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pm-fps-srv01\Users\kathy.acker\Desktop\"/>
    </mc:Choice>
  </mc:AlternateContent>
  <xr:revisionPtr revIDLastSave="0" documentId="8_{63EBDC52-9614-4E46-B3F6-43F2B07DB236}" xr6:coauthVersionLast="47" xr6:coauthVersionMax="47" xr10:uidLastSave="{00000000-0000-0000-0000-000000000000}"/>
  <bookViews>
    <workbookView xWindow="-120" yWindow="-120" windowWidth="29040" windowHeight="15840" xr2:uid="{CAFE8B10-F8C8-4C17-817E-2A489407F5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N19" i="1"/>
  <c r="K20" i="1"/>
  <c r="N12" i="1"/>
  <c r="E20" i="1"/>
  <c r="F46" i="1"/>
  <c r="B46" i="1"/>
  <c r="N18" i="1"/>
  <c r="N17" i="1"/>
  <c r="N16" i="1"/>
  <c r="N15" i="1"/>
  <c r="N13" i="1"/>
  <c r="N11" i="1"/>
  <c r="N10" i="1"/>
  <c r="N9" i="1"/>
  <c r="N8" i="1"/>
  <c r="N7" i="1"/>
  <c r="M20" i="1"/>
  <c r="L20" i="1"/>
  <c r="J20" i="1"/>
  <c r="I20" i="1"/>
  <c r="H20" i="1"/>
  <c r="G20" i="1"/>
  <c r="F20" i="1"/>
  <c r="D20" i="1"/>
  <c r="C20" i="1"/>
  <c r="B20" i="1"/>
  <c r="N5" i="1"/>
  <c r="N14" i="1" l="1"/>
  <c r="N20" i="1"/>
</calcChain>
</file>

<file path=xl/sharedStrings.xml><?xml version="1.0" encoding="utf-8"?>
<sst xmlns="http://schemas.openxmlformats.org/spreadsheetml/2006/main" count="58" uniqueCount="46">
  <si>
    <t>Month</t>
  </si>
  <si>
    <t xml:space="preserve">        Association Fees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</si>
  <si>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</si>
  <si>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</si>
  <si>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</si>
  <si>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</si>
  <si>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</si>
  <si>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</si>
  <si>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</si>
  <si>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</si>
  <si>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</si>
  <si>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</si>
  <si>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</si>
  <si>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</si>
  <si>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618 Collegiate Downs 2025 Actuals and 2026 Budget</t>
  </si>
  <si>
    <t xml:space="preserve">    Expense</t>
  </si>
  <si>
    <t xml:space="preserve">        Cleaning</t>
  </si>
  <si>
    <t xml:space="preserve">        Dumpster Service</t>
  </si>
  <si>
    <t xml:space="preserve">        Fire Alarm/Extinguishers</t>
  </si>
  <si>
    <t xml:space="preserve">        Grounds Maintenance</t>
  </si>
  <si>
    <t xml:space="preserve">        Insurance-Property Liability</t>
  </si>
  <si>
    <t xml:space="preserve">        Maintenance &amp; Repairs</t>
  </si>
  <si>
    <t xml:space="preserve">        Management fees</t>
  </si>
  <si>
    <t xml:space="preserve">        Materials</t>
  </si>
  <si>
    <t xml:space="preserve">        Pest Control</t>
  </si>
  <si>
    <t xml:space="preserve">        Power</t>
  </si>
  <si>
    <t xml:space="preserve">        Reserves</t>
  </si>
  <si>
    <t xml:space="preserve">        Security</t>
  </si>
  <si>
    <t xml:space="preserve">        Signs</t>
  </si>
  <si>
    <t xml:space="preserve"> Income</t>
  </si>
  <si>
    <t>Budget 2025</t>
  </si>
  <si>
    <t>Actual 2025</t>
  </si>
  <si>
    <t>Budget 2026</t>
  </si>
  <si>
    <t xml:space="preserve">        Insuance Directors/Officers Liab.</t>
  </si>
  <si>
    <t xml:space="preserve">        Miscellaneous Expense</t>
  </si>
  <si>
    <t xml:space="preserve">        Water/Garbage</t>
  </si>
  <si>
    <t xml:space="preserve">        Accounting</t>
  </si>
  <si>
    <t xml:space="preserve">        Insurance-Property Fire &amp; Liability</t>
  </si>
  <si>
    <t>Total</t>
  </si>
  <si>
    <t>*</t>
  </si>
  <si>
    <t xml:space="preserve">       Roof Reserve</t>
  </si>
  <si>
    <t xml:space="preserve">      Paint Reserve</t>
  </si>
  <si>
    <t xml:space="preserve">      Paving Reserve</t>
  </si>
  <si>
    <t>* this includes $26,908.80 capital plumbing expense</t>
  </si>
  <si>
    <t xml:space="preserve">       Capital Improvements</t>
  </si>
  <si>
    <t>*2100 painting charge - we will credit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</si>
</sst>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\-#,##0.00"/>
  </numFmts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303030"/>
      <name val="Arial"/>
      <family val="1"/>
    </font>
    <font>
      <sz val="9"/>
      <color rgb="FF303030"/>
      <name val="Arial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03030"/>
      <name val="Arial"/>
      <family val="2"/>
    </font>
    <font>
      <b/>
      <u/>
      <sz val="9"/>
      <color theme="3"/>
      <name val="Calibri"/>
      <family val="2"/>
      <scheme val="minor"/>
    </font>
    <font>
      <b/>
      <u/>
      <sz val="9"/>
      <color rgb="FF303030"/>
      <name val="Arial"/>
      <family val="1"/>
    </font>
    <font>
      <b/>
      <sz val="9"/>
      <color theme="3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/>
      <sz val="9"/>
      <color rgb="FF303030"/>
      <name val="Arial"/>
      <family val="1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0" fillId="0" borderId="0" xfId="0" applyNumberFormat="1"/>
    <xf numFmtId="0" fontId="8" fillId="0" borderId="0" xfId="0" applyFont="1" applyAlignment="1">
      <alignment horizontal="left"/>
    </xf>
    <xf numFmtId="164" fontId="5" fillId="0" borderId="0" xfId="0" applyNumberFormat="1" applyFont="1"/>
    <xf numFmtId="44" fontId="5" fillId="0" borderId="0" xfId="0" applyNumberFormat="1" applyFont="1"/>
    <xf numFmtId="44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44" fontId="7" fillId="0" borderId="0" xfId="0" applyNumberFormat="1" applyFont="1"/>
    <xf numFmtId="0" fontId="7" fillId="0" borderId="0" xfId="0" applyFont="1"/>
    <xf numFmtId="0" fontId="9" fillId="0" borderId="1" xfId="1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1" fillId="0" borderId="1" xfId="1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/>
    <xf numFmtId="44" fontId="12" fillId="0" borderId="0" xfId="0" applyNumberFormat="1" applyFont="1"/>
    <xf numFmtId="164" fontId="13" fillId="0" borderId="0" xfId="0" applyNumberFormat="1" applyFont="1" applyAlignment="1">
      <alignment horizontal="right"/>
    </xf>
    <xf numFmtId="164" fontId="13" fillId="0" borderId="0" xfId="0" applyNumberFormat="1" applyFont="1"/>
    <xf numFmtId="164" fontId="14" fillId="0" borderId="0" xfId="0" applyNumberFormat="1" applyFont="1" applyAlignment="1">
      <alignment horizontal="right"/>
    </xf>
    <xf numFmtId="44" fontId="8" fillId="0" borderId="0" xfId="0" applyNumberFormat="1" applyFont="1"/>
    <xf numFmtId="44" fontId="6" fillId="0" borderId="0" xfId="0" applyNumberFormat="1" applyFont="1"/>
    <xf numFmtId="164" fontId="6" fillId="0" borderId="0" xfId="0" applyNumberFormat="1" applyFont="1" applyAlignment="1">
      <alignment horizontal="right"/>
    </xf>
    <xf numFmtId="44" fontId="14" fillId="0" borderId="0" xfId="0" applyNumberFormat="1" applyFont="1"/>
    <xf numFmtId="0" fontId="7" fillId="0" borderId="5" xfId="0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D60E-3266-47A4-83B5-82DC0F7AD2BE}">
  <sheetPr>
    <pageSetUpPr fitToPage="1"/>
  </sheetPr>
  <dimension ref="A1:S50"/>
  <sheetViews>
    <sheetView tabSelected="1" workbookViewId="0">
      <selection activeCell="Q37" sqref="Q37"/>
    </sheetView>
  </sheetViews>
  <sheetFormatPr defaultRowHeight="15" x14ac:dyDescent="0.25"/>
  <cols>
    <col min="1" max="1" width="30.42578125" style="3" customWidth="1"/>
    <col min="2" max="2" width="10.7109375" customWidth="1"/>
    <col min="3" max="3" width="11.85546875" customWidth="1"/>
    <col min="4" max="4" width="11.28515625" customWidth="1"/>
    <col min="5" max="5" width="10.7109375" customWidth="1"/>
    <col min="6" max="6" width="11.28515625" customWidth="1"/>
    <col min="7" max="7" width="11.5703125" customWidth="1"/>
    <col min="8" max="8" width="10.28515625" customWidth="1"/>
    <col min="9" max="9" width="10.5703125" customWidth="1"/>
    <col min="10" max="10" width="10.42578125" customWidth="1"/>
    <col min="11" max="11" width="9.7109375" customWidth="1"/>
    <col min="12" max="12" width="10.140625" customWidth="1"/>
    <col min="13" max="13" width="9.85546875" customWidth="1"/>
  </cols>
  <sheetData>
    <row r="1" spans="1:19" x14ac:dyDescent="0.25">
      <c r="D1" s="1" t="s">
        <v>14</v>
      </c>
      <c r="E1" s="1"/>
      <c r="F1" s="1"/>
      <c r="G1" s="1"/>
      <c r="H1" s="1"/>
    </row>
    <row r="3" spans="1:19" ht="15.75" thickBot="1" x14ac:dyDescent="0.3">
      <c r="A3" s="17" t="s">
        <v>0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20" t="s">
        <v>38</v>
      </c>
    </row>
    <row r="4" spans="1:19" ht="15.75" thickTop="1" x14ac:dyDescent="0.25">
      <c r="A4" s="4" t="s">
        <v>29</v>
      </c>
      <c r="B4" s="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9" x14ac:dyDescent="0.25">
      <c r="A5" s="5" t="s">
        <v>1</v>
      </c>
      <c r="B5" s="13">
        <v>7098</v>
      </c>
      <c r="C5" s="13">
        <v>6190</v>
      </c>
      <c r="D5" s="13">
        <v>6724</v>
      </c>
      <c r="E5" s="13">
        <v>6484</v>
      </c>
      <c r="F5" s="13">
        <v>7614</v>
      </c>
      <c r="G5" s="13">
        <v>6546</v>
      </c>
      <c r="H5" s="13">
        <v>6322</v>
      </c>
      <c r="I5" s="13">
        <v>7142</v>
      </c>
      <c r="J5" s="13">
        <v>6724</v>
      </c>
      <c r="K5" s="13">
        <v>7096</v>
      </c>
      <c r="L5" s="13">
        <v>6232</v>
      </c>
      <c r="M5" s="13">
        <v>7523</v>
      </c>
      <c r="N5" s="14">
        <f>SUM(B5:M5)</f>
        <v>81695</v>
      </c>
      <c r="O5" s="2"/>
      <c r="P5" s="2"/>
      <c r="Q5" s="2"/>
      <c r="R5" s="2"/>
      <c r="S5" s="2"/>
    </row>
    <row r="6" spans="1:19" x14ac:dyDescent="0.25">
      <c r="A6" s="4" t="s">
        <v>15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"/>
      <c r="P6" s="2"/>
      <c r="Q6" s="2"/>
      <c r="R6" s="2"/>
      <c r="S6" s="2"/>
    </row>
    <row r="7" spans="1:19" x14ac:dyDescent="0.25">
      <c r="A7" s="5" t="s">
        <v>16</v>
      </c>
      <c r="B7" s="13">
        <v>0</v>
      </c>
      <c r="C7" s="10">
        <v>125</v>
      </c>
      <c r="D7" s="10">
        <v>0</v>
      </c>
      <c r="E7" s="10">
        <v>-125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4">
        <f t="shared" ref="N7:N19" si="0">SUM(B7:M7)</f>
        <v>0</v>
      </c>
      <c r="O7" s="2"/>
      <c r="P7" s="2"/>
      <c r="Q7" s="2"/>
      <c r="R7" s="2"/>
      <c r="S7" s="2"/>
    </row>
    <row r="8" spans="1:19" x14ac:dyDescent="0.25">
      <c r="A8" s="5" t="s">
        <v>17</v>
      </c>
      <c r="B8" s="13">
        <v>1640.63</v>
      </c>
      <c r="C8" s="10">
        <v>436.97</v>
      </c>
      <c r="D8" s="10">
        <v>436.97</v>
      </c>
      <c r="E8" s="10">
        <v>-967.84</v>
      </c>
      <c r="F8" s="10">
        <v>873.94</v>
      </c>
      <c r="G8" s="10">
        <v>543.19000000000005</v>
      </c>
      <c r="H8" s="10">
        <v>491.03</v>
      </c>
      <c r="I8" s="10">
        <v>493.19</v>
      </c>
      <c r="J8" s="10">
        <v>490.76</v>
      </c>
      <c r="K8" s="10">
        <v>491.03</v>
      </c>
      <c r="L8" s="10">
        <v>495.62</v>
      </c>
      <c r="M8" s="10">
        <v>562.44000000000005</v>
      </c>
      <c r="N8" s="14">
        <f t="shared" si="0"/>
        <v>5987.93</v>
      </c>
      <c r="O8" s="2"/>
      <c r="P8" s="2"/>
      <c r="Q8" s="2"/>
      <c r="R8" s="2"/>
      <c r="S8" s="2"/>
    </row>
    <row r="9" spans="1:19" x14ac:dyDescent="0.25">
      <c r="A9" s="5" t="s">
        <v>18</v>
      </c>
      <c r="B9" s="13">
        <v>0</v>
      </c>
      <c r="C9" s="10">
        <v>0</v>
      </c>
      <c r="D9" s="10">
        <v>0</v>
      </c>
      <c r="E9" s="10">
        <v>660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4">
        <f t="shared" si="0"/>
        <v>660</v>
      </c>
      <c r="O9" s="2"/>
      <c r="P9" s="2"/>
      <c r="Q9" s="2"/>
      <c r="R9" s="2"/>
      <c r="S9" s="2"/>
    </row>
    <row r="10" spans="1:19" x14ac:dyDescent="0.25">
      <c r="A10" s="5" t="s">
        <v>19</v>
      </c>
      <c r="B10" s="13">
        <v>0</v>
      </c>
      <c r="C10" s="10">
        <v>264</v>
      </c>
      <c r="D10" s="10">
        <v>192</v>
      </c>
      <c r="E10" s="10">
        <v>0</v>
      </c>
      <c r="F10" s="10">
        <v>96</v>
      </c>
      <c r="G10" s="10">
        <v>96</v>
      </c>
      <c r="H10" s="10">
        <v>192</v>
      </c>
      <c r="I10" s="10">
        <v>432</v>
      </c>
      <c r="J10" s="10">
        <v>192</v>
      </c>
      <c r="K10" s="10">
        <v>0</v>
      </c>
      <c r="L10" s="10">
        <v>1147.3800000000001</v>
      </c>
      <c r="M10" s="10">
        <v>282</v>
      </c>
      <c r="N10" s="14">
        <f t="shared" si="0"/>
        <v>2893.38</v>
      </c>
      <c r="O10" s="2"/>
      <c r="P10" s="2"/>
      <c r="Q10" s="2"/>
      <c r="R10" s="2"/>
      <c r="S10" s="2"/>
    </row>
    <row r="11" spans="1:19" x14ac:dyDescent="0.25">
      <c r="A11" s="5" t="s">
        <v>20</v>
      </c>
      <c r="B11" s="13">
        <v>1852.66</v>
      </c>
      <c r="C11" s="10">
        <v>1852.66</v>
      </c>
      <c r="D11" s="10">
        <v>0</v>
      </c>
      <c r="E11" s="10">
        <v>7642.58</v>
      </c>
      <c r="F11" s="10">
        <v>1977.35</v>
      </c>
      <c r="G11" s="10">
        <v>1977.35</v>
      </c>
      <c r="H11" s="10">
        <v>1977.35</v>
      </c>
      <c r="I11" s="10">
        <v>1977.35</v>
      </c>
      <c r="J11" s="10">
        <v>1977.35</v>
      </c>
      <c r="K11" s="10">
        <v>1977.35</v>
      </c>
      <c r="L11" s="10">
        <v>1977.35</v>
      </c>
      <c r="M11" s="10">
        <v>1977.35</v>
      </c>
      <c r="N11" s="14">
        <f t="shared" si="0"/>
        <v>27166.699999999993</v>
      </c>
      <c r="O11" s="2"/>
      <c r="P11" s="2"/>
      <c r="Q11" s="2"/>
      <c r="R11" s="2"/>
      <c r="S11" s="2"/>
    </row>
    <row r="12" spans="1:19" x14ac:dyDescent="0.25">
      <c r="A12" s="5" t="s">
        <v>21</v>
      </c>
      <c r="B12" s="13">
        <v>0</v>
      </c>
      <c r="C12" s="10">
        <v>7.1</v>
      </c>
      <c r="D12" s="10">
        <v>950</v>
      </c>
      <c r="E12" s="10">
        <v>-796.55</v>
      </c>
      <c r="F12" s="10">
        <v>26932.71</v>
      </c>
      <c r="G12" s="10">
        <v>-12.78</v>
      </c>
      <c r="H12" s="10">
        <v>0</v>
      </c>
      <c r="I12" s="10">
        <v>1072.1500000000001</v>
      </c>
      <c r="J12" s="10">
        <v>1.1499999999999999</v>
      </c>
      <c r="K12" s="10">
        <v>0</v>
      </c>
      <c r="L12" s="10">
        <v>3352.92</v>
      </c>
      <c r="M12" s="10">
        <v>213.26</v>
      </c>
      <c r="N12" s="14">
        <f>SUM(B12:M12)</f>
        <v>31719.960000000003</v>
      </c>
      <c r="O12" s="2"/>
      <c r="P12" s="2"/>
      <c r="Q12" s="2"/>
      <c r="R12" s="2"/>
      <c r="S12" s="2"/>
    </row>
    <row r="13" spans="1:19" x14ac:dyDescent="0.25">
      <c r="A13" s="5" t="s">
        <v>22</v>
      </c>
      <c r="B13" s="13">
        <v>760</v>
      </c>
      <c r="C13" s="10">
        <v>760</v>
      </c>
      <c r="D13" s="10">
        <v>760</v>
      </c>
      <c r="E13" s="10">
        <v>760</v>
      </c>
      <c r="F13" s="10">
        <v>760</v>
      </c>
      <c r="G13" s="10">
        <v>760</v>
      </c>
      <c r="H13" s="10">
        <v>760</v>
      </c>
      <c r="I13" s="10">
        <v>760</v>
      </c>
      <c r="J13" s="10">
        <v>760</v>
      </c>
      <c r="K13" s="10">
        <v>760</v>
      </c>
      <c r="L13" s="10">
        <v>760</v>
      </c>
      <c r="M13" s="10">
        <v>760</v>
      </c>
      <c r="N13" s="14">
        <f t="shared" si="0"/>
        <v>9120</v>
      </c>
      <c r="O13" s="2"/>
      <c r="P13" s="2"/>
      <c r="Q13" s="2"/>
      <c r="R13" s="2"/>
      <c r="S13" s="2"/>
    </row>
    <row r="14" spans="1:19" x14ac:dyDescent="0.25">
      <c r="A14" s="5" t="s">
        <v>23</v>
      </c>
      <c r="B14" s="13">
        <v>0</v>
      </c>
      <c r="C14" s="10">
        <v>0</v>
      </c>
      <c r="D14" s="10">
        <v>269.33</v>
      </c>
      <c r="E14" s="10">
        <v>-946.23</v>
      </c>
      <c r="F14" s="10">
        <v>96.57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122.95</v>
      </c>
      <c r="N14" s="14">
        <f t="shared" si="0"/>
        <v>-457.38000000000017</v>
      </c>
      <c r="O14" s="2"/>
      <c r="P14" s="2"/>
      <c r="Q14" s="2"/>
      <c r="R14" s="2"/>
      <c r="S14" s="2"/>
    </row>
    <row r="15" spans="1:19" x14ac:dyDescent="0.25">
      <c r="A15" s="5" t="s">
        <v>24</v>
      </c>
      <c r="B15" s="13">
        <v>0</v>
      </c>
      <c r="C15" s="10">
        <v>960</v>
      </c>
      <c r="D15" s="10">
        <v>0</v>
      </c>
      <c r="E15" s="10">
        <v>0</v>
      </c>
      <c r="F15" s="10">
        <v>120</v>
      </c>
      <c r="G15" s="10">
        <v>120</v>
      </c>
      <c r="H15" s="10">
        <v>240</v>
      </c>
      <c r="I15" s="10">
        <v>120</v>
      </c>
      <c r="J15" s="10">
        <v>124</v>
      </c>
      <c r="K15" s="10">
        <v>124</v>
      </c>
      <c r="L15" s="10">
        <v>124</v>
      </c>
      <c r="M15" s="10">
        <v>124</v>
      </c>
      <c r="N15" s="14">
        <f t="shared" si="0"/>
        <v>2056</v>
      </c>
      <c r="O15" s="2"/>
      <c r="P15" s="2"/>
      <c r="Q15" s="2"/>
      <c r="R15" s="2"/>
      <c r="S15" s="2"/>
    </row>
    <row r="16" spans="1:19" x14ac:dyDescent="0.25">
      <c r="A16" s="5" t="s">
        <v>25</v>
      </c>
      <c r="B16" s="13">
        <v>82.64</v>
      </c>
      <c r="C16" s="10">
        <v>82.56</v>
      </c>
      <c r="D16" s="10">
        <v>82.06</v>
      </c>
      <c r="E16" s="10">
        <v>71.78</v>
      </c>
      <c r="F16" s="10">
        <v>223.82</v>
      </c>
      <c r="G16" s="10">
        <v>82.12</v>
      </c>
      <c r="H16" s="10">
        <v>223.82</v>
      </c>
      <c r="I16" s="10">
        <v>82.49</v>
      </c>
      <c r="J16" s="10">
        <v>82.59</v>
      </c>
      <c r="K16" s="10">
        <v>236.58</v>
      </c>
      <c r="L16" s="10">
        <v>85.91</v>
      </c>
      <c r="M16" s="10">
        <v>239.57</v>
      </c>
      <c r="N16" s="14">
        <f t="shared" si="0"/>
        <v>1575.94</v>
      </c>
      <c r="O16" s="2"/>
      <c r="P16" s="2"/>
      <c r="Q16" s="2"/>
      <c r="R16" s="2"/>
      <c r="S16" s="2"/>
    </row>
    <row r="17" spans="1:19" x14ac:dyDescent="0.25">
      <c r="A17" s="5" t="s">
        <v>26</v>
      </c>
      <c r="B17" s="13">
        <v>875.01</v>
      </c>
      <c r="C17" s="10">
        <v>875.01</v>
      </c>
      <c r="D17" s="10">
        <v>875.01</v>
      </c>
      <c r="E17" s="10">
        <v>875.01</v>
      </c>
      <c r="F17" s="10">
        <v>875.01</v>
      </c>
      <c r="G17" s="10">
        <v>875.01</v>
      </c>
      <c r="H17" s="10">
        <v>875.01</v>
      </c>
      <c r="I17" s="10">
        <v>875.01</v>
      </c>
      <c r="J17" s="10">
        <v>875.01</v>
      </c>
      <c r="K17" s="10">
        <v>875.01</v>
      </c>
      <c r="L17" s="10">
        <v>875.01</v>
      </c>
      <c r="M17" s="10">
        <v>875.01</v>
      </c>
      <c r="N17" s="14">
        <f t="shared" si="0"/>
        <v>10500.12</v>
      </c>
      <c r="O17" s="2"/>
      <c r="P17" s="2"/>
      <c r="Q17" s="2"/>
      <c r="R17" s="2"/>
      <c r="S17" s="2"/>
    </row>
    <row r="18" spans="1:19" x14ac:dyDescent="0.25">
      <c r="A18" s="5" t="s">
        <v>27</v>
      </c>
      <c r="B18" s="13">
        <v>0</v>
      </c>
      <c r="C18" s="10">
        <v>0</v>
      </c>
      <c r="D18" s="10">
        <v>150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250</v>
      </c>
      <c r="N18" s="14">
        <f t="shared" si="0"/>
        <v>400</v>
      </c>
      <c r="O18" s="2"/>
      <c r="P18" s="2"/>
      <c r="Q18" s="2"/>
      <c r="R18" s="2"/>
      <c r="S18" s="2"/>
    </row>
    <row r="19" spans="1:19" x14ac:dyDescent="0.25">
      <c r="A19" s="5" t="s">
        <v>28</v>
      </c>
      <c r="B19" s="24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188.69</v>
      </c>
      <c r="L19" s="25">
        <v>0</v>
      </c>
      <c r="M19" s="25">
        <v>0</v>
      </c>
      <c r="N19" s="26">
        <f t="shared" si="0"/>
        <v>188.69</v>
      </c>
      <c r="O19" s="2"/>
      <c r="P19" s="2"/>
      <c r="Q19" s="2"/>
      <c r="R19" s="2"/>
      <c r="S19" s="2"/>
    </row>
    <row r="20" spans="1:19" x14ac:dyDescent="0.25">
      <c r="A20" s="4"/>
      <c r="B20" s="29">
        <f>SUM(B7:B19)</f>
        <v>5210.9400000000005</v>
      </c>
      <c r="C20" s="29">
        <f>SUM(C7:C19)</f>
        <v>5363.3</v>
      </c>
      <c r="D20" s="29">
        <f>SUM(D7:D19)</f>
        <v>3715.37</v>
      </c>
      <c r="E20" s="29">
        <f>SUM(E7:E19)</f>
        <v>7173.7499999999991</v>
      </c>
      <c r="F20" s="29">
        <f>SUM(F7:F19)</f>
        <v>31955.399999999998</v>
      </c>
      <c r="G20" s="29">
        <f>SUM(G7:G19)</f>
        <v>4440.8899999999994</v>
      </c>
      <c r="H20" s="29">
        <f>SUM(H7:H19)</f>
        <v>4759.21</v>
      </c>
      <c r="I20" s="29">
        <f>SUM(I7:I19)</f>
        <v>5812.1900000000005</v>
      </c>
      <c r="J20" s="29">
        <f>SUM(J7:J19)</f>
        <v>4502.8599999999997</v>
      </c>
      <c r="K20" s="29">
        <f>SUM(K7:K19)</f>
        <v>4652.66</v>
      </c>
      <c r="L20" s="29">
        <f>SUM(L7:L19)</f>
        <v>8818.19</v>
      </c>
      <c r="M20" s="29">
        <f>SUM(M7:M19)</f>
        <v>5406.58</v>
      </c>
      <c r="N20" s="29">
        <f>SUM(B20:M20)</f>
        <v>91811.34</v>
      </c>
      <c r="O20" s="2"/>
      <c r="P20" s="2"/>
      <c r="Q20" s="2"/>
      <c r="R20" s="2"/>
      <c r="S20" s="2"/>
    </row>
    <row r="21" spans="1:19" x14ac:dyDescent="0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2"/>
      <c r="P21" s="2"/>
      <c r="Q21" s="2"/>
      <c r="R21" s="2"/>
      <c r="S21" s="2"/>
    </row>
    <row r="22" spans="1:19" ht="15.75" thickBot="1" x14ac:dyDescent="0.3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"/>
      <c r="P22" s="2"/>
      <c r="Q22" s="2"/>
      <c r="R22" s="2"/>
      <c r="S22" s="2"/>
    </row>
    <row r="23" spans="1:19" ht="15.75" thickBot="1" x14ac:dyDescent="0.3">
      <c r="A23" s="7"/>
      <c r="B23" s="21" t="s">
        <v>30</v>
      </c>
      <c r="D23" s="22" t="s">
        <v>31</v>
      </c>
      <c r="F23" s="31" t="s">
        <v>32</v>
      </c>
      <c r="G23" s="16"/>
      <c r="H23" s="16"/>
      <c r="I23" s="16"/>
      <c r="J23" s="16"/>
      <c r="K23" s="16"/>
      <c r="L23" s="16"/>
      <c r="M23" s="16"/>
      <c r="N23" s="16"/>
      <c r="O23" s="2"/>
      <c r="P23" s="2"/>
      <c r="Q23" s="2"/>
      <c r="R23" s="2"/>
      <c r="S23" s="2"/>
    </row>
    <row r="24" spans="1:19" x14ac:dyDescent="0.25">
      <c r="A24" s="4" t="s">
        <v>29</v>
      </c>
      <c r="B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2"/>
      <c r="P24" s="2"/>
      <c r="Q24" s="2"/>
      <c r="R24" s="2"/>
      <c r="S24" s="2"/>
    </row>
    <row r="25" spans="1:19" x14ac:dyDescent="0.25">
      <c r="A25" s="5" t="s">
        <v>1</v>
      </c>
      <c r="B25" s="15">
        <v>81864</v>
      </c>
      <c r="D25" s="11">
        <v>81695</v>
      </c>
      <c r="E25" s="15"/>
      <c r="F25" s="15">
        <v>81860</v>
      </c>
      <c r="G25" s="16"/>
      <c r="H25" s="16"/>
      <c r="I25" s="16"/>
      <c r="J25" s="16"/>
      <c r="K25" s="16"/>
      <c r="L25" s="16"/>
      <c r="M25" s="16"/>
      <c r="N25" s="16"/>
      <c r="O25" s="2"/>
      <c r="P25" s="2"/>
      <c r="Q25" s="2"/>
      <c r="R25" s="2"/>
      <c r="S25" s="2"/>
    </row>
    <row r="26" spans="1:19" x14ac:dyDescent="0.25">
      <c r="A26" s="4" t="s">
        <v>15</v>
      </c>
      <c r="B26" s="15"/>
      <c r="D26" s="12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2"/>
      <c r="P26" s="2"/>
      <c r="Q26" s="2"/>
      <c r="R26" s="2"/>
      <c r="S26" s="2"/>
    </row>
    <row r="27" spans="1:19" x14ac:dyDescent="0.25">
      <c r="A27" s="9" t="s">
        <v>36</v>
      </c>
      <c r="B27" s="15">
        <v>650</v>
      </c>
      <c r="D27" s="27">
        <v>0</v>
      </c>
      <c r="E27" s="15"/>
      <c r="F27" s="15">
        <v>650</v>
      </c>
      <c r="G27" s="16"/>
      <c r="H27" s="16"/>
      <c r="I27" s="16" t="s">
        <v>45</v>
      </c>
      <c r="J27" s="16"/>
      <c r="K27" s="16"/>
      <c r="L27" s="16"/>
      <c r="M27" s="16"/>
      <c r="N27" s="16"/>
      <c r="O27" s="2"/>
      <c r="P27" s="2"/>
      <c r="Q27" s="2"/>
      <c r="R27" s="2"/>
      <c r="S27" s="2"/>
    </row>
    <row r="28" spans="1:19" x14ac:dyDescent="0.25">
      <c r="A28" s="5" t="s">
        <v>16</v>
      </c>
      <c r="B28" s="15">
        <v>2050</v>
      </c>
      <c r="D28" s="11">
        <v>0</v>
      </c>
      <c r="E28" s="15"/>
      <c r="F28" s="15">
        <v>0</v>
      </c>
      <c r="G28" s="16"/>
      <c r="H28" s="16"/>
      <c r="I28" s="16"/>
      <c r="J28" s="16"/>
      <c r="K28" s="16"/>
      <c r="L28" s="16"/>
      <c r="M28" s="16"/>
      <c r="N28" s="16"/>
      <c r="O28" s="2"/>
      <c r="P28" s="2"/>
      <c r="Q28" s="2"/>
      <c r="R28" s="2"/>
      <c r="S28" s="2"/>
    </row>
    <row r="29" spans="1:19" x14ac:dyDescent="0.25">
      <c r="A29" s="5" t="s">
        <v>17</v>
      </c>
      <c r="B29" s="15">
        <v>4700</v>
      </c>
      <c r="D29" s="11">
        <v>5987.93</v>
      </c>
      <c r="E29" s="15"/>
      <c r="F29" s="15">
        <v>6000</v>
      </c>
      <c r="G29" s="16"/>
      <c r="H29" s="16"/>
      <c r="I29" s="16"/>
      <c r="K29" s="16"/>
      <c r="L29" s="16"/>
      <c r="M29" s="16"/>
      <c r="N29" s="16"/>
      <c r="O29" s="2"/>
      <c r="P29" s="2"/>
      <c r="Q29" s="2"/>
      <c r="R29" s="2"/>
      <c r="S29" s="2"/>
    </row>
    <row r="30" spans="1:19" x14ac:dyDescent="0.25">
      <c r="A30" s="5" t="s">
        <v>18</v>
      </c>
      <c r="B30" s="15">
        <v>1000</v>
      </c>
      <c r="D30" s="11">
        <v>660</v>
      </c>
      <c r="E30" s="15"/>
      <c r="F30" s="15">
        <v>660</v>
      </c>
      <c r="G30" s="16"/>
      <c r="H30" s="16"/>
      <c r="I30" s="16"/>
      <c r="J30" s="16"/>
      <c r="K30" s="16"/>
      <c r="L30" s="16"/>
      <c r="M30" s="16"/>
      <c r="N30" s="16"/>
    </row>
    <row r="31" spans="1:19" x14ac:dyDescent="0.25">
      <c r="A31" s="5" t="s">
        <v>19</v>
      </c>
      <c r="B31" s="15">
        <v>2900</v>
      </c>
      <c r="D31" s="11">
        <v>2893.38</v>
      </c>
      <c r="E31" s="15"/>
      <c r="F31" s="15">
        <v>2900</v>
      </c>
      <c r="G31" s="16"/>
      <c r="H31" s="16"/>
      <c r="I31" s="16"/>
      <c r="J31" s="16"/>
      <c r="K31" s="16"/>
      <c r="L31" s="16"/>
      <c r="M31" s="16"/>
      <c r="N31" s="16"/>
    </row>
    <row r="32" spans="1:19" x14ac:dyDescent="0.25">
      <c r="A32" s="5" t="s">
        <v>37</v>
      </c>
      <c r="B32" s="15">
        <v>28000</v>
      </c>
      <c r="D32" s="11">
        <v>27166.7</v>
      </c>
      <c r="E32" s="15"/>
      <c r="F32" s="15">
        <v>28000</v>
      </c>
      <c r="G32" s="16"/>
      <c r="H32" s="16"/>
      <c r="I32" s="16"/>
      <c r="J32" s="16"/>
      <c r="K32" s="16"/>
      <c r="L32" s="16"/>
      <c r="M32" s="16"/>
      <c r="N32" s="16"/>
    </row>
    <row r="33" spans="1:14" x14ac:dyDescent="0.25">
      <c r="A33" s="5" t="s">
        <v>33</v>
      </c>
      <c r="B33" s="15">
        <v>2500</v>
      </c>
      <c r="D33" s="15">
        <v>0</v>
      </c>
      <c r="E33" s="15"/>
      <c r="F33" s="15">
        <v>2500</v>
      </c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5" t="s">
        <v>21</v>
      </c>
      <c r="B34" s="15">
        <v>10000</v>
      </c>
      <c r="D34" s="11">
        <v>31442.07</v>
      </c>
      <c r="E34" s="15" t="s">
        <v>39</v>
      </c>
      <c r="F34" s="15">
        <v>10000</v>
      </c>
      <c r="G34" s="16"/>
      <c r="H34" s="16"/>
      <c r="I34" s="16"/>
      <c r="J34" s="16"/>
      <c r="K34" s="16"/>
      <c r="L34" s="16"/>
      <c r="M34" s="16"/>
      <c r="N34" s="16"/>
    </row>
    <row r="35" spans="1:14" x14ac:dyDescent="0.25">
      <c r="A35" s="5" t="s">
        <v>22</v>
      </c>
      <c r="B35" s="15">
        <v>9120</v>
      </c>
      <c r="D35" s="11">
        <v>9120</v>
      </c>
      <c r="E35" s="15"/>
      <c r="F35" s="15">
        <v>9120</v>
      </c>
      <c r="G35" s="16"/>
      <c r="H35" s="16"/>
      <c r="I35" s="16"/>
      <c r="J35" s="16"/>
      <c r="K35" s="16"/>
      <c r="L35" s="16"/>
      <c r="M35" s="16"/>
      <c r="N35" s="16"/>
    </row>
    <row r="36" spans="1:14" x14ac:dyDescent="0.25">
      <c r="A36" s="5" t="s">
        <v>34</v>
      </c>
      <c r="B36" s="15">
        <v>300</v>
      </c>
      <c r="D36" s="15">
        <v>9.1999999999999993</v>
      </c>
      <c r="E36" s="15"/>
      <c r="F36" s="15">
        <v>300</v>
      </c>
      <c r="G36" s="16"/>
      <c r="H36" s="16"/>
      <c r="I36" s="16"/>
      <c r="J36" s="16"/>
      <c r="K36" s="16"/>
      <c r="L36" s="16"/>
      <c r="M36" s="16"/>
      <c r="N36" s="16"/>
    </row>
    <row r="37" spans="1:14" x14ac:dyDescent="0.25">
      <c r="A37" s="5" t="s">
        <v>24</v>
      </c>
      <c r="B37" s="15">
        <v>2040</v>
      </c>
      <c r="D37" s="11">
        <v>2056</v>
      </c>
      <c r="E37" s="15"/>
      <c r="F37" s="15">
        <v>2056</v>
      </c>
      <c r="G37" s="16"/>
      <c r="H37" s="16"/>
      <c r="I37" s="16"/>
      <c r="J37" s="16"/>
      <c r="K37" s="16"/>
      <c r="L37" s="16"/>
      <c r="M37" s="16"/>
      <c r="N37" s="16"/>
    </row>
    <row r="38" spans="1:14" x14ac:dyDescent="0.25">
      <c r="A38" s="5" t="s">
        <v>25</v>
      </c>
      <c r="B38" s="15">
        <v>5600</v>
      </c>
      <c r="D38" s="11">
        <v>1575.94</v>
      </c>
      <c r="E38" s="15"/>
      <c r="F38" s="15">
        <v>1600</v>
      </c>
      <c r="G38" s="16"/>
      <c r="H38" s="16"/>
      <c r="I38" s="16"/>
      <c r="J38" s="16"/>
      <c r="K38" s="16"/>
      <c r="L38" s="16"/>
      <c r="M38" s="16"/>
      <c r="N38" s="16"/>
    </row>
    <row r="39" spans="1:14" x14ac:dyDescent="0.25">
      <c r="A39" s="5" t="s">
        <v>27</v>
      </c>
      <c r="B39" s="15">
        <v>2100</v>
      </c>
      <c r="D39" s="11">
        <v>400</v>
      </c>
      <c r="E39" s="15"/>
      <c r="F39" s="15">
        <v>2100</v>
      </c>
      <c r="G39" s="16"/>
      <c r="H39" s="16"/>
      <c r="I39" s="5"/>
      <c r="J39" s="15"/>
      <c r="L39" s="11"/>
      <c r="M39" s="16"/>
      <c r="N39" s="16"/>
    </row>
    <row r="40" spans="1:14" x14ac:dyDescent="0.25">
      <c r="A40" s="5" t="s">
        <v>35</v>
      </c>
      <c r="B40" s="15">
        <v>400</v>
      </c>
      <c r="D40" s="15">
        <v>0</v>
      </c>
      <c r="E40" s="15"/>
      <c r="F40" s="15">
        <v>0</v>
      </c>
      <c r="G40" s="16"/>
      <c r="H40" s="16"/>
      <c r="I40" s="16"/>
      <c r="J40" s="16"/>
      <c r="K40" s="16"/>
      <c r="L40" s="16"/>
      <c r="M40" s="16"/>
      <c r="N40" s="16"/>
    </row>
    <row r="41" spans="1:14" x14ac:dyDescent="0.25">
      <c r="A41" s="5" t="s">
        <v>44</v>
      </c>
      <c r="B41" s="15">
        <v>0</v>
      </c>
      <c r="D41" s="15">
        <v>0</v>
      </c>
      <c r="E41" s="15"/>
      <c r="F41" s="15">
        <v>5474</v>
      </c>
      <c r="G41" s="16"/>
      <c r="H41" s="16"/>
      <c r="I41" s="16"/>
      <c r="J41" s="16"/>
      <c r="K41" s="16"/>
      <c r="L41" s="16"/>
      <c r="M41" s="16"/>
      <c r="N41" s="16"/>
    </row>
    <row r="42" spans="1:14" x14ac:dyDescent="0.25">
      <c r="A42" s="3" t="s">
        <v>40</v>
      </c>
      <c r="B42" s="15">
        <v>3500</v>
      </c>
      <c r="D42" s="11">
        <v>3500</v>
      </c>
      <c r="E42" s="15"/>
      <c r="F42" s="15">
        <v>3500</v>
      </c>
      <c r="G42" s="16"/>
      <c r="H42" s="16"/>
      <c r="I42" s="16"/>
      <c r="J42" s="16"/>
      <c r="K42" s="16"/>
      <c r="L42" s="16"/>
      <c r="M42" s="16"/>
      <c r="N42" s="16"/>
    </row>
    <row r="43" spans="1:14" x14ac:dyDescent="0.25">
      <c r="A43" s="7" t="s">
        <v>41</v>
      </c>
      <c r="B43" s="15">
        <v>3500</v>
      </c>
      <c r="D43" s="11">
        <v>3500</v>
      </c>
      <c r="E43" s="15"/>
      <c r="F43" s="15">
        <v>3500</v>
      </c>
      <c r="G43" s="16"/>
      <c r="H43" s="16"/>
      <c r="I43" s="16"/>
      <c r="J43" s="16"/>
      <c r="K43" s="16"/>
      <c r="L43" s="16"/>
      <c r="M43" s="16"/>
      <c r="N43" s="16"/>
    </row>
    <row r="44" spans="1:14" ht="16.5" x14ac:dyDescent="0.35">
      <c r="A44" s="7" t="s">
        <v>42</v>
      </c>
      <c r="B44" s="23">
        <v>3500</v>
      </c>
      <c r="C44" s="16"/>
      <c r="D44" s="23">
        <v>3500.12</v>
      </c>
      <c r="E44" s="15"/>
      <c r="F44" s="30">
        <v>3500</v>
      </c>
      <c r="G44" s="16"/>
      <c r="H44" s="16"/>
      <c r="I44" s="16"/>
    </row>
    <row r="45" spans="1:14" ht="16.5" x14ac:dyDescent="0.35">
      <c r="A45" s="7"/>
      <c r="B45" s="23"/>
      <c r="C45" s="16"/>
      <c r="D45" s="23"/>
      <c r="E45" s="15"/>
      <c r="F45" s="30"/>
      <c r="G45" s="16"/>
      <c r="H45" s="16"/>
      <c r="I45" s="16"/>
    </row>
    <row r="46" spans="1:14" x14ac:dyDescent="0.25">
      <c r="A46" s="7"/>
      <c r="B46" s="28">
        <f>SUM(B27:B44)</f>
        <v>81860</v>
      </c>
      <c r="C46" s="16"/>
      <c r="D46" s="28">
        <f>SUM(D27:D45)</f>
        <v>91811.34</v>
      </c>
      <c r="E46" s="16"/>
      <c r="F46" s="28">
        <f>SUM(F27:F44)</f>
        <v>81860</v>
      </c>
      <c r="G46" s="16"/>
      <c r="H46" s="16"/>
      <c r="I46" s="16"/>
    </row>
    <row r="47" spans="1:14" x14ac:dyDescent="0.25">
      <c r="B47" s="8"/>
    </row>
    <row r="48" spans="1:14" x14ac:dyDescent="0.25">
      <c r="A48" s="3" t="s">
        <v>43</v>
      </c>
    </row>
    <row r="50" spans="4:4" x14ac:dyDescent="0.25">
      <c r="D50" s="12"/>
    </row>
  </sheetData>
  <printOptions gridLines="1"/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Warner Johnson</dc:creator>
  <cp:lastModifiedBy>Kathy Acker</cp:lastModifiedBy>
  <cp:lastPrinted>2025-10-17T18:56:21Z</cp:lastPrinted>
  <dcterms:created xsi:type="dcterms:W3CDTF">2025-10-14T16:08:07Z</dcterms:created>
  <dcterms:modified xsi:type="dcterms:W3CDTF">2025-10-17T18:57:56Z</dcterms:modified>
</cp:coreProperties>
</file>