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OC Nonprofit grants\Grants Committee\25-26\"/>
    </mc:Choice>
  </mc:AlternateContent>
  <xr:revisionPtr revIDLastSave="0" documentId="13_ncr:1_{6A36B124-3E0A-4DAB-990B-37AEA0D04118}" xr6:coauthVersionLast="47" xr6:coauthVersionMax="47" xr10:uidLastSave="{00000000-0000-0000-0000-000000000000}"/>
  <bookViews>
    <workbookView xWindow="28680" yWindow="-120" windowWidth="29040" windowHeight="15720" xr2:uid="{00000000-000D-0000-FFFF-FFFF00000000}"/>
  </bookViews>
  <sheets>
    <sheet name="24-25 Grant Summary" sheetId="1" r:id="rId1"/>
    <sheet name="History of Award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 l="1"/>
  <c r="H7" i="1"/>
  <c r="H25" i="1" l="1"/>
  <c r="H16" i="1"/>
  <c r="H6" i="1"/>
  <c r="H10" i="1"/>
  <c r="H11" i="1"/>
  <c r="H12" i="1"/>
  <c r="H13" i="1"/>
  <c r="H14" i="1"/>
  <c r="H15" i="1"/>
  <c r="H17" i="1"/>
  <c r="H18" i="1"/>
  <c r="H19" i="1"/>
  <c r="H20" i="1"/>
  <c r="H21" i="1"/>
  <c r="H22" i="1"/>
  <c r="H23" i="1"/>
  <c r="H24" i="1"/>
  <c r="H26" i="1"/>
  <c r="H27" i="1"/>
  <c r="H28" i="1"/>
  <c r="H29" i="1"/>
  <c r="C30" i="1"/>
  <c r="D30" i="1"/>
  <c r="E30" i="1"/>
  <c r="G30" i="1"/>
  <c r="I30" i="1"/>
  <c r="D35" i="1"/>
  <c r="H8" i="1"/>
  <c r="J51" i="2" l="1"/>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 r="J2" i="2"/>
  <c r="H9" i="1"/>
  <c r="H30" i="1" s="1"/>
  <c r="K53" i="2"/>
  <c r="H53" i="2"/>
  <c r="G53" i="2"/>
  <c r="F53" i="2"/>
  <c r="E53" i="2"/>
  <c r="D53" i="2"/>
  <c r="C53" i="2"/>
  <c r="B53" i="2"/>
  <c r="J53" i="2" l="1"/>
</calcChain>
</file>

<file path=xl/sharedStrings.xml><?xml version="1.0" encoding="utf-8"?>
<sst xmlns="http://schemas.openxmlformats.org/spreadsheetml/2006/main" count="130" uniqueCount="117">
  <si>
    <t>APPLICANT</t>
  </si>
  <si>
    <t>REQ AMT</t>
  </si>
  <si>
    <t>VOEGELE AMT</t>
  </si>
  <si>
    <t>LOGSDON AMT</t>
  </si>
  <si>
    <t>AMERICAN RED CROSS</t>
  </si>
  <si>
    <t>BROWNSBORO ALLIANCE</t>
  </si>
  <si>
    <t>HOPE HEALTH CLINIC</t>
  </si>
  <si>
    <t>HUMANE SOCIETY OF OLDHAM COUNTY</t>
  </si>
  <si>
    <t>SOUTH OLDHAM LITTLE LEAGUE</t>
  </si>
  <si>
    <t>TOTALS</t>
  </si>
  <si>
    <t>AVAILABLE FUNDING BUDGET LINE ITEM 5300 SOCIAL SERVICES:</t>
  </si>
  <si>
    <t>TCCAA Committed Donation</t>
  </si>
  <si>
    <t>AMOUNT REMAINING FOR DISTRIBUTION:</t>
  </si>
  <si>
    <t>AVERAGE</t>
  </si>
  <si>
    <t>FINAL</t>
  </si>
  <si>
    <t>WOOSLEY AMT</t>
  </si>
  <si>
    <t xml:space="preserve">CASA OF RIVER REGION </t>
  </si>
  <si>
    <t>PURPOSE OF REQUEST</t>
  </si>
  <si>
    <t>HONOR FLIGHT BLUEGRASS</t>
  </si>
  <si>
    <t>HIGHPOINT CHARITABLE SERVICES</t>
  </si>
  <si>
    <t>JEFFRIES AMT</t>
  </si>
  <si>
    <t>YMCA OLDHAM COUNTY BRANCH</t>
  </si>
  <si>
    <t>OC YOUTH FOOTBALL LEAGUE</t>
  </si>
  <si>
    <t>CROSSROADS PREGNANCY RESOURCE CTR</t>
  </si>
  <si>
    <t>Baptist Health Committed Donation</t>
  </si>
  <si>
    <t>16-17</t>
  </si>
  <si>
    <t>17-18</t>
  </si>
  <si>
    <t>18-19</t>
  </si>
  <si>
    <t>19-20</t>
  </si>
  <si>
    <t>20-21</t>
  </si>
  <si>
    <t>21-22</t>
  </si>
  <si>
    <t>OCRF</t>
  </si>
  <si>
    <t>ADOPT ME! BLUEGRASS PET RESCUE</t>
  </si>
  <si>
    <t>AMERICAN LEGION</t>
  </si>
  <si>
    <t>ARTS ASSN OF OLDHAM COUNTY</t>
  </si>
  <si>
    <t>BIG BROTHERS/BIG SISTERS</t>
  </si>
  <si>
    <t>BROWNSBORO COMMUNITY CENTER</t>
  </si>
  <si>
    <t>CEDAR LAKE LODGE</t>
  </si>
  <si>
    <t>COMMUNITY CHEST OF OC</t>
  </si>
  <si>
    <t>CREASEY MAHAN NATURE PRESERVE</t>
  </si>
  <si>
    <t>CROSSROADS PREGNANCY RESOURCE CENTER</t>
  </si>
  <si>
    <t>DARE TO CARE</t>
  </si>
  <si>
    <t>GOOD NEWS HOMES</t>
  </si>
  <si>
    <t>GRACE &amp; GLORY FOOD PANTRY</t>
  </si>
  <si>
    <t>HIGHPOINT</t>
  </si>
  <si>
    <t>HOPE COLLABORATIVE</t>
  </si>
  <si>
    <t>HUMANE SOCIETY OF OC</t>
  </si>
  <si>
    <t>LAGRANGE RAILROAD MUSEUM &amp; LEARNING CTR</t>
  </si>
  <si>
    <t>LIGHT CENTER FOR FAMILY ENRICHMENT</t>
  </si>
  <si>
    <t>KY KIDS RECOVERY PROGRAM/OLOP</t>
  </si>
  <si>
    <t>MALLORY TAYLOR FOUNDATION</t>
  </si>
  <si>
    <t>METRO UNITED WAY</t>
  </si>
  <si>
    <t>NAT'L ASSN FOR BLACK VETERANS</t>
  </si>
  <si>
    <t>OC BOARD OF EDUCATION/CARE SOLACE</t>
  </si>
  <si>
    <t>OC EDUCATIONAL FDN/PJT GRADUATION</t>
  </si>
  <si>
    <t>OCCF/GLEAN PROGRAM</t>
  </si>
  <si>
    <t>OCCF/HEALTHY CHOICES PROGRAM</t>
  </si>
  <si>
    <t>OCCF/WORKFORCE REDEVELOPMENT</t>
  </si>
  <si>
    <t>OPERATION PARENT</t>
  </si>
  <si>
    <t>REFUGE FOR WOMEN</t>
  </si>
  <si>
    <t>SECOND STRIDE</t>
  </si>
  <si>
    <t>TCCAA</t>
  </si>
  <si>
    <t>VETERANS MEMORIAL PARK</t>
  </si>
  <si>
    <t>WKU MESONET</t>
  </si>
  <si>
    <t>YEW DELL GARDENS</t>
  </si>
  <si>
    <t>Budget</t>
  </si>
  <si>
    <t>Bapt Health</t>
  </si>
  <si>
    <t>Amt to spend</t>
  </si>
  <si>
    <t>Committee instructions: Each member inserts desired amounts for each agency.  The total may not exceed $75,000.  The average of all member designations is calculated within the spreadsheet.                                      A final grant amount is then voted on at the next Grants Committee meeting.</t>
  </si>
  <si>
    <t>CRITICALLY LOVED</t>
  </si>
  <si>
    <t>24-25 REQUEST</t>
  </si>
  <si>
    <t>23-24</t>
  </si>
  <si>
    <t>8 CYCLE TOTAL</t>
  </si>
  <si>
    <t>OC COMMUNITY SCHOLARSHIPS</t>
  </si>
  <si>
    <t>RAPHA</t>
  </si>
  <si>
    <t>OC EARLY CHILDHOOD COUNCIL</t>
  </si>
  <si>
    <t>KIWANIS CLUB</t>
  </si>
  <si>
    <t>OC HISTORY CENTER</t>
  </si>
  <si>
    <t>PILLAR</t>
  </si>
  <si>
    <t>SAFE PASSAGE</t>
  </si>
  <si>
    <t>YEW DELL</t>
  </si>
  <si>
    <t>Provide emergency assistance to OC families facing eviction or utility shut-off.</t>
  </si>
  <si>
    <t>Provides $1,000 scholarships to up to 2 qualifying students at each of the 3 OC public  high schools.</t>
  </si>
  <si>
    <t>Advocacy Academy and Support Program which includes recruitment, training, and ongoing supervision of volunteers who are a caring and consistent presence in the lives of maltreated children.</t>
  </si>
  <si>
    <t>RONALD RAY LIBRARY</t>
  </si>
  <si>
    <t>PILLAR/APPLE PATCH COMMUNITY</t>
  </si>
  <si>
    <t>SUMMARY OF 2025-2026 GRANT APPLICATIONS</t>
  </si>
  <si>
    <t>Operation Parent</t>
  </si>
  <si>
    <t>CREASEY MAHAN NP</t>
  </si>
  <si>
    <t>ARTS ASSOCIATION OF OLDHAM COUNTY</t>
  </si>
  <si>
    <t>YMCA</t>
  </si>
  <si>
    <t>Adopt Me! Bluegrass</t>
  </si>
  <si>
    <t>Critically Loved</t>
  </si>
  <si>
    <t>South Oldham Little Leage</t>
  </si>
  <si>
    <t>Crossroads LaGrange Main St Program</t>
  </si>
  <si>
    <t>A historic 150+ year-old former schoolhouse, has been restored as an accessible gathering space for OC residents. Funding requested to repair storm-related damage by replacing the roof and gutters, restoring the bell tower, and adding protective landscaping.</t>
  </si>
  <si>
    <t>Developing and Maintaining Trails for public use while promoting land conservation in Oldham County</t>
  </si>
  <si>
    <t>Helps up to 25 OC pet owners afford spay/neuter surgery, allowing families to keep their animals &amp; prevent future litters. This reduces pet surrender, strain on local shelters, and long-term pet overpopulation.</t>
  </si>
  <si>
    <t>The Arts Association of OC provides public access to the arts through mobile programming, rotating public art installations, and inclusive arts education. Together, these efforts will enhance community celebrations, support tourism, and  showcase local artists.</t>
  </si>
  <si>
    <t>After extensive weather damage on 2025, this helps install a rail fence around the playground/ parking area to improve visitor safety. The project will enhance access and protection for the playground, trails, and facilities at the only public park in Goshen</t>
  </si>
  <si>
    <t>Provide material assistance to families seeking self-sufficiency while managing a crisis pregnancy. Aims to create an online, location-based advertisement to grow their reach to women in OC.</t>
  </si>
  <si>
    <t xml:space="preserve">Provides La Grange Main Street’s signature, free community events—Trackside Tunes and Light Up La Grange—which helps small businesses and promotes La Grange as a vibrant county destination. </t>
  </si>
  <si>
    <t>Critically Loved’s Inclusion Education program helps children understand and empathize with their special needs peers. Funding will allow the program to expand to two new schools in Oldham County, fostering inclusive, supportive school communities.</t>
  </si>
  <si>
    <t>Provide transitional housing for people in OC without homes, and helps them build financial stability, rental history, and safety during a housing crisis.</t>
  </si>
  <si>
    <t>Operating costs for the food pantry where people in need can served through meals and life-skills education. Additional support for the work taken on after the closure of the Oldham County Red Cross office.</t>
  </si>
  <si>
    <t>Providing essential medications to clinic patients at no cost, when they would otherwise be too expensive,</t>
  </si>
  <si>
    <t>Pet rescue, low cost spay/neuter clinic for OC residents and community cats, Hungry Paws pet food bank, Meals on Wheels for Hungry Paws, Visiting Vaccines and Medical Care for pets.</t>
  </si>
  <si>
    <t>Project to host a series of community history days that celebrate the unique heritage of Oldham County’s smaller towns through immersive, place-based events.</t>
  </si>
  <si>
    <t>Start a "Trends N' Training" event at OC middle schools to teach substance refusal skills and provide parents with resources on early adolescent substance exposure.</t>
  </si>
  <si>
    <t>Improvement of Pillar's Crestwood Station Center by installing sound-absorbtion panels to reduce excessive noise and create a sensory friendly environment for intellectual disabilities.</t>
  </si>
  <si>
    <t>Support for trauma-informed program that does equine-facilitated psychotherapy and horticultural practices. The program expands access to mental health services for underserved and economically disadvantaged individuals.</t>
  </si>
  <si>
    <t>Provides mentorship services for survivors of child sex trafficking, helping them rebuild their lives and build skills for independence, and preventive programs to reduce the likelihood of exploitation in OC.</t>
  </si>
  <si>
    <t>Annual maintenance for field facilities, including fencing, new dirt and sod, and grading for fields, to ensure best playing conditions.</t>
  </si>
  <si>
    <t>Installation of bicycle racks to accommodate the growing number of visitors who travel to the Gardens by bike, encouraging bicycle &amp; pedestrian travel on OC’s expanding multi-use trail network.</t>
  </si>
  <si>
    <t>Installation of durable, low-maintenance picnic tables, providing accessible outdoor spaces. This project supports the YMCA’s ongoing mission to foster healthy living and family engagement.</t>
  </si>
  <si>
    <t>American Legion</t>
  </si>
  <si>
    <t>Seeks support to renovate its aging, non-ADA-compliant restrooms and building hallways to better serve veterans and families, and support civic mentorship in 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</si>
</sst>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i/>
      <sz val="11"/>
      <color theme="1"/>
      <name val="Calibri"/>
      <family val="2"/>
      <scheme val="minor"/>
    </font>
    <font>
      <b/>
      <sz val="11"/>
      <color rgb="FF00B050"/>
      <name val="Calibri"/>
      <family val="2"/>
      <scheme val="minor"/>
    </font>
    <font>
      <u/>
      <sz val="11"/>
      <color theme="10"/>
      <name val="Calibri"/>
      <family val="2"/>
      <scheme val="minor"/>
    </font>
    <font>
      <sz val="11"/>
      <color rgb="FF9C5700"/>
      <name val="Calibri"/>
      <family val="2"/>
      <scheme val="minor"/>
    </font>
  </fonts>
  <fills count="3">
    <fill>
      <patternFill patternType="none"/>
    </fill>
    <fill>
      <patternFill patternType="gray125"/>
    </fill>
    <fill>
      <patternFill patternType="solid">
        <fgColor rgb="FFFFEB9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8" fillId="2" borderId="0" applyNumberFormat="0" applyBorder="0" applyAlignment="0" applyProtection="0"/>
    <xf numFmtId="0" fontId="7" fillId="0" borderId="0" applyNumberFormat="0" applyFill="0" applyBorder="0" applyAlignment="0" applyProtection="0"/>
  </cellStyleXfs>
  <cellXfs count="54">
    <xf numFmtId="0" fontId="0" fillId="0" borderId="0" xfId="0"/>
    <xf numFmtId="0" fontId="2" fillId="0" borderId="0" xfId="0" applyFont="1"/>
    <xf numFmtId="0" fontId="2" fillId="0" borderId="0" xfId="0" applyFont="1" applyAlignment="1">
      <alignment horizontal="center"/>
    </xf>
    <xf numFmtId="44" fontId="0" fillId="0" borderId="0" xfId="1" applyFont="1"/>
    <xf numFmtId="44" fontId="2" fillId="0" borderId="0" xfId="1" applyFont="1"/>
    <xf numFmtId="0" fontId="0" fillId="0" borderId="0" xfId="0" applyAlignment="1">
      <alignment horizontal="right"/>
    </xf>
    <xf numFmtId="0" fontId="0" fillId="0" borderId="0" xfId="0" applyAlignment="1">
      <alignment vertical="center" wrapText="1"/>
    </xf>
    <xf numFmtId="0" fontId="2" fillId="0" borderId="0" xfId="0" applyFont="1" applyAlignment="1">
      <alignment horizontal="center" wrapText="1"/>
    </xf>
    <xf numFmtId="0" fontId="2" fillId="0" borderId="0" xfId="0" applyFont="1" applyAlignment="1">
      <alignment horizontal="center" vertical="center"/>
    </xf>
    <xf numFmtId="0" fontId="0" fillId="0" borderId="0" xfId="0" applyAlignment="1">
      <alignment horizontal="right" vertical="center" wrapText="1"/>
    </xf>
    <xf numFmtId="0" fontId="4" fillId="0" borderId="0" xfId="0" applyFont="1" applyAlignment="1">
      <alignment horizontal="center" vertical="center"/>
    </xf>
    <xf numFmtId="44" fontId="0" fillId="0" borderId="1" xfId="1" applyFont="1" applyBorder="1"/>
    <xf numFmtId="44" fontId="0" fillId="0" borderId="1" xfId="0" applyNumberFormat="1" applyBorder="1"/>
    <xf numFmtId="44" fontId="2" fillId="0" borderId="1" xfId="0" applyNumberFormat="1" applyFont="1" applyBorder="1"/>
    <xf numFmtId="44" fontId="5" fillId="0" borderId="1" xfId="0" applyNumberFormat="1" applyFont="1" applyBorder="1"/>
    <xf numFmtId="0" fontId="0" fillId="0" borderId="1" xfId="0" applyBorder="1"/>
    <xf numFmtId="0" fontId="0" fillId="0" borderId="2" xfId="0" applyBorder="1"/>
    <xf numFmtId="44" fontId="5" fillId="0" borderId="3" xfId="0" applyNumberFormat="1" applyFont="1" applyBorder="1"/>
    <xf numFmtId="44" fontId="0" fillId="0" borderId="0" xfId="1" applyFont="1" applyBorder="1"/>
    <xf numFmtId="0" fontId="0" fillId="0" borderId="5" xfId="0" applyBorder="1"/>
    <xf numFmtId="44" fontId="0" fillId="0" borderId="6" xfId="1" applyFont="1" applyBorder="1"/>
    <xf numFmtId="44" fontId="5" fillId="0" borderId="7" xfId="1" applyFont="1" applyBorder="1"/>
    <xf numFmtId="44" fontId="5" fillId="0" borderId="1" xfId="1" applyFont="1" applyBorder="1"/>
    <xf numFmtId="44" fontId="5" fillId="0" borderId="4" xfId="0" applyNumberFormat="1" applyFont="1" applyBorder="1"/>
    <xf numFmtId="44" fontId="6" fillId="0" borderId="0" xfId="1" applyFont="1" applyAlignment="1">
      <alignment horizontal="center"/>
    </xf>
    <xf numFmtId="44" fontId="6" fillId="0" borderId="0" xfId="1" applyFont="1"/>
    <xf numFmtId="44" fontId="5" fillId="0" borderId="4" xfId="1" applyFont="1" applyBorder="1"/>
    <xf numFmtId="0" fontId="0" fillId="0" borderId="1" xfId="0" applyBorder="1" applyAlignment="1">
      <alignment horizontal="left" wrapText="1"/>
    </xf>
    <xf numFmtId="0" fontId="0" fillId="0" borderId="2" xfId="0" applyBorder="1" applyAlignment="1">
      <alignment horizontal="left" wrapText="1"/>
    </xf>
    <xf numFmtId="0" fontId="0" fillId="0" borderId="1" xfId="0" applyBorder="1" applyAlignment="1">
      <alignment wrapText="1"/>
    </xf>
    <xf numFmtId="0" fontId="0" fillId="0" borderId="2" xfId="0" applyBorder="1" applyAlignment="1">
      <alignment wrapText="1"/>
    </xf>
    <xf numFmtId="44" fontId="0" fillId="0" borderId="0" xfId="0" applyNumberFormat="1"/>
    <xf numFmtId="0" fontId="2" fillId="0" borderId="8" xfId="0" applyFont="1" applyBorder="1" applyAlignment="1">
      <alignment wrapText="1"/>
    </xf>
    <xf numFmtId="0" fontId="2" fillId="0" borderId="9" xfId="0" applyFont="1" applyBorder="1" applyAlignment="1">
      <alignment wrapText="1"/>
    </xf>
    <xf numFmtId="44" fontId="2" fillId="0" borderId="9" xfId="1" applyFont="1" applyBorder="1"/>
    <xf numFmtId="44" fontId="2" fillId="0" borderId="10" xfId="1" applyFont="1" applyBorder="1"/>
    <xf numFmtId="44" fontId="0" fillId="0" borderId="1" xfId="1" applyFont="1" applyBorder="1" applyAlignment="1">
      <alignment vertical="center"/>
    </xf>
    <xf numFmtId="44" fontId="0" fillId="0" borderId="1" xfId="0" applyNumberFormat="1" applyBorder="1" applyAlignment="1">
      <alignment vertical="center"/>
    </xf>
    <xf numFmtId="44" fontId="1" fillId="0" borderId="1" xfId="1" applyFont="1" applyBorder="1" applyAlignment="1">
      <alignment vertical="center"/>
    </xf>
    <xf numFmtId="44" fontId="2" fillId="0" borderId="1" xfId="0" applyNumberFormat="1" applyFont="1" applyBorder="1" applyAlignment="1">
      <alignment vertical="center"/>
    </xf>
    <xf numFmtId="0" fontId="8" fillId="2" borderId="1" xfId="3" applyBorder="1" applyAlignment="1">
      <alignment vertical="center" wrapText="1"/>
    </xf>
    <xf numFmtId="44" fontId="8" fillId="2" borderId="1" xfId="3" applyNumberFormat="1" applyBorder="1" applyAlignment="1">
      <alignment vertical="center" wrapText="1"/>
    </xf>
    <xf numFmtId="0" fontId="8" fillId="2" borderId="1" xfId="3" applyBorder="1" applyAlignment="1">
      <alignment horizontal="left" vertical="center" wrapText="1"/>
    </xf>
    <xf numFmtId="0" fontId="3" fillId="0" borderId="0" xfId="0" applyFont="1" applyAlignment="1">
      <alignment horizontal="center" vertical="center"/>
    </xf>
    <xf numFmtId="0" fontId="0" fillId="0" borderId="0" xfId="0" applyAlignment="1">
      <alignment horizontal="center" wrapText="1"/>
    </xf>
    <xf numFmtId="0" fontId="7" fillId="0" borderId="11" xfId="4" applyBorder="1" applyAlignment="1">
      <alignment vertical="center" wrapText="1"/>
    </xf>
    <xf numFmtId="0" fontId="7" fillId="0" borderId="1" xfId="4" applyBorder="1"/>
    <xf numFmtId="0" fontId="7" fillId="0" borderId="1" xfId="4" applyFill="1" applyBorder="1" applyAlignment="1">
      <alignment wrapText="1"/>
    </xf>
    <xf numFmtId="0" fontId="7" fillId="0" borderId="1" xfId="4" applyBorder="1" applyAlignment="1">
      <alignment wrapText="1"/>
    </xf>
    <xf numFmtId="0" fontId="7" fillId="0" borderId="1" xfId="4" applyFill="1" applyBorder="1"/>
    <xf numFmtId="0" fontId="7" fillId="0" borderId="11" xfId="4" applyFill="1" applyBorder="1"/>
    <xf numFmtId="0" fontId="7" fillId="0" borderId="11" xfId="4" applyFill="1" applyBorder="1" applyAlignment="1"/>
    <xf numFmtId="0" fontId="8" fillId="2" borderId="12" xfId="3" applyBorder="1" applyAlignment="1">
      <alignment horizontal="left" vertical="center" wrapText="1"/>
    </xf>
    <xf numFmtId="0" fontId="7" fillId="0" borderId="11" xfId="4" applyBorder="1"/>
  </cellXfs>
  <cellStyles count="5">
    <cellStyle name="Currency" xfId="1" builtinId="4"/>
    <cellStyle name="Hyperlink" xfId="2" builtinId="8" hidden="1"/>
    <cellStyle name="Hyperlink" xfId="4" builtinId="8"/>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25-26%20Grant%20Applications\Critically%20Loved%2025-26%20Application.pdf" TargetMode="External"/><Relationship Id="rId13" Type="http://schemas.openxmlformats.org/officeDocument/2006/relationships/hyperlink" Target="25-26%20Grant%20Applications\Hope%20Health%20Clinic%2025-26%20Application.pdf" TargetMode="External"/><Relationship Id="rId18" Type="http://schemas.openxmlformats.org/officeDocument/2006/relationships/hyperlink" Target="25-26%20Grant%20Applications\Pillar%2025-26%20Application.pdf" TargetMode="External"/><Relationship Id="rId3" Type="http://schemas.openxmlformats.org/officeDocument/2006/relationships/hyperlink" Target="25-26%20Grant%20Applications\Adopt%20Me!%20Bluegrass%20Pet%20Rescue%2025-26%20Application.pdf" TargetMode="External"/><Relationship Id="rId21" Type="http://schemas.openxmlformats.org/officeDocument/2006/relationships/hyperlink" Target="25-26%20Grant%20Applications\South%20Oldham%20Little%20League%20Application%2025-26.pdf" TargetMode="External"/><Relationship Id="rId7" Type="http://schemas.openxmlformats.org/officeDocument/2006/relationships/hyperlink" Target="25-26%20Grant%20Applications\Creasy%20Mahan%20Nature%20Preserve%2025-26%20Application.pdf" TargetMode="External"/><Relationship Id="rId12" Type="http://schemas.openxmlformats.org/officeDocument/2006/relationships/hyperlink" Target="25-26%20Grant%20Applications\Highpoint%20Charitable%20Service%2025-26.pdf" TargetMode="External"/><Relationship Id="rId17" Type="http://schemas.openxmlformats.org/officeDocument/2006/relationships/hyperlink" Target="25-26%20Grant%20Applications\Operation%20Parent%2025-26%20Application.pdf" TargetMode="External"/><Relationship Id="rId25" Type="http://schemas.openxmlformats.org/officeDocument/2006/relationships/printerSettings" Target="../printerSettings/printerSettings1.bin"/><Relationship Id="rId2" Type="http://schemas.openxmlformats.org/officeDocument/2006/relationships/hyperlink" Target="25-26%20Grant%20Applications\OC%20Arts%20Association%20Application%2025-26.pdf" TargetMode="External"/><Relationship Id="rId16" Type="http://schemas.openxmlformats.org/officeDocument/2006/relationships/hyperlink" Target="25-26%20Grant%20Applications\OC%20Historical%20Society%2025-26%20Application.pdf" TargetMode="External"/><Relationship Id="rId20" Type="http://schemas.openxmlformats.org/officeDocument/2006/relationships/hyperlink" Target="25-26%20Grant%20Applications\Safe%20Passage%2025-26%20Application.pdf" TargetMode="External"/><Relationship Id="rId1" Type="http://schemas.openxmlformats.org/officeDocument/2006/relationships/hyperlink" Target="25-26%20Grant%20Applications\Brownsboro%20Alliance%20-%202026%20OCFC%20Application.pdf" TargetMode="External"/><Relationship Id="rId6" Type="http://schemas.openxmlformats.org/officeDocument/2006/relationships/hyperlink" Target="25-26%20Grant%20Applications\Community%20Chest%2025-26%20Application.pdf" TargetMode="External"/><Relationship Id="rId11" Type="http://schemas.openxmlformats.org/officeDocument/2006/relationships/hyperlink" Target="25-26%20Grant%20Applications\Good%20News%20Homes%2025-26%20Application.pdf" TargetMode="External"/><Relationship Id="rId24" Type="http://schemas.openxmlformats.org/officeDocument/2006/relationships/hyperlink" Target="25-26%20Grant%20Applications\American%20Legion%2025-26%20Application.pdf" TargetMode="External"/><Relationship Id="rId5" Type="http://schemas.openxmlformats.org/officeDocument/2006/relationships/hyperlink" Target="25-26%20Grant%20Applications\CASA%20River%20Region%2025-26%20Application.pdf" TargetMode="External"/><Relationship Id="rId15" Type="http://schemas.openxmlformats.org/officeDocument/2006/relationships/hyperlink" Target="25-26%20Grant%20Applications\OC%20Community%20Scholarship%2025-26%20Application.pdf" TargetMode="External"/><Relationship Id="rId23" Type="http://schemas.openxmlformats.org/officeDocument/2006/relationships/hyperlink" Target="25-26%20Grant%20Applications\Oldham%20County%20YMCA%2025-26%20Application.pdf" TargetMode="External"/><Relationship Id="rId10" Type="http://schemas.openxmlformats.org/officeDocument/2006/relationships/hyperlink" Target="25-26%20Grant%20Applications\Crossroads%20LaGrange%2025-26%20Appliction.pdf" TargetMode="External"/><Relationship Id="rId19" Type="http://schemas.openxmlformats.org/officeDocument/2006/relationships/hyperlink" Target="25-26%20Grant%20Applications\Rapha%20Application%2025-26.pdf" TargetMode="External"/><Relationship Id="rId4" Type="http://schemas.openxmlformats.org/officeDocument/2006/relationships/hyperlink" Target="25-26%20Grant%20Applications\Brownsboro%20Community%20Center%20Application%2025-26.pdf" TargetMode="External"/><Relationship Id="rId9" Type="http://schemas.openxmlformats.org/officeDocument/2006/relationships/hyperlink" Target="25-26%20Grant%20Applications\Crossroads%20Pregnancy%20Center%20Application%2025-26.pdf" TargetMode="External"/><Relationship Id="rId14" Type="http://schemas.openxmlformats.org/officeDocument/2006/relationships/hyperlink" Target="25-26%20Grant%20Applications\OC%20Humane%20Society%2025-26%20Application.pdf" TargetMode="External"/><Relationship Id="rId22" Type="http://schemas.openxmlformats.org/officeDocument/2006/relationships/hyperlink" Target="25-26%20Grant%20Applications\Yew%20Dell%20Gardens%2025-26%20Applicatio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2"/>
  <sheetViews>
    <sheetView tabSelected="1" zoomScale="90" zoomScaleNormal="90" workbookViewId="0">
      <selection activeCell="A7" sqref="A7"/>
    </sheetView>
  </sheetViews>
  <sheetFormatPr defaultRowHeight="15" x14ac:dyDescent="0.25"/>
  <cols>
    <col min="1" max="1" width="24.42578125" customWidth="1"/>
    <col min="2" max="2" width="44.28515625" customWidth="1"/>
    <col min="3" max="3" width="24.85546875" customWidth="1"/>
    <col min="4" max="4" width="14" customWidth="1"/>
    <col min="5" max="5" width="13.42578125" customWidth="1"/>
    <col min="6" max="6" width="12.7109375" customWidth="1"/>
    <col min="7" max="7" width="12.5703125" customWidth="1"/>
    <col min="8" max="8" width="13.5703125" customWidth="1"/>
    <col min="9" max="9" width="12.28515625" customWidth="1"/>
  </cols>
  <sheetData>
    <row r="1" spans="1:9" ht="18.75" x14ac:dyDescent="0.25">
      <c r="A1" s="43" t="s">
        <v>86</v>
      </c>
      <c r="B1" s="43"/>
      <c r="C1" s="43"/>
      <c r="D1" s="43"/>
      <c r="E1" s="43"/>
      <c r="F1" s="43"/>
      <c r="G1" s="43"/>
      <c r="H1" s="43"/>
      <c r="I1" s="43"/>
    </row>
    <row r="3" spans="1:9" x14ac:dyDescent="0.25">
      <c r="A3" s="44" t="s">
        <v>68</v>
      </c>
      <c r="B3" s="44"/>
      <c r="C3" s="44"/>
      <c r="D3" s="44"/>
      <c r="E3" s="44"/>
      <c r="F3" s="44"/>
      <c r="G3" s="44"/>
      <c r="H3" s="44"/>
      <c r="I3" s="44"/>
    </row>
    <row r="4" spans="1:9" x14ac:dyDescent="0.25">
      <c r="A4" s="44"/>
      <c r="B4" s="44"/>
      <c r="C4" s="44"/>
      <c r="D4" s="44"/>
      <c r="E4" s="44"/>
      <c r="F4" s="44"/>
      <c r="G4" s="44"/>
      <c r="H4" s="44"/>
      <c r="I4" s="44"/>
    </row>
    <row r="5" spans="1:9" ht="30" x14ac:dyDescent="0.25">
      <c r="A5" s="2" t="s">
        <v>0</v>
      </c>
      <c r="B5" s="2" t="s">
        <v>17</v>
      </c>
      <c r="C5" s="2" t="s">
        <v>1</v>
      </c>
      <c r="D5" s="7" t="s">
        <v>2</v>
      </c>
      <c r="E5" s="7" t="s">
        <v>3</v>
      </c>
      <c r="F5" s="7" t="s">
        <v>20</v>
      </c>
      <c r="G5" s="7" t="s">
        <v>15</v>
      </c>
      <c r="H5" s="2" t="s">
        <v>13</v>
      </c>
      <c r="I5" s="2" t="s">
        <v>14</v>
      </c>
    </row>
    <row r="6" spans="1:9" ht="75" x14ac:dyDescent="0.25">
      <c r="A6" s="46" t="s">
        <v>91</v>
      </c>
      <c r="B6" s="40" t="s">
        <v>97</v>
      </c>
      <c r="C6" s="36">
        <v>5000</v>
      </c>
      <c r="D6" s="36"/>
      <c r="E6" s="36"/>
      <c r="F6" s="36"/>
      <c r="G6" s="36"/>
      <c r="H6" s="39" t="e">
        <f>AVERAGE(D6:G6)</f>
        <v>#DIV/0!</v>
      </c>
      <c r="I6" s="39">
        <v>0</v>
      </c>
    </row>
    <row r="7" spans="1:9" ht="60" x14ac:dyDescent="0.25">
      <c r="A7" s="46" t="s">
        <v>115</v>
      </c>
      <c r="B7" s="40" t="s">
        <v>116</v>
      </c>
      <c r="C7" s="36">
        <v>6000</v>
      </c>
      <c r="D7" s="36"/>
      <c r="E7" s="36"/>
      <c r="F7" s="36"/>
      <c r="G7" s="36"/>
      <c r="H7" s="39" t="e">
        <f>AVERAGE(D7:G7)</f>
        <v>#DIV/0!</v>
      </c>
      <c r="I7" s="39">
        <v>0</v>
      </c>
    </row>
    <row r="8" spans="1:9" ht="92.25" customHeight="1" x14ac:dyDescent="0.25">
      <c r="A8" s="47" t="s">
        <v>89</v>
      </c>
      <c r="B8" s="40" t="s">
        <v>98</v>
      </c>
      <c r="C8" s="36">
        <v>6500</v>
      </c>
      <c r="D8" s="36"/>
      <c r="E8" s="36"/>
      <c r="F8" s="36"/>
      <c r="G8" s="36"/>
      <c r="H8" s="39" t="e">
        <f>AVERAGE(D8:G8)</f>
        <v>#DIV/0!</v>
      </c>
      <c r="I8" s="39">
        <v>0</v>
      </c>
    </row>
    <row r="9" spans="1:9" ht="45" x14ac:dyDescent="0.25">
      <c r="A9" s="45" t="s">
        <v>5</v>
      </c>
      <c r="B9" s="40" t="s">
        <v>96</v>
      </c>
      <c r="C9" s="36">
        <v>1324</v>
      </c>
      <c r="D9" s="36"/>
      <c r="E9" s="36"/>
      <c r="F9" s="36"/>
      <c r="G9" s="36"/>
      <c r="H9" s="39" t="e">
        <f>AVERAGE(D9:G9)</f>
        <v>#DIV/0!</v>
      </c>
      <c r="I9" s="39">
        <v>0</v>
      </c>
    </row>
    <row r="10" spans="1:9" ht="98.25" customHeight="1" x14ac:dyDescent="0.25">
      <c r="A10" s="48" t="s">
        <v>36</v>
      </c>
      <c r="B10" s="40" t="s">
        <v>95</v>
      </c>
      <c r="C10" s="36">
        <v>10000</v>
      </c>
      <c r="D10" s="36"/>
      <c r="E10" s="36"/>
      <c r="F10" s="36"/>
      <c r="G10" s="36"/>
      <c r="H10" s="39" t="e">
        <f>AVERAGE(D10:G10)</f>
        <v>#DIV/0!</v>
      </c>
      <c r="I10" s="39">
        <v>0</v>
      </c>
    </row>
    <row r="11" spans="1:9" ht="77.25" customHeight="1" x14ac:dyDescent="0.25">
      <c r="A11" s="49" t="s">
        <v>16</v>
      </c>
      <c r="B11" s="40" t="s">
        <v>83</v>
      </c>
      <c r="C11" s="36">
        <v>3000</v>
      </c>
      <c r="D11" s="36"/>
      <c r="E11" s="36"/>
      <c r="F11" s="36"/>
      <c r="G11" s="36"/>
      <c r="H11" s="39" t="e">
        <f t="shared" ref="H11:H12" si="0">AVERAGE(D11:G11)</f>
        <v>#DIV/0!</v>
      </c>
      <c r="I11" s="39">
        <v>0</v>
      </c>
    </row>
    <row r="12" spans="1:9" ht="30" x14ac:dyDescent="0.25">
      <c r="A12" s="50" t="s">
        <v>38</v>
      </c>
      <c r="B12" s="40" t="s">
        <v>81</v>
      </c>
      <c r="C12" s="36">
        <v>3000</v>
      </c>
      <c r="D12" s="36"/>
      <c r="E12" s="36"/>
      <c r="F12" s="36"/>
      <c r="G12" s="36"/>
      <c r="H12" s="39" t="e">
        <f t="shared" si="0"/>
        <v>#DIV/0!</v>
      </c>
      <c r="I12" s="39">
        <v>0</v>
      </c>
    </row>
    <row r="13" spans="1:9" ht="90.75" customHeight="1" x14ac:dyDescent="0.25">
      <c r="A13" s="46" t="s">
        <v>88</v>
      </c>
      <c r="B13" s="40" t="s">
        <v>99</v>
      </c>
      <c r="C13" s="36">
        <v>5875</v>
      </c>
      <c r="D13" s="36"/>
      <c r="E13" s="36"/>
      <c r="F13" s="36"/>
      <c r="G13" s="36"/>
      <c r="H13" s="39" t="e">
        <f t="shared" ref="H13" si="1">AVERAGE(D13:G13)</f>
        <v>#DIV/0!</v>
      </c>
      <c r="I13" s="39">
        <v>0</v>
      </c>
    </row>
    <row r="14" spans="1:9" ht="90" x14ac:dyDescent="0.25">
      <c r="A14" s="46" t="s">
        <v>92</v>
      </c>
      <c r="B14" s="40" t="s">
        <v>102</v>
      </c>
      <c r="C14" s="36">
        <v>4000</v>
      </c>
      <c r="D14" s="36"/>
      <c r="E14" s="36"/>
      <c r="F14" s="36"/>
      <c r="G14" s="36"/>
      <c r="H14" s="39" t="e">
        <f t="shared" ref="H14:H15" si="2">AVERAGE(D14:G14)</f>
        <v>#DIV/0!</v>
      </c>
      <c r="I14" s="39">
        <v>0</v>
      </c>
    </row>
    <row r="15" spans="1:9" ht="77.25" customHeight="1" x14ac:dyDescent="0.25">
      <c r="A15" s="51" t="s">
        <v>23</v>
      </c>
      <c r="B15" s="40" t="s">
        <v>100</v>
      </c>
      <c r="C15" s="36">
        <v>8000</v>
      </c>
      <c r="D15" s="36"/>
      <c r="E15" s="36"/>
      <c r="F15" s="36"/>
      <c r="G15" s="36"/>
      <c r="H15" s="39" t="e">
        <f t="shared" si="2"/>
        <v>#DIV/0!</v>
      </c>
      <c r="I15" s="39">
        <v>0</v>
      </c>
    </row>
    <row r="16" spans="1:9" ht="83.25" customHeight="1" x14ac:dyDescent="0.25">
      <c r="A16" s="48" t="s">
        <v>94</v>
      </c>
      <c r="B16" s="40" t="s">
        <v>101</v>
      </c>
      <c r="C16" s="36">
        <v>10000</v>
      </c>
      <c r="D16" s="36"/>
      <c r="E16" s="36"/>
      <c r="F16" s="36"/>
      <c r="G16" s="36"/>
      <c r="H16" s="39" t="e">
        <f t="shared" ref="H16" si="3">AVERAGE(D16:G16)</f>
        <v>#DIV/0!</v>
      </c>
      <c r="I16" s="39">
        <v>0</v>
      </c>
    </row>
    <row r="17" spans="1:14" ht="60.75" customHeight="1" x14ac:dyDescent="0.25">
      <c r="A17" s="49" t="s">
        <v>42</v>
      </c>
      <c r="B17" s="40" t="s">
        <v>103</v>
      </c>
      <c r="C17" s="36">
        <v>10000</v>
      </c>
      <c r="D17" s="36"/>
      <c r="E17" s="36"/>
      <c r="F17" s="36"/>
      <c r="G17" s="36"/>
      <c r="H17" s="39" t="e">
        <f t="shared" ref="H17:H22" si="4">AVERAGE(D17:G17)</f>
        <v>#DIV/0!</v>
      </c>
      <c r="I17" s="39">
        <v>0</v>
      </c>
    </row>
    <row r="18" spans="1:14" ht="75" x14ac:dyDescent="0.25">
      <c r="A18" s="49" t="s">
        <v>19</v>
      </c>
      <c r="B18" s="40" t="s">
        <v>104</v>
      </c>
      <c r="C18" s="36">
        <v>10000</v>
      </c>
      <c r="D18" s="36"/>
      <c r="E18" s="36"/>
      <c r="F18" s="36"/>
      <c r="G18" s="36"/>
      <c r="H18" s="39" t="e">
        <f t="shared" si="4"/>
        <v>#DIV/0!</v>
      </c>
      <c r="I18" s="39">
        <v>0</v>
      </c>
    </row>
    <row r="19" spans="1:14" ht="45" x14ac:dyDescent="0.25">
      <c r="A19" s="49" t="s">
        <v>6</v>
      </c>
      <c r="B19" s="40" t="s">
        <v>105</v>
      </c>
      <c r="C19" s="36">
        <v>5000</v>
      </c>
      <c r="D19" s="36"/>
      <c r="E19" s="36"/>
      <c r="F19" s="36"/>
      <c r="G19" s="36"/>
      <c r="H19" s="39" t="e">
        <f t="shared" si="4"/>
        <v>#DIV/0!</v>
      </c>
      <c r="I19" s="39">
        <v>0</v>
      </c>
    </row>
    <row r="20" spans="1:14" ht="63" customHeight="1" x14ac:dyDescent="0.25">
      <c r="A20" s="49" t="s">
        <v>7</v>
      </c>
      <c r="B20" s="40" t="s">
        <v>106</v>
      </c>
      <c r="C20" s="36">
        <v>9060</v>
      </c>
      <c r="D20" s="36"/>
      <c r="E20" s="36"/>
      <c r="F20" s="36"/>
      <c r="G20" s="36"/>
      <c r="H20" s="39" t="e">
        <f t="shared" si="4"/>
        <v>#DIV/0!</v>
      </c>
      <c r="I20" s="39">
        <v>0</v>
      </c>
    </row>
    <row r="21" spans="1:14" ht="52.5" customHeight="1" x14ac:dyDescent="0.25">
      <c r="A21" s="49" t="s">
        <v>73</v>
      </c>
      <c r="B21" s="41" t="s">
        <v>82</v>
      </c>
      <c r="C21" s="38">
        <v>6000</v>
      </c>
      <c r="D21" s="37"/>
      <c r="E21" s="37"/>
      <c r="F21" s="37"/>
      <c r="G21" s="37"/>
      <c r="H21" s="39" t="e">
        <f t="shared" si="4"/>
        <v>#DIV/0!</v>
      </c>
      <c r="I21" s="39">
        <v>0</v>
      </c>
      <c r="N21" s="15"/>
    </row>
    <row r="22" spans="1:14" ht="60" x14ac:dyDescent="0.25">
      <c r="A22" s="49" t="s">
        <v>77</v>
      </c>
      <c r="B22" s="40" t="s">
        <v>107</v>
      </c>
      <c r="C22" s="36">
        <v>7500</v>
      </c>
      <c r="D22" s="36"/>
      <c r="E22" s="36"/>
      <c r="F22" s="36"/>
      <c r="G22" s="36"/>
      <c r="H22" s="39" t="e">
        <f t="shared" si="4"/>
        <v>#DIV/0!</v>
      </c>
      <c r="I22" s="39">
        <v>0</v>
      </c>
    </row>
    <row r="23" spans="1:14" ht="60" x14ac:dyDescent="0.25">
      <c r="A23" s="46" t="s">
        <v>87</v>
      </c>
      <c r="B23" s="40" t="s">
        <v>108</v>
      </c>
      <c r="C23" s="36">
        <v>4000</v>
      </c>
      <c r="D23" s="36"/>
      <c r="E23" s="36"/>
      <c r="F23" s="36"/>
      <c r="G23" s="36"/>
      <c r="H23" s="39" t="e">
        <f t="shared" ref="H23" si="5">AVERAGE(D23:G23)</f>
        <v>#DIV/0!</v>
      </c>
      <c r="I23" s="39">
        <v>0</v>
      </c>
    </row>
    <row r="24" spans="1:14" ht="75" x14ac:dyDescent="0.25">
      <c r="A24" s="49" t="s">
        <v>78</v>
      </c>
      <c r="B24" s="40" t="s">
        <v>109</v>
      </c>
      <c r="C24" s="36">
        <v>1468.8</v>
      </c>
      <c r="D24" s="36"/>
      <c r="E24" s="36"/>
      <c r="F24" s="36"/>
      <c r="G24" s="36"/>
      <c r="H24" s="39" t="e">
        <f t="shared" ref="H24:H29" si="6">AVERAGE(D24:G24)</f>
        <v>#DIV/0!</v>
      </c>
      <c r="I24" s="39">
        <v>0</v>
      </c>
    </row>
    <row r="25" spans="1:14" ht="78.75" customHeight="1" x14ac:dyDescent="0.25">
      <c r="A25" s="46" t="s">
        <v>74</v>
      </c>
      <c r="B25" s="40" t="s">
        <v>110</v>
      </c>
      <c r="C25" s="36">
        <v>3000</v>
      </c>
      <c r="D25" s="36"/>
      <c r="E25" s="36"/>
      <c r="F25" s="36"/>
      <c r="G25" s="36"/>
      <c r="H25" s="39" t="e">
        <f t="shared" si="6"/>
        <v>#DIV/0!</v>
      </c>
      <c r="I25" s="39">
        <v>0</v>
      </c>
    </row>
    <row r="26" spans="1:14" ht="75" x14ac:dyDescent="0.25">
      <c r="A26" s="49" t="s">
        <v>79</v>
      </c>
      <c r="B26" s="40" t="s">
        <v>111</v>
      </c>
      <c r="C26" s="36">
        <v>10000</v>
      </c>
      <c r="D26" s="36"/>
      <c r="E26" s="36"/>
      <c r="F26" s="36"/>
      <c r="G26" s="36"/>
      <c r="H26" s="39" t="e">
        <f t="shared" si="6"/>
        <v>#DIV/0!</v>
      </c>
      <c r="I26" s="39">
        <v>0</v>
      </c>
    </row>
    <row r="27" spans="1:14" ht="51.75" customHeight="1" x14ac:dyDescent="0.25">
      <c r="A27" s="53" t="s">
        <v>93</v>
      </c>
      <c r="B27" s="42" t="s">
        <v>112</v>
      </c>
      <c r="C27" s="36">
        <v>500</v>
      </c>
      <c r="D27" s="36"/>
      <c r="E27" s="36"/>
      <c r="F27" s="36"/>
      <c r="G27" s="36"/>
      <c r="H27" s="39" t="e">
        <f t="shared" si="6"/>
        <v>#DIV/0!</v>
      </c>
      <c r="I27" s="39">
        <v>0</v>
      </c>
    </row>
    <row r="28" spans="1:14" ht="75" x14ac:dyDescent="0.25">
      <c r="A28" s="49" t="s">
        <v>80</v>
      </c>
      <c r="B28" s="52" t="s">
        <v>113</v>
      </c>
      <c r="C28" s="36">
        <v>4200</v>
      </c>
      <c r="D28" s="36"/>
      <c r="E28" s="36"/>
      <c r="F28" s="36"/>
      <c r="G28" s="36"/>
      <c r="H28" s="39" t="e">
        <f t="shared" si="6"/>
        <v>#DIV/0!</v>
      </c>
      <c r="I28" s="39">
        <v>0</v>
      </c>
    </row>
    <row r="29" spans="1:14" ht="70.5" customHeight="1" x14ac:dyDescent="0.25">
      <c r="A29" s="46" t="s">
        <v>90</v>
      </c>
      <c r="B29" s="52" t="s">
        <v>114</v>
      </c>
      <c r="C29" s="36">
        <v>2685</v>
      </c>
      <c r="D29" s="36"/>
      <c r="E29" s="36"/>
      <c r="F29" s="36"/>
      <c r="G29" s="36"/>
      <c r="H29" s="39" t="e">
        <f t="shared" si="6"/>
        <v>#DIV/0!</v>
      </c>
      <c r="I29" s="39">
        <v>0</v>
      </c>
    </row>
    <row r="30" spans="1:14" ht="15.75" thickBot="1" x14ac:dyDescent="0.3">
      <c r="A30" s="32" t="s">
        <v>9</v>
      </c>
      <c r="B30" s="33"/>
      <c r="C30" s="34">
        <f t="shared" ref="C30:H30" si="7">SUM(C9:C28)</f>
        <v>115927.8</v>
      </c>
      <c r="D30" s="34">
        <f t="shared" si="7"/>
        <v>0</v>
      </c>
      <c r="E30" s="34">
        <f t="shared" si="7"/>
        <v>0</v>
      </c>
      <c r="F30" s="34">
        <f>SUM(F9:F29)</f>
        <v>0</v>
      </c>
      <c r="G30" s="34">
        <f t="shared" si="7"/>
        <v>0</v>
      </c>
      <c r="H30" s="34" t="e">
        <f t="shared" si="7"/>
        <v>#DIV/0!</v>
      </c>
      <c r="I30" s="35">
        <f>SUM(I5:I27)</f>
        <v>0</v>
      </c>
    </row>
    <row r="31" spans="1:14" x14ac:dyDescent="0.25">
      <c r="C31" s="3"/>
      <c r="D31" s="3"/>
      <c r="E31" s="3"/>
      <c r="F31" s="3"/>
      <c r="G31" s="3"/>
    </row>
    <row r="32" spans="1:14" ht="30" x14ac:dyDescent="0.25">
      <c r="A32" s="8"/>
      <c r="B32" s="6" t="s">
        <v>10</v>
      </c>
      <c r="D32" s="24">
        <v>355000</v>
      </c>
      <c r="E32" s="24" t="s">
        <v>65</v>
      </c>
      <c r="F32" s="3"/>
      <c r="G32" s="3"/>
    </row>
    <row r="33" spans="2:7" x14ac:dyDescent="0.25">
      <c r="B33" s="9" t="s">
        <v>24</v>
      </c>
      <c r="D33" s="24">
        <v>-250000</v>
      </c>
      <c r="E33" s="24" t="s">
        <v>66</v>
      </c>
      <c r="F33" s="3"/>
      <c r="G33" s="3"/>
    </row>
    <row r="34" spans="2:7" x14ac:dyDescent="0.25">
      <c r="B34" s="5" t="s">
        <v>11</v>
      </c>
      <c r="D34" s="24">
        <v>-30000</v>
      </c>
      <c r="E34" s="24" t="s">
        <v>61</v>
      </c>
      <c r="F34" s="3"/>
      <c r="G34" s="3"/>
    </row>
    <row r="35" spans="2:7" x14ac:dyDescent="0.25">
      <c r="B35" t="s">
        <v>12</v>
      </c>
      <c r="D35" s="24">
        <f>SUM(D32:E34)</f>
        <v>75000</v>
      </c>
      <c r="E35" s="25" t="s">
        <v>67</v>
      </c>
      <c r="F35" s="3"/>
      <c r="G35" s="3"/>
    </row>
    <row r="42" spans="2:7" x14ac:dyDescent="0.25">
      <c r="C42" s="3"/>
    </row>
  </sheetData>
  <sortState xmlns:xlrd2="http://schemas.microsoft.com/office/spreadsheetml/2017/richdata2" ref="A9:I32">
    <sortCondition ref="A9:A32"/>
  </sortState>
  <mergeCells count="2">
    <mergeCell ref="A1:I1"/>
    <mergeCell ref="A3:I4"/>
  </mergeCells>
  <hyperlinks>
    <hyperlink ref="A9" r:id="rId1" xr:uid="{878AF9E6-5AA5-455E-AFF4-08DE575F96FA}"/>
    <hyperlink ref="A8" r:id="rId2" xr:uid="{2F4EED76-33F9-41E7-832A-847A2FDDC77E}"/>
    <hyperlink ref="A6" r:id="rId3" xr:uid="{27D4C6F1-EDFC-4109-B7F3-9FBBB2019EE1}"/>
    <hyperlink ref="A10" r:id="rId4" xr:uid="{D8238897-3254-4030-9818-831BCB9052F6}"/>
    <hyperlink ref="A11" r:id="rId5" xr:uid="{0595B057-7A06-4316-9E3C-C924C89B07CD}"/>
    <hyperlink ref="A12" r:id="rId6" xr:uid="{47B0D0CA-57AB-49CE-BA10-D4CD92A454C9}"/>
    <hyperlink ref="A13" r:id="rId7" xr:uid="{588BA4B7-C890-4B82-971D-01F085833CA4}"/>
    <hyperlink ref="A14" r:id="rId8" xr:uid="{12442B87-7DB7-4121-AFE6-AFBB85225637}"/>
    <hyperlink ref="A15" r:id="rId9" xr:uid="{04A57699-0101-4BE3-827D-7162C376E6A5}"/>
    <hyperlink ref="A16" r:id="rId10" xr:uid="{0337C725-9836-43F0-AFDD-D96131E57EB0}"/>
    <hyperlink ref="A17" r:id="rId11" xr:uid="{E296E687-D745-42B6-B057-C16D56579811}"/>
    <hyperlink ref="A18" r:id="rId12" xr:uid="{10C29CE7-3491-4E72-9B18-363AA235B6A0}"/>
    <hyperlink ref="A19" r:id="rId13" xr:uid="{FBE75D43-3AC4-46A7-B966-54F80487BD39}"/>
    <hyperlink ref="A20" r:id="rId14" xr:uid="{C787C424-FF11-4FAF-9001-4BB8CDDD8566}"/>
    <hyperlink ref="A21" r:id="rId15" xr:uid="{EC329C10-7A25-4F62-949B-4B44D8CE324E}"/>
    <hyperlink ref="A22" r:id="rId16" xr:uid="{23F40F9C-E764-4F67-99B9-4CCB385FB35C}"/>
    <hyperlink ref="A23" r:id="rId17" xr:uid="{BF89445B-A947-4C3D-AA3D-CB036EEC1BA1}"/>
    <hyperlink ref="A24" r:id="rId18" xr:uid="{343754AD-F078-44FC-98B4-F427DD5F8DED}"/>
    <hyperlink ref="A25" r:id="rId19" xr:uid="{2F08FC2B-BF27-4F72-8765-A05294B9AD88}"/>
    <hyperlink ref="A26" r:id="rId20" xr:uid="{45ADFE4C-4FE9-4A63-AD95-F6B245641500}"/>
    <hyperlink ref="A27" r:id="rId21" xr:uid="{250E37EF-4B50-40F3-B03D-BBD65C4B5C5F}"/>
    <hyperlink ref="A28" r:id="rId22" xr:uid="{D449D878-F8C0-4235-93C1-70F57686CB24}"/>
    <hyperlink ref="A29" r:id="rId23" xr:uid="{43566608-5FF7-4D99-B076-F2EFD46719CD}"/>
    <hyperlink ref="A7" r:id="rId24" xr:uid="{0FF50FB3-DA81-4DB5-AFDA-2FD5C2D5CA3E}"/>
  </hyperlinks>
  <pageMargins left="0.25" right="0.25" top="0.75" bottom="0.75" header="0.3" footer="0.3"/>
  <pageSetup paperSize="5" orientation="landscape"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02DF3-9363-45EE-A762-1165A0BAFA0C}">
  <dimension ref="A1:M53"/>
  <sheetViews>
    <sheetView view="pageLayout" zoomScaleNormal="100" workbookViewId="0">
      <selection activeCell="J3" sqref="J3"/>
    </sheetView>
  </sheetViews>
  <sheetFormatPr defaultRowHeight="15" x14ac:dyDescent="0.25"/>
  <cols>
    <col min="1" max="1" width="32.5703125" customWidth="1"/>
    <col min="2" max="6" width="11.5703125" bestFit="1" customWidth="1"/>
    <col min="7" max="8" width="12.5703125" bestFit="1" customWidth="1"/>
    <col min="9" max="9" width="12.5703125" customWidth="1"/>
    <col min="10" max="10" width="13.85546875" bestFit="1" customWidth="1"/>
    <col min="11" max="11" width="14.85546875" bestFit="1" customWidth="1"/>
  </cols>
  <sheetData>
    <row r="1" spans="1:11" x14ac:dyDescent="0.25">
      <c r="A1" s="8" t="s">
        <v>0</v>
      </c>
      <c r="B1" s="8" t="s">
        <v>25</v>
      </c>
      <c r="C1" s="8" t="s">
        <v>26</v>
      </c>
      <c r="D1" s="8" t="s">
        <v>27</v>
      </c>
      <c r="E1" s="8" t="s">
        <v>28</v>
      </c>
      <c r="F1" s="8" t="s">
        <v>29</v>
      </c>
      <c r="G1" s="8" t="s">
        <v>30</v>
      </c>
      <c r="H1" s="8" t="s">
        <v>31</v>
      </c>
      <c r="I1" s="8" t="s">
        <v>71</v>
      </c>
      <c r="J1" s="8" t="s">
        <v>72</v>
      </c>
      <c r="K1" s="10" t="s">
        <v>70</v>
      </c>
    </row>
    <row r="2" spans="1:11" ht="30" x14ac:dyDescent="0.25">
      <c r="A2" s="27" t="s">
        <v>32</v>
      </c>
      <c r="B2" s="11">
        <v>0</v>
      </c>
      <c r="C2" s="11">
        <v>0</v>
      </c>
      <c r="D2" s="12">
        <v>0</v>
      </c>
      <c r="E2" s="12">
        <v>0</v>
      </c>
      <c r="F2" s="12">
        <v>250</v>
      </c>
      <c r="G2" s="12">
        <v>0</v>
      </c>
      <c r="H2" s="12">
        <v>0</v>
      </c>
      <c r="I2" s="12">
        <v>0</v>
      </c>
      <c r="J2" s="13">
        <f>SUM(B2:I2)</f>
        <v>250</v>
      </c>
      <c r="K2" s="14">
        <v>0</v>
      </c>
    </row>
    <row r="3" spans="1:11" x14ac:dyDescent="0.25">
      <c r="A3" s="28" t="s">
        <v>33</v>
      </c>
      <c r="B3" s="11">
        <v>0</v>
      </c>
      <c r="C3" s="11">
        <v>0</v>
      </c>
      <c r="D3" s="12">
        <v>0</v>
      </c>
      <c r="E3" s="12">
        <v>0</v>
      </c>
      <c r="F3" s="12">
        <v>0</v>
      </c>
      <c r="G3" s="12">
        <v>4500</v>
      </c>
      <c r="H3" s="12">
        <v>0</v>
      </c>
      <c r="I3" s="12">
        <v>0</v>
      </c>
      <c r="J3" s="13">
        <f t="shared" ref="J3:J51" si="0">SUM(B3:I3)</f>
        <v>4500</v>
      </c>
      <c r="K3" s="14">
        <v>0</v>
      </c>
    </row>
    <row r="4" spans="1:11" x14ac:dyDescent="0.25">
      <c r="A4" s="29" t="s">
        <v>4</v>
      </c>
      <c r="B4" s="11">
        <v>4500</v>
      </c>
      <c r="C4" s="11">
        <v>5000</v>
      </c>
      <c r="D4" s="12">
        <v>5000</v>
      </c>
      <c r="E4" s="12">
        <v>4000</v>
      </c>
      <c r="F4" s="12">
        <v>1500</v>
      </c>
      <c r="G4" s="12">
        <v>4200</v>
      </c>
      <c r="H4" s="12">
        <v>7400</v>
      </c>
      <c r="I4" s="12">
        <v>4000</v>
      </c>
      <c r="J4" s="13">
        <f t="shared" si="0"/>
        <v>35600</v>
      </c>
      <c r="K4" s="14">
        <v>0</v>
      </c>
    </row>
    <row r="5" spans="1:11" x14ac:dyDescent="0.25">
      <c r="A5" s="29" t="s">
        <v>34</v>
      </c>
      <c r="B5" s="11">
        <v>2500</v>
      </c>
      <c r="C5" s="11">
        <v>0</v>
      </c>
      <c r="D5" s="12">
        <v>0</v>
      </c>
      <c r="E5" s="12">
        <v>0</v>
      </c>
      <c r="F5" s="12">
        <v>0</v>
      </c>
      <c r="G5" s="12">
        <v>0</v>
      </c>
      <c r="H5" s="12">
        <v>0</v>
      </c>
      <c r="I5" s="12">
        <v>0</v>
      </c>
      <c r="J5" s="13">
        <f t="shared" si="0"/>
        <v>2500</v>
      </c>
      <c r="K5" s="14">
        <v>0</v>
      </c>
    </row>
    <row r="6" spans="1:11" x14ac:dyDescent="0.25">
      <c r="A6" s="29" t="s">
        <v>35</v>
      </c>
      <c r="B6" s="11">
        <v>1350</v>
      </c>
      <c r="C6" s="11">
        <v>2000</v>
      </c>
      <c r="D6" s="12">
        <v>0</v>
      </c>
      <c r="E6" s="12">
        <v>0</v>
      </c>
      <c r="F6" s="12">
        <v>1500</v>
      </c>
      <c r="G6" s="12">
        <v>0</v>
      </c>
      <c r="H6" s="12">
        <v>0</v>
      </c>
      <c r="I6" s="12">
        <v>0</v>
      </c>
      <c r="J6" s="13">
        <f t="shared" si="0"/>
        <v>4850</v>
      </c>
      <c r="K6" s="14">
        <v>0</v>
      </c>
    </row>
    <row r="7" spans="1:11" x14ac:dyDescent="0.25">
      <c r="A7" s="29" t="s">
        <v>5</v>
      </c>
      <c r="B7" s="11">
        <v>0</v>
      </c>
      <c r="C7" s="11">
        <v>0</v>
      </c>
      <c r="D7" s="12">
        <v>0</v>
      </c>
      <c r="E7" s="12">
        <v>1000</v>
      </c>
      <c r="F7" s="12">
        <v>2000</v>
      </c>
      <c r="G7" s="12">
        <v>0</v>
      </c>
      <c r="H7" s="12">
        <v>0</v>
      </c>
      <c r="I7" s="12">
        <v>1000</v>
      </c>
      <c r="J7" s="13">
        <f t="shared" si="0"/>
        <v>4000</v>
      </c>
      <c r="K7" s="14">
        <v>2000</v>
      </c>
    </row>
    <row r="8" spans="1:11" ht="30" x14ac:dyDescent="0.25">
      <c r="A8" s="29" t="s">
        <v>36</v>
      </c>
      <c r="B8" s="11">
        <v>0</v>
      </c>
      <c r="C8" s="11">
        <v>0</v>
      </c>
      <c r="D8" s="12">
        <v>0</v>
      </c>
      <c r="E8" s="12">
        <v>0</v>
      </c>
      <c r="F8" s="12">
        <v>0</v>
      </c>
      <c r="G8" s="12">
        <v>5000</v>
      </c>
      <c r="H8" s="12">
        <v>4900</v>
      </c>
      <c r="I8" s="12">
        <v>0</v>
      </c>
      <c r="J8" s="13">
        <f t="shared" si="0"/>
        <v>9900</v>
      </c>
      <c r="K8" s="14">
        <v>0</v>
      </c>
    </row>
    <row r="9" spans="1:11" x14ac:dyDescent="0.25">
      <c r="A9" s="29" t="s">
        <v>16</v>
      </c>
      <c r="B9" s="11">
        <v>1750</v>
      </c>
      <c r="C9" s="11">
        <v>2000</v>
      </c>
      <c r="D9" s="12">
        <v>3000</v>
      </c>
      <c r="E9" s="12">
        <v>1500</v>
      </c>
      <c r="F9" s="12">
        <v>2000</v>
      </c>
      <c r="G9" s="12">
        <v>2000</v>
      </c>
      <c r="H9" s="12">
        <v>4000</v>
      </c>
      <c r="I9" s="12">
        <v>1625</v>
      </c>
      <c r="J9" s="13">
        <f t="shared" si="0"/>
        <v>17875</v>
      </c>
      <c r="K9" s="14">
        <v>3000</v>
      </c>
    </row>
    <row r="10" spans="1:11" x14ac:dyDescent="0.25">
      <c r="A10" s="29" t="s">
        <v>37</v>
      </c>
      <c r="B10" s="11">
        <v>0</v>
      </c>
      <c r="C10" s="11">
        <v>0</v>
      </c>
      <c r="D10" s="12">
        <v>0</v>
      </c>
      <c r="E10" s="12">
        <v>0</v>
      </c>
      <c r="F10" s="12">
        <v>0</v>
      </c>
      <c r="G10" s="12">
        <v>0</v>
      </c>
      <c r="H10" s="12">
        <v>4425</v>
      </c>
      <c r="I10" s="12">
        <v>0</v>
      </c>
      <c r="J10" s="13">
        <f t="shared" si="0"/>
        <v>4425</v>
      </c>
      <c r="K10" s="14">
        <v>0</v>
      </c>
    </row>
    <row r="11" spans="1:11" x14ac:dyDescent="0.25">
      <c r="A11" s="29" t="s">
        <v>38</v>
      </c>
      <c r="B11" s="11">
        <v>0</v>
      </c>
      <c r="C11" s="11">
        <v>0</v>
      </c>
      <c r="D11" s="12">
        <v>0</v>
      </c>
      <c r="E11" s="12">
        <v>0</v>
      </c>
      <c r="F11" s="12">
        <v>2000</v>
      </c>
      <c r="G11" s="12">
        <v>2500</v>
      </c>
      <c r="H11" s="12">
        <v>0</v>
      </c>
      <c r="I11" s="12">
        <v>0</v>
      </c>
      <c r="J11" s="13">
        <f t="shared" si="0"/>
        <v>4500</v>
      </c>
      <c r="K11" s="14">
        <v>2500</v>
      </c>
    </row>
    <row r="12" spans="1:11" ht="30" x14ac:dyDescent="0.25">
      <c r="A12" s="29" t="s">
        <v>39</v>
      </c>
      <c r="B12" s="11">
        <v>6200</v>
      </c>
      <c r="C12" s="11">
        <v>5000</v>
      </c>
      <c r="D12" s="12">
        <v>8000</v>
      </c>
      <c r="E12" s="12">
        <v>5000</v>
      </c>
      <c r="F12" s="12">
        <v>2400</v>
      </c>
      <c r="G12" s="12">
        <v>5000</v>
      </c>
      <c r="H12" s="12">
        <v>27400</v>
      </c>
      <c r="I12" s="12">
        <v>0</v>
      </c>
      <c r="J12" s="13">
        <f t="shared" si="0"/>
        <v>59000</v>
      </c>
      <c r="K12" s="14">
        <v>0</v>
      </c>
    </row>
    <row r="13" spans="1:11" x14ac:dyDescent="0.25">
      <c r="A13" s="29" t="s">
        <v>69</v>
      </c>
      <c r="B13" s="11">
        <v>0</v>
      </c>
      <c r="C13" s="11">
        <v>0</v>
      </c>
      <c r="D13" s="11">
        <v>0</v>
      </c>
      <c r="E13" s="11">
        <v>0</v>
      </c>
      <c r="F13" s="11">
        <v>0</v>
      </c>
      <c r="G13" s="11">
        <v>0</v>
      </c>
      <c r="H13" s="11">
        <v>0</v>
      </c>
      <c r="I13" s="11">
        <v>0</v>
      </c>
      <c r="J13" s="13">
        <f t="shared" si="0"/>
        <v>0</v>
      </c>
      <c r="K13" s="14">
        <v>4000</v>
      </c>
    </row>
    <row r="14" spans="1:11" ht="30" x14ac:dyDescent="0.25">
      <c r="A14" s="29" t="s">
        <v>40</v>
      </c>
      <c r="B14" s="11">
        <v>2500</v>
      </c>
      <c r="C14" s="11">
        <v>2365</v>
      </c>
      <c r="D14" s="12">
        <v>6500</v>
      </c>
      <c r="E14" s="12">
        <v>4000</v>
      </c>
      <c r="F14" s="12">
        <v>5000</v>
      </c>
      <c r="G14" s="12">
        <v>2500</v>
      </c>
      <c r="H14" s="12">
        <v>4950</v>
      </c>
      <c r="I14" s="12">
        <v>4375</v>
      </c>
      <c r="J14" s="13">
        <f t="shared" si="0"/>
        <v>32190</v>
      </c>
      <c r="K14" s="14">
        <v>7500</v>
      </c>
    </row>
    <row r="15" spans="1:11" x14ac:dyDescent="0.25">
      <c r="A15" s="29" t="s">
        <v>41</v>
      </c>
      <c r="B15" s="11">
        <v>4500</v>
      </c>
      <c r="C15" s="11">
        <v>5000</v>
      </c>
      <c r="D15" s="12">
        <v>5000</v>
      </c>
      <c r="E15" s="12">
        <v>2500</v>
      </c>
      <c r="F15" s="12">
        <v>2375</v>
      </c>
      <c r="G15" s="12">
        <v>5000</v>
      </c>
      <c r="H15" s="12">
        <v>0</v>
      </c>
      <c r="I15" s="12">
        <v>0</v>
      </c>
      <c r="J15" s="13">
        <f t="shared" si="0"/>
        <v>24375</v>
      </c>
      <c r="K15" s="14">
        <v>5000</v>
      </c>
    </row>
    <row r="16" spans="1:11" x14ac:dyDescent="0.25">
      <c r="A16" s="29" t="s">
        <v>42</v>
      </c>
      <c r="B16" s="11">
        <v>0</v>
      </c>
      <c r="C16" s="11">
        <v>0</v>
      </c>
      <c r="D16" s="12">
        <v>0</v>
      </c>
      <c r="E16" s="12">
        <v>3500</v>
      </c>
      <c r="F16" s="12">
        <v>1750</v>
      </c>
      <c r="G16" s="12">
        <v>0</v>
      </c>
      <c r="H16" s="12">
        <v>7450</v>
      </c>
      <c r="I16" s="12">
        <v>0</v>
      </c>
      <c r="J16" s="13">
        <f t="shared" si="0"/>
        <v>12700</v>
      </c>
      <c r="K16" s="14">
        <v>10000</v>
      </c>
    </row>
    <row r="17" spans="1:13" x14ac:dyDescent="0.25">
      <c r="A17" s="30" t="s">
        <v>43</v>
      </c>
      <c r="B17" s="11">
        <v>0</v>
      </c>
      <c r="C17" s="11">
        <v>0</v>
      </c>
      <c r="D17" s="11">
        <v>0</v>
      </c>
      <c r="E17" s="11">
        <v>1500</v>
      </c>
      <c r="F17" s="11">
        <v>2375</v>
      </c>
      <c r="G17" s="12">
        <v>0</v>
      </c>
      <c r="H17" s="12">
        <v>2000</v>
      </c>
      <c r="I17" s="12">
        <v>0</v>
      </c>
      <c r="J17" s="13">
        <f t="shared" si="0"/>
        <v>5875</v>
      </c>
      <c r="K17" s="17">
        <v>0</v>
      </c>
    </row>
    <row r="18" spans="1:13" x14ac:dyDescent="0.25">
      <c r="A18" s="29" t="s">
        <v>44</v>
      </c>
      <c r="B18" s="11">
        <v>0</v>
      </c>
      <c r="C18" s="11">
        <v>0</v>
      </c>
      <c r="D18" s="12">
        <v>0</v>
      </c>
      <c r="E18" s="12">
        <v>4000</v>
      </c>
      <c r="F18" s="12">
        <v>15161.6</v>
      </c>
      <c r="G18" s="12">
        <v>51000</v>
      </c>
      <c r="H18" s="12">
        <v>24900</v>
      </c>
      <c r="I18" s="12">
        <v>6625</v>
      </c>
      <c r="J18" s="13">
        <f t="shared" si="0"/>
        <v>101686.6</v>
      </c>
      <c r="K18" s="14">
        <v>30000</v>
      </c>
    </row>
    <row r="19" spans="1:13" x14ac:dyDescent="0.25">
      <c r="A19" s="29" t="s">
        <v>18</v>
      </c>
      <c r="B19" s="11">
        <v>0</v>
      </c>
      <c r="C19" s="11">
        <v>0</v>
      </c>
      <c r="D19" s="11">
        <v>0</v>
      </c>
      <c r="E19" s="11">
        <v>0</v>
      </c>
      <c r="F19" s="11">
        <v>0</v>
      </c>
      <c r="G19" s="11">
        <v>0</v>
      </c>
      <c r="H19" s="11">
        <v>0</v>
      </c>
      <c r="I19" s="12">
        <v>3750</v>
      </c>
      <c r="J19" s="13">
        <f t="shared" si="0"/>
        <v>3750</v>
      </c>
      <c r="K19" s="22">
        <v>0</v>
      </c>
    </row>
    <row r="20" spans="1:13" x14ac:dyDescent="0.25">
      <c r="A20" s="29" t="s">
        <v>45</v>
      </c>
      <c r="B20" s="11">
        <v>0</v>
      </c>
      <c r="C20" s="11">
        <v>0</v>
      </c>
      <c r="D20" s="12">
        <v>0</v>
      </c>
      <c r="E20" s="12">
        <v>0</v>
      </c>
      <c r="F20" s="12">
        <v>750</v>
      </c>
      <c r="G20" s="12">
        <v>0</v>
      </c>
      <c r="H20" s="12">
        <v>0</v>
      </c>
      <c r="I20" s="12">
        <v>0</v>
      </c>
      <c r="J20" s="13">
        <f t="shared" si="0"/>
        <v>750</v>
      </c>
      <c r="K20" s="14">
        <v>5000</v>
      </c>
    </row>
    <row r="21" spans="1:13" x14ac:dyDescent="0.25">
      <c r="A21" s="30" t="s">
        <v>6</v>
      </c>
      <c r="B21" s="18">
        <v>5000</v>
      </c>
      <c r="C21" s="18">
        <v>5000</v>
      </c>
      <c r="D21" s="31">
        <v>4500</v>
      </c>
      <c r="E21" s="31">
        <v>3000</v>
      </c>
      <c r="F21" s="31">
        <v>3125</v>
      </c>
      <c r="G21" s="31">
        <v>0</v>
      </c>
      <c r="H21" s="31">
        <v>19900</v>
      </c>
      <c r="I21" s="12">
        <v>5000</v>
      </c>
      <c r="J21" s="13">
        <f t="shared" si="0"/>
        <v>45525</v>
      </c>
      <c r="K21" s="23">
        <v>7500</v>
      </c>
    </row>
    <row r="22" spans="1:13" x14ac:dyDescent="0.25">
      <c r="A22" s="29" t="s">
        <v>46</v>
      </c>
      <c r="B22" s="11">
        <v>0</v>
      </c>
      <c r="C22" s="11">
        <v>0</v>
      </c>
      <c r="D22" s="12">
        <v>0</v>
      </c>
      <c r="E22" s="12">
        <v>1000</v>
      </c>
      <c r="F22" s="12">
        <v>250</v>
      </c>
      <c r="G22" s="12">
        <v>5000</v>
      </c>
      <c r="H22" s="12">
        <v>0</v>
      </c>
      <c r="I22" s="12">
        <v>5000</v>
      </c>
      <c r="J22" s="13">
        <f t="shared" si="0"/>
        <v>11250</v>
      </c>
      <c r="K22" s="14">
        <v>5000</v>
      </c>
    </row>
    <row r="23" spans="1:13" x14ac:dyDescent="0.25">
      <c r="A23" s="29" t="s">
        <v>76</v>
      </c>
      <c r="B23" s="11">
        <v>0</v>
      </c>
      <c r="C23" s="11">
        <v>0</v>
      </c>
      <c r="D23" s="12">
        <v>0</v>
      </c>
      <c r="E23" s="12">
        <v>0</v>
      </c>
      <c r="F23" s="12">
        <v>0</v>
      </c>
      <c r="G23" s="12">
        <v>0</v>
      </c>
      <c r="H23" s="11">
        <v>0</v>
      </c>
      <c r="I23" s="11">
        <v>0</v>
      </c>
      <c r="J23" s="13">
        <f t="shared" si="0"/>
        <v>0</v>
      </c>
      <c r="K23" s="12">
        <v>5000</v>
      </c>
    </row>
    <row r="24" spans="1:13" ht="30" x14ac:dyDescent="0.25">
      <c r="A24" s="29" t="s">
        <v>49</v>
      </c>
      <c r="B24" s="11">
        <v>3250</v>
      </c>
      <c r="C24" s="11">
        <v>0</v>
      </c>
      <c r="D24" s="12">
        <v>0</v>
      </c>
      <c r="E24" s="12">
        <v>0</v>
      </c>
      <c r="F24" s="12">
        <v>0</v>
      </c>
      <c r="G24" s="12">
        <v>0</v>
      </c>
      <c r="H24" s="12">
        <v>0</v>
      </c>
      <c r="I24" s="12">
        <v>0</v>
      </c>
      <c r="J24" s="13">
        <f t="shared" si="0"/>
        <v>3250</v>
      </c>
      <c r="K24" s="14">
        <v>0</v>
      </c>
    </row>
    <row r="25" spans="1:13" ht="30" x14ac:dyDescent="0.25">
      <c r="A25" s="29" t="s">
        <v>47</v>
      </c>
      <c r="B25" s="11">
        <v>0</v>
      </c>
      <c r="C25" s="11">
        <v>0</v>
      </c>
      <c r="D25" s="12">
        <v>0</v>
      </c>
      <c r="E25" s="12">
        <v>0</v>
      </c>
      <c r="F25" s="12">
        <v>0</v>
      </c>
      <c r="G25" s="12">
        <v>0</v>
      </c>
      <c r="H25" s="12">
        <v>3650</v>
      </c>
      <c r="I25" s="12">
        <v>0</v>
      </c>
      <c r="J25" s="13">
        <f t="shared" si="0"/>
        <v>3650</v>
      </c>
      <c r="K25" s="14">
        <v>0</v>
      </c>
    </row>
    <row r="26" spans="1:13" ht="30" x14ac:dyDescent="0.25">
      <c r="A26" s="29" t="s">
        <v>48</v>
      </c>
      <c r="B26" s="11">
        <v>0</v>
      </c>
      <c r="C26" s="11">
        <v>0</v>
      </c>
      <c r="D26" s="12">
        <v>0</v>
      </c>
      <c r="E26" s="12">
        <v>0</v>
      </c>
      <c r="F26" s="12">
        <v>0</v>
      </c>
      <c r="G26" s="12">
        <v>980</v>
      </c>
      <c r="H26" s="12">
        <v>0</v>
      </c>
      <c r="I26" s="12">
        <v>0</v>
      </c>
      <c r="J26" s="13">
        <f t="shared" si="0"/>
        <v>980</v>
      </c>
      <c r="K26" s="14">
        <v>0</v>
      </c>
      <c r="L26" s="31"/>
      <c r="M26" s="31"/>
    </row>
    <row r="27" spans="1:13" x14ac:dyDescent="0.25">
      <c r="A27" s="29" t="s">
        <v>50</v>
      </c>
      <c r="B27" s="11">
        <v>0</v>
      </c>
      <c r="C27" s="11">
        <v>0</v>
      </c>
      <c r="D27" s="12">
        <v>0</v>
      </c>
      <c r="E27" s="12">
        <v>0</v>
      </c>
      <c r="F27" s="12">
        <v>0</v>
      </c>
      <c r="G27" s="12">
        <v>2000</v>
      </c>
      <c r="H27" s="12">
        <v>0</v>
      </c>
      <c r="I27" s="12">
        <v>0</v>
      </c>
      <c r="J27" s="13">
        <f t="shared" si="0"/>
        <v>2000</v>
      </c>
      <c r="K27" s="14">
        <v>0</v>
      </c>
    </row>
    <row r="28" spans="1:13" x14ac:dyDescent="0.25">
      <c r="A28" s="29" t="s">
        <v>51</v>
      </c>
      <c r="B28" s="11">
        <v>0</v>
      </c>
      <c r="C28" s="11">
        <v>0</v>
      </c>
      <c r="D28" s="12">
        <v>0</v>
      </c>
      <c r="E28" s="12">
        <v>1500</v>
      </c>
      <c r="F28" s="12"/>
      <c r="G28" s="12">
        <v>0</v>
      </c>
      <c r="H28" s="12">
        <v>0</v>
      </c>
      <c r="I28" s="12">
        <v>0</v>
      </c>
      <c r="J28" s="13">
        <f t="shared" si="0"/>
        <v>1500</v>
      </c>
      <c r="K28" s="14">
        <v>0</v>
      </c>
    </row>
    <row r="29" spans="1:13" x14ac:dyDescent="0.25">
      <c r="A29" s="29" t="s">
        <v>52</v>
      </c>
      <c r="B29" s="11">
        <v>0</v>
      </c>
      <c r="C29" s="11">
        <v>0</v>
      </c>
      <c r="D29" s="12">
        <v>0</v>
      </c>
      <c r="E29" s="12">
        <v>0</v>
      </c>
      <c r="F29" s="12">
        <v>0</v>
      </c>
      <c r="G29" s="12">
        <v>5000</v>
      </c>
      <c r="H29" s="12">
        <v>0</v>
      </c>
      <c r="I29" s="12">
        <v>6000</v>
      </c>
      <c r="J29" s="13">
        <f t="shared" si="0"/>
        <v>11000</v>
      </c>
      <c r="K29" s="14">
        <v>5000</v>
      </c>
    </row>
    <row r="30" spans="1:13" ht="30" x14ac:dyDescent="0.25">
      <c r="A30" s="29" t="s">
        <v>53</v>
      </c>
      <c r="B30" s="11">
        <v>0</v>
      </c>
      <c r="C30" s="11">
        <v>0</v>
      </c>
      <c r="D30" s="12">
        <v>0</v>
      </c>
      <c r="E30" s="12">
        <v>0</v>
      </c>
      <c r="F30" s="12">
        <v>0</v>
      </c>
      <c r="G30" s="12">
        <v>0</v>
      </c>
      <c r="H30" s="12">
        <v>17254.5</v>
      </c>
      <c r="I30" s="12">
        <v>0</v>
      </c>
      <c r="J30" s="13">
        <f t="shared" si="0"/>
        <v>17254.5</v>
      </c>
      <c r="K30" s="14">
        <v>0</v>
      </c>
    </row>
    <row r="31" spans="1:13" x14ac:dyDescent="0.25">
      <c r="A31" s="29" t="s">
        <v>73</v>
      </c>
      <c r="B31" s="12">
        <v>0</v>
      </c>
      <c r="C31" s="12">
        <v>0</v>
      </c>
      <c r="D31" s="12">
        <v>0</v>
      </c>
      <c r="E31" s="12">
        <v>0</v>
      </c>
      <c r="F31" s="12">
        <v>0</v>
      </c>
      <c r="G31" s="12">
        <v>0</v>
      </c>
      <c r="H31" s="12">
        <v>0</v>
      </c>
      <c r="I31" s="12">
        <v>0</v>
      </c>
      <c r="J31" s="13">
        <f t="shared" si="0"/>
        <v>0</v>
      </c>
      <c r="K31" s="22">
        <v>6000</v>
      </c>
    </row>
    <row r="32" spans="1:13" x14ac:dyDescent="0.25">
      <c r="A32" s="29" t="s">
        <v>75</v>
      </c>
      <c r="B32" s="11">
        <v>0</v>
      </c>
      <c r="C32" s="11">
        <v>0</v>
      </c>
      <c r="D32" s="11">
        <v>0</v>
      </c>
      <c r="E32" s="11">
        <v>0</v>
      </c>
      <c r="F32" s="11">
        <v>0</v>
      </c>
      <c r="G32" s="11">
        <v>0</v>
      </c>
      <c r="H32" s="11">
        <v>0</v>
      </c>
      <c r="I32" s="12">
        <v>5825</v>
      </c>
      <c r="J32" s="13">
        <f t="shared" si="0"/>
        <v>5825</v>
      </c>
      <c r="K32" s="14">
        <v>20000</v>
      </c>
    </row>
    <row r="33" spans="1:11" ht="30" x14ac:dyDescent="0.25">
      <c r="A33" s="30" t="s">
        <v>54</v>
      </c>
      <c r="B33" s="12">
        <v>0</v>
      </c>
      <c r="C33" s="12">
        <v>0</v>
      </c>
      <c r="D33" s="12">
        <v>0</v>
      </c>
      <c r="E33" s="12">
        <v>0</v>
      </c>
      <c r="F33" s="12">
        <v>0</v>
      </c>
      <c r="G33" s="12">
        <v>0</v>
      </c>
      <c r="H33" s="12">
        <v>0</v>
      </c>
      <c r="I33" s="12">
        <v>0</v>
      </c>
      <c r="J33" s="13">
        <f t="shared" si="0"/>
        <v>0</v>
      </c>
      <c r="K33" s="22">
        <v>500</v>
      </c>
    </row>
    <row r="34" spans="1:11" x14ac:dyDescent="0.25">
      <c r="A34" s="29" t="s">
        <v>77</v>
      </c>
      <c r="B34" s="12">
        <v>0</v>
      </c>
      <c r="C34" s="12">
        <v>0</v>
      </c>
      <c r="D34" s="12">
        <v>0</v>
      </c>
      <c r="E34" s="12">
        <v>0</v>
      </c>
      <c r="F34" s="12">
        <v>0</v>
      </c>
      <c r="G34" s="12">
        <v>0</v>
      </c>
      <c r="H34" s="12">
        <v>0</v>
      </c>
      <c r="I34" s="12">
        <v>0</v>
      </c>
      <c r="J34" s="13">
        <f t="shared" si="0"/>
        <v>0</v>
      </c>
      <c r="K34" s="22">
        <v>9550</v>
      </c>
    </row>
    <row r="35" spans="1:11" x14ac:dyDescent="0.25">
      <c r="A35" s="30" t="s">
        <v>22</v>
      </c>
      <c r="B35" s="12">
        <v>0</v>
      </c>
      <c r="C35" s="12">
        <v>0</v>
      </c>
      <c r="D35" s="12">
        <v>0</v>
      </c>
      <c r="E35" s="12">
        <v>0</v>
      </c>
      <c r="F35" s="12">
        <v>0</v>
      </c>
      <c r="G35" s="12">
        <v>0</v>
      </c>
      <c r="H35" s="12">
        <v>0</v>
      </c>
      <c r="I35" s="12">
        <v>7975</v>
      </c>
      <c r="J35" s="13">
        <f t="shared" si="0"/>
        <v>7975</v>
      </c>
      <c r="K35" s="26">
        <v>0</v>
      </c>
    </row>
    <row r="36" spans="1:11" x14ac:dyDescent="0.25">
      <c r="A36" s="29" t="s">
        <v>55</v>
      </c>
      <c r="B36" s="11">
        <v>0</v>
      </c>
      <c r="C36" s="11">
        <v>0</v>
      </c>
      <c r="D36" s="12">
        <v>0</v>
      </c>
      <c r="E36" s="12">
        <v>0</v>
      </c>
      <c r="F36" s="12">
        <v>3725</v>
      </c>
      <c r="G36" s="12">
        <v>15000</v>
      </c>
      <c r="H36" s="12">
        <v>0</v>
      </c>
      <c r="I36" s="12">
        <v>0</v>
      </c>
      <c r="J36" s="13">
        <f t="shared" si="0"/>
        <v>18725</v>
      </c>
      <c r="K36" s="14">
        <v>0</v>
      </c>
    </row>
    <row r="37" spans="1:11" x14ac:dyDescent="0.25">
      <c r="A37" s="15" t="s">
        <v>56</v>
      </c>
      <c r="B37" s="11">
        <v>0</v>
      </c>
      <c r="C37" s="11">
        <v>10000</v>
      </c>
      <c r="D37" s="11">
        <v>0</v>
      </c>
      <c r="E37" s="11">
        <v>0</v>
      </c>
      <c r="F37" s="11">
        <v>0</v>
      </c>
      <c r="G37" s="12">
        <v>0</v>
      </c>
      <c r="H37" s="12">
        <v>0</v>
      </c>
      <c r="I37" s="12">
        <v>0</v>
      </c>
      <c r="J37" s="13">
        <f t="shared" si="0"/>
        <v>10000</v>
      </c>
      <c r="K37" s="14">
        <v>0</v>
      </c>
    </row>
    <row r="38" spans="1:11" x14ac:dyDescent="0.25">
      <c r="A38" s="15" t="s">
        <v>57</v>
      </c>
      <c r="B38" s="11">
        <v>0</v>
      </c>
      <c r="C38" s="11">
        <v>0</v>
      </c>
      <c r="D38" s="12">
        <v>0</v>
      </c>
      <c r="E38" s="12">
        <v>12500</v>
      </c>
      <c r="F38" s="12">
        <v>0</v>
      </c>
      <c r="G38" s="12">
        <v>0</v>
      </c>
      <c r="H38" s="12">
        <v>0</v>
      </c>
      <c r="I38" s="12">
        <v>0</v>
      </c>
      <c r="J38" s="13">
        <f t="shared" si="0"/>
        <v>12500</v>
      </c>
      <c r="K38" s="14">
        <v>0</v>
      </c>
    </row>
    <row r="39" spans="1:11" x14ac:dyDescent="0.25">
      <c r="A39" s="16" t="s">
        <v>58</v>
      </c>
      <c r="B39" s="11">
        <v>0</v>
      </c>
      <c r="C39" s="11">
        <v>5000</v>
      </c>
      <c r="D39" s="12">
        <v>2500</v>
      </c>
      <c r="E39" s="12">
        <v>0</v>
      </c>
      <c r="F39" s="12">
        <v>0</v>
      </c>
      <c r="G39" s="12">
        <v>5000</v>
      </c>
      <c r="H39" s="12">
        <v>0</v>
      </c>
      <c r="I39" s="12">
        <v>5375</v>
      </c>
      <c r="J39" s="13">
        <f t="shared" si="0"/>
        <v>17875</v>
      </c>
      <c r="K39" s="23">
        <v>0</v>
      </c>
    </row>
    <row r="40" spans="1:11" x14ac:dyDescent="0.25">
      <c r="A40" s="29" t="s">
        <v>85</v>
      </c>
      <c r="B40" s="11">
        <v>0</v>
      </c>
      <c r="C40" s="11">
        <v>0</v>
      </c>
      <c r="D40" s="12">
        <v>0</v>
      </c>
      <c r="E40" s="12">
        <v>0</v>
      </c>
      <c r="F40" s="12">
        <v>1625</v>
      </c>
      <c r="G40" s="12">
        <v>1320</v>
      </c>
      <c r="H40" s="12">
        <v>0</v>
      </c>
      <c r="I40" s="12">
        <v>1575</v>
      </c>
      <c r="J40" s="13">
        <f t="shared" si="0"/>
        <v>4520</v>
      </c>
      <c r="K40" s="14">
        <v>2125</v>
      </c>
    </row>
    <row r="41" spans="1:11" x14ac:dyDescent="0.25">
      <c r="A41" s="30" t="s">
        <v>74</v>
      </c>
      <c r="B41" s="12">
        <v>0</v>
      </c>
      <c r="C41" s="12">
        <v>0</v>
      </c>
      <c r="D41" s="12">
        <v>0</v>
      </c>
      <c r="E41" s="12">
        <v>0</v>
      </c>
      <c r="F41" s="12">
        <v>0</v>
      </c>
      <c r="G41" s="12">
        <v>0</v>
      </c>
      <c r="H41" s="12">
        <v>0</v>
      </c>
      <c r="I41" s="12">
        <v>0</v>
      </c>
      <c r="J41" s="13">
        <f t="shared" si="0"/>
        <v>0</v>
      </c>
      <c r="K41" s="26">
        <v>7500</v>
      </c>
    </row>
    <row r="42" spans="1:11" x14ac:dyDescent="0.25">
      <c r="A42" s="15" t="s">
        <v>59</v>
      </c>
      <c r="B42" s="11">
        <v>0</v>
      </c>
      <c r="C42" s="11">
        <v>0</v>
      </c>
      <c r="D42" s="12">
        <v>0</v>
      </c>
      <c r="E42" s="12">
        <v>0</v>
      </c>
      <c r="F42" s="12">
        <v>0</v>
      </c>
      <c r="G42" s="12">
        <v>5000</v>
      </c>
      <c r="H42" s="12">
        <v>0</v>
      </c>
      <c r="I42" s="12">
        <v>5000</v>
      </c>
      <c r="J42" s="13">
        <f t="shared" si="0"/>
        <v>10000</v>
      </c>
      <c r="K42" s="14">
        <v>0</v>
      </c>
    </row>
    <row r="43" spans="1:11" x14ac:dyDescent="0.25">
      <c r="A43" s="30" t="s">
        <v>84</v>
      </c>
      <c r="B43" s="12">
        <v>0</v>
      </c>
      <c r="C43" s="12">
        <v>0</v>
      </c>
      <c r="D43" s="12">
        <v>0</v>
      </c>
      <c r="E43" s="12">
        <v>0</v>
      </c>
      <c r="F43" s="12">
        <v>0</v>
      </c>
      <c r="G43" s="12">
        <v>0</v>
      </c>
      <c r="H43" s="12">
        <v>0</v>
      </c>
      <c r="I43" s="12">
        <v>0</v>
      </c>
      <c r="J43" s="13">
        <f t="shared" si="0"/>
        <v>0</v>
      </c>
      <c r="K43" s="26">
        <v>130483</v>
      </c>
    </row>
    <row r="44" spans="1:11" x14ac:dyDescent="0.25">
      <c r="A44" s="29" t="s">
        <v>79</v>
      </c>
      <c r="B44" s="12">
        <v>0</v>
      </c>
      <c r="C44" s="12">
        <v>0</v>
      </c>
      <c r="D44" s="12">
        <v>0</v>
      </c>
      <c r="E44" s="12">
        <v>0</v>
      </c>
      <c r="F44" s="12">
        <v>0</v>
      </c>
      <c r="G44" s="12">
        <v>0</v>
      </c>
      <c r="H44" s="12">
        <v>0</v>
      </c>
      <c r="I44" s="12">
        <v>0</v>
      </c>
      <c r="J44" s="13">
        <f t="shared" si="0"/>
        <v>0</v>
      </c>
      <c r="K44" s="22">
        <v>15000</v>
      </c>
    </row>
    <row r="45" spans="1:11" x14ac:dyDescent="0.25">
      <c r="A45" s="15" t="s">
        <v>60</v>
      </c>
      <c r="B45" s="11">
        <v>1250</v>
      </c>
      <c r="C45" s="11">
        <v>0</v>
      </c>
      <c r="D45" s="12">
        <v>0</v>
      </c>
      <c r="E45" s="12">
        <v>0</v>
      </c>
      <c r="F45" s="12">
        <v>0</v>
      </c>
      <c r="G45" s="12">
        <v>0</v>
      </c>
      <c r="H45" s="12">
        <v>0</v>
      </c>
      <c r="I45" s="12">
        <v>0</v>
      </c>
      <c r="J45" s="13">
        <f t="shared" si="0"/>
        <v>1250</v>
      </c>
      <c r="K45" s="14">
        <v>0</v>
      </c>
    </row>
    <row r="46" spans="1:11" x14ac:dyDescent="0.25">
      <c r="A46" s="15" t="s">
        <v>8</v>
      </c>
      <c r="B46" s="11">
        <v>0</v>
      </c>
      <c r="C46" s="11">
        <v>0</v>
      </c>
      <c r="D46" s="12">
        <v>0</v>
      </c>
      <c r="E46" s="12">
        <v>0</v>
      </c>
      <c r="F46" s="12">
        <v>10000</v>
      </c>
      <c r="G46" s="12">
        <v>0</v>
      </c>
      <c r="H46" s="12">
        <v>0</v>
      </c>
      <c r="I46" s="12">
        <v>4500</v>
      </c>
      <c r="J46" s="13">
        <f t="shared" si="0"/>
        <v>14500</v>
      </c>
      <c r="K46" s="14">
        <v>0</v>
      </c>
    </row>
    <row r="47" spans="1:11" x14ac:dyDescent="0.25">
      <c r="A47" s="15" t="s">
        <v>61</v>
      </c>
      <c r="B47" s="11">
        <v>35000</v>
      </c>
      <c r="C47" s="11">
        <v>30000</v>
      </c>
      <c r="D47" s="12">
        <v>30000</v>
      </c>
      <c r="E47" s="12">
        <v>30000</v>
      </c>
      <c r="F47" s="12">
        <v>30000</v>
      </c>
      <c r="G47" s="12">
        <v>30000</v>
      </c>
      <c r="H47" s="12">
        <v>34900</v>
      </c>
      <c r="I47" s="12">
        <v>30000</v>
      </c>
      <c r="J47" s="13">
        <f t="shared" si="0"/>
        <v>249900</v>
      </c>
      <c r="K47" s="14">
        <v>0</v>
      </c>
    </row>
    <row r="48" spans="1:11" x14ac:dyDescent="0.25">
      <c r="A48" s="15" t="s">
        <v>62</v>
      </c>
      <c r="B48" s="11">
        <v>4675</v>
      </c>
      <c r="C48" s="11">
        <v>0</v>
      </c>
      <c r="D48" s="12">
        <v>5000</v>
      </c>
      <c r="E48" s="12">
        <v>0</v>
      </c>
      <c r="F48" s="12">
        <v>0</v>
      </c>
      <c r="G48" s="12">
        <v>0</v>
      </c>
      <c r="H48" s="12">
        <v>0</v>
      </c>
      <c r="I48" s="12">
        <v>6375</v>
      </c>
      <c r="J48" s="13">
        <f t="shared" si="0"/>
        <v>16050</v>
      </c>
      <c r="K48" s="14">
        <v>3500</v>
      </c>
    </row>
    <row r="49" spans="1:11" x14ac:dyDescent="0.25">
      <c r="A49" s="15" t="s">
        <v>63</v>
      </c>
      <c r="B49" s="11">
        <v>0</v>
      </c>
      <c r="C49" s="11">
        <v>2500</v>
      </c>
      <c r="D49" s="12">
        <v>1000</v>
      </c>
      <c r="E49" s="12">
        <v>0</v>
      </c>
      <c r="F49" s="12">
        <v>0</v>
      </c>
      <c r="G49" s="12">
        <v>0</v>
      </c>
      <c r="H49" s="12">
        <v>0</v>
      </c>
      <c r="I49" s="12">
        <v>0</v>
      </c>
      <c r="J49" s="13">
        <f t="shared" si="0"/>
        <v>3500</v>
      </c>
      <c r="K49" s="14">
        <v>0</v>
      </c>
    </row>
    <row r="50" spans="1:11" x14ac:dyDescent="0.25">
      <c r="A50" s="15" t="s">
        <v>64</v>
      </c>
      <c r="B50" s="11">
        <v>0</v>
      </c>
      <c r="C50" s="11">
        <v>0</v>
      </c>
      <c r="D50" s="12">
        <v>0</v>
      </c>
      <c r="E50" s="12">
        <v>0</v>
      </c>
      <c r="F50" s="12">
        <v>0</v>
      </c>
      <c r="G50" s="12">
        <v>0</v>
      </c>
      <c r="H50" s="12">
        <v>121456.55</v>
      </c>
      <c r="I50" s="12">
        <v>0</v>
      </c>
      <c r="J50" s="13">
        <f t="shared" si="0"/>
        <v>121456.55</v>
      </c>
      <c r="K50" s="14">
        <v>9800</v>
      </c>
    </row>
    <row r="51" spans="1:11" x14ac:dyDescent="0.25">
      <c r="A51" s="19" t="s">
        <v>21</v>
      </c>
      <c r="B51" s="20">
        <v>0</v>
      </c>
      <c r="C51" s="20">
        <v>0</v>
      </c>
      <c r="D51" s="20">
        <v>0</v>
      </c>
      <c r="E51" s="20">
        <v>0</v>
      </c>
      <c r="F51" s="20">
        <v>0</v>
      </c>
      <c r="G51" s="20">
        <v>0</v>
      </c>
      <c r="H51" s="20">
        <v>0</v>
      </c>
      <c r="I51" s="20">
        <v>1000</v>
      </c>
      <c r="J51" s="13">
        <f t="shared" si="0"/>
        <v>1000</v>
      </c>
      <c r="K51" s="21">
        <v>0</v>
      </c>
    </row>
    <row r="52" spans="1:11" x14ac:dyDescent="0.25">
      <c r="B52" s="3"/>
      <c r="C52" s="3"/>
    </row>
    <row r="53" spans="1:11" x14ac:dyDescent="0.25">
      <c r="A53" s="1" t="s">
        <v>9</v>
      </c>
      <c r="B53" s="4">
        <f t="shared" ref="B53:H53" si="1">SUM(B2:B52)</f>
        <v>72475</v>
      </c>
      <c r="C53" s="4">
        <f t="shared" si="1"/>
        <v>73865</v>
      </c>
      <c r="D53" s="4">
        <f t="shared" si="1"/>
        <v>70500</v>
      </c>
      <c r="E53" s="4">
        <f t="shared" si="1"/>
        <v>75000</v>
      </c>
      <c r="F53" s="4">
        <f t="shared" si="1"/>
        <v>87786.6</v>
      </c>
      <c r="G53" s="4">
        <f t="shared" si="1"/>
        <v>151000</v>
      </c>
      <c r="H53" s="4">
        <f t="shared" si="1"/>
        <v>284586.05</v>
      </c>
      <c r="I53" s="4"/>
      <c r="J53" s="4">
        <f>SUM(J2:J52)</f>
        <v>920212.65</v>
      </c>
      <c r="K53" s="4">
        <f>SUM(K2:K52)</f>
        <v>295958</v>
      </c>
    </row>
  </sheetData>
  <sortState xmlns:xlrd2="http://schemas.microsoft.com/office/spreadsheetml/2017/richdata2" ref="A2:K51">
    <sortCondition ref="A2:A51"/>
  </sortState>
  <pageMargins left="0.25" right="0.25" top="0.75" bottom="0.75" header="0.3" footer="0.3"/>
  <pageSetup paperSize="5" orientation="landscape" r:id="rId1"/>
  <headerFooter differentOddEven="1">
    <oddHeader>&amp;C&amp;"-,Bold"&amp;14HISTORY OF OCFC GRANT AWARDS TO CHARITIES SERVING OLDHAM COUNTY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24-25 Grant Summary</vt:lpstr>
      <vt:lpstr>History of Awards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Zocklein</dc:creator>
  <cp:lastModifiedBy>Schoenig, Caroline</cp:lastModifiedBy>
  <cp:lastPrinted>2026-02-17T15:49:46Z</cp:lastPrinted>
  <dcterms:created xsi:type="dcterms:W3CDTF">2021-04-14T18:50:16Z</dcterms:created>
  <dcterms:modified xsi:type="dcterms:W3CDTF">2026-02-17T17:18:55Z</dcterms:modified>
</cp:coreProperties>
</file>