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SRoth\Downloads\"/>
    </mc:Choice>
  </mc:AlternateContent>
  <xr:revisionPtr revIDLastSave="0" documentId="8_{9E9F318B-D079-4D75-8D88-41FACBD539FA}" xr6:coauthVersionLast="47" xr6:coauthVersionMax="47" xr10:uidLastSave="{00000000-0000-0000-0000-000000000000}"/>
  <bookViews>
    <workbookView xWindow="-120" yWindow="-120" windowWidth="29040" windowHeight="15840" xr2:uid="{364FC378-2A20-4A8D-86A7-BFA9273358BF}"/>
  </bookViews>
  <sheets>
    <sheet name="Points" sheetId="1" r:id="rId1"/>
  </sheets>
  <definedNames>
    <definedName name="_xlnm.Print_Area" localSheetId="0">Points!$A$1:$H$64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1" l="1"/>
  <c r="E51" i="1"/>
  <c r="E52" i="1"/>
  <c r="E53" i="1"/>
  <c r="E54" i="1"/>
  <c r="E55" i="1"/>
  <c r="E56" i="1"/>
  <c r="E57" i="1"/>
  <c r="E49" i="1"/>
  <c r="E42" i="1"/>
  <c r="E43" i="1"/>
  <c r="E44" i="1"/>
  <c r="E41" i="1"/>
  <c r="E33" i="1"/>
  <c r="E34" i="1"/>
  <c r="E35" i="1"/>
  <c r="E36" i="1"/>
  <c r="E29" i="1"/>
  <c r="E32" i="1"/>
  <c r="E23" i="1" a="1"/>
  <c r="E23" i="1" s="1"/>
  <c r="E24" i="1" a="1"/>
  <c r="E24" i="1" s="1"/>
  <c r="E25" i="1" a="1"/>
  <c r="E25" i="1" s="1"/>
  <c r="E26" i="1" a="1"/>
  <c r="E26" i="1" s="1"/>
  <c r="E22" i="1" a="1"/>
  <c r="E22" i="1" s="1"/>
  <c r="E21" i="1" a="1"/>
  <c r="E21" i="1" s="1"/>
  <c r="E58" i="1" l="1"/>
  <c r="E45" i="1"/>
  <c r="E37" i="1"/>
  <c r="E28" i="1"/>
  <c r="D61"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<sst xmlns="http://schemas.openxmlformats.org/spreadsheetml/2006/main" count="74" uniqueCount="68">
  <si>
    <t>Session 1</t>
  </si>
  <si>
    <t>Session 2</t>
  </si>
  <si>
    <t>Session 3</t>
  </si>
  <si>
    <t>Session 4</t>
  </si>
  <si>
    <t>Session 5</t>
  </si>
  <si>
    <t>Session 6</t>
  </si>
  <si>
    <t>Session 7/Graduation</t>
  </si>
  <si>
    <t>Subtotal: Class Sessions</t>
  </si>
  <si>
    <t>Morning</t>
  </si>
  <si>
    <t>Afternoon</t>
  </si>
  <si>
    <t>Points</t>
  </si>
  <si>
    <t>Class</t>
  </si>
  <si>
    <t>Date</t>
  </si>
  <si>
    <t>Attendance</t>
  </si>
  <si>
    <t>Program</t>
  </si>
  <si>
    <t>Date(s)</t>
  </si>
  <si>
    <t>Total Hours</t>
  </si>
  <si>
    <t>Festival of Light</t>
  </si>
  <si>
    <t>Salvation Army</t>
  </si>
  <si>
    <t>Subtotal: Community Involvement</t>
  </si>
  <si>
    <t>Meeting</t>
  </si>
  <si>
    <t>Schedule</t>
  </si>
  <si>
    <t>Date(s) Attended</t>
  </si>
  <si>
    <t>Chickasha City Council</t>
  </si>
  <si>
    <t>Economic Development Council</t>
  </si>
  <si>
    <t>Chamber of Commerce</t>
  </si>
  <si>
    <t>Chickasha School Board</t>
  </si>
  <si>
    <t>Subtotal: Municipal Meetings</t>
  </si>
  <si>
    <t>Total Meetings</t>
  </si>
  <si>
    <t>Event</t>
  </si>
  <si>
    <t>Description</t>
  </si>
  <si>
    <t>JSW Spaghetti Day</t>
  </si>
  <si>
    <t>Oklahoma Food Truck Championship</t>
  </si>
  <si>
    <t>Chickasha Community Theatre</t>
  </si>
  <si>
    <t>Volunteering for concession, set build, cleanup, ticket counter</t>
  </si>
  <si>
    <t>Volunteering for setup, teardown/cleanup</t>
  </si>
  <si>
    <t>Volunteering for setup, teardown/cleanup, delivery</t>
  </si>
  <si>
    <t>Rock Island Ride</t>
  </si>
  <si>
    <t>Keep Chickasha Beautiful</t>
  </si>
  <si>
    <t>Attending meeting</t>
  </si>
  <si>
    <t>Chickasha Community Alliance</t>
  </si>
  <si>
    <t>Subtotal: Other Events</t>
  </si>
  <si>
    <t>Total Points</t>
  </si>
  <si>
    <t>In order to graduate from Leadership Chickasha, you must reach certain benchmarks. A combination</t>
  </si>
  <si>
    <t>of class attendance, volunteer activities and attendance of municipal/community meetings will give</t>
  </si>
  <si>
    <t>you ample opportunity to graduate. You are required to obtain a minimum of 100 points to graduate</t>
  </si>
  <si>
    <t>Leadership Chickasha. You may also elect to gain "Graduating with Honors" recognition and</t>
  </si>
  <si>
    <t>distinction by achieving a minimum of 120 points.</t>
  </si>
  <si>
    <t>It is a priority of the Leadership Chickasha committee that all participants reach graduation.</t>
  </si>
  <si>
    <t>Please reach out to a member of the team to discuss any questions you have about your points, at</t>
  </si>
  <si>
    <t>any time during the session year.</t>
  </si>
  <si>
    <t>You can earn extra points by volunteering at community events or attending a new civic club meeting for the first time. You earn 5 points for every meeting attended. Opportunities for additional points will be emailed to you throughout the program.  You may only get credit for attending one community meeting or civic event if you are a regular attendee or a member of the board.</t>
  </si>
  <si>
    <t>Meeting dates/times/locations can be subject to change throughout the year. Please check the website or social media page prior to attendance. You earn 5 points for every meeting attended. You may only earn credit for attending one municipal meeting if you are a regular attendee or member of the board.</t>
  </si>
  <si>
    <t>You are required to volunteer a minimum of 4 hours for the Festival of Light during the October-December time frame and 2 hours for The Salvation Army during the November-December time frame. You may elect to volunteer as a group or as your individual time permits. You earn 5 points for every 2 hours worked.</t>
  </si>
  <si>
    <t>Each full day session counts for two half sessions. The morning session will be counted from class start time until 12:30 P.M. and the afternoon session will be counted from 12:30 P.M. until class end time. Each half-day session will count for 5 points. You may not miss more than three half-day class sessions in order to graduate.</t>
  </si>
  <si>
    <t>Leadership Chickasha Class Sessions</t>
  </si>
  <si>
    <t>Community Involvement</t>
  </si>
  <si>
    <t>Municipal Meetings</t>
  </si>
  <si>
    <t>Other Events &amp; Meetings</t>
  </si>
  <si>
    <t>LEADERSHIP CHICKASHA</t>
  </si>
  <si>
    <t>MERIT POINT SYSTEM</t>
  </si>
  <si>
    <t>Point totals are due to Leadership Chickasha instructors by Session #6.</t>
  </si>
  <si>
    <t>Participant:</t>
  </si>
  <si>
    <t>Total Attended</t>
  </si>
  <si>
    <t>1st &amp; 3rd Mondays, 6:30 pm                            City Hall (2nd Floor)</t>
  </si>
  <si>
    <t>2nd Tuesdays, 7:30 am                              Chamber Conference Room</t>
  </si>
  <si>
    <t>3rd Tuesdays, 7:30 am                                        Chamber Conference Room</t>
  </si>
  <si>
    <t>2nd Mondays, 6:30 pm                                       CPS Administration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</si>
</sst>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1">
    <font>
      <sz val="11"/>
      <color theme="1"/>
      <name val="Aptos Narrow"/>
      <family val="2"/>
      <scheme val="minor"/>
    </font>
    <font>
      <b/>
      <sz val="11"/>
      <color theme="1"/>
      <name val="Aptos Narrow"/>
      <family val="2"/>
      <scheme val="minor"/>
    </font>
    <font>
      <sz val="8"/>
      <name val="Aptos Narrow"/>
      <family val="2"/>
      <scheme val="minor"/>
    </font>
    <font>
      <b/>
      <sz val="11"/>
      <color rgb="FFFF0000"/>
      <name val="Aptos Narrow"/>
      <family val="2"/>
      <scheme val="minor"/>
    </font>
    <font>
      <sz val="10"/>
      <color theme="1"/>
      <name val="Aptos Narrow"/>
      <family val="2"/>
      <scheme val="minor"/>
    </font>
    <font>
      <sz val="20"/>
      <color theme="1"/>
      <name val="TT Norms Bold"/>
      <family val="3"/>
    </font>
    <font>
      <sz val="11"/>
      <color theme="1"/>
      <name val="TT Norms Bold"/>
      <family val="3"/>
    </font>
    <font>
      <b/>
      <sz val="18"/>
      <color theme="1"/>
      <name val="TT Norms Bold"/>
      <family val="3"/>
    </font>
    <font>
      <b/>
      <sz val="20"/>
      <color theme="1"/>
      <name val="TT Norms Bold"/>
      <family val="3"/>
    </font>
    <font>
      <b/>
      <sz val="10"/>
      <color theme="1"/>
      <name val="Aptos Narrow"/>
      <family val="2"/>
      <scheme val="minor"/>
    </font>
    <font>
      <b/>
      <sz val="18"/>
      <color theme="1"/>
      <name val="Aptos Narrow"/>
      <family val="2"/>
      <scheme val="minor"/>
    </font>
  </fonts>
  <fills count="4">
    <fill>
      <patternFill patternType="none"/>
    </fill>
    <fill>
      <patternFill patternType="gray125"/>
    </fill>
    <fill>
      <patternFill patternType="lightUp"/>
    </fill>
    <fill>
      <patternFill patternType="solid">
        <fgColor theme="3" tint="0.89999084444715716"/>
        <bgColor indexed="64"/>
      </patternFill>
    </fill>
  </fills>
  <borders count="5">
    <border>
      <left/>
      <right/>
      <top/>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s>
  <cellStyleXfs count="1">
    <xf numFmtId="0" fontId="0" fillId="0" borderId="0"/>
  </cellStyleXfs>
  <cellXfs count="55">
    <xf numFmtId="0" fontId="0" fillId="0" borderId="0" xfId="0"/>
    <xf numFmtId="0" fontId="0" fillId="0" borderId="0" xfId="0" applyAlignment="1">
      <alignment horizontal="center"/>
    </xf>
    <xf numFmtId="164" fontId="0" fillId="0" borderId="0" xfId="0" applyNumberFormat="1" applyAlignment="1">
      <alignment horizontal="center"/>
    </xf>
    <xf numFmtId="0" fontId="0" fillId="3" borderId="0" xfId="0" applyFill="1" applyAlignment="1">
      <alignment horizont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2" xfId="0" applyFont="1" applyBorder="1"/>
    <xf numFmtId="0" fontId="1" fillId="3" borderId="2" xfId="0" applyFont="1" applyFill="1" applyBorder="1" applyAlignment="1">
      <alignment horizontal="center"/>
    </xf>
    <xf numFmtId="0" fontId="0" fillId="0" borderId="2" xfId="0" applyBorder="1"/>
    <xf numFmtId="0" fontId="0" fillId="0" borderId="2" xfId="0" applyBorder="1" applyAlignment="1">
      <alignment horizontal="center"/>
    </xf>
    <xf numFmtId="0" fontId="3" fillId="0" borderId="0" xfId="0" applyFont="1" applyAlignment="1">
      <alignment horizontal="right"/>
    </xf>
    <xf numFmtId="0" fontId="0" fillId="3" borderId="0" xfId="0" applyFill="1" applyAlignment="1">
      <alignment horizontal="center" vertical="center"/>
    </xf>
    <xf numFmtId="0" fontId="1" fillId="0" borderId="1" xfId="0" applyFont="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14" fontId="0" fillId="0" borderId="0" xfId="0" applyNumberFormat="1" applyAlignment="1" applyProtection="1">
      <alignment horizontal="center" vertical="center" wrapText="1"/>
      <protection locked="0"/>
    </xf>
    <xf numFmtId="0" fontId="9" fillId="0" borderId="0" xfId="0" applyFont="1" applyAlignment="1">
      <alignment horizontal="center"/>
    </xf>
    <xf numFmtId="0" fontId="1" fillId="0" borderId="1" xfId="0" applyFont="1" applyBorder="1" applyAlignment="1">
      <alignment horizontal="center" wrapText="1"/>
    </xf>
    <xf numFmtId="0" fontId="1" fillId="0" borderId="0" xfId="0" applyFont="1" applyAlignment="1">
      <alignment horizontal="right"/>
    </xf>
    <xf numFmtId="0" fontId="0" fillId="0" borderId="0" xfId="0" applyAlignment="1">
      <alignment horizontal="center" wrapText="1"/>
    </xf>
    <xf numFmtId="0" fontId="4" fillId="0" borderId="0" xfId="0" applyFont="1" applyAlignment="1">
      <alignment horizontal="center" wrapText="1"/>
    </xf>
    <xf numFmtId="0" fontId="9" fillId="0" borderId="0" xfId="0" applyFont="1" applyAlignment="1">
      <alignment horizontal="center" wrapText="1"/>
    </xf>
    <xf numFmtId="0" fontId="0" fillId="0" borderId="0" xfId="0" applyAlignment="1" applyProtection="1">
      <alignment horizontal="center" wrapText="1"/>
      <protection locked="0"/>
    </xf>
    <xf numFmtId="0" fontId="1" fillId="0" borderId="2" xfId="0" applyFont="1" applyBorder="1" applyAlignment="1">
      <alignment horizontal="center" wrapText="1"/>
    </xf>
    <xf numFmtId="0" fontId="0" fillId="0" borderId="2" xfId="0" applyBorder="1" applyAlignment="1">
      <alignment horizontal="center" wrapText="1"/>
    </xf>
    <xf numFmtId="14" fontId="0" fillId="0" borderId="0" xfId="0" applyNumberFormat="1" applyAlignment="1" applyProtection="1">
      <alignment horizontal="center" wrapText="1"/>
      <protection locked="0"/>
    </xf>
    <xf numFmtId="0" fontId="0" fillId="0" borderId="3" xfId="0" applyBorder="1" applyAlignment="1" applyProtection="1">
      <alignment horizontal="center" vertical="center"/>
      <protection locked="0"/>
    </xf>
    <xf numFmtId="0" fontId="0" fillId="3" borderId="3" xfId="0" applyFill="1" applyBorder="1" applyAlignment="1">
      <alignment horizontal="center" vertical="center"/>
    </xf>
    <xf numFmtId="16" fontId="0" fillId="0" borderId="3" xfId="0" applyNumberForma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 xfId="0" applyBorder="1" applyAlignment="1">
      <alignment vertical="center"/>
    </xf>
    <xf numFmtId="0" fontId="0" fillId="0" borderId="0" xfId="0" applyAlignment="1">
      <alignment vertical="center"/>
    </xf>
    <xf numFmtId="0" fontId="5" fillId="0" borderId="0" xfId="0" applyFont="1" applyAlignment="1">
      <alignment horizontal="center"/>
    </xf>
    <xf numFmtId="0" fontId="6" fillId="0" borderId="0" xfId="0" applyFont="1" applyAlignment="1">
      <alignment horizontal="center"/>
    </xf>
    <xf numFmtId="0" fontId="4" fillId="0" borderId="0" xfId="0" applyFont="1" applyAlignment="1">
      <alignment horizontal="center"/>
    </xf>
    <xf numFmtId="0" fontId="9" fillId="0" borderId="0" xfId="0" applyFont="1" applyAlignment="1">
      <alignment horizontal="center"/>
    </xf>
    <xf numFmtId="0" fontId="7" fillId="0" borderId="0" xfId="0" applyFont="1" applyAlignment="1">
      <alignment horizontal="center"/>
    </xf>
    <xf numFmtId="0" fontId="0" fillId="2" borderId="0" xfId="0" applyFill="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7" fillId="0" borderId="0" xfId="0" applyFont="1" applyAlignment="1">
      <alignment horizontal="center" vertical="center" wrapText="1"/>
    </xf>
    <xf numFmtId="0" fontId="10" fillId="0" borderId="4" xfId="0" applyFont="1" applyBorder="1" applyAlignment="1" applyProtection="1">
      <alignment horizontal="center"/>
      <protection locked="0"/>
    </xf>
    <xf numFmtId="0" fontId="8" fillId="3" borderId="0" xfId="0" applyFont="1" applyFill="1" applyAlignment="1">
      <alignment horizontal="center" vertical="center"/>
    </xf>
    <xf numFmtId="1" fontId="0" fillId="0" borderId="0" xfId="0" applyNumberFormat="1" applyAlignment="1" applyProtection="1">
      <alignment horizontal="center"/>
      <protection locked="0"/>
    </xf>
    <xf numFmtId="0" fontId="4" fillId="0" borderId="0" xfId="0" applyFont="1" applyAlignment="1">
      <alignment horizontal="left" vertical="top" wrapText="1"/>
    </xf>
    <xf numFmtId="0" fontId="4" fillId="0" borderId="0" xfId="0" applyFont="1" applyAlignment="1">
      <alignment vertical="top" wrapText="1"/>
    </xf>
    <xf numFmtId="0" fontId="1" fillId="0" borderId="1" xfId="0" applyFont="1" applyBorder="1" applyAlignment="1">
      <alignment horizontal="center"/>
    </xf>
  </cellXfs>
  <cellStyles count="1">
    <cellStyle name="Normal" xfId="0" builtinId="0"/>
  </cellStyles>
  <dxfs count="5">
    <dxf>
      <font>
        <color rgb="FF006100"/>
      </font>
      <fill>
        <patternFill>
          <bgColor rgb="FFC6EFCE"/>
        </patternFill>
      </fill>
    </dxf>
    <dxf>
      <font>
        <color theme="0"/>
      </font>
      <fill>
        <patternFill>
          <bgColor theme="6"/>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6E472F6-0DA1-44A1-A33E-3055862955DE}">
  <we:reference id="wa200002663" version="1.4.0.0" store="en-US" storeType="OMEX"/>
  <we:alternateReferences>
    <we:reference id="WA200002663" version="1.4.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PBF</we:customFunctionIds>
        <we:customFunctionIds>PBM</we:customFunctionIds>
        <we:customFunctionIds>PBD</we:customFunctionIds>
        <we:customFunctionIds>PBA</we:customFunctionIds>
        <we:customFunctionIds>PBS</we:customFunctionIds>
        <we:customFunctionIds>PBEQR</we:customFunctionIds>
        <we:customFunctionIds>PBIMAGE</we:customFunctionIds>
        <we:customFunctionIds>PBFS</we:customFunctionIds>
        <we:customFunctionIds>PBMATCHPBID</we:customFunctionIds>
        <we:customFunctionIds>PBMATCHSYMBOL</we:customFunctionIds>
        <we:customFunctionIds>PBR</we:customFunctionIds>
        <we:customFunctionIds>PBCHARTMARKET</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3FD5B-62E4-40F6-A653-B87D56296184}">
  <dimension ref="A1:H64"/>
  <sheetViews>
    <sheetView tabSelected="1" zoomScale="110" zoomScaleNormal="110" workbookViewId="0">
      <selection activeCell="B28" sqref="B28"/>
    </sheetView>
  </sheetViews>
  <sheetFormatPr defaultColWidth="0" defaultRowHeight="15" zeroHeight="1"/>
  <cols>
    <col min="1" max="1" width="29.28515625" style="1" customWidth="1"/>
    <col min="2" max="2" width="28.28515625" customWidth="1"/>
    <col min="3" max="3" width="11.7109375" style="26" customWidth="1"/>
    <col min="4" max="4" width="11.7109375" style="1" customWidth="1"/>
    <col min="5" max="5" width="9.140625" customWidth="1"/>
    <col min="6" max="6" width="2.85546875" customWidth="1"/>
    <col min="7" max="7" width="45.7109375" customWidth="1"/>
    <col min="8" max="8" width="2.85546875" customWidth="1"/>
    <col min="9" max="16384" width="9.140625" hidden="1"/>
  </cols>
  <sheetData>
    <row r="1" spans="1:8" ht="25.5">
      <c r="A1" s="39" t="s">
        <v>59</v>
      </c>
      <c r="B1" s="39"/>
      <c r="C1" s="39"/>
      <c r="D1" s="39"/>
      <c r="E1" s="39"/>
      <c r="F1" s="39"/>
      <c r="G1" s="39"/>
      <c r="H1" s="39"/>
    </row>
    <row r="2" spans="1:8">
      <c r="A2" s="40" t="s">
        <v>60</v>
      </c>
      <c r="B2" s="40"/>
      <c r="C2" s="40"/>
      <c r="D2" s="40"/>
      <c r="E2" s="40"/>
      <c r="F2" s="40"/>
      <c r="G2" s="40"/>
      <c r="H2" s="40"/>
    </row>
    <row r="3" spans="1:8"/>
    <row r="4" spans="1:8" s="18" customFormat="1" ht="13.5">
      <c r="A4" s="41" t="s">
        <v>43</v>
      </c>
      <c r="B4" s="41"/>
      <c r="C4" s="41"/>
      <c r="D4" s="41"/>
      <c r="E4" s="41"/>
      <c r="F4" s="41"/>
      <c r="G4" s="41"/>
      <c r="H4" s="41"/>
    </row>
    <row r="5" spans="1:8" s="18" customFormat="1" ht="13.5">
      <c r="A5" s="41" t="s">
        <v>44</v>
      </c>
      <c r="B5" s="41"/>
      <c r="C5" s="41"/>
      <c r="D5" s="41"/>
      <c r="E5" s="41"/>
      <c r="F5" s="41"/>
      <c r="G5" s="41"/>
      <c r="H5" s="41"/>
    </row>
    <row r="6" spans="1:8" s="18" customFormat="1" ht="13.5">
      <c r="A6" s="41" t="s">
        <v>45</v>
      </c>
      <c r="B6" s="41"/>
      <c r="C6" s="41"/>
      <c r="D6" s="41"/>
      <c r="E6" s="41"/>
      <c r="F6" s="41"/>
      <c r="G6" s="41"/>
      <c r="H6" s="41"/>
    </row>
    <row r="7" spans="1:8" s="18" customFormat="1" ht="13.5">
      <c r="A7" s="41" t="s">
        <v>46</v>
      </c>
      <c r="B7" s="41"/>
      <c r="C7" s="41"/>
      <c r="D7" s="41"/>
      <c r="E7" s="41"/>
      <c r="F7" s="41"/>
      <c r="G7" s="41"/>
      <c r="H7" s="41"/>
    </row>
    <row r="8" spans="1:8" s="18" customFormat="1" ht="13.5">
      <c r="A8" s="41" t="s">
        <v>47</v>
      </c>
      <c r="B8" s="41"/>
      <c r="C8" s="41"/>
      <c r="D8" s="41"/>
      <c r="E8" s="41"/>
      <c r="F8" s="41"/>
      <c r="G8" s="41"/>
      <c r="H8" s="41"/>
    </row>
    <row r="9" spans="1:8" s="18" customFormat="1" ht="13.5">
      <c r="A9" s="17"/>
      <c r="B9" s="17"/>
      <c r="C9" s="27"/>
      <c r="D9" s="17"/>
      <c r="E9" s="17"/>
    </row>
    <row r="10" spans="1:8" s="18" customFormat="1" ht="13.5">
      <c r="A10" s="41" t="s">
        <v>48</v>
      </c>
      <c r="B10" s="41"/>
      <c r="C10" s="41"/>
      <c r="D10" s="41"/>
      <c r="E10" s="41"/>
      <c r="F10" s="41"/>
      <c r="G10" s="41"/>
      <c r="H10" s="41"/>
    </row>
    <row r="11" spans="1:8" s="18" customFormat="1" ht="13.5">
      <c r="A11" s="41" t="s">
        <v>49</v>
      </c>
      <c r="B11" s="41"/>
      <c r="C11" s="41"/>
      <c r="D11" s="41"/>
      <c r="E11" s="41"/>
      <c r="F11" s="41"/>
      <c r="G11" s="41"/>
      <c r="H11" s="41"/>
    </row>
    <row r="12" spans="1:8" s="18" customFormat="1" ht="13.5">
      <c r="A12" s="41" t="s">
        <v>50</v>
      </c>
      <c r="B12" s="41"/>
      <c r="C12" s="41"/>
      <c r="D12" s="41"/>
      <c r="E12" s="41"/>
      <c r="F12" s="41"/>
      <c r="G12" s="41"/>
      <c r="H12" s="41"/>
    </row>
    <row r="13" spans="1:8" s="18" customFormat="1" ht="13.5">
      <c r="A13" s="17"/>
      <c r="B13" s="17"/>
      <c r="C13" s="27"/>
      <c r="D13" s="17"/>
      <c r="E13" s="17"/>
    </row>
    <row r="14" spans="1:8" s="18" customFormat="1" ht="13.5">
      <c r="A14" s="42" t="s">
        <v>61</v>
      </c>
      <c r="B14" s="42"/>
      <c r="C14" s="42"/>
      <c r="D14" s="42"/>
      <c r="E14" s="42"/>
      <c r="F14" s="42"/>
      <c r="G14" s="42"/>
      <c r="H14" s="42"/>
    </row>
    <row r="15" spans="1:8" s="18" customFormat="1" ht="13.5">
      <c r="A15" s="23"/>
      <c r="B15" s="23"/>
      <c r="C15" s="28"/>
      <c r="D15" s="23"/>
      <c r="E15" s="23"/>
      <c r="F15" s="23"/>
      <c r="G15" s="23"/>
      <c r="H15" s="23"/>
    </row>
    <row r="16" spans="1:8" s="18" customFormat="1" ht="24.75" thickBot="1">
      <c r="A16" s="23"/>
      <c r="B16" s="25" t="s">
        <v>62</v>
      </c>
      <c r="C16" s="49"/>
      <c r="D16" s="49"/>
      <c r="E16" s="49"/>
      <c r="F16" s="49"/>
      <c r="G16" s="23"/>
      <c r="H16" s="23"/>
    </row>
    <row r="17" spans="1:8"/>
    <row r="18" spans="1:8" ht="22.5">
      <c r="A18" s="43" t="s">
        <v>55</v>
      </c>
      <c r="B18" s="43"/>
      <c r="C18" s="43"/>
      <c r="D18" s="43"/>
      <c r="E18" s="43"/>
      <c r="F18" s="43"/>
      <c r="G18" s="43"/>
      <c r="H18" s="43"/>
    </row>
    <row r="19" spans="1:8">
      <c r="A19" s="46" t="s">
        <v>11</v>
      </c>
      <c r="B19" s="46" t="s">
        <v>12</v>
      </c>
      <c r="C19" s="45" t="s">
        <v>13</v>
      </c>
      <c r="D19" s="45"/>
      <c r="E19" s="46" t="s">
        <v>10</v>
      </c>
    </row>
    <row r="20" spans="1:8">
      <c r="A20" s="47"/>
      <c r="B20" s="47"/>
      <c r="C20" s="24" t="s">
        <v>8</v>
      </c>
      <c r="D20" s="6" t="s">
        <v>9</v>
      </c>
      <c r="E20" s="47"/>
    </row>
    <row r="21" spans="1:8">
      <c r="A21" s="1" t="s">
        <v>0</v>
      </c>
      <c r="B21" s="2">
        <v>45911</v>
      </c>
      <c r="C21" s="29"/>
      <c r="D21" s="19"/>
      <c r="E21" s="3" t="str" cm="1">
        <f t="array" ref="E21">_xlfn.IFS(AND(C21="Present",D21="Present"),10,OR(AND(C21="Present",D21="Absent"),AND(C21="Absent",D21="Present")),5,AND(C21="Absent",D21="Absent"),0,OR(C21=0,D21=0)," ")</f>
        <v xml:space="preserve"> </v>
      </c>
      <c r="G21" s="53" t="s">
        <v>54</v>
      </c>
    </row>
    <row r="22" spans="1:8">
      <c r="A22" s="1" t="s">
        <v>1</v>
      </c>
      <c r="B22" s="2">
        <v>45939</v>
      </c>
      <c r="C22" s="29"/>
      <c r="D22" s="19"/>
      <c r="E22" s="3" t="str" cm="1">
        <f t="array" ref="E22">_xlfn.IFS(AND(C22="Present",D22="Present"),10,OR(AND(C22="Present",D22="Absent"),AND(C22="Absent",D22="Present")),5,AND(C22="Absent",D22="Absent"),0,OR(C22=0,D22=0)," ")</f>
        <v xml:space="preserve"> </v>
      </c>
      <c r="G22" s="53"/>
    </row>
    <row r="23" spans="1:8">
      <c r="A23" s="1" t="s">
        <v>2</v>
      </c>
      <c r="B23" s="2">
        <v>45974</v>
      </c>
      <c r="C23" s="29"/>
      <c r="D23" s="19"/>
      <c r="E23" s="3" t="str" cm="1">
        <f t="array" ref="E23">_xlfn.IFS(AND(C23="Present",D23="Present"),10,OR(AND(C23="Present",D23="Absent"),AND(C23="Absent",D23="Present")),5,AND(C23="Absent",D23="Absent"),0,OR(C23=0,D23=0)," ")</f>
        <v xml:space="preserve"> </v>
      </c>
      <c r="G23" s="53"/>
    </row>
    <row r="24" spans="1:8">
      <c r="A24" s="1" t="s">
        <v>3</v>
      </c>
      <c r="B24" s="2">
        <v>46002</v>
      </c>
      <c r="C24" s="29"/>
      <c r="D24" s="19"/>
      <c r="E24" s="3" t="str" cm="1">
        <f t="array" ref="E24">_xlfn.IFS(AND(C24="Present",D24="Present"),10,OR(AND(C24="Present",D24="Absent"),AND(C24="Absent",D24="Present")),5,AND(C24="Absent",D24="Absent"),0,OR(C24=0,D24=0)," ")</f>
        <v xml:space="preserve"> </v>
      </c>
      <c r="G24" s="53"/>
    </row>
    <row r="25" spans="1:8">
      <c r="A25" s="1" t="s">
        <v>4</v>
      </c>
      <c r="B25" s="2">
        <v>46030</v>
      </c>
      <c r="C25" s="29"/>
      <c r="D25" s="19"/>
      <c r="E25" s="3" t="str" cm="1">
        <f t="array" ref="E25">_xlfn.IFS(AND(C25="Present",D25="Present"),10,OR(AND(C25="Present",D25="Absent"),AND(C25="Absent",D25="Present")),5,AND(C25="Absent",D25="Absent"),0,OR(C25=0,D25=0)," ")</f>
        <v xml:space="preserve"> </v>
      </c>
      <c r="G25" s="53"/>
    </row>
    <row r="26" spans="1:8">
      <c r="A26" s="1" t="s">
        <v>5</v>
      </c>
      <c r="B26" s="2">
        <v>46065</v>
      </c>
      <c r="C26" s="29"/>
      <c r="D26" s="19"/>
      <c r="E26" s="3" t="str" cm="1">
        <f t="array" ref="E26">_xlfn.IFS(AND(C26="Present",D26="Present"),10,OR(AND(C26="Present",D26="Absent"),AND(C26="Absent",D26="Present")),5,AND(C26="Absent",D26="Absent"),0,OR(C26=0,D26=0)," ")</f>
        <v xml:space="preserve"> </v>
      </c>
      <c r="G26" s="53"/>
    </row>
    <row r="27" spans="1:8">
      <c r="A27" s="1" t="s">
        <v>6</v>
      </c>
      <c r="B27" s="2">
        <v>46093</v>
      </c>
      <c r="C27" s="44"/>
      <c r="D27" s="44"/>
      <c r="E27" s="3">
        <v>10</v>
      </c>
      <c r="G27" s="53"/>
    </row>
    <row r="28" spans="1:8" ht="15.75" thickBot="1">
      <c r="A28" s="7" t="s">
        <v>7</v>
      </c>
      <c r="B28" s="8"/>
      <c r="C28" s="30"/>
      <c r="D28" s="7"/>
      <c r="E28" s="9">
        <f>SUM(E21:E27)</f>
        <v>10</v>
      </c>
    </row>
    <row r="29" spans="1:8">
      <c r="E29" s="12" t="str">
        <f>IF(COUNTIF(C21:D26,"Absent")&gt;3,"You must have 3 or fewer absences."," ")</f>
        <v xml:space="preserve"> </v>
      </c>
    </row>
    <row r="30" spans="1:8" ht="22.5">
      <c r="A30" s="43" t="s">
        <v>56</v>
      </c>
      <c r="B30" s="43"/>
      <c r="C30" s="43"/>
      <c r="D30" s="43"/>
      <c r="E30" s="43"/>
      <c r="F30" s="43"/>
      <c r="G30" s="43"/>
      <c r="H30" s="43"/>
    </row>
    <row r="31" spans="1:8">
      <c r="A31" s="6" t="s">
        <v>14</v>
      </c>
      <c r="B31" s="6" t="s">
        <v>15</v>
      </c>
      <c r="C31" s="54" t="s">
        <v>16</v>
      </c>
      <c r="D31" s="54"/>
      <c r="E31" s="6" t="s">
        <v>10</v>
      </c>
    </row>
    <row r="32" spans="1:8">
      <c r="A32" s="1" t="s">
        <v>17</v>
      </c>
      <c r="B32" s="20"/>
      <c r="C32" s="51"/>
      <c r="D32" s="51"/>
      <c r="E32" s="3" t="str">
        <f>IF(C32=0," ",C32*(5/2))</f>
        <v xml:space="preserve"> </v>
      </c>
      <c r="G32" s="53" t="s">
        <v>53</v>
      </c>
    </row>
    <row r="33" spans="1:8">
      <c r="A33" s="1" t="s">
        <v>18</v>
      </c>
      <c r="B33" s="20"/>
      <c r="C33" s="51"/>
      <c r="D33" s="51"/>
      <c r="E33" s="3" t="str">
        <f t="shared" ref="E33:E36" si="0">IF(C33=0," ",C33*(5/2))</f>
        <v xml:space="preserve"> </v>
      </c>
      <c r="G33" s="53"/>
    </row>
    <row r="34" spans="1:8">
      <c r="A34" s="19"/>
      <c r="B34" s="20"/>
      <c r="C34" s="51"/>
      <c r="D34" s="51"/>
      <c r="E34" s="3" t="str">
        <f t="shared" si="0"/>
        <v xml:space="preserve"> </v>
      </c>
      <c r="G34" s="53"/>
    </row>
    <row r="35" spans="1:8">
      <c r="A35" s="19"/>
      <c r="B35" s="20"/>
      <c r="C35" s="51"/>
      <c r="D35" s="51"/>
      <c r="E35" s="3" t="str">
        <f t="shared" si="0"/>
        <v xml:space="preserve"> </v>
      </c>
      <c r="G35" s="53"/>
    </row>
    <row r="36" spans="1:8">
      <c r="A36" s="19"/>
      <c r="B36" s="20"/>
      <c r="C36" s="51"/>
      <c r="D36" s="51"/>
      <c r="E36" s="3" t="str">
        <f t="shared" si="0"/>
        <v xml:space="preserve"> </v>
      </c>
      <c r="G36" s="53"/>
    </row>
    <row r="37" spans="1:8" ht="15.75" thickBot="1">
      <c r="A37" s="7" t="s">
        <v>19</v>
      </c>
      <c r="B37" s="10"/>
      <c r="C37" s="31"/>
      <c r="D37" s="11"/>
      <c r="E37" s="9">
        <f>SUM(E32:E36)</f>
        <v>0</v>
      </c>
      <c r="G37" s="53"/>
    </row>
    <row r="38" spans="1:8"/>
    <row r="39" spans="1:8" ht="24">
      <c r="A39" s="43" t="s">
        <v>57</v>
      </c>
      <c r="B39" s="43"/>
      <c r="C39" s="43"/>
      <c r="D39" s="43"/>
      <c r="E39" s="43"/>
      <c r="F39" s="43"/>
      <c r="G39" s="43"/>
      <c r="H39" s="43"/>
    </row>
    <row r="40" spans="1:8" ht="30">
      <c r="A40" s="5" t="s">
        <v>20</v>
      </c>
      <c r="B40" s="5" t="s">
        <v>21</v>
      </c>
      <c r="C40" s="14" t="s">
        <v>22</v>
      </c>
      <c r="D40" s="14" t="s">
        <v>28</v>
      </c>
      <c r="E40" s="5" t="s">
        <v>10</v>
      </c>
    </row>
    <row r="41" spans="1:8" ht="27">
      <c r="A41" s="37" t="s">
        <v>23</v>
      </c>
      <c r="B41" s="16" t="s">
        <v>64</v>
      </c>
      <c r="C41" s="35"/>
      <c r="D41" s="33"/>
      <c r="E41" s="34" t="str">
        <f>IF(D41&gt;0,5*D41," ")</f>
        <v xml:space="preserve"> </v>
      </c>
      <c r="G41" s="53" t="s">
        <v>52</v>
      </c>
    </row>
    <row r="42" spans="1:8" ht="27">
      <c r="A42" s="38" t="s">
        <v>24</v>
      </c>
      <c r="B42" s="16" t="s">
        <v>65</v>
      </c>
      <c r="C42" s="22"/>
      <c r="D42" s="21"/>
      <c r="E42" s="13" t="str">
        <f t="shared" ref="E42" si="1">IF(D42&gt;0,5*D42," ")</f>
        <v xml:space="preserve"> </v>
      </c>
      <c r="G42" s="53"/>
    </row>
    <row r="43" spans="1:8" ht="27">
      <c r="A43" s="38" t="s">
        <v>25</v>
      </c>
      <c r="B43" s="16" t="s">
        <v>66</v>
      </c>
      <c r="C43" s="36"/>
      <c r="D43" s="21"/>
      <c r="E43" s="13" t="str">
        <f t="shared" ref="E43" si="2">IF(D43&gt;0,5*D43," ")</f>
        <v xml:space="preserve"> </v>
      </c>
      <c r="G43" s="53"/>
    </row>
    <row r="44" spans="1:8" ht="27">
      <c r="A44" s="38" t="s">
        <v>26</v>
      </c>
      <c r="B44" s="16" t="s">
        <v>67</v>
      </c>
      <c r="C44" s="22"/>
      <c r="D44" s="21"/>
      <c r="E44" s="13" t="str">
        <f t="shared" ref="E44" si="3">IF(D44&gt;0,5*D44," ")</f>
        <v xml:space="preserve"> </v>
      </c>
      <c r="G44" s="53"/>
    </row>
    <row r="45" spans="1:8" ht="15.75" thickBot="1">
      <c r="A45" s="7" t="s">
        <v>27</v>
      </c>
      <c r="B45" s="8"/>
      <c r="C45" s="30"/>
      <c r="D45" s="7"/>
      <c r="E45" s="9">
        <f>SUM(E41:E44)</f>
        <v>0</v>
      </c>
    </row>
    <row r="46" spans="1:8"/>
    <row r="47" spans="1:8" ht="24">
      <c r="A47" s="43" t="s">
        <v>58</v>
      </c>
      <c r="B47" s="43"/>
      <c r="C47" s="43"/>
      <c r="D47" s="43"/>
      <c r="E47" s="43"/>
      <c r="F47" s="43"/>
      <c r="G47" s="43"/>
      <c r="H47" s="43"/>
    </row>
    <row r="48" spans="1:8" ht="30">
      <c r="A48" s="6" t="s">
        <v>29</v>
      </c>
      <c r="B48" s="6" t="s">
        <v>30</v>
      </c>
      <c r="C48" s="24" t="s">
        <v>15</v>
      </c>
      <c r="D48" s="24" t="s">
        <v>63</v>
      </c>
      <c r="E48" s="6" t="s">
        <v>10</v>
      </c>
    </row>
    <row r="49" spans="1:7" ht="27">
      <c r="A49" s="4" t="s">
        <v>31</v>
      </c>
      <c r="B49" s="16" t="s">
        <v>36</v>
      </c>
      <c r="C49" s="22"/>
      <c r="D49" s="21"/>
      <c r="E49" s="13" t="str">
        <f>IF(D49&gt;0,D49*5," ")</f>
        <v xml:space="preserve"> </v>
      </c>
      <c r="G49" s="52" t="s">
        <v>51</v>
      </c>
    </row>
    <row r="50" spans="1:7" ht="30">
      <c r="A50" s="15" t="s">
        <v>32</v>
      </c>
      <c r="B50" s="16" t="s">
        <v>35</v>
      </c>
      <c r="C50" s="22"/>
      <c r="D50" s="21"/>
      <c r="E50" s="13" t="str">
        <f t="shared" ref="E50:E57" si="4">IF(D50&gt;0,D50*5," ")</f>
        <v xml:space="preserve"> </v>
      </c>
      <c r="G50" s="52"/>
    </row>
    <row r="51" spans="1:7" ht="27">
      <c r="A51" s="4" t="s">
        <v>33</v>
      </c>
      <c r="B51" s="16" t="s">
        <v>34</v>
      </c>
      <c r="C51" s="22"/>
      <c r="D51" s="21"/>
      <c r="E51" s="13" t="str">
        <f t="shared" si="4"/>
        <v xml:space="preserve"> </v>
      </c>
      <c r="G51" s="52"/>
    </row>
    <row r="52" spans="1:7" ht="27">
      <c r="A52" s="4" t="s">
        <v>37</v>
      </c>
      <c r="B52" s="16" t="s">
        <v>35</v>
      </c>
      <c r="C52" s="22"/>
      <c r="D52" s="21"/>
      <c r="E52" s="13" t="str">
        <f t="shared" si="4"/>
        <v xml:space="preserve"> </v>
      </c>
      <c r="G52" s="52"/>
    </row>
    <row r="53" spans="1:7">
      <c r="A53" s="1" t="s">
        <v>38</v>
      </c>
      <c r="B53" s="17" t="s">
        <v>39</v>
      </c>
      <c r="C53" s="32"/>
      <c r="D53" s="19"/>
      <c r="E53" s="13" t="str">
        <f t="shared" si="4"/>
        <v xml:space="preserve"> </v>
      </c>
    </row>
    <row r="54" spans="1:7">
      <c r="A54" s="1" t="s">
        <v>40</v>
      </c>
      <c r="B54" s="17" t="s">
        <v>39</v>
      </c>
      <c r="C54" s="32"/>
      <c r="D54" s="19"/>
      <c r="E54" s="13" t="str">
        <f t="shared" si="4"/>
        <v xml:space="preserve"> </v>
      </c>
    </row>
    <row r="55" spans="1:7">
      <c r="A55" s="19"/>
      <c r="B55" s="20"/>
      <c r="C55" s="32"/>
      <c r="D55" s="19"/>
      <c r="E55" s="13" t="str">
        <f t="shared" si="4"/>
        <v xml:space="preserve"> </v>
      </c>
    </row>
    <row r="56" spans="1:7">
      <c r="A56" s="19"/>
      <c r="B56" s="20"/>
      <c r="C56" s="32"/>
      <c r="D56" s="19"/>
      <c r="E56" s="13" t="str">
        <f t="shared" si="4"/>
        <v xml:space="preserve"> </v>
      </c>
    </row>
    <row r="57" spans="1:7">
      <c r="A57" s="19"/>
      <c r="B57" s="20"/>
      <c r="C57" s="32"/>
      <c r="D57" s="19"/>
      <c r="E57" s="13" t="str">
        <f t="shared" si="4"/>
        <v xml:space="preserve"> </v>
      </c>
    </row>
    <row r="58" spans="1:7" ht="15.75" thickBot="1">
      <c r="A58" s="7" t="s">
        <v>41</v>
      </c>
      <c r="B58" s="8"/>
      <c r="C58" s="30"/>
      <c r="D58" s="7"/>
      <c r="E58" s="9">
        <f>SUM(E49:E57)</f>
        <v>0</v>
      </c>
    </row>
    <row r="59" spans="1:7"/>
    <row r="60" spans="1:7"/>
    <row r="61" spans="1:7" ht="15" customHeight="1">
      <c r="B61" s="48" t="s">
        <v>42</v>
      </c>
      <c r="C61" s="48"/>
      <c r="D61" s="50">
        <f>SUM(E28,E37,E45,E58)</f>
        <v>10</v>
      </c>
      <c r="E61" s="50"/>
      <c r="F61" s="50"/>
    </row>
    <row r="62" spans="1:7" ht="15" customHeight="1">
      <c r="B62" s="48"/>
      <c r="C62" s="48"/>
      <c r="D62" s="50"/>
      <c r="E62" s="50"/>
      <c r="F62" s="50"/>
    </row>
    <row r="63" spans="1:7"/>
    <row r="64" spans="1:7"/>
  </sheetData>
  <mergeCells count="33">
    <mergeCell ref="B61:C62"/>
    <mergeCell ref="C16:F16"/>
    <mergeCell ref="A47:H47"/>
    <mergeCell ref="D61:F62"/>
    <mergeCell ref="C35:D35"/>
    <mergeCell ref="C36:D36"/>
    <mergeCell ref="G49:G52"/>
    <mergeCell ref="G41:G44"/>
    <mergeCell ref="G32:G37"/>
    <mergeCell ref="G21:G27"/>
    <mergeCell ref="A39:H39"/>
    <mergeCell ref="C31:D31"/>
    <mergeCell ref="C32:D32"/>
    <mergeCell ref="C33:D33"/>
    <mergeCell ref="C34:D34"/>
    <mergeCell ref="A14:H14"/>
    <mergeCell ref="A30:H30"/>
    <mergeCell ref="C27:D27"/>
    <mergeCell ref="C19:D19"/>
    <mergeCell ref="A19:A20"/>
    <mergeCell ref="B19:B20"/>
    <mergeCell ref="E19:E20"/>
    <mergeCell ref="A18:H18"/>
    <mergeCell ref="A7:H7"/>
    <mergeCell ref="A8:H8"/>
    <mergeCell ref="A10:H10"/>
    <mergeCell ref="A11:H11"/>
    <mergeCell ref="A12:H12"/>
    <mergeCell ref="A1:H1"/>
    <mergeCell ref="A2:H2"/>
    <mergeCell ref="A4:H4"/>
    <mergeCell ref="A5:H5"/>
    <mergeCell ref="A6:H6"/>
  </mergeCells>
  <phoneticPr fontId="2" type="noConversion"/>
  <conditionalFormatting sqref="C32:D32">
    <cfRule type="cellIs" dxfId="4" priority="4" operator="between">
      <formula>0.1</formula>
      <formula>3.9</formula>
    </cfRule>
  </conditionalFormatting>
  <conditionalFormatting sqref="C33:D33">
    <cfRule type="cellIs" dxfId="3" priority="3" operator="between">
      <formula>0.1</formula>
      <formula>1.9</formula>
    </cfRule>
  </conditionalFormatting>
  <conditionalFormatting sqref="D28">
    <cfRule type="cellIs" dxfId="2" priority="9" operator="greaterThan">
      <formula>50</formula>
    </cfRule>
  </conditionalFormatting>
  <conditionalFormatting sqref="D61">
    <cfRule type="cellIs" dxfId="1" priority="1" operator="greaterThan">
      <formula>119</formula>
    </cfRule>
    <cfRule type="cellIs" dxfId="0" priority="2" operator="greaterThan">
      <formula>99</formula>
    </cfRule>
  </conditionalFormatting>
  <dataValidations count="4">
    <dataValidation type="list" allowBlank="1" showInputMessage="1" showErrorMessage="1" sqref="C21:D26" xr:uid="{6B00F0AD-EB1D-4B82-9676-1066F07E5CCA}">
      <formula1>"Present,Absent"</formula1>
    </dataValidation>
    <dataValidation type="whole" allowBlank="1" showInputMessage="1" showErrorMessage="1" sqref="D51 D53:D54" xr:uid="{D203DC6B-6B23-4EF0-BB58-9D15CBBB0453}">
      <formula1>1</formula1>
      <formula2>6</formula2>
    </dataValidation>
    <dataValidation type="whole" allowBlank="1" showInputMessage="1" showErrorMessage="1" sqref="D49:D50 D52" xr:uid="{AFDDF10A-B6C7-44F5-9AA7-28EFEAFAEB8C}">
      <formula1>1</formula1>
      <formula2>1</formula2>
    </dataValidation>
    <dataValidation type="whole" allowBlank="1" showInputMessage="1" showErrorMessage="1" sqref="D55:D57" xr:uid="{83E61993-60D9-484B-A4C6-51A5B1C43FEE}">
      <formula1>1</formula1>
      <formula2>10</formula2>
    </dataValidation>
  </dataValidation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Points</vt:lpstr>
      <vt:lpstr>Points!Print_Area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Brooks</dc:creator>
  <cp:lastModifiedBy>Shayla Roth</cp:lastModifiedBy>
  <dcterms:created xsi:type="dcterms:W3CDTF">2024-04-26T15:26:05Z</dcterms:created>
  <dcterms:modified xsi:type="dcterms:W3CDTF">2025-08-05T17:56:26Z</dcterms:modified>
</cp:coreProperties>
</file>