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cdonald\Downloads\"/>
    </mc:Choice>
  </mc:AlternateContent>
  <bookViews>
    <workbookView xWindow="0" yWindow="0" windowWidth="29010" windowHeight="11955"/>
  </bookViews>
  <sheets>
    <sheet name="YearlyCalendar" sheetId="1" r:id="rId1"/>
    <sheet name="Sheet1" sheetId="2" r:id="rId2"/>
  </sheets>
  <definedNames>
    <definedName name="month">YearlyCalendar!$L$4</definedName>
    <definedName name="startday">YearlyCalendar!$T$4</definedName>
    <definedName name="valuevx">42.314159</definedName>
    <definedName name="vertex42_copyright">"© 2013-2018 Vertex42 LLC"</definedName>
    <definedName name="vertex42_id">"school-district-calendar.xlsx"</definedName>
    <definedName name="vertex42_title">"School District Calendar Template"</definedName>
    <definedName name="year">YearlyCalendar!$D$4</definedName>
  </definedNames>
  <calcPr calcId="162913"/>
  <extLst>
    <ext uri="GoogleSheetsCustomDataVersion2">
      <go:sheetsCustomData xmlns:go="http://customooxmlschemas.google.com/" r:id="rId6" roundtripDataChecksum="L/bqwItnhIY+48neBXPSvfXRnYavi7bRKrys3SkkIbw="/>
    </ext>
  </extLst>
</workbook>
</file>

<file path=xl/calcChain.xml><?xml version="1.0" encoding="utf-8"?>
<calcChain xmlns="http://schemas.openxmlformats.org/spreadsheetml/2006/main">
  <c r="F28" i="1" l="1"/>
  <c r="F36" i="1"/>
  <c r="U36" i="2"/>
  <c r="R44" i="1"/>
  <c r="C44" i="1"/>
  <c r="R4" i="1"/>
  <c r="E4" i="1"/>
  <c r="H44" i="2"/>
  <c r="D28" i="1"/>
  <c r="X36" i="1"/>
  <c r="B4" i="1"/>
  <c r="G4" i="2"/>
  <c r="C36" i="2"/>
  <c r="S44" i="2"/>
  <c r="B12" i="1"/>
  <c r="C44" i="2"/>
  <c r="X12" i="2"/>
  <c r="T12" i="1"/>
  <c r="T20" i="1"/>
  <c r="G12" i="2"/>
  <c r="U36" i="1"/>
  <c r="B12" i="2"/>
  <c r="R4" i="2"/>
  <c r="H12" i="1"/>
  <c r="H20" i="2"/>
  <c r="U28" i="1"/>
  <c r="T44" i="2"/>
  <c r="V28" i="2"/>
  <c r="E36" i="2"/>
  <c r="E36" i="1"/>
  <c r="U12" i="1"/>
  <c r="F44" i="1"/>
  <c r="C12" i="1"/>
  <c r="D44" i="2"/>
  <c r="H44" i="1"/>
  <c r="W28" i="1"/>
  <c r="B44" i="1"/>
  <c r="F4" i="1"/>
  <c r="W44" i="1"/>
  <c r="R36" i="2"/>
  <c r="R20" i="1"/>
  <c r="B36" i="2"/>
  <c r="H36" i="1"/>
  <c r="H12" i="2"/>
  <c r="U44" i="1"/>
  <c r="E28" i="1"/>
  <c r="C20" i="1"/>
  <c r="X4" i="1"/>
  <c r="B36" i="1"/>
  <c r="E44" i="2"/>
  <c r="X44" i="1"/>
  <c r="X20" i="2"/>
  <c r="W36" i="2"/>
  <c r="C36" i="1"/>
  <c r="T28" i="2"/>
  <c r="X28" i="1"/>
  <c r="G44" i="2"/>
  <c r="F36" i="2"/>
  <c r="V44" i="2"/>
  <c r="U28" i="2"/>
  <c r="V36" i="2"/>
  <c r="S12" i="1"/>
  <c r="C4" i="1"/>
  <c r="T44" i="1"/>
  <c r="R28" i="1"/>
  <c r="G20" i="2"/>
  <c r="S4" i="1"/>
  <c r="R44" i="2"/>
  <c r="U4" i="1"/>
  <c r="R12" i="2"/>
  <c r="C4" i="2"/>
  <c r="R20" i="2"/>
  <c r="B4" i="2"/>
  <c r="C12" i="2"/>
  <c r="B28" i="2"/>
  <c r="T4" i="2"/>
  <c r="V12" i="2"/>
  <c r="G44" i="1"/>
  <c r="W44" i="2"/>
  <c r="W12" i="2"/>
  <c r="G20" i="1"/>
  <c r="V20" i="1"/>
  <c r="U20" i="2"/>
  <c r="R36" i="1"/>
  <c r="X28" i="2"/>
  <c r="S36" i="2"/>
  <c r="W4" i="1"/>
  <c r="E4" i="2"/>
  <c r="G28" i="2"/>
  <c r="S4" i="2"/>
  <c r="V12" i="1"/>
  <c r="H28" i="1"/>
  <c r="W20" i="2"/>
  <c r="F12" i="2"/>
  <c r="X12" i="1"/>
  <c r="V4" i="1"/>
  <c r="F28" i="2"/>
  <c r="S36" i="1"/>
  <c r="V4" i="2"/>
  <c r="E12" i="1"/>
  <c r="S44" i="1"/>
  <c r="T12" i="2"/>
  <c r="S12" i="2"/>
  <c r="S28" i="1"/>
  <c r="E20" i="1"/>
  <c r="S20" i="1"/>
  <c r="G4" i="1"/>
  <c r="V20" i="2"/>
  <c r="U44" i="2"/>
  <c r="D12" i="2"/>
  <c r="T36" i="2"/>
  <c r="G36" i="2"/>
  <c r="V28" i="1"/>
  <c r="B20" i="2"/>
  <c r="S28" i="2"/>
  <c r="E44" i="1"/>
  <c r="B44" i="2"/>
  <c r="H36" i="2"/>
  <c r="U20" i="1"/>
  <c r="F12" i="1"/>
  <c r="W4" i="2"/>
  <c r="D4" i="2"/>
  <c r="D36" i="2"/>
  <c r="C28" i="1"/>
  <c r="D28" i="2"/>
  <c r="C20" i="2"/>
  <c r="X20" i="1"/>
  <c r="S20" i="2"/>
  <c r="E28" i="2"/>
  <c r="C28" i="2"/>
  <c r="R28" i="2"/>
  <c r="T28" i="1"/>
  <c r="F44" i="2"/>
  <c r="X36" i="2"/>
  <c r="H4" i="2"/>
  <c r="F20" i="2"/>
  <c r="F4" i="2"/>
  <c r="V36" i="1"/>
  <c r="R12" i="1"/>
  <c r="D44" i="1"/>
  <c r="E20" i="2"/>
  <c r="B28" i="1"/>
  <c r="U4" i="2"/>
  <c r="X4" i="2"/>
  <c r="G28" i="1"/>
  <c r="G12" i="1"/>
  <c r="H4" i="1"/>
  <c r="D20" i="2"/>
  <c r="V44" i="1"/>
  <c r="F20" i="1"/>
  <c r="E12" i="2"/>
  <c r="T20" i="2"/>
  <c r="U12" i="2"/>
  <c r="D12" i="1"/>
  <c r="W20" i="1"/>
  <c r="G36" i="1"/>
  <c r="B20" i="1"/>
  <c r="X44" i="2"/>
  <c r="T36" i="1"/>
  <c r="H28" i="2"/>
  <c r="W36" i="1"/>
  <c r="D20" i="1"/>
  <c r="W28" i="2"/>
  <c r="D36" i="1"/>
  <c r="H20" i="1"/>
  <c r="W12" i="1"/>
  <c r="X42" i="2"/>
  <c r="H26" i="2"/>
  <c r="B2" i="1"/>
  <c r="B2" i="2"/>
  <c r="H18" i="2"/>
  <c r="W42" i="2"/>
  <c r="H42" i="1"/>
  <c r="H50" i="2"/>
  <c r="W26" i="2"/>
  <c r="X26" i="2"/>
  <c r="W18" i="2"/>
  <c r="X18" i="2"/>
  <c r="F26" i="2"/>
  <c r="G26" i="2"/>
  <c r="U18" i="2"/>
  <c r="V18" i="2"/>
  <c r="G26" i="1"/>
  <c r="H26" i="1"/>
  <c r="F42" i="1"/>
  <c r="G42" i="1"/>
  <c r="V10" i="1"/>
  <c r="W10" i="1"/>
  <c r="X10" i="1"/>
  <c r="V34" i="1"/>
  <c r="W34" i="1"/>
  <c r="X34" i="1"/>
  <c r="D18" i="1"/>
  <c r="E18" i="1"/>
  <c r="F18" i="1"/>
  <c r="G18" i="1"/>
  <c r="H18" i="1"/>
  <c r="V42" i="1"/>
  <c r="W42" i="1"/>
  <c r="X42" i="1"/>
  <c r="X18" i="1"/>
  <c r="E34" i="1"/>
  <c r="F34" i="1"/>
  <c r="G34" i="1"/>
  <c r="H34" i="1"/>
  <c r="G42" i="2"/>
  <c r="H42" i="2"/>
  <c r="D18" i="2"/>
  <c r="E18" i="2"/>
  <c r="F18" i="2"/>
  <c r="G18" i="2"/>
  <c r="S18" i="2"/>
  <c r="T18" i="2"/>
  <c r="F41" i="2"/>
  <c r="G41" i="2"/>
  <c r="H41" i="2"/>
  <c r="B42" i="2"/>
  <c r="C42" i="2"/>
  <c r="D42" i="2"/>
  <c r="E42" i="2"/>
  <c r="F42" i="2"/>
  <c r="T18" i="1"/>
  <c r="U18" i="1"/>
  <c r="V18" i="1"/>
  <c r="W18" i="1"/>
  <c r="D50" i="2"/>
  <c r="E50" i="2"/>
  <c r="F50" i="2"/>
  <c r="G50" i="2"/>
  <c r="V42" i="2"/>
  <c r="X50" i="2"/>
  <c r="C50" i="2"/>
  <c r="C10" i="1"/>
  <c r="D10" i="1"/>
  <c r="E10" i="1"/>
  <c r="F10" i="1"/>
  <c r="G10" i="1"/>
  <c r="H10" i="1"/>
  <c r="F50" i="1"/>
  <c r="G50" i="1"/>
  <c r="H50" i="1"/>
  <c r="D25" i="1"/>
  <c r="E25" i="1"/>
  <c r="F25" i="1"/>
  <c r="G25" i="1"/>
  <c r="H25" i="1"/>
  <c r="B26" i="1"/>
  <c r="C26" i="1"/>
  <c r="D26" i="1"/>
  <c r="E26" i="1"/>
  <c r="F26" i="1"/>
  <c r="W25" i="2"/>
  <c r="X25" i="2"/>
  <c r="R26" i="2"/>
  <c r="S26" i="2"/>
  <c r="T26" i="2"/>
  <c r="U26" i="2"/>
  <c r="V26" i="2"/>
  <c r="S34" i="1"/>
  <c r="T34" i="1"/>
  <c r="U34" i="1"/>
  <c r="B50" i="1"/>
  <c r="C50" i="1"/>
  <c r="D50" i="1"/>
  <c r="E50" i="1"/>
  <c r="C41" i="2"/>
  <c r="D41" i="2"/>
  <c r="E41" i="2"/>
  <c r="T26" i="1"/>
  <c r="U26" i="1"/>
  <c r="V26" i="1"/>
  <c r="W26" i="1"/>
  <c r="X26" i="1"/>
  <c r="F25" i="2"/>
  <c r="G25" i="2"/>
  <c r="H25" i="2"/>
  <c r="B26" i="2"/>
  <c r="C26" i="2"/>
  <c r="D26" i="2"/>
  <c r="E26" i="2"/>
  <c r="D41" i="1"/>
  <c r="E41" i="1"/>
  <c r="F41" i="1"/>
  <c r="G41" i="1"/>
  <c r="H41" i="1"/>
  <c r="B42" i="1"/>
  <c r="C42" i="1"/>
  <c r="D42" i="1"/>
  <c r="E42" i="1"/>
  <c r="W50" i="1"/>
  <c r="X50" i="1"/>
  <c r="F16" i="2"/>
  <c r="G16" i="2"/>
  <c r="H16" i="2"/>
  <c r="B17" i="2"/>
  <c r="C17" i="2"/>
  <c r="D17" i="2"/>
  <c r="E17" i="2"/>
  <c r="F17" i="2"/>
  <c r="G17" i="2"/>
  <c r="H17" i="2"/>
  <c r="B18" i="2"/>
  <c r="C18" i="2"/>
  <c r="D24" i="1"/>
  <c r="E24" i="1"/>
  <c r="F24" i="1"/>
  <c r="G24" i="1"/>
  <c r="H24" i="1"/>
  <c r="B25" i="1"/>
  <c r="C25" i="1"/>
  <c r="S50" i="1"/>
  <c r="T50" i="1"/>
  <c r="U50" i="1"/>
  <c r="V50" i="1"/>
  <c r="X34" i="2"/>
  <c r="B25" i="2"/>
  <c r="C25" i="2"/>
  <c r="D25" i="2"/>
  <c r="E25" i="2"/>
  <c r="F17" i="1"/>
  <c r="G17" i="1"/>
  <c r="H17" i="1"/>
  <c r="B18" i="1"/>
  <c r="C18" i="1"/>
  <c r="W17" i="1"/>
  <c r="X17" i="1"/>
  <c r="R18" i="1"/>
  <c r="S18" i="1"/>
  <c r="X41" i="2"/>
  <c r="R42" i="2"/>
  <c r="S42" i="2"/>
  <c r="T42" i="2"/>
  <c r="U42" i="2"/>
  <c r="G49" i="2"/>
  <c r="H49" i="2"/>
  <c r="B50" i="2"/>
  <c r="W8" i="1"/>
  <c r="X8" i="1"/>
  <c r="R9" i="1"/>
  <c r="S9" i="1"/>
  <c r="T9" i="1"/>
  <c r="U9" i="1"/>
  <c r="V9" i="1"/>
  <c r="W9" i="1"/>
  <c r="X9" i="1"/>
  <c r="R10" i="1"/>
  <c r="S10" i="1"/>
  <c r="T10" i="1"/>
  <c r="U10" i="1"/>
  <c r="S41" i="1"/>
  <c r="T41" i="1"/>
  <c r="U41" i="1"/>
  <c r="V41" i="1"/>
  <c r="W41" i="1"/>
  <c r="X41" i="1"/>
  <c r="R42" i="1"/>
  <c r="S42" i="1"/>
  <c r="T42" i="1"/>
  <c r="U42" i="1"/>
  <c r="V15" i="2"/>
  <c r="W15" i="2"/>
  <c r="X15" i="2"/>
  <c r="R16" i="2"/>
  <c r="S16" i="2"/>
  <c r="T16" i="2"/>
  <c r="U16" i="2"/>
  <c r="V16" i="2"/>
  <c r="W16" i="2"/>
  <c r="X16" i="2"/>
  <c r="R17" i="2"/>
  <c r="S17" i="2"/>
  <c r="T17" i="2"/>
  <c r="U17" i="2"/>
  <c r="V17" i="2"/>
  <c r="W17" i="2"/>
  <c r="X17" i="2"/>
  <c r="R18" i="2"/>
  <c r="D9" i="2"/>
  <c r="E9" i="2"/>
  <c r="F9" i="2"/>
  <c r="G9" i="2"/>
  <c r="H9" i="2"/>
  <c r="B10" i="2"/>
  <c r="C10" i="2"/>
  <c r="D10" i="2"/>
  <c r="E10" i="2"/>
  <c r="F10" i="2"/>
  <c r="G10" i="2"/>
  <c r="H10" i="2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R25" i="1"/>
  <c r="S25" i="1"/>
  <c r="T25" i="1"/>
  <c r="U25" i="1"/>
  <c r="V25" i="1"/>
  <c r="W25" i="1"/>
  <c r="X25" i="1"/>
  <c r="R26" i="1"/>
  <c r="S26" i="1"/>
  <c r="F15" i="2"/>
  <c r="G15" i="2"/>
  <c r="H15" i="2"/>
  <c r="B16" i="2"/>
  <c r="C16" i="2"/>
  <c r="D16" i="2"/>
  <c r="E16" i="2"/>
  <c r="V24" i="1"/>
  <c r="W24" i="1"/>
  <c r="X24" i="1"/>
  <c r="C33" i="1"/>
  <c r="D33" i="1"/>
  <c r="E33" i="1"/>
  <c r="F33" i="1"/>
  <c r="G33" i="1"/>
  <c r="H33" i="1"/>
  <c r="B34" i="1"/>
  <c r="C34" i="1"/>
  <c r="D34" i="1"/>
  <c r="W7" i="1"/>
  <c r="X7" i="1"/>
  <c r="R8" i="1"/>
  <c r="S8" i="1"/>
  <c r="T8" i="1"/>
  <c r="U8" i="1"/>
  <c r="V8" i="1"/>
  <c r="F40" i="1"/>
  <c r="G40" i="1"/>
  <c r="H40" i="1"/>
  <c r="B41" i="1"/>
  <c r="C41" i="1"/>
  <c r="W33" i="1"/>
  <c r="X33" i="1"/>
  <c r="R34" i="1"/>
  <c r="T15" i="1"/>
  <c r="U15" i="1"/>
  <c r="V15" i="1"/>
  <c r="W15" i="1"/>
  <c r="X15" i="1"/>
  <c r="R16" i="1"/>
  <c r="S16" i="1"/>
  <c r="T16" i="1"/>
  <c r="U16" i="1"/>
  <c r="V16" i="1"/>
  <c r="W16" i="1"/>
  <c r="X16" i="1"/>
  <c r="R17" i="1"/>
  <c r="S17" i="1"/>
  <c r="T17" i="1"/>
  <c r="U17" i="1"/>
  <c r="V17" i="1"/>
  <c r="G16" i="1"/>
  <c r="H16" i="1"/>
  <c r="B17" i="1"/>
  <c r="C17" i="1"/>
  <c r="D17" i="1"/>
  <c r="E17" i="1"/>
  <c r="B9" i="2"/>
  <c r="C9" i="2"/>
  <c r="B24" i="2"/>
  <c r="C24" i="2"/>
  <c r="D24" i="2"/>
  <c r="E24" i="2"/>
  <c r="F24" i="2"/>
  <c r="G24" i="2"/>
  <c r="H24" i="2"/>
  <c r="W34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R8" i="2"/>
  <c r="S8" i="2"/>
  <c r="T8" i="2"/>
  <c r="U8" i="2"/>
  <c r="V8" i="2"/>
  <c r="W8" i="2"/>
  <c r="X8" i="2"/>
  <c r="R9" i="2"/>
  <c r="S9" i="2"/>
  <c r="T9" i="2"/>
  <c r="U9" i="2"/>
  <c r="V9" i="2"/>
  <c r="W9" i="2"/>
  <c r="X9" i="2"/>
  <c r="R10" i="2"/>
  <c r="S10" i="2"/>
  <c r="T10" i="2"/>
  <c r="U10" i="2"/>
  <c r="V10" i="2"/>
  <c r="W10" i="2"/>
  <c r="X10" i="2"/>
  <c r="F47" i="1"/>
  <c r="G47" i="1"/>
  <c r="H47" i="1"/>
  <c r="B48" i="1"/>
  <c r="C48" i="1"/>
  <c r="D48" i="1"/>
  <c r="E48" i="1"/>
  <c r="F48" i="1"/>
  <c r="G48" i="1"/>
  <c r="H48" i="1"/>
  <c r="B49" i="1"/>
  <c r="C49" i="1"/>
  <c r="D49" i="1"/>
  <c r="E49" i="1"/>
  <c r="F49" i="1"/>
  <c r="G49" i="1"/>
  <c r="H49" i="1"/>
  <c r="H39" i="2"/>
  <c r="B40" i="2"/>
  <c r="C40" i="2"/>
  <c r="D40" i="2"/>
  <c r="E40" i="2"/>
  <c r="F40" i="2"/>
  <c r="G40" i="2"/>
  <c r="H40" i="2"/>
  <c r="B41" i="2"/>
  <c r="U49" i="1"/>
  <c r="V49" i="1"/>
  <c r="W49" i="1"/>
  <c r="X49" i="1"/>
  <c r="R50" i="1"/>
  <c r="E8" i="1"/>
  <c r="F8" i="1"/>
  <c r="G8" i="1"/>
  <c r="H8" i="1"/>
  <c r="B9" i="1"/>
  <c r="C9" i="1"/>
  <c r="D9" i="1"/>
  <c r="E9" i="1"/>
  <c r="F9" i="1"/>
  <c r="G9" i="1"/>
  <c r="H9" i="1"/>
  <c r="B10" i="1"/>
  <c r="R25" i="2"/>
  <c r="S25" i="2"/>
  <c r="T25" i="2"/>
  <c r="U25" i="2"/>
  <c r="V25" i="2"/>
  <c r="X40" i="2"/>
  <c r="R41" i="2"/>
  <c r="S41" i="2"/>
  <c r="T41" i="2"/>
  <c r="U41" i="2"/>
  <c r="V41" i="2"/>
  <c r="W41" i="2"/>
  <c r="T13" i="2"/>
  <c r="U13" i="2"/>
  <c r="V13" i="2"/>
  <c r="W13" i="2"/>
  <c r="X13" i="2"/>
  <c r="R14" i="2"/>
  <c r="S14" i="2"/>
  <c r="T14" i="2"/>
  <c r="U14" i="2"/>
  <c r="V14" i="2"/>
  <c r="W14" i="2"/>
  <c r="X14" i="2"/>
  <c r="R15" i="2"/>
  <c r="S15" i="2"/>
  <c r="T15" i="2"/>
  <c r="U15" i="2"/>
  <c r="R41" i="1"/>
  <c r="R13" i="2"/>
  <c r="S13" i="2"/>
  <c r="C32" i="2"/>
  <c r="D32" i="2"/>
  <c r="E32" i="2"/>
  <c r="F32" i="2"/>
  <c r="G32" i="2"/>
  <c r="H32" i="2"/>
  <c r="B33" i="2"/>
  <c r="B21" i="1"/>
  <c r="C21" i="1"/>
  <c r="D21" i="1"/>
  <c r="E21" i="1"/>
  <c r="F21" i="1"/>
  <c r="G21" i="1"/>
  <c r="G39" i="2"/>
  <c r="V47" i="2"/>
  <c r="W47" i="2"/>
  <c r="X47" i="2"/>
  <c r="R48" i="2"/>
  <c r="S48" i="2"/>
  <c r="T48" i="2"/>
  <c r="U48" i="2"/>
  <c r="V48" i="2"/>
  <c r="W48" i="2"/>
  <c r="X48" i="2"/>
  <c r="R49" i="2"/>
  <c r="S49" i="2"/>
  <c r="T49" i="2"/>
  <c r="U49" i="2"/>
  <c r="V49" i="2"/>
  <c r="W49" i="2"/>
  <c r="X49" i="2"/>
  <c r="R50" i="2"/>
  <c r="S50" i="2"/>
  <c r="T50" i="2"/>
  <c r="U50" i="2"/>
  <c r="V50" i="2"/>
  <c r="W50" i="2"/>
  <c r="T40" i="2"/>
  <c r="U40" i="2"/>
  <c r="V40" i="2"/>
  <c r="W40" i="2"/>
  <c r="U7" i="2"/>
  <c r="V7" i="2"/>
  <c r="W7" i="2"/>
  <c r="X7" i="2"/>
  <c r="G8" i="2"/>
  <c r="H8" i="2"/>
  <c r="U34" i="2"/>
  <c r="V34" i="2"/>
  <c r="F16" i="1"/>
  <c r="U33" i="1"/>
  <c r="V33" i="1"/>
  <c r="E15" i="2"/>
  <c r="B33" i="1"/>
  <c r="S15" i="1"/>
  <c r="E47" i="1"/>
  <c r="W24" i="2"/>
  <c r="X24" i="2"/>
  <c r="D31" i="2"/>
  <c r="E31" i="2"/>
  <c r="F31" i="2"/>
  <c r="G31" i="2"/>
  <c r="H31" i="2"/>
  <c r="B32" i="2"/>
  <c r="R24" i="1"/>
  <c r="S24" i="1"/>
  <c r="T24" i="1"/>
  <c r="U24" i="1"/>
  <c r="C40" i="1"/>
  <c r="D40" i="1"/>
  <c r="E40" i="1"/>
  <c r="D49" i="2"/>
  <c r="E49" i="2"/>
  <c r="F49" i="2"/>
  <c r="W46" i="1"/>
  <c r="X46" i="1"/>
  <c r="R47" i="1"/>
  <c r="S47" i="1"/>
  <c r="T47" i="1"/>
  <c r="U47" i="1"/>
  <c r="V47" i="1"/>
  <c r="W47" i="1"/>
  <c r="X47" i="1"/>
  <c r="R48" i="1"/>
  <c r="S48" i="1"/>
  <c r="T48" i="1"/>
  <c r="U48" i="1"/>
  <c r="V48" i="1"/>
  <c r="W48" i="1"/>
  <c r="X48" i="1"/>
  <c r="R49" i="1"/>
  <c r="S49" i="1"/>
  <c r="T49" i="1"/>
  <c r="V45" i="1"/>
  <c r="W45" i="1"/>
  <c r="X45" i="1"/>
  <c r="R46" i="1"/>
  <c r="S46" i="1"/>
  <c r="T46" i="1"/>
  <c r="U46" i="1"/>
  <c r="V46" i="1"/>
  <c r="H7" i="1"/>
  <c r="B8" i="1"/>
  <c r="C8" i="1"/>
  <c r="D8" i="1"/>
  <c r="C39" i="2"/>
  <c r="D39" i="2"/>
  <c r="E39" i="2"/>
  <c r="F39" i="2"/>
  <c r="V7" i="1"/>
  <c r="S40" i="1"/>
  <c r="T40" i="1"/>
  <c r="U40" i="1"/>
  <c r="V40" i="1"/>
  <c r="W40" i="1"/>
  <c r="X40" i="1"/>
  <c r="W38" i="2"/>
  <c r="X38" i="2"/>
  <c r="R39" i="2"/>
  <c r="S39" i="2"/>
  <c r="T39" i="2"/>
  <c r="U39" i="2"/>
  <c r="V39" i="2"/>
  <c r="W39" i="2"/>
  <c r="X39" i="2"/>
  <c r="R40" i="2"/>
  <c r="S40" i="2"/>
  <c r="X5" i="2"/>
  <c r="R6" i="2"/>
  <c r="S6" i="2"/>
  <c r="T6" i="2"/>
  <c r="U6" i="2"/>
  <c r="V6" i="2"/>
  <c r="W6" i="2"/>
  <c r="X6" i="2"/>
  <c r="R7" i="2"/>
  <c r="S7" i="2"/>
  <c r="T7" i="2"/>
  <c r="B22" i="2"/>
  <c r="C22" i="2"/>
  <c r="D22" i="2"/>
  <c r="E22" i="2"/>
  <c r="F22" i="2"/>
  <c r="G22" i="2"/>
  <c r="H22" i="2"/>
  <c r="B23" i="2"/>
  <c r="C23" i="2"/>
  <c r="D23" i="2"/>
  <c r="E23" i="2"/>
  <c r="F23" i="2"/>
  <c r="G23" i="2"/>
  <c r="H23" i="2"/>
  <c r="E29" i="2"/>
  <c r="F29" i="2"/>
  <c r="G29" i="2"/>
  <c r="H29" i="2"/>
  <c r="B30" i="2"/>
  <c r="C30" i="2"/>
  <c r="D30" i="2"/>
  <c r="E30" i="2"/>
  <c r="F30" i="2"/>
  <c r="G30" i="2"/>
  <c r="H30" i="2"/>
  <c r="B31" i="2"/>
  <c r="C31" i="2"/>
  <c r="R43" i="1"/>
  <c r="R45" i="1"/>
  <c r="S45" i="1"/>
  <c r="T45" i="1"/>
  <c r="U45" i="1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R46" i="2"/>
  <c r="S46" i="2"/>
  <c r="T46" i="2"/>
  <c r="U46" i="2"/>
  <c r="V46" i="2"/>
  <c r="W46" i="2"/>
  <c r="X46" i="2"/>
  <c r="R47" i="2"/>
  <c r="S47" i="2"/>
  <c r="T47" i="2"/>
  <c r="U47" i="2"/>
  <c r="R43" i="2"/>
  <c r="R45" i="2"/>
  <c r="S45" i="2"/>
  <c r="T45" i="2"/>
  <c r="U45" i="2"/>
  <c r="V45" i="2"/>
  <c r="W45" i="2"/>
  <c r="X45" i="2"/>
  <c r="T21" i="1"/>
  <c r="U21" i="1"/>
  <c r="V21" i="1"/>
  <c r="W21" i="1"/>
  <c r="X21" i="1"/>
  <c r="R22" i="1"/>
  <c r="S22" i="1"/>
  <c r="T22" i="1"/>
  <c r="U22" i="1"/>
  <c r="V22" i="1"/>
  <c r="W22" i="1"/>
  <c r="X22" i="1"/>
  <c r="R23" i="1"/>
  <c r="S23" i="1"/>
  <c r="T23" i="1"/>
  <c r="U23" i="1"/>
  <c r="V23" i="1"/>
  <c r="W23" i="1"/>
  <c r="X23" i="1"/>
  <c r="S38" i="2"/>
  <c r="T38" i="2"/>
  <c r="U38" i="2"/>
  <c r="V38" i="2"/>
  <c r="R35" i="2"/>
  <c r="R37" i="2"/>
  <c r="S37" i="2"/>
  <c r="T37" i="2"/>
  <c r="U37" i="2"/>
  <c r="V37" i="2"/>
  <c r="W37" i="2"/>
  <c r="X37" i="2"/>
  <c r="R38" i="2"/>
  <c r="B5" i="2"/>
  <c r="C5" i="2"/>
  <c r="D5" i="2"/>
  <c r="E5" i="2"/>
  <c r="F5" i="2"/>
  <c r="G5" i="2"/>
  <c r="H5" i="2"/>
  <c r="B6" i="2"/>
  <c r="R27" i="2"/>
  <c r="R29" i="2"/>
  <c r="S29" i="2"/>
  <c r="T29" i="2"/>
  <c r="U29" i="2"/>
  <c r="V29" i="2"/>
  <c r="W29" i="2"/>
  <c r="X29" i="2"/>
  <c r="R30" i="2"/>
  <c r="S30" i="2"/>
  <c r="T30" i="2"/>
  <c r="U30" i="2"/>
  <c r="V30" i="2"/>
  <c r="W30" i="2"/>
  <c r="X30" i="2"/>
  <c r="R31" i="2"/>
  <c r="S31" i="2"/>
  <c r="T31" i="2"/>
  <c r="U31" i="2"/>
  <c r="V31" i="2"/>
  <c r="W31" i="2"/>
  <c r="X31" i="2"/>
  <c r="R32" i="2"/>
  <c r="S32" i="2"/>
  <c r="T32" i="2"/>
  <c r="U32" i="2"/>
  <c r="V32" i="2"/>
  <c r="W32" i="2"/>
  <c r="X32" i="2"/>
  <c r="R33" i="2"/>
  <c r="S33" i="2"/>
  <c r="T33" i="2"/>
  <c r="U33" i="2"/>
  <c r="V33" i="2"/>
  <c r="W33" i="2"/>
  <c r="X33" i="2"/>
  <c r="R34" i="2"/>
  <c r="S34" i="2"/>
  <c r="T34" i="2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B5" i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B13" i="1"/>
  <c r="C13" i="1"/>
  <c r="D13" i="1"/>
  <c r="E13" i="1"/>
  <c r="F13" i="1"/>
  <c r="G13" i="1"/>
  <c r="H13" i="1"/>
  <c r="B14" i="1"/>
  <c r="C14" i="1"/>
  <c r="D14" i="1"/>
  <c r="E14" i="1"/>
  <c r="R29" i="1"/>
  <c r="S29" i="1"/>
  <c r="T29" i="1"/>
  <c r="U29" i="1"/>
  <c r="V29" i="1"/>
  <c r="W29" i="1"/>
  <c r="X29" i="1"/>
  <c r="R30" i="1"/>
  <c r="S30" i="1"/>
  <c r="T30" i="1"/>
  <c r="U30" i="1"/>
  <c r="V30" i="1"/>
  <c r="W30" i="1"/>
  <c r="X30" i="1"/>
  <c r="R31" i="1"/>
  <c r="S31" i="1"/>
  <c r="T31" i="1"/>
  <c r="U31" i="1"/>
  <c r="V31" i="1"/>
  <c r="W31" i="1"/>
  <c r="X31" i="1"/>
  <c r="R32" i="1"/>
  <c r="S32" i="1"/>
  <c r="T32" i="1"/>
  <c r="U32" i="1"/>
  <c r="V32" i="1"/>
  <c r="W32" i="1"/>
  <c r="X32" i="1"/>
  <c r="R33" i="1"/>
  <c r="S33" i="1"/>
  <c r="T33" i="1"/>
  <c r="B45" i="2"/>
  <c r="C45" i="2"/>
  <c r="D45" i="2"/>
  <c r="E45" i="2"/>
  <c r="F45" i="2"/>
  <c r="G45" i="2"/>
  <c r="H45" i="2"/>
  <c r="B46" i="2"/>
  <c r="C46" i="2"/>
  <c r="D46" i="2"/>
  <c r="E46" i="2"/>
  <c r="F46" i="2"/>
  <c r="G46" i="2"/>
  <c r="H46" i="2"/>
  <c r="B47" i="2"/>
  <c r="C47" i="2"/>
  <c r="D47" i="2"/>
  <c r="E47" i="2"/>
  <c r="F47" i="2"/>
  <c r="G47" i="2"/>
  <c r="H47" i="2"/>
  <c r="B48" i="2"/>
  <c r="C48" i="2"/>
  <c r="D48" i="2"/>
  <c r="E48" i="2"/>
  <c r="F48" i="2"/>
  <c r="G48" i="2"/>
  <c r="H48" i="2"/>
  <c r="B49" i="2"/>
  <c r="C49" i="2"/>
  <c r="B29" i="2"/>
  <c r="C29" i="2"/>
  <c r="D29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5" i="2"/>
  <c r="C15" i="2"/>
  <c r="D15" i="2"/>
  <c r="G38" i="2"/>
  <c r="H38" i="2"/>
  <c r="B39" i="2"/>
  <c r="H31" i="1"/>
  <c r="B32" i="1"/>
  <c r="C32" i="1"/>
  <c r="D32" i="1"/>
  <c r="E32" i="1"/>
  <c r="F32" i="1"/>
  <c r="G32" i="1"/>
  <c r="H32" i="1"/>
  <c r="B21" i="2"/>
  <c r="C21" i="2"/>
  <c r="D21" i="2"/>
  <c r="E21" i="2"/>
  <c r="F21" i="2"/>
  <c r="G21" i="2"/>
  <c r="H21" i="2"/>
  <c r="V23" i="2"/>
  <c r="W23" i="2"/>
  <c r="X23" i="2"/>
  <c r="R24" i="2"/>
  <c r="S24" i="2"/>
  <c r="T24" i="2"/>
  <c r="U24" i="2"/>
  <c r="V24" i="2"/>
  <c r="R5" i="2"/>
  <c r="S5" i="2"/>
  <c r="T5" i="2"/>
  <c r="U5" i="2"/>
  <c r="V5" i="2"/>
  <c r="W5" i="2"/>
  <c r="W14" i="1"/>
  <c r="X14" i="1"/>
  <c r="R1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T38" i="1"/>
  <c r="U38" i="1"/>
  <c r="V38" i="1"/>
  <c r="W38" i="1"/>
  <c r="X38" i="1"/>
  <c r="R39" i="1"/>
  <c r="S39" i="1"/>
  <c r="T39" i="1"/>
  <c r="U39" i="1"/>
  <c r="V39" i="1"/>
  <c r="W39" i="1"/>
  <c r="X39" i="1"/>
  <c r="R40" i="1"/>
  <c r="R21" i="1"/>
  <c r="S21" i="1"/>
  <c r="B37" i="2"/>
  <c r="C37" i="2"/>
  <c r="D37" i="2"/>
  <c r="E37" i="2"/>
  <c r="F37" i="2"/>
  <c r="G37" i="2"/>
  <c r="H37" i="2"/>
  <c r="B38" i="2"/>
  <c r="C38" i="2"/>
  <c r="D38" i="2"/>
  <c r="E38" i="2"/>
  <c r="F38" i="2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R5" i="1"/>
  <c r="S5" i="1"/>
  <c r="T5" i="1"/>
  <c r="U5" i="1"/>
  <c r="V5" i="1"/>
  <c r="W5" i="1"/>
  <c r="X5" i="1"/>
  <c r="R6" i="1"/>
  <c r="S6" i="1"/>
  <c r="T6" i="1"/>
  <c r="U6" i="1"/>
  <c r="V6" i="1"/>
  <c r="W6" i="1"/>
  <c r="X6" i="1"/>
  <c r="R7" i="1"/>
  <c r="S7" i="1"/>
  <c r="T7" i="1"/>
  <c r="U7" i="1"/>
  <c r="B3" i="2"/>
  <c r="B11" i="2"/>
  <c r="B19" i="2"/>
  <c r="B27" i="2"/>
  <c r="B35" i="2"/>
  <c r="B43" i="2"/>
  <c r="R3" i="2"/>
  <c r="R11" i="2"/>
  <c r="R19" i="2"/>
  <c r="R21" i="2"/>
  <c r="S21" i="2"/>
  <c r="T21" i="2"/>
  <c r="U21" i="2"/>
  <c r="V21" i="2"/>
  <c r="W21" i="2"/>
  <c r="X21" i="2"/>
  <c r="R22" i="2"/>
  <c r="S22" i="2"/>
  <c r="T22" i="2"/>
  <c r="U22" i="2"/>
  <c r="V22" i="2"/>
  <c r="W22" i="2"/>
  <c r="X22" i="2"/>
  <c r="R23" i="2"/>
  <c r="S23" i="2"/>
  <c r="T23" i="2"/>
  <c r="U23" i="2"/>
  <c r="R13" i="1"/>
  <c r="S13" i="1"/>
  <c r="T13" i="1"/>
  <c r="U13" i="1"/>
  <c r="V13" i="1"/>
  <c r="W13" i="1"/>
  <c r="X13" i="1"/>
  <c r="R14" i="1"/>
  <c r="S14" i="1"/>
  <c r="T14" i="1"/>
  <c r="U14" i="1"/>
  <c r="V14" i="1"/>
  <c r="B45" i="1"/>
  <c r="C45" i="1"/>
  <c r="D45" i="1"/>
  <c r="E45" i="1"/>
  <c r="T4" i="1"/>
  <c r="D4" i="1"/>
  <c r="B3" i="1"/>
  <c r="B11" i="1"/>
  <c r="B19" i="1"/>
  <c r="B27" i="1"/>
  <c r="B35" i="1"/>
  <c r="B43" i="1"/>
  <c r="R3" i="1"/>
  <c r="R11" i="1"/>
  <c r="R19" i="1"/>
  <c r="R27" i="1"/>
  <c r="R35" i="1"/>
  <c r="R37" i="1"/>
  <c r="S37" i="1"/>
  <c r="T37" i="1"/>
  <c r="U37" i="1"/>
  <c r="V37" i="1"/>
  <c r="W37" i="1"/>
  <c r="X37" i="1"/>
  <c r="R38" i="1"/>
  <c r="S38" i="1"/>
</calcChain>
</file>

<file path=xl/sharedStrings.xml><?xml version="1.0" encoding="utf-8"?>
<sst xmlns="http://schemas.openxmlformats.org/spreadsheetml/2006/main" count="100" uniqueCount="50">
  <si>
    <t>St. Francis Borgia Grade School</t>
  </si>
  <si>
    <t>225 Cedar St</t>
  </si>
  <si>
    <t>636-239-2590    Fax  636-239-3501</t>
  </si>
  <si>
    <t>Washington, MO  63090</t>
  </si>
  <si>
    <t>Aug 13:  Faculty PD/ Open House A-Ke</t>
  </si>
  <si>
    <t>Aug 14:  Faculty PD/ Open House Kl-Z</t>
  </si>
  <si>
    <t>Aug 18:  First Day of School 1/2 day</t>
  </si>
  <si>
    <t>Sept 1:  Labor Day - NO SCHOOL</t>
  </si>
  <si>
    <t>Nov. 5:  Early Dismissal 12:00 - Faculty PD</t>
  </si>
  <si>
    <t>Nov 26 - 28:  Thanksgiving Break NO SCHOOL</t>
  </si>
  <si>
    <t>Dec. 3:  Early Release 12:00 - Teacher PD</t>
  </si>
  <si>
    <t>Dec. 15 - 19:  Final Exams 7th and 8th</t>
  </si>
  <si>
    <t>Dec. 20 - Jan 4:  Christmas Break NO SCHOOL</t>
  </si>
  <si>
    <t>Jan. 14:  Early Release 12:00 - Faculty PD</t>
  </si>
  <si>
    <t>Jan. 19:  Martin Luther King Day - NO SCHOOL</t>
  </si>
  <si>
    <t>Jan. 25 - 30:  Catholic Schools Week</t>
  </si>
  <si>
    <t>Jan 30:  2:00 pm Dismissal</t>
  </si>
  <si>
    <t>Feb. 4:  Early Release 12:00 - Faculty PD</t>
  </si>
  <si>
    <t>Feb. 16:  Presidents Day - NO SCHOOL</t>
  </si>
  <si>
    <t>Mar. 4:  Early Release 12:00 - Faculty PD</t>
  </si>
  <si>
    <t>Mar. 6:  End of 3rd Quarter</t>
  </si>
  <si>
    <t>April 3 - 12:  Spring Break - NO SCHOOL</t>
  </si>
  <si>
    <t>May 6:  Early Release 12:00 - Faculty PD</t>
  </si>
  <si>
    <t>May 11 - 14:  8th Grade Finals</t>
  </si>
  <si>
    <t>May 15:  Field Day - Early Release 12:00</t>
  </si>
  <si>
    <t>May 18:  8th Grade Graduation</t>
  </si>
  <si>
    <t>May 18 - 21:  7th Grade Finals</t>
  </si>
  <si>
    <t>May 22:  Last Day of School - 12:00 pm release</t>
  </si>
  <si>
    <t>Oct 16:  Early Release/ Parent Teacher Conf.</t>
  </si>
  <si>
    <t>Oct.17 :  Fall Break</t>
  </si>
  <si>
    <t>Event Dates</t>
  </si>
  <si>
    <t>Aug 17: Chalk the Walk 5:30-7  MS Students</t>
  </si>
  <si>
    <t xml:space="preserve">Sept 19:  SFBHS Homecoming Parade </t>
  </si>
  <si>
    <t>Aug. 11-12: Faculty PD</t>
  </si>
  <si>
    <t>Aug. 21: Curriculum Night 5:30-7:00 pm</t>
  </si>
  <si>
    <t>Oct. 4: Dinner Auction</t>
  </si>
  <si>
    <t>Dec. 9: Christmas Band Concert</t>
  </si>
  <si>
    <t>Dec. 11: Vocal Christmas Concert</t>
  </si>
  <si>
    <t>Jan. 26-30: Catholic Schools Week</t>
  </si>
  <si>
    <t>Noon Dismissal</t>
  </si>
  <si>
    <t>No School</t>
  </si>
  <si>
    <t>First Day of School</t>
  </si>
  <si>
    <t>Last Day Of School</t>
  </si>
  <si>
    <t>2:00 pm Dismissal</t>
  </si>
  <si>
    <t>Parent Teacher Confrence</t>
  </si>
  <si>
    <t>Oct. 10: End of 1st Quarter</t>
  </si>
  <si>
    <t>Dec. 19:  End of 2nd Quarter</t>
  </si>
  <si>
    <t>Oct. 3:  Early Dismissal 12:00 - Faculty PD</t>
  </si>
  <si>
    <t>Sept. 19: 2:00 pm Dismissal (Homecoming)</t>
  </si>
  <si>
    <t>Apr. 10: Confirmation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</si>
</sst>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d"/>
  </numFmts>
  <fonts count="14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8"/>
      <color theme="1"/>
      <name val="Arial"/>
    </font>
    <font>
      <b/>
      <sz val="10"/>
      <color theme="1"/>
      <name val="Arial"/>
    </font>
    <font>
      <sz val="9"/>
      <color theme="1"/>
      <name val="Arial"/>
    </font>
    <font>
      <b/>
      <sz val="8"/>
      <color theme="1"/>
      <name val="Arial"/>
    </font>
    <font>
      <sz val="8"/>
      <color rgb="FF000000"/>
      <name val="Arial"/>
    </font>
    <font>
      <b/>
      <sz val="10"/>
      <color rgb="FF366092"/>
      <name val="Arial"/>
    </font>
    <font>
      <b/>
      <sz val="8"/>
      <color rgb="FFFFFFFF"/>
      <name val="Arial"/>
    </font>
    <font>
      <b/>
      <sz val="12"/>
      <color rgb="FF0070C0"/>
      <name val="Arial"/>
    </font>
    <font>
      <sz val="8"/>
      <color rgb="FFFFFF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rgb="FFFFE5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F4CCCC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95B3D7"/>
      </patternFill>
    </fill>
    <fill>
      <patternFill patternType="solid">
        <fgColor theme="0"/>
        <bgColor rgb="FF95B3D7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/>
      <right/>
      <top/>
      <bottom style="hair">
        <color rgb="FFB2B2B2"/>
      </bottom>
      <diagonal/>
    </border>
    <border>
      <left/>
      <right/>
      <top style="hair">
        <color rgb="FFB2B2B2"/>
      </top>
      <bottom style="hair">
        <color rgb="FFB2B2B2"/>
      </bottom>
      <diagonal/>
    </border>
    <border>
      <left style="thin">
        <color rgb="FFB2B2B2"/>
      </left>
      <right/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0" fontId="3" fillId="0" borderId="12" xfId="0" applyFont="1" applyBorder="1"/>
    <xf numFmtId="0" fontId="3" fillId="0" borderId="12" xfId="0" applyFont="1" applyBorder="1" applyAlignment="1">
      <alignment horizontal="right"/>
    </xf>
    <xf numFmtId="0" fontId="3" fillId="0" borderId="13" xfId="0" applyFont="1" applyBorder="1"/>
    <xf numFmtId="0" fontId="3" fillId="0" borderId="13" xfId="0" applyFont="1" applyBorder="1" applyAlignment="1">
      <alignment horizontal="right"/>
    </xf>
    <xf numFmtId="165" fontId="3" fillId="0" borderId="16" xfId="0" applyNumberFormat="1" applyFont="1" applyBorder="1" applyAlignment="1">
      <alignment horizontal="center"/>
    </xf>
    <xf numFmtId="165" fontId="6" fillId="0" borderId="17" xfId="0" applyNumberFormat="1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6" fillId="4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0" fontId="10" fillId="0" borderId="12" xfId="0" applyFont="1" applyBorder="1"/>
    <xf numFmtId="0" fontId="6" fillId="6" borderId="1" xfId="0" applyFont="1" applyFill="1" applyBorder="1"/>
    <xf numFmtId="0" fontId="11" fillId="8" borderId="0" xfId="0" applyFont="1" applyFill="1"/>
    <xf numFmtId="0" fontId="12" fillId="0" borderId="0" xfId="0" applyFont="1"/>
    <xf numFmtId="0" fontId="7" fillId="9" borderId="0" xfId="0" applyFont="1" applyFill="1"/>
    <xf numFmtId="165" fontId="6" fillId="10" borderId="1" xfId="0" applyNumberFormat="1" applyFont="1" applyFill="1" applyBorder="1" applyAlignment="1">
      <alignment horizontal="center"/>
    </xf>
    <xf numFmtId="0" fontId="7" fillId="11" borderId="0" xfId="0" applyFont="1" applyFill="1"/>
    <xf numFmtId="165" fontId="6" fillId="12" borderId="1" xfId="0" applyNumberFormat="1" applyFont="1" applyFill="1" applyBorder="1" applyAlignment="1">
      <alignment horizontal="center"/>
    </xf>
    <xf numFmtId="0" fontId="7" fillId="7" borderId="0" xfId="0" applyFont="1" applyFill="1"/>
    <xf numFmtId="165" fontId="6" fillId="13" borderId="1" xfId="0" applyNumberFormat="1" applyFont="1" applyFill="1" applyBorder="1" applyAlignment="1">
      <alignment horizontal="center"/>
    </xf>
    <xf numFmtId="0" fontId="3" fillId="14" borderId="13" xfId="0" applyFont="1" applyFill="1" applyBorder="1"/>
    <xf numFmtId="0" fontId="13" fillId="0" borderId="13" xfId="0" applyFont="1" applyBorder="1"/>
    <xf numFmtId="165" fontId="6" fillId="15" borderId="1" xfId="0" applyNumberFormat="1" applyFont="1" applyFill="1" applyBorder="1" applyAlignment="1">
      <alignment horizontal="center"/>
    </xf>
    <xf numFmtId="165" fontId="6" fillId="8" borderId="0" xfId="0" applyNumberFormat="1" applyFont="1" applyFill="1" applyAlignment="1">
      <alignment horizontal="center"/>
    </xf>
    <xf numFmtId="165" fontId="6" fillId="16" borderId="0" xfId="0" applyNumberFormat="1" applyFont="1" applyFill="1" applyAlignment="1">
      <alignment horizontal="center"/>
    </xf>
    <xf numFmtId="0" fontId="0" fillId="0" borderId="0" xfId="0" applyFont="1" applyAlignment="1"/>
    <xf numFmtId="0" fontId="3" fillId="17" borderId="0" xfId="0" applyFont="1" applyFill="1"/>
    <xf numFmtId="0" fontId="6" fillId="18" borderId="1" xfId="0" applyFont="1" applyFill="1" applyBorder="1"/>
    <xf numFmtId="0" fontId="3" fillId="19" borderId="1" xfId="0" applyFont="1" applyFill="1" applyBorder="1"/>
    <xf numFmtId="164" fontId="9" fillId="3" borderId="14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15" xfId="0" applyFont="1" applyBorder="1"/>
    <xf numFmtId="0" fontId="6" fillId="2" borderId="2" xfId="0" applyFont="1" applyFill="1" applyBorder="1" applyAlignment="1">
      <alignment horizontal="center"/>
    </xf>
    <xf numFmtId="0" fontId="1" fillId="0" borderId="4" xfId="0" applyFont="1" applyBorder="1"/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164" fontId="9" fillId="3" borderId="5" xfId="0" applyNumberFormat="1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29</xdr:row>
      <xdr:rowOff>142875</xdr:rowOff>
    </xdr:from>
    <xdr:to>
      <xdr:col>5</xdr:col>
      <xdr:colOff>266700</xdr:colOff>
      <xdr:row>31</xdr:row>
      <xdr:rowOff>0</xdr:rowOff>
    </xdr:to>
    <xdr:sp macro="" textlink="">
      <xdr:nvSpPr>
        <xdr:cNvPr id="4" name="Isosceles Triangle 3"/>
        <xdr:cNvSpPr/>
      </xdr:nvSpPr>
      <xdr:spPr>
        <a:xfrm>
          <a:off x="1476375" y="4838700"/>
          <a:ext cx="219075" cy="180975"/>
        </a:xfrm>
        <a:prstGeom prst="triangle">
          <a:avLst>
            <a:gd name="adj" fmla="val 48204"/>
          </a:avLst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53</xdr:row>
      <xdr:rowOff>0</xdr:rowOff>
    </xdr:from>
    <xdr:to>
      <xdr:col>9</xdr:col>
      <xdr:colOff>219075</xdr:colOff>
      <xdr:row>54</xdr:row>
      <xdr:rowOff>19050</xdr:rowOff>
    </xdr:to>
    <xdr:sp macro="" textlink="">
      <xdr:nvSpPr>
        <xdr:cNvPr id="5" name="Isosceles Triangle 4"/>
        <xdr:cNvSpPr/>
      </xdr:nvSpPr>
      <xdr:spPr>
        <a:xfrm>
          <a:off x="2466975" y="8905875"/>
          <a:ext cx="219075" cy="180975"/>
        </a:xfrm>
        <a:prstGeom prst="triangle">
          <a:avLst>
            <a:gd name="adj" fmla="val 48204"/>
          </a:avLst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29</xdr:row>
      <xdr:rowOff>142875</xdr:rowOff>
    </xdr:from>
    <xdr:to>
      <xdr:col>5</xdr:col>
      <xdr:colOff>266700</xdr:colOff>
      <xdr:row>31</xdr:row>
      <xdr:rowOff>0</xdr:rowOff>
    </xdr:to>
    <xdr:sp macro="" textlink="">
      <xdr:nvSpPr>
        <xdr:cNvPr id="2" name="Isosceles Triangle 1"/>
        <xdr:cNvSpPr/>
      </xdr:nvSpPr>
      <xdr:spPr>
        <a:xfrm>
          <a:off x="1476375" y="4838700"/>
          <a:ext cx="219075" cy="180975"/>
        </a:xfrm>
        <a:prstGeom prst="triangle">
          <a:avLst>
            <a:gd name="adj" fmla="val 48204"/>
          </a:avLst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53</xdr:row>
      <xdr:rowOff>0</xdr:rowOff>
    </xdr:from>
    <xdr:to>
      <xdr:col>9</xdr:col>
      <xdr:colOff>219075</xdr:colOff>
      <xdr:row>54</xdr:row>
      <xdr:rowOff>19050</xdr:rowOff>
    </xdr:to>
    <xdr:sp macro="" textlink="">
      <xdr:nvSpPr>
        <xdr:cNvPr id="4" name="Isosceles Triangle 3"/>
        <xdr:cNvSpPr/>
      </xdr:nvSpPr>
      <xdr:spPr>
        <a:xfrm>
          <a:off x="2466975" y="8582025"/>
          <a:ext cx="219075" cy="180975"/>
        </a:xfrm>
        <a:prstGeom prst="triangle">
          <a:avLst>
            <a:gd name="adj" fmla="val 48204"/>
          </a:avLst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3"/>
  <sheetViews>
    <sheetView showGridLines="0" tabSelected="1" workbookViewId="0">
      <selection activeCell="AA41" sqref="AA41"/>
    </sheetView>
  </sheetViews>
  <sheetFormatPr defaultColWidth="12.5703125" defaultRowHeight="15" customHeight="1" x14ac:dyDescent="0.2"/>
  <cols>
    <col min="1" max="8" width="4.28515625" style="36" customWidth="1"/>
    <col min="9" max="9" width="2.7109375" style="36" customWidth="1"/>
    <col min="10" max="10" width="6.5703125" style="36" customWidth="1"/>
    <col min="11" max="25" width="4.28515625" style="36" customWidth="1"/>
    <col min="26" max="16384" width="12.5703125" style="36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2"/>
    </row>
    <row r="2" spans="1:26" ht="12.75" customHeight="1" x14ac:dyDescent="0.2">
      <c r="A2" s="4"/>
      <c r="B2" s="45" t="str">
        <f ca="1">year&amp;"-"&amp;year+1&amp;" School Calendar"</f>
        <v>2025-2026 School Calendar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"/>
      <c r="Z2" s="2"/>
    </row>
    <row r="3" spans="1:26" ht="12.75" customHeight="1" x14ac:dyDescent="0.2">
      <c r="A3" s="4"/>
      <c r="B3" s="47">
        <f ca="1">DATE(year,month,1)</f>
        <v>45839</v>
      </c>
      <c r="C3" s="48"/>
      <c r="D3" s="48"/>
      <c r="E3" s="48"/>
      <c r="F3" s="48"/>
      <c r="G3" s="48"/>
      <c r="H3" s="49"/>
      <c r="I3" s="13"/>
      <c r="J3" s="50" t="s">
        <v>0</v>
      </c>
      <c r="K3" s="41"/>
      <c r="L3" s="41"/>
      <c r="M3" s="41"/>
      <c r="N3" s="41"/>
      <c r="O3" s="41"/>
      <c r="P3" s="44"/>
      <c r="Q3" s="13"/>
      <c r="R3" s="47">
        <f ca="1">DATE(YEAR(B43+35),MONTH(B43+35),1)</f>
        <v>46023</v>
      </c>
      <c r="S3" s="48"/>
      <c r="T3" s="48"/>
      <c r="U3" s="48"/>
      <c r="V3" s="48"/>
      <c r="W3" s="48"/>
      <c r="X3" s="49"/>
      <c r="Y3" s="4"/>
      <c r="Z3" s="3"/>
    </row>
    <row r="4" spans="1:26" ht="12.75" customHeight="1" x14ac:dyDescent="0.2">
      <c r="A4" s="4"/>
      <c r="B4" s="14" t="str">
        <f ca="1">CHOOSE(1+MOD(startday+1-2,7),"S","M","T","W","T","F","S")</f>
        <v>S</v>
      </c>
      <c r="C4" s="1" t="str">
        <f ca="1">CHOOSE(1+MOD(startday+2-2,7),"S","M","T","W","T","F","S")</f>
        <v>M</v>
      </c>
      <c r="D4" s="1" t="str">
        <f ca="1">CHOOSE(1+MOD(startday+3-2,7),"S","M","T","W","T","F","S")</f>
        <v>T</v>
      </c>
      <c r="E4" s="1" t="str">
        <f ca="1">CHOOSE(1+MOD(startday+4-2,7),"S","M","T","W","T","F","S")</f>
        <v>W</v>
      </c>
      <c r="F4" s="1" t="str">
        <f ca="1">CHOOSE(1+MOD(startday+5-2,7),"S","M","T","W","T","F","S")</f>
        <v>T</v>
      </c>
      <c r="G4" s="1" t="str">
        <f ca="1">CHOOSE(1+MOD(startday+6-2,7),"S","M","T","W","T","F","S")</f>
        <v>F</v>
      </c>
      <c r="H4" s="15" t="str">
        <f ca="1">CHOOSE(1+MOD(startday+7-2,7),"S","M","T","W","T","F","S")</f>
        <v>S</v>
      </c>
      <c r="I4" s="4"/>
      <c r="J4" s="43"/>
      <c r="K4" s="41"/>
      <c r="L4" s="41"/>
      <c r="M4" s="41"/>
      <c r="N4" s="41"/>
      <c r="O4" s="41"/>
      <c r="P4" s="44"/>
      <c r="Q4" s="4"/>
      <c r="R4" s="14" t="str">
        <f ca="1">CHOOSE(1+MOD(startday+1-2,7),"S","M","T","W","T","F","S")</f>
        <v>S</v>
      </c>
      <c r="S4" s="1" t="str">
        <f ca="1">CHOOSE(1+MOD(startday+2-2,7),"S","M","T","W","T","F","S")</f>
        <v>M</v>
      </c>
      <c r="T4" s="1" t="str">
        <f ca="1">CHOOSE(1+MOD(startday+3-2,7),"S","M","T","W","T","F","S")</f>
        <v>T</v>
      </c>
      <c r="U4" s="1" t="str">
        <f ca="1">CHOOSE(1+MOD(startday+4-2,7),"S","M","T","W","T","F","S")</f>
        <v>W</v>
      </c>
      <c r="V4" s="1" t="str">
        <f ca="1">CHOOSE(1+MOD(startday+5-2,7),"S","M","T","W","T","F","S")</f>
        <v>T</v>
      </c>
      <c r="W4" s="1" t="str">
        <f ca="1">CHOOSE(1+MOD(startday+6-2,7),"S","M","T","W","T","F","S")</f>
        <v>F</v>
      </c>
      <c r="X4" s="15" t="str">
        <f ca="1">CHOOSE(1+MOD(startday+7-2,7),"S","M","T","W","T","F","S")</f>
        <v>S</v>
      </c>
      <c r="Y4" s="4"/>
      <c r="Z4" s="3"/>
    </row>
    <row r="5" spans="1:26" ht="12.75" customHeight="1" x14ac:dyDescent="0.2">
      <c r="A5" s="4"/>
      <c r="B5" s="16" t="str">
        <f ca="1">IF(WEEKDAY(B3,1)=startday,B3,"")</f>
        <v/>
      </c>
      <c r="C5" s="17" t="str">
        <f ca="1">IF(B5="",IF(WEEKDAY(B3,1)=MOD(startday,7)+1,B3,""),B5+1)</f>
        <v/>
      </c>
      <c r="D5" s="17">
        <f ca="1">IF(C5="",IF(WEEKDAY(B3,1)=MOD(startday+1,7)+1,B3,""),C5+1)</f>
        <v>45839</v>
      </c>
      <c r="E5" s="17">
        <f ca="1">IF(D5="",IF(WEEKDAY(B3,1)=MOD(startday+2,7)+1,B3,""),D5+1)</f>
        <v>45840</v>
      </c>
      <c r="F5" s="17">
        <f ca="1">IF(E5="",IF(WEEKDAY(B3,1)=MOD(startday+3,7)+1,B3,""),E5+1)</f>
        <v>45841</v>
      </c>
      <c r="G5" s="17">
        <f ca="1">IF(F5="",IF(WEEKDAY(B3,1)=MOD(startday+4,7)+1,B3,""),F5+1)</f>
        <v>45842</v>
      </c>
      <c r="H5" s="18">
        <f ca="1">IF(G5="",IF(WEEKDAY(B3,1)=MOD(startday+5,7)+1,B3,""),G5+1)</f>
        <v>45843</v>
      </c>
      <c r="I5" s="4"/>
      <c r="J5" s="43" t="s">
        <v>1</v>
      </c>
      <c r="K5" s="41"/>
      <c r="L5" s="41"/>
      <c r="M5" s="41"/>
      <c r="N5" s="41"/>
      <c r="O5" s="41"/>
      <c r="P5" s="44"/>
      <c r="Q5" s="4"/>
      <c r="R5" s="16" t="str">
        <f ca="1">IF(WEEKDAY(R3,1)=startday,R3,"")</f>
        <v/>
      </c>
      <c r="S5" s="17" t="str">
        <f ca="1">IF(R5="",IF(WEEKDAY(R3,1)=MOD(startday,7)+1,R3,""),R5+1)</f>
        <v/>
      </c>
      <c r="T5" s="17" t="str">
        <f ca="1">IF(S5="",IF(WEEKDAY(R3,1)=MOD(startday+1,7)+1,R3,""),S5+1)</f>
        <v/>
      </c>
      <c r="U5" s="17" t="str">
        <f ca="1">IF(T5="",IF(WEEKDAY(R3,1)=MOD(startday+2,7)+1,R3,""),T5+1)</f>
        <v/>
      </c>
      <c r="V5" s="19">
        <f ca="1">IF(U5="",IF(WEEKDAY(R3,1)=MOD(startday+3,7)+1,R3,""),U5+1)</f>
        <v>46023</v>
      </c>
      <c r="W5" s="19">
        <f ca="1">IF(V5="",IF(WEEKDAY(R3,1)=MOD(startday+4,7)+1,R3,""),V5+1)</f>
        <v>46024</v>
      </c>
      <c r="X5" s="18">
        <f ca="1">IF(W5="",IF(WEEKDAY(R3,1)=MOD(startday+5,7)+1,R3,""),W5+1)</f>
        <v>46025</v>
      </c>
      <c r="Y5" s="4"/>
      <c r="Z5" s="3"/>
    </row>
    <row r="6" spans="1:26" ht="12.75" customHeight="1" x14ac:dyDescent="0.2">
      <c r="A6" s="4"/>
      <c r="B6" s="16">
        <f t="shared" ref="B6:B10" ca="1" si="0">IF(H5="","",IF(MONTH(H5+1)&lt;&gt;MONTH(H5),"",H5+1))</f>
        <v>45844</v>
      </c>
      <c r="C6" s="17">
        <f t="shared" ref="C6:H10" ca="1" si="1">IF(B6="","",IF(MONTH(B6+1)&lt;&gt;MONTH(B6),"",B6+1))</f>
        <v>45845</v>
      </c>
      <c r="D6" s="17">
        <f t="shared" ca="1" si="1"/>
        <v>45846</v>
      </c>
      <c r="E6" s="17">
        <f t="shared" ca="1" si="1"/>
        <v>45847</v>
      </c>
      <c r="F6" s="17">
        <f t="shared" ca="1" si="1"/>
        <v>45848</v>
      </c>
      <c r="G6" s="17">
        <f t="shared" ca="1" si="1"/>
        <v>45849</v>
      </c>
      <c r="H6" s="18">
        <f t="shared" ca="1" si="1"/>
        <v>45850</v>
      </c>
      <c r="I6" s="4"/>
      <c r="J6" s="43" t="s">
        <v>2</v>
      </c>
      <c r="K6" s="41"/>
      <c r="L6" s="41"/>
      <c r="M6" s="41"/>
      <c r="N6" s="41"/>
      <c r="O6" s="41"/>
      <c r="P6" s="44"/>
      <c r="Q6" s="4"/>
      <c r="R6" s="16">
        <f t="shared" ref="R6:R10" ca="1" si="2">IF(X5="","",IF(MONTH(X5+1)&lt;&gt;MONTH(X5),"",X5+1))</f>
        <v>46026</v>
      </c>
      <c r="S6" s="17">
        <f t="shared" ref="S6:X10" ca="1" si="3">IF(R6="","",IF(MONTH(R6+1)&lt;&gt;MONTH(R6),"",R6+1))</f>
        <v>46027</v>
      </c>
      <c r="T6" s="17">
        <f t="shared" ca="1" si="3"/>
        <v>46028</v>
      </c>
      <c r="U6" s="17">
        <f t="shared" ca="1" si="3"/>
        <v>46029</v>
      </c>
      <c r="V6" s="17">
        <f t="shared" ca="1" si="3"/>
        <v>46030</v>
      </c>
      <c r="W6" s="17">
        <f t="shared" ca="1" si="3"/>
        <v>46031</v>
      </c>
      <c r="X6" s="18">
        <f t="shared" ca="1" si="3"/>
        <v>46032</v>
      </c>
      <c r="Y6" s="4"/>
      <c r="Z6" s="3"/>
    </row>
    <row r="7" spans="1:26" ht="12.75" customHeight="1" x14ac:dyDescent="0.2">
      <c r="A7" s="4"/>
      <c r="B7" s="16">
        <f t="shared" ca="1" si="0"/>
        <v>45851</v>
      </c>
      <c r="C7" s="17">
        <f t="shared" ca="1" si="1"/>
        <v>45852</v>
      </c>
      <c r="D7" s="17">
        <f t="shared" ca="1" si="1"/>
        <v>45853</v>
      </c>
      <c r="E7" s="17">
        <f t="shared" ca="1" si="1"/>
        <v>45854</v>
      </c>
      <c r="F7" s="17">
        <f t="shared" ca="1" si="1"/>
        <v>45855</v>
      </c>
      <c r="G7" s="17">
        <f t="shared" ca="1" si="1"/>
        <v>45856</v>
      </c>
      <c r="H7" s="18">
        <f t="shared" ca="1" si="1"/>
        <v>45857</v>
      </c>
      <c r="I7" s="4"/>
      <c r="J7" s="43" t="s">
        <v>3</v>
      </c>
      <c r="K7" s="41"/>
      <c r="L7" s="41"/>
      <c r="M7" s="41"/>
      <c r="N7" s="41"/>
      <c r="O7" s="41"/>
      <c r="P7" s="44"/>
      <c r="Q7" s="4"/>
      <c r="R7" s="16">
        <f t="shared" ca="1" si="2"/>
        <v>46033</v>
      </c>
      <c r="S7" s="17">
        <f t="shared" ca="1" si="3"/>
        <v>46034</v>
      </c>
      <c r="T7" s="17">
        <f t="shared" ca="1" si="3"/>
        <v>46035</v>
      </c>
      <c r="U7" s="20">
        <f t="shared" ca="1" si="3"/>
        <v>46036</v>
      </c>
      <c r="V7" s="17">
        <f t="shared" ca="1" si="3"/>
        <v>46037</v>
      </c>
      <c r="W7" s="17">
        <f t="shared" ca="1" si="3"/>
        <v>46038</v>
      </c>
      <c r="X7" s="18">
        <f t="shared" ca="1" si="3"/>
        <v>46039</v>
      </c>
      <c r="Y7" s="4"/>
      <c r="Z7" s="3"/>
    </row>
    <row r="8" spans="1:26" ht="12.75" customHeight="1" x14ac:dyDescent="0.2">
      <c r="A8" s="4"/>
      <c r="B8" s="16">
        <f t="shared" ca="1" si="0"/>
        <v>45858</v>
      </c>
      <c r="C8" s="17">
        <f t="shared" ca="1" si="1"/>
        <v>45859</v>
      </c>
      <c r="D8" s="17">
        <f t="shared" ca="1" si="1"/>
        <v>45860</v>
      </c>
      <c r="E8" s="17">
        <f t="shared" ca="1" si="1"/>
        <v>45861</v>
      </c>
      <c r="F8" s="17">
        <f t="shared" ca="1" si="1"/>
        <v>45862</v>
      </c>
      <c r="G8" s="17">
        <f t="shared" ca="1" si="1"/>
        <v>45863</v>
      </c>
      <c r="H8" s="18">
        <f t="shared" ca="1" si="1"/>
        <v>45864</v>
      </c>
      <c r="I8" s="4"/>
      <c r="J8" s="4"/>
      <c r="K8" s="4"/>
      <c r="L8" s="4"/>
      <c r="M8" s="4"/>
      <c r="N8" s="4"/>
      <c r="O8" s="4"/>
      <c r="P8" s="4"/>
      <c r="Q8" s="4"/>
      <c r="R8" s="16">
        <f t="shared" ca="1" si="2"/>
        <v>46040</v>
      </c>
      <c r="S8" s="19">
        <f t="shared" ca="1" si="3"/>
        <v>46041</v>
      </c>
      <c r="T8" s="17">
        <f t="shared" ca="1" si="3"/>
        <v>46042</v>
      </c>
      <c r="U8" s="17">
        <f t="shared" ca="1" si="3"/>
        <v>46043</v>
      </c>
      <c r="V8" s="17">
        <f t="shared" ca="1" si="3"/>
        <v>46044</v>
      </c>
      <c r="W8" s="17">
        <f t="shared" ca="1" si="3"/>
        <v>46045</v>
      </c>
      <c r="X8" s="18">
        <f t="shared" ca="1" si="3"/>
        <v>46046</v>
      </c>
      <c r="Y8" s="4"/>
      <c r="Z8" s="3"/>
    </row>
    <row r="9" spans="1:26" ht="12.75" customHeight="1" x14ac:dyDescent="0.2">
      <c r="A9" s="4"/>
      <c r="B9" s="16">
        <f t="shared" ca="1" si="0"/>
        <v>45865</v>
      </c>
      <c r="C9" s="17">
        <f t="shared" ca="1" si="1"/>
        <v>45866</v>
      </c>
      <c r="D9" s="17">
        <f t="shared" ca="1" si="1"/>
        <v>45867</v>
      </c>
      <c r="E9" s="17">
        <f t="shared" ca="1" si="1"/>
        <v>45868</v>
      </c>
      <c r="F9" s="17">
        <f t="shared" ca="1" si="1"/>
        <v>45869</v>
      </c>
      <c r="G9" s="17" t="str">
        <f t="shared" ca="1" si="1"/>
        <v/>
      </c>
      <c r="H9" s="18" t="str">
        <f t="shared" ca="1" si="1"/>
        <v/>
      </c>
      <c r="I9" s="4"/>
      <c r="J9" s="4" t="s">
        <v>33</v>
      </c>
      <c r="K9" s="4"/>
      <c r="L9" s="4"/>
      <c r="M9" s="4"/>
      <c r="N9" s="4"/>
      <c r="O9" s="4"/>
      <c r="P9" s="4"/>
      <c r="Q9" s="4"/>
      <c r="R9" s="16">
        <f t="shared" ca="1" si="2"/>
        <v>46047</v>
      </c>
      <c r="S9" s="17">
        <f t="shared" ca="1" si="3"/>
        <v>46048</v>
      </c>
      <c r="T9" s="17">
        <f t="shared" ca="1" si="3"/>
        <v>46049</v>
      </c>
      <c r="U9" s="17">
        <f t="shared" ca="1" si="3"/>
        <v>46050</v>
      </c>
      <c r="V9" s="17">
        <f t="shared" ca="1" si="3"/>
        <v>46051</v>
      </c>
      <c r="W9" s="30">
        <f t="shared" ca="1" si="3"/>
        <v>46052</v>
      </c>
      <c r="X9" s="18">
        <f t="shared" ca="1" si="3"/>
        <v>46053</v>
      </c>
      <c r="Y9" s="4"/>
      <c r="Z9" s="3"/>
    </row>
    <row r="10" spans="1:26" ht="12.75" customHeight="1" x14ac:dyDescent="0.2">
      <c r="A10" s="4"/>
      <c r="B10" s="16" t="str">
        <f t="shared" ca="1" si="0"/>
        <v/>
      </c>
      <c r="C10" s="17" t="str">
        <f t="shared" ca="1" si="1"/>
        <v/>
      </c>
      <c r="D10" s="17" t="str">
        <f t="shared" ca="1" si="1"/>
        <v/>
      </c>
      <c r="E10" s="17" t="str">
        <f t="shared" ca="1" si="1"/>
        <v/>
      </c>
      <c r="F10" s="17" t="str">
        <f t="shared" ca="1" si="1"/>
        <v/>
      </c>
      <c r="G10" s="17" t="str">
        <f t="shared" ca="1" si="1"/>
        <v/>
      </c>
      <c r="H10" s="18" t="str">
        <f t="shared" ca="1" si="1"/>
        <v/>
      </c>
      <c r="I10" s="4"/>
      <c r="J10" s="5" t="s">
        <v>4</v>
      </c>
      <c r="K10" s="5"/>
      <c r="L10" s="5"/>
      <c r="M10" s="5"/>
      <c r="N10" s="5"/>
      <c r="O10" s="5"/>
      <c r="P10" s="6"/>
      <c r="Q10" s="4"/>
      <c r="R10" s="16" t="str">
        <f t="shared" ca="1" si="2"/>
        <v/>
      </c>
      <c r="S10" s="17" t="str">
        <f t="shared" ca="1" si="3"/>
        <v/>
      </c>
      <c r="T10" s="17" t="str">
        <f t="shared" ca="1" si="3"/>
        <v/>
      </c>
      <c r="U10" s="17" t="str">
        <f t="shared" ca="1" si="3"/>
        <v/>
      </c>
      <c r="V10" s="17" t="str">
        <f t="shared" ca="1" si="3"/>
        <v/>
      </c>
      <c r="W10" s="17" t="str">
        <f t="shared" ca="1" si="3"/>
        <v/>
      </c>
      <c r="X10" s="18" t="str">
        <f t="shared" ca="1" si="3"/>
        <v/>
      </c>
      <c r="Y10" s="4"/>
      <c r="Z10" s="3"/>
    </row>
    <row r="11" spans="1:26" ht="12.75" customHeight="1" x14ac:dyDescent="0.2">
      <c r="A11" s="4"/>
      <c r="B11" s="40">
        <f ca="1">DATE(YEAR(B3+35),MONTH(B3+35),1)</f>
        <v>45870</v>
      </c>
      <c r="C11" s="41"/>
      <c r="D11" s="41"/>
      <c r="E11" s="41"/>
      <c r="F11" s="41"/>
      <c r="G11" s="41"/>
      <c r="H11" s="42"/>
      <c r="I11" s="4"/>
      <c r="J11" s="7" t="s">
        <v>5</v>
      </c>
      <c r="K11" s="7"/>
      <c r="L11" s="7"/>
      <c r="M11" s="7"/>
      <c r="N11" s="7"/>
      <c r="O11" s="7"/>
      <c r="P11" s="8"/>
      <c r="Q11" s="4"/>
      <c r="R11" s="40">
        <f ca="1">DATE(YEAR(R3+35),MONTH(R3+35),1)</f>
        <v>46054</v>
      </c>
      <c r="S11" s="41"/>
      <c r="T11" s="41"/>
      <c r="U11" s="41"/>
      <c r="V11" s="41"/>
      <c r="W11" s="41"/>
      <c r="X11" s="42"/>
      <c r="Y11" s="4"/>
      <c r="Z11" s="3"/>
    </row>
    <row r="12" spans="1:26" ht="12.75" customHeight="1" x14ac:dyDescent="0.2">
      <c r="A12" s="4"/>
      <c r="B12" s="14" t="str">
        <f ca="1">CHOOSE(1+MOD(startday+1-2,7),"S","M","T","W","T","F","S")</f>
        <v>S</v>
      </c>
      <c r="C12" s="1" t="str">
        <f ca="1">CHOOSE(1+MOD(startday+2-2,7),"S","M","T","W","T","F","S")</f>
        <v>M</v>
      </c>
      <c r="D12" s="1" t="str">
        <f ca="1">CHOOSE(1+MOD(startday+3-2,7),"S","M","T","W","T","F","S")</f>
        <v>T</v>
      </c>
      <c r="E12" s="1" t="str">
        <f ca="1">CHOOSE(1+MOD(startday+4-2,7),"S","M","T","W","T","F","S")</f>
        <v>W</v>
      </c>
      <c r="F12" s="1" t="str">
        <f ca="1">CHOOSE(1+MOD(startday+5-2,7),"S","M","T","W","T","F","S")</f>
        <v>T</v>
      </c>
      <c r="G12" s="1" t="str">
        <f ca="1">CHOOSE(1+MOD(startday+6-2,7),"S","M","T","W","T","F","S")</f>
        <v>F</v>
      </c>
      <c r="H12" s="15" t="str">
        <f ca="1">CHOOSE(1+MOD(startday+7-2,7),"S","M","T","W","T","F","S")</f>
        <v>S</v>
      </c>
      <c r="I12" s="13"/>
      <c r="J12" s="7" t="s">
        <v>6</v>
      </c>
      <c r="K12" s="7"/>
      <c r="L12" s="7"/>
      <c r="M12" s="7"/>
      <c r="N12" s="7"/>
      <c r="O12" s="7"/>
      <c r="P12" s="8"/>
      <c r="Q12" s="13"/>
      <c r="R12" s="14" t="str">
        <f ca="1">CHOOSE(1+MOD(startday+1-2,7),"S","M","T","W","T","F","S")</f>
        <v>S</v>
      </c>
      <c r="S12" s="1" t="str">
        <f ca="1">CHOOSE(1+MOD(startday+2-2,7),"S","M","T","W","T","F","S")</f>
        <v>M</v>
      </c>
      <c r="T12" s="1" t="str">
        <f ca="1">CHOOSE(1+MOD(startday+3-2,7),"S","M","T","W","T","F","S")</f>
        <v>T</v>
      </c>
      <c r="U12" s="1" t="str">
        <f ca="1">CHOOSE(1+MOD(startday+4-2,7),"S","M","T","W","T","F","S")</f>
        <v>W</v>
      </c>
      <c r="V12" s="1" t="str">
        <f ca="1">CHOOSE(1+MOD(startday+5-2,7),"S","M","T","W","T","F","S")</f>
        <v>T</v>
      </c>
      <c r="W12" s="1" t="str">
        <f ca="1">CHOOSE(1+MOD(startday+6-2,7),"S","M","T","W","T","F","S")</f>
        <v>F</v>
      </c>
      <c r="X12" s="15" t="str">
        <f ca="1">CHOOSE(1+MOD(startday+7-2,7),"S","M","T","W","T","F","S")</f>
        <v>S</v>
      </c>
      <c r="Y12" s="4"/>
      <c r="Z12" s="3"/>
    </row>
    <row r="13" spans="1:26" ht="12.75" customHeight="1" x14ac:dyDescent="0.2">
      <c r="A13" s="4"/>
      <c r="B13" s="16" t="str">
        <f ca="1">IF(WEEKDAY(B11,1)=startday,B11,"")</f>
        <v/>
      </c>
      <c r="C13" s="17" t="str">
        <f ca="1">IF(B13="",IF(WEEKDAY(B11,1)=MOD(startday,7)+1,B11,""),B13+1)</f>
        <v/>
      </c>
      <c r="D13" s="17" t="str">
        <f ca="1">IF(C13="",IF(WEEKDAY(B11,1)=MOD(startday+1,7)+1,B11,""),C13+1)</f>
        <v/>
      </c>
      <c r="E13" s="17" t="str">
        <f ca="1">IF(D13="",IF(WEEKDAY(B11,1)=MOD(startday+2,7)+1,B11,""),D13+1)</f>
        <v/>
      </c>
      <c r="F13" s="17" t="str">
        <f ca="1">IF(E13="",IF(WEEKDAY(B11,1)=MOD(startday+3,7)+1,B11,""),E13+1)</f>
        <v/>
      </c>
      <c r="G13" s="17">
        <f ca="1">IF(F13="",IF(WEEKDAY(B11,1)=MOD(startday+4,7)+1,B11,""),F13+1)</f>
        <v>45870</v>
      </c>
      <c r="H13" s="18">
        <f ca="1">IF(G13="",IF(WEEKDAY(B11,1)=MOD(startday+5,7)+1,B11,""),G13+1)</f>
        <v>45871</v>
      </c>
      <c r="I13" s="13"/>
      <c r="J13" s="7" t="s">
        <v>34</v>
      </c>
      <c r="K13" s="7"/>
      <c r="L13" s="7"/>
      <c r="M13" s="7"/>
      <c r="N13" s="7"/>
      <c r="O13" s="7"/>
      <c r="P13" s="8"/>
      <c r="Q13" s="13"/>
      <c r="R13" s="16">
        <f ca="1">IF(WEEKDAY(R11,1)=startday,R11,"")</f>
        <v>46054</v>
      </c>
      <c r="S13" s="17">
        <f ca="1">IF(R13="",IF(WEEKDAY(R11,1)=MOD(startday,7)+1,R11,""),R13+1)</f>
        <v>46055</v>
      </c>
      <c r="T13" s="17">
        <f ca="1">IF(S13="",IF(WEEKDAY(R11,1)=MOD(startday+1,7)+1,R11,""),S13+1)</f>
        <v>46056</v>
      </c>
      <c r="U13" s="20">
        <f ca="1">IF(T13="",IF(WEEKDAY(R11,1)=MOD(startday+2,7)+1,R11,""),T13+1)</f>
        <v>46057</v>
      </c>
      <c r="V13" s="17">
        <f ca="1">IF(U13="",IF(WEEKDAY(R11,1)=MOD(startday+3,7)+1,R11,""),U13+1)</f>
        <v>46058</v>
      </c>
      <c r="W13" s="17">
        <f ca="1">IF(V13="",IF(WEEKDAY(R11,1)=MOD(startday+4,7)+1,R11,""),V13+1)</f>
        <v>46059</v>
      </c>
      <c r="X13" s="18">
        <f ca="1">IF(W13="",IF(WEEKDAY(R11,1)=MOD(startday+5,7)+1,R11,""),W13+1)</f>
        <v>46060</v>
      </c>
      <c r="Y13" s="4"/>
      <c r="Z13" s="3"/>
    </row>
    <row r="14" spans="1:26" ht="12.75" customHeight="1" x14ac:dyDescent="0.2">
      <c r="A14" s="4"/>
      <c r="B14" s="16">
        <f t="shared" ref="B14:B18" ca="1" si="4">IF(H13="","",IF(MONTH(H13+1)&lt;&gt;MONTH(H13),"",H13+1))</f>
        <v>45872</v>
      </c>
      <c r="C14" s="17">
        <f t="shared" ref="C14:H18" ca="1" si="5">IF(B14="","",IF(MONTH(B14+1)&lt;&gt;MONTH(B14),"",B14+1))</f>
        <v>45873</v>
      </c>
      <c r="D14" s="17">
        <f t="shared" ca="1" si="5"/>
        <v>45874</v>
      </c>
      <c r="E14" s="17">
        <f t="shared" ca="1" si="5"/>
        <v>45875</v>
      </c>
      <c r="F14" s="17">
        <f t="shared" ca="1" si="5"/>
        <v>45876</v>
      </c>
      <c r="G14" s="17">
        <f t="shared" ca="1" si="5"/>
        <v>45877</v>
      </c>
      <c r="H14" s="18">
        <f t="shared" ca="1" si="5"/>
        <v>45878</v>
      </c>
      <c r="I14" s="4"/>
      <c r="J14" s="7" t="s">
        <v>7</v>
      </c>
      <c r="K14" s="7"/>
      <c r="L14" s="7"/>
      <c r="M14" s="7"/>
      <c r="N14" s="7"/>
      <c r="O14" s="7"/>
      <c r="P14" s="8"/>
      <c r="Q14" s="4"/>
      <c r="R14" s="16">
        <f t="shared" ref="R14:R18" ca="1" si="6">IF(X13="","",IF(MONTH(X13+1)&lt;&gt;MONTH(X13),"",X13+1))</f>
        <v>46061</v>
      </c>
      <c r="S14" s="17">
        <f t="shared" ref="S14:X18" ca="1" si="7">IF(R14="","",IF(MONTH(R14+1)&lt;&gt;MONTH(R14),"",R14+1))</f>
        <v>46062</v>
      </c>
      <c r="T14" s="17">
        <f t="shared" ca="1" si="7"/>
        <v>46063</v>
      </c>
      <c r="U14" s="17">
        <f t="shared" ca="1" si="7"/>
        <v>46064</v>
      </c>
      <c r="V14" s="17">
        <f t="shared" ca="1" si="7"/>
        <v>46065</v>
      </c>
      <c r="W14" s="17">
        <f t="shared" ca="1" si="7"/>
        <v>46066</v>
      </c>
      <c r="X14" s="18">
        <f t="shared" ca="1" si="7"/>
        <v>46067</v>
      </c>
      <c r="Y14" s="4"/>
      <c r="Z14" s="3"/>
    </row>
    <row r="15" spans="1:26" ht="12.75" customHeight="1" x14ac:dyDescent="0.2">
      <c r="A15" s="4"/>
      <c r="B15" s="16">
        <f t="shared" ca="1" si="4"/>
        <v>45879</v>
      </c>
      <c r="C15" s="17">
        <f t="shared" ca="1" si="5"/>
        <v>45880</v>
      </c>
      <c r="D15" s="17">
        <f t="shared" ca="1" si="5"/>
        <v>45881</v>
      </c>
      <c r="E15" s="17">
        <f t="shared" ca="1" si="5"/>
        <v>45882</v>
      </c>
      <c r="F15" s="17">
        <f t="shared" ca="1" si="5"/>
        <v>45883</v>
      </c>
      <c r="G15" s="17">
        <f t="shared" ca="1" si="5"/>
        <v>45884</v>
      </c>
      <c r="H15" s="18">
        <f t="shared" ca="1" si="5"/>
        <v>45885</v>
      </c>
      <c r="I15" s="4"/>
      <c r="J15" s="7" t="s">
        <v>48</v>
      </c>
      <c r="K15" s="7"/>
      <c r="L15" s="7"/>
      <c r="M15" s="7"/>
      <c r="N15" s="7"/>
      <c r="O15" s="7"/>
      <c r="P15" s="8"/>
      <c r="Q15" s="4"/>
      <c r="R15" s="16">
        <f t="shared" ca="1" si="6"/>
        <v>46068</v>
      </c>
      <c r="S15" s="19">
        <f t="shared" ca="1" si="7"/>
        <v>46069</v>
      </c>
      <c r="T15" s="17">
        <f t="shared" ca="1" si="7"/>
        <v>46070</v>
      </c>
      <c r="U15" s="17">
        <f t="shared" ca="1" si="7"/>
        <v>46071</v>
      </c>
      <c r="V15" s="17">
        <f t="shared" ca="1" si="7"/>
        <v>46072</v>
      </c>
      <c r="W15" s="17">
        <f t="shared" ca="1" si="7"/>
        <v>46073</v>
      </c>
      <c r="X15" s="18">
        <f t="shared" ca="1" si="7"/>
        <v>46074</v>
      </c>
      <c r="Y15" s="4"/>
      <c r="Z15" s="3"/>
    </row>
    <row r="16" spans="1:26" ht="12.75" customHeight="1" x14ac:dyDescent="0.2">
      <c r="A16" s="4"/>
      <c r="B16" s="16">
        <f t="shared" ca="1" si="4"/>
        <v>45886</v>
      </c>
      <c r="C16" s="26">
        <f t="shared" ca="1" si="5"/>
        <v>45887</v>
      </c>
      <c r="D16" s="17">
        <f t="shared" ca="1" si="5"/>
        <v>45888</v>
      </c>
      <c r="E16" s="17">
        <f t="shared" ca="1" si="5"/>
        <v>45889</v>
      </c>
      <c r="F16" s="17">
        <f t="shared" ca="1" si="5"/>
        <v>45890</v>
      </c>
      <c r="G16" s="17">
        <f t="shared" ca="1" si="5"/>
        <v>45891</v>
      </c>
      <c r="H16" s="18">
        <f t="shared" ca="1" si="5"/>
        <v>45892</v>
      </c>
      <c r="I16" s="4"/>
      <c r="J16" s="7" t="s">
        <v>47</v>
      </c>
      <c r="K16" s="7"/>
      <c r="L16" s="7"/>
      <c r="M16" s="7"/>
      <c r="N16" s="7"/>
      <c r="O16" s="7"/>
      <c r="P16" s="8"/>
      <c r="Q16" s="4"/>
      <c r="R16" s="16">
        <f t="shared" ca="1" si="6"/>
        <v>46075</v>
      </c>
      <c r="S16" s="17">
        <f t="shared" ca="1" si="7"/>
        <v>46076</v>
      </c>
      <c r="T16" s="17">
        <f t="shared" ca="1" si="7"/>
        <v>46077</v>
      </c>
      <c r="U16" s="17">
        <f t="shared" ca="1" si="7"/>
        <v>46078</v>
      </c>
      <c r="V16" s="17">
        <f t="shared" ca="1" si="7"/>
        <v>46079</v>
      </c>
      <c r="W16" s="17">
        <f t="shared" ca="1" si="7"/>
        <v>46080</v>
      </c>
      <c r="X16" s="18">
        <f t="shared" ca="1" si="7"/>
        <v>46081</v>
      </c>
      <c r="Y16" s="4"/>
      <c r="Z16" s="3"/>
    </row>
    <row r="17" spans="1:26" ht="12.75" customHeight="1" x14ac:dyDescent="0.2">
      <c r="A17" s="4"/>
      <c r="B17" s="16">
        <f t="shared" ca="1" si="4"/>
        <v>45893</v>
      </c>
      <c r="C17" s="17">
        <f t="shared" ca="1" si="5"/>
        <v>45894</v>
      </c>
      <c r="D17" s="17">
        <f t="shared" ca="1" si="5"/>
        <v>45895</v>
      </c>
      <c r="E17" s="17">
        <f t="shared" ca="1" si="5"/>
        <v>45896</v>
      </c>
      <c r="F17" s="17">
        <f t="shared" ca="1" si="5"/>
        <v>45897</v>
      </c>
      <c r="G17" s="17">
        <f t="shared" ca="1" si="5"/>
        <v>45898</v>
      </c>
      <c r="H17" s="18">
        <f t="shared" ca="1" si="5"/>
        <v>45899</v>
      </c>
      <c r="I17" s="4"/>
      <c r="J17" s="7" t="s">
        <v>45</v>
      </c>
      <c r="K17" s="7"/>
      <c r="L17" s="7"/>
      <c r="M17" s="7"/>
      <c r="N17" s="7"/>
      <c r="O17" s="7"/>
      <c r="P17" s="8"/>
      <c r="Q17" s="4"/>
      <c r="R17" s="16" t="str">
        <f t="shared" ca="1" si="6"/>
        <v/>
      </c>
      <c r="S17" s="17" t="str">
        <f t="shared" ca="1" si="7"/>
        <v/>
      </c>
      <c r="T17" s="17" t="str">
        <f t="shared" ca="1" si="7"/>
        <v/>
      </c>
      <c r="U17" s="17" t="str">
        <f t="shared" ca="1" si="7"/>
        <v/>
      </c>
      <c r="V17" s="17" t="str">
        <f t="shared" ca="1" si="7"/>
        <v/>
      </c>
      <c r="W17" s="17" t="str">
        <f t="shared" ca="1" si="7"/>
        <v/>
      </c>
      <c r="X17" s="18" t="str">
        <f t="shared" ca="1" si="7"/>
        <v/>
      </c>
      <c r="Y17" s="4"/>
      <c r="Z17" s="3"/>
    </row>
    <row r="18" spans="1:26" ht="12.75" customHeight="1" x14ac:dyDescent="0.2">
      <c r="A18" s="4"/>
      <c r="B18" s="16">
        <f t="shared" ca="1" si="4"/>
        <v>45900</v>
      </c>
      <c r="C18" s="17" t="str">
        <f t="shared" ca="1" si="5"/>
        <v/>
      </c>
      <c r="D18" s="17" t="str">
        <f t="shared" ca="1" si="5"/>
        <v/>
      </c>
      <c r="E18" s="17" t="str">
        <f t="shared" ca="1" si="5"/>
        <v/>
      </c>
      <c r="F18" s="17" t="str">
        <f t="shared" ca="1" si="5"/>
        <v/>
      </c>
      <c r="G18" s="17" t="str">
        <f t="shared" ca="1" si="5"/>
        <v/>
      </c>
      <c r="H18" s="18" t="str">
        <f t="shared" ca="1" si="5"/>
        <v/>
      </c>
      <c r="I18" s="4"/>
      <c r="J18" s="7" t="s">
        <v>28</v>
      </c>
      <c r="K18" s="7"/>
      <c r="L18" s="7"/>
      <c r="M18" s="7"/>
      <c r="N18" s="7"/>
      <c r="O18" s="7"/>
      <c r="P18" s="8"/>
      <c r="Q18" s="4"/>
      <c r="R18" s="16" t="str">
        <f t="shared" ca="1" si="6"/>
        <v/>
      </c>
      <c r="S18" s="17" t="str">
        <f t="shared" ca="1" si="7"/>
        <v/>
      </c>
      <c r="T18" s="17" t="str">
        <f t="shared" ca="1" si="7"/>
        <v/>
      </c>
      <c r="U18" s="17" t="str">
        <f t="shared" ca="1" si="7"/>
        <v/>
      </c>
      <c r="V18" s="17" t="str">
        <f t="shared" ca="1" si="7"/>
        <v/>
      </c>
      <c r="W18" s="17" t="str">
        <f t="shared" ca="1" si="7"/>
        <v/>
      </c>
      <c r="X18" s="18" t="str">
        <f t="shared" ca="1" si="7"/>
        <v/>
      </c>
      <c r="Y18" s="4"/>
      <c r="Z18" s="3"/>
    </row>
    <row r="19" spans="1:26" ht="12.75" customHeight="1" x14ac:dyDescent="0.2">
      <c r="A19" s="4"/>
      <c r="B19" s="40">
        <f ca="1">DATE(YEAR(B11+35),MONTH(B11+35),1)</f>
        <v>45901</v>
      </c>
      <c r="C19" s="41"/>
      <c r="D19" s="41"/>
      <c r="E19" s="41"/>
      <c r="F19" s="41"/>
      <c r="G19" s="41"/>
      <c r="H19" s="42"/>
      <c r="I19" s="4"/>
      <c r="J19" s="7" t="s">
        <v>29</v>
      </c>
      <c r="K19" s="7"/>
      <c r="L19" s="7"/>
      <c r="M19" s="7"/>
      <c r="N19" s="7"/>
      <c r="O19" s="7"/>
      <c r="P19" s="8"/>
      <c r="Q19" s="4"/>
      <c r="R19" s="40">
        <f ca="1">DATE(YEAR(R11+35),MONTH(R11+35),1)</f>
        <v>46082</v>
      </c>
      <c r="S19" s="41"/>
      <c r="T19" s="41"/>
      <c r="U19" s="41"/>
      <c r="V19" s="41"/>
      <c r="W19" s="41"/>
      <c r="X19" s="42"/>
      <c r="Y19" s="4"/>
      <c r="Z19" s="3"/>
    </row>
    <row r="20" spans="1:26" ht="12.75" customHeight="1" x14ac:dyDescent="0.2">
      <c r="A20" s="4"/>
      <c r="B20" s="14" t="str">
        <f ca="1">CHOOSE(1+MOD(startday+1-2,7),"S","M","T","W","T","F","S")</f>
        <v>S</v>
      </c>
      <c r="C20" s="1" t="str">
        <f ca="1">CHOOSE(1+MOD(startday+2-2,7),"S","M","T","W","T","F","S")</f>
        <v>M</v>
      </c>
      <c r="D20" s="1" t="str">
        <f ca="1">CHOOSE(1+MOD(startday+3-2,7),"S","M","T","W","T","F","S")</f>
        <v>T</v>
      </c>
      <c r="E20" s="1" t="str">
        <f ca="1">CHOOSE(1+MOD(startday+4-2,7),"S","M","T","W","T","F","S")</f>
        <v>W</v>
      </c>
      <c r="F20" s="1" t="str">
        <f ca="1">CHOOSE(1+MOD(startday+5-2,7),"S","M","T","W","T","F","S")</f>
        <v>T</v>
      </c>
      <c r="G20" s="1" t="str">
        <f ca="1">CHOOSE(1+MOD(startday+6-2,7),"S","M","T","W","T","F","S")</f>
        <v>F</v>
      </c>
      <c r="H20" s="15" t="str">
        <f ca="1">CHOOSE(1+MOD(startday+7-2,7),"S","M","T","W","T","F","S")</f>
        <v>S</v>
      </c>
      <c r="I20" s="4"/>
      <c r="J20" s="7" t="s">
        <v>8</v>
      </c>
      <c r="K20" s="7"/>
      <c r="L20" s="7"/>
      <c r="M20" s="7"/>
      <c r="N20" s="7"/>
      <c r="O20" s="7"/>
      <c r="P20" s="8"/>
      <c r="Q20" s="4"/>
      <c r="R20" s="14" t="str">
        <f ca="1">CHOOSE(1+MOD(startday+1-2,7),"S","M","T","W","T","F","S")</f>
        <v>S</v>
      </c>
      <c r="S20" s="1" t="str">
        <f ca="1">CHOOSE(1+MOD(startday+2-2,7),"S","M","T","W","T","F","S")</f>
        <v>M</v>
      </c>
      <c r="T20" s="1" t="str">
        <f ca="1">CHOOSE(1+MOD(startday+3-2,7),"S","M","T","W","T","F","S")</f>
        <v>T</v>
      </c>
      <c r="U20" s="1" t="str">
        <f ca="1">CHOOSE(1+MOD(startday+4-2,7),"S","M","T","W","T","F","S")</f>
        <v>W</v>
      </c>
      <c r="V20" s="1" t="str">
        <f ca="1">CHOOSE(1+MOD(startday+5-2,7),"S","M","T","W","T","F","S")</f>
        <v>T</v>
      </c>
      <c r="W20" s="1" t="str">
        <f ca="1">CHOOSE(1+MOD(startday+6-2,7),"S","M","T","W","T","F","S")</f>
        <v>F</v>
      </c>
      <c r="X20" s="15" t="str">
        <f ca="1">CHOOSE(1+MOD(startday+7-2,7),"S","M","T","W","T","F","S")</f>
        <v>S</v>
      </c>
      <c r="Y20" s="4"/>
      <c r="Z20" s="3"/>
    </row>
    <row r="21" spans="1:26" ht="12.75" customHeight="1" x14ac:dyDescent="0.2">
      <c r="A21" s="4"/>
      <c r="B21" s="16" t="str">
        <f ca="1">IF(WEEKDAY(B19,1)=startday,B19,"")</f>
        <v/>
      </c>
      <c r="C21" s="19">
        <f ca="1">IF(B21="",IF(WEEKDAY(B19,1)=MOD(startday,7)+1,B19,""),B21+1)</f>
        <v>45901</v>
      </c>
      <c r="D21" s="17">
        <f ca="1">IF(C21="",IF(WEEKDAY(B19,1)=MOD(startday+1,7)+1,B19,""),C21+1)</f>
        <v>45902</v>
      </c>
      <c r="E21" s="17">
        <f ca="1">IF(D21="",IF(WEEKDAY(B19,1)=MOD(startday+2,7)+1,B19,""),D21+1)</f>
        <v>45903</v>
      </c>
      <c r="F21" s="17">
        <f ca="1">IF(E21="",IF(WEEKDAY(B19,1)=MOD(startday+3,7)+1,B19,""),E21+1)</f>
        <v>45904</v>
      </c>
      <c r="G21" s="17">
        <f ca="1">IF(F21="",IF(WEEKDAY(B19,1)=MOD(startday+4,7)+1,B19,""),F21+1)</f>
        <v>45905</v>
      </c>
      <c r="H21" s="18">
        <f ca="1">IF(G21="",IF(WEEKDAY(B19,1)=MOD(startday+5,7)+1,B19,""),G21+1)</f>
        <v>45906</v>
      </c>
      <c r="I21" s="4"/>
      <c r="J21" s="7" t="s">
        <v>9</v>
      </c>
      <c r="K21" s="7"/>
      <c r="L21" s="7"/>
      <c r="M21" s="7"/>
      <c r="N21" s="7"/>
      <c r="O21" s="7"/>
      <c r="P21" s="8"/>
      <c r="Q21" s="4"/>
      <c r="R21" s="16">
        <f ca="1">IF(WEEKDAY(R19,1)=startday,R19,"")</f>
        <v>46082</v>
      </c>
      <c r="S21" s="17">
        <f ca="1">IF(R21="",IF(WEEKDAY(R19,1)=MOD(startday,7)+1,R19,""),R21+1)</f>
        <v>46083</v>
      </c>
      <c r="T21" s="17">
        <f ca="1">IF(S21="",IF(WEEKDAY(R19,1)=MOD(startday+1,7)+1,R19,""),S21+1)</f>
        <v>46084</v>
      </c>
      <c r="U21" s="20">
        <f ca="1">IF(T21="",IF(WEEKDAY(R19,1)=MOD(startday+2,7)+1,R19,""),T21+1)</f>
        <v>46085</v>
      </c>
      <c r="V21" s="17">
        <f ca="1">IF(U21="",IF(WEEKDAY(R19,1)=MOD(startday+3,7)+1,R19,""),U21+1)</f>
        <v>46086</v>
      </c>
      <c r="W21" s="17">
        <f ca="1">IF(V21="",IF(WEEKDAY(R19,1)=MOD(startday+4,7)+1,R19,""),V21+1)</f>
        <v>46087</v>
      </c>
      <c r="X21" s="18">
        <f ca="1">IF(W21="",IF(WEEKDAY(R19,1)=MOD(startday+5,7)+1,R19,""),W21+1)</f>
        <v>46088</v>
      </c>
      <c r="Y21" s="4"/>
      <c r="Z21" s="3"/>
    </row>
    <row r="22" spans="1:26" ht="12.75" customHeight="1" x14ac:dyDescent="0.2">
      <c r="A22" s="4"/>
      <c r="B22" s="16">
        <f t="shared" ref="B22:B26" ca="1" si="8">IF(H21="","",IF(MONTH(H21+1)&lt;&gt;MONTH(H21),"",H21+1))</f>
        <v>45907</v>
      </c>
      <c r="C22" s="17">
        <f t="shared" ref="C22:H26" ca="1" si="9">IF(B22="","",IF(MONTH(B22+1)&lt;&gt;MONTH(B22),"",B22+1))</f>
        <v>45908</v>
      </c>
      <c r="D22" s="17">
        <f t="shared" ca="1" si="9"/>
        <v>45909</v>
      </c>
      <c r="E22" s="17">
        <f t="shared" ca="1" si="9"/>
        <v>45910</v>
      </c>
      <c r="F22" s="17">
        <f t="shared" ca="1" si="9"/>
        <v>45911</v>
      </c>
      <c r="G22" s="17">
        <f t="shared" ca="1" si="9"/>
        <v>45912</v>
      </c>
      <c r="H22" s="18">
        <f t="shared" ca="1" si="9"/>
        <v>45913</v>
      </c>
      <c r="I22" s="4"/>
      <c r="J22" s="7" t="s">
        <v>10</v>
      </c>
      <c r="K22" s="7"/>
      <c r="L22" s="7"/>
      <c r="M22" s="7"/>
      <c r="N22" s="7"/>
      <c r="O22" s="7"/>
      <c r="P22" s="8"/>
      <c r="Q22" s="4"/>
      <c r="R22" s="16">
        <f t="shared" ref="R22:R26" ca="1" si="10">IF(X21="","",IF(MONTH(X21+1)&lt;&gt;MONTH(X21),"",X21+1))</f>
        <v>46089</v>
      </c>
      <c r="S22" s="17">
        <f t="shared" ref="S22:X26" ca="1" si="11">IF(R22="","",IF(MONTH(R22+1)&lt;&gt;MONTH(R22),"",R22+1))</f>
        <v>46090</v>
      </c>
      <c r="T22" s="17">
        <f t="shared" ca="1" si="11"/>
        <v>46091</v>
      </c>
      <c r="U22" s="17">
        <f t="shared" ca="1" si="11"/>
        <v>46092</v>
      </c>
      <c r="V22" s="17">
        <f t="shared" ca="1" si="11"/>
        <v>46093</v>
      </c>
      <c r="W22" s="17">
        <f t="shared" ca="1" si="11"/>
        <v>46094</v>
      </c>
      <c r="X22" s="18">
        <f t="shared" ca="1" si="11"/>
        <v>46095</v>
      </c>
      <c r="Y22" s="4"/>
      <c r="Z22" s="3"/>
    </row>
    <row r="23" spans="1:26" ht="12.75" customHeight="1" x14ac:dyDescent="0.2">
      <c r="A23" s="4"/>
      <c r="B23" s="16">
        <f t="shared" ca="1" si="8"/>
        <v>45914</v>
      </c>
      <c r="C23" s="17">
        <f t="shared" ca="1" si="9"/>
        <v>45915</v>
      </c>
      <c r="D23" s="17">
        <f t="shared" ca="1" si="9"/>
        <v>45916</v>
      </c>
      <c r="E23" s="17">
        <f t="shared" ca="1" si="9"/>
        <v>45917</v>
      </c>
      <c r="F23" s="17">
        <f t="shared" ca="1" si="9"/>
        <v>45918</v>
      </c>
      <c r="G23" s="35">
        <f t="shared" ca="1" si="9"/>
        <v>45919</v>
      </c>
      <c r="H23" s="18">
        <f t="shared" ca="1" si="9"/>
        <v>45920</v>
      </c>
      <c r="I23" s="4"/>
      <c r="J23" s="7" t="s">
        <v>11</v>
      </c>
      <c r="K23" s="7"/>
      <c r="L23" s="7"/>
      <c r="M23" s="7"/>
      <c r="N23" s="7"/>
      <c r="O23" s="7"/>
      <c r="P23" s="8"/>
      <c r="Q23" s="4"/>
      <c r="R23" s="16">
        <f t="shared" ca="1" si="10"/>
        <v>46096</v>
      </c>
      <c r="S23" s="17">
        <f t="shared" ca="1" si="11"/>
        <v>46097</v>
      </c>
      <c r="T23" s="17">
        <f t="shared" ca="1" si="11"/>
        <v>46098</v>
      </c>
      <c r="U23" s="17">
        <f t="shared" ca="1" si="11"/>
        <v>46099</v>
      </c>
      <c r="V23" s="17">
        <f t="shared" ca="1" si="11"/>
        <v>46100</v>
      </c>
      <c r="W23" s="17">
        <f t="shared" ca="1" si="11"/>
        <v>46101</v>
      </c>
      <c r="X23" s="18">
        <f t="shared" ca="1" si="11"/>
        <v>46102</v>
      </c>
      <c r="Y23" s="4"/>
      <c r="Z23" s="3"/>
    </row>
    <row r="24" spans="1:26" ht="12.75" customHeight="1" x14ac:dyDescent="0.2">
      <c r="A24" s="4"/>
      <c r="B24" s="16">
        <f t="shared" ca="1" si="8"/>
        <v>45921</v>
      </c>
      <c r="C24" s="17">
        <f t="shared" ca="1" si="9"/>
        <v>45922</v>
      </c>
      <c r="D24" s="17">
        <f t="shared" ca="1" si="9"/>
        <v>45923</v>
      </c>
      <c r="E24" s="17">
        <f t="shared" ca="1" si="9"/>
        <v>45924</v>
      </c>
      <c r="F24" s="17">
        <f t="shared" ca="1" si="9"/>
        <v>45925</v>
      </c>
      <c r="G24" s="17">
        <f t="shared" ca="1" si="9"/>
        <v>45926</v>
      </c>
      <c r="H24" s="18">
        <f t="shared" ca="1" si="9"/>
        <v>45927</v>
      </c>
      <c r="I24" s="4"/>
      <c r="J24" s="7" t="s">
        <v>46</v>
      </c>
      <c r="K24" s="7"/>
      <c r="L24" s="7"/>
      <c r="M24" s="7"/>
      <c r="N24" s="7"/>
      <c r="O24" s="7"/>
      <c r="P24" s="8"/>
      <c r="Q24" s="4"/>
      <c r="R24" s="16">
        <f t="shared" ca="1" si="10"/>
        <v>46103</v>
      </c>
      <c r="S24" s="17">
        <f t="shared" ca="1" si="11"/>
        <v>46104</v>
      </c>
      <c r="T24" s="17">
        <f t="shared" ca="1" si="11"/>
        <v>46105</v>
      </c>
      <c r="U24" s="17">
        <f t="shared" ca="1" si="11"/>
        <v>46106</v>
      </c>
      <c r="V24" s="17">
        <f t="shared" ca="1" si="11"/>
        <v>46107</v>
      </c>
      <c r="W24" s="17">
        <f t="shared" ca="1" si="11"/>
        <v>46108</v>
      </c>
      <c r="X24" s="18">
        <f t="shared" ca="1" si="11"/>
        <v>46109</v>
      </c>
      <c r="Y24" s="4"/>
      <c r="Z24" s="3"/>
    </row>
    <row r="25" spans="1:26" ht="12.75" customHeight="1" x14ac:dyDescent="0.2">
      <c r="A25" s="4"/>
      <c r="B25" s="16">
        <f t="shared" ca="1" si="8"/>
        <v>45928</v>
      </c>
      <c r="C25" s="17">
        <f t="shared" ca="1" si="9"/>
        <v>45929</v>
      </c>
      <c r="D25" s="17">
        <f t="shared" ca="1" si="9"/>
        <v>45930</v>
      </c>
      <c r="E25" s="17" t="str">
        <f t="shared" ca="1" si="9"/>
        <v/>
      </c>
      <c r="F25" s="17" t="str">
        <f t="shared" ca="1" si="9"/>
        <v/>
      </c>
      <c r="G25" s="17" t="str">
        <f t="shared" ca="1" si="9"/>
        <v/>
      </c>
      <c r="H25" s="18" t="str">
        <f t="shared" ca="1" si="9"/>
        <v/>
      </c>
      <c r="I25" s="4"/>
      <c r="J25" s="7" t="s">
        <v>12</v>
      </c>
      <c r="K25" s="7"/>
      <c r="L25" s="7"/>
      <c r="M25" s="7"/>
      <c r="N25" s="7"/>
      <c r="O25" s="7"/>
      <c r="P25" s="8"/>
      <c r="Q25" s="4"/>
      <c r="R25" s="16">
        <f t="shared" ca="1" si="10"/>
        <v>46110</v>
      </c>
      <c r="S25" s="17">
        <f t="shared" ca="1" si="11"/>
        <v>46111</v>
      </c>
      <c r="T25" s="17">
        <f t="shared" ca="1" si="11"/>
        <v>46112</v>
      </c>
      <c r="U25" s="17" t="str">
        <f t="shared" ca="1" si="11"/>
        <v/>
      </c>
      <c r="V25" s="17" t="str">
        <f t="shared" ca="1" si="11"/>
        <v/>
      </c>
      <c r="W25" s="17" t="str">
        <f t="shared" ca="1" si="11"/>
        <v/>
      </c>
      <c r="X25" s="18" t="str">
        <f t="shared" ca="1" si="11"/>
        <v/>
      </c>
      <c r="Y25" s="4"/>
      <c r="Z25" s="3"/>
    </row>
    <row r="26" spans="1:26" ht="12.75" customHeight="1" x14ac:dyDescent="0.2">
      <c r="A26" s="4"/>
      <c r="B26" s="16" t="str">
        <f t="shared" ca="1" si="8"/>
        <v/>
      </c>
      <c r="C26" s="17" t="str">
        <f t="shared" ca="1" si="9"/>
        <v/>
      </c>
      <c r="D26" s="17" t="str">
        <f t="shared" ca="1" si="9"/>
        <v/>
      </c>
      <c r="E26" s="17" t="str">
        <f t="shared" ca="1" si="9"/>
        <v/>
      </c>
      <c r="F26" s="17" t="str">
        <f t="shared" ca="1" si="9"/>
        <v/>
      </c>
      <c r="G26" s="17" t="str">
        <f t="shared" ca="1" si="9"/>
        <v/>
      </c>
      <c r="H26" s="18" t="str">
        <f t="shared" ca="1" si="9"/>
        <v/>
      </c>
      <c r="I26" s="4"/>
      <c r="J26" s="7" t="s">
        <v>13</v>
      </c>
      <c r="K26" s="7"/>
      <c r="L26" s="7"/>
      <c r="M26" s="7"/>
      <c r="N26" s="7"/>
      <c r="O26" s="7"/>
      <c r="P26" s="8"/>
      <c r="Q26" s="4"/>
      <c r="R26" s="16" t="str">
        <f t="shared" ca="1" si="10"/>
        <v/>
      </c>
      <c r="S26" s="17" t="str">
        <f t="shared" ca="1" si="11"/>
        <v/>
      </c>
      <c r="T26" s="17" t="str">
        <f t="shared" ca="1" si="11"/>
        <v/>
      </c>
      <c r="U26" s="17" t="str">
        <f t="shared" ca="1" si="11"/>
        <v/>
      </c>
      <c r="V26" s="17" t="str">
        <f t="shared" ca="1" si="11"/>
        <v/>
      </c>
      <c r="W26" s="17" t="str">
        <f t="shared" ca="1" si="11"/>
        <v/>
      </c>
      <c r="X26" s="18" t="str">
        <f t="shared" ca="1" si="11"/>
        <v/>
      </c>
      <c r="Y26" s="4"/>
      <c r="Z26" s="3"/>
    </row>
    <row r="27" spans="1:26" ht="12.75" customHeight="1" x14ac:dyDescent="0.2">
      <c r="A27" s="4"/>
      <c r="B27" s="40">
        <f ca="1">DATE(YEAR(B19+35),MONTH(B19+35),1)</f>
        <v>45931</v>
      </c>
      <c r="C27" s="41"/>
      <c r="D27" s="41"/>
      <c r="E27" s="41"/>
      <c r="F27" s="41"/>
      <c r="G27" s="41"/>
      <c r="H27" s="42"/>
      <c r="I27" s="4"/>
      <c r="J27" s="7" t="s">
        <v>14</v>
      </c>
      <c r="K27" s="7"/>
      <c r="L27" s="7"/>
      <c r="M27" s="7"/>
      <c r="N27" s="7"/>
      <c r="O27" s="7"/>
      <c r="P27" s="8"/>
      <c r="Q27" s="4"/>
      <c r="R27" s="40">
        <f ca="1">DATE(YEAR(R19+35),MONTH(R19+35),1)</f>
        <v>46113</v>
      </c>
      <c r="S27" s="41"/>
      <c r="T27" s="41"/>
      <c r="U27" s="41"/>
      <c r="V27" s="41"/>
      <c r="W27" s="41"/>
      <c r="X27" s="42"/>
      <c r="Y27" s="4"/>
      <c r="Z27" s="3"/>
    </row>
    <row r="28" spans="1:26" ht="12.75" customHeight="1" x14ac:dyDescent="0.2">
      <c r="A28" s="4"/>
      <c r="B28" s="14" t="str">
        <f ca="1">CHOOSE(1+MOD(startday+1-2,7),"S","M","T","W","T","F","S")</f>
        <v>S</v>
      </c>
      <c r="C28" s="1" t="str">
        <f ca="1">CHOOSE(1+MOD(startday+2-2,7),"S","M","T","W","T","F","S")</f>
        <v>M</v>
      </c>
      <c r="D28" s="1" t="str">
        <f ca="1">CHOOSE(1+MOD(startday+3-2,7),"S","M","T","W","T","F","S")</f>
        <v>T</v>
      </c>
      <c r="E28" s="1" t="str">
        <f ca="1">CHOOSE(1+MOD(startday+4-2,7),"S","M","T","W","T","F","S")</f>
        <v>W</v>
      </c>
      <c r="F28" s="1" t="str">
        <f ca="1">CHOOSE(1+MOD(startday+5-2,7),"S","M","T","W","T","F","S")</f>
        <v>T</v>
      </c>
      <c r="G28" s="1" t="str">
        <f ca="1">CHOOSE(1+MOD(startday+6-2,7),"S","M","T","W","T","F","S")</f>
        <v>F</v>
      </c>
      <c r="H28" s="15" t="str">
        <f ca="1">CHOOSE(1+MOD(startday+7-2,7),"S","M","T","W","T","F","S")</f>
        <v>S</v>
      </c>
      <c r="I28" s="4"/>
      <c r="J28" s="7" t="s">
        <v>15</v>
      </c>
      <c r="K28" s="7"/>
      <c r="L28" s="7"/>
      <c r="M28" s="7"/>
      <c r="N28" s="7"/>
      <c r="O28" s="7"/>
      <c r="P28" s="8"/>
      <c r="Q28" s="4"/>
      <c r="R28" s="14" t="str">
        <f ca="1">CHOOSE(1+MOD(startday+1-2,7),"S","M","T","W","T","F","S")</f>
        <v>S</v>
      </c>
      <c r="S28" s="1" t="str">
        <f ca="1">CHOOSE(1+MOD(startday+2-2,7),"S","M","T","W","T","F","S")</f>
        <v>M</v>
      </c>
      <c r="T28" s="1" t="str">
        <f ca="1">CHOOSE(1+MOD(startday+3-2,7),"S","M","T","W","T","F","S")</f>
        <v>T</v>
      </c>
      <c r="U28" s="1" t="str">
        <f ca="1">CHOOSE(1+MOD(startday+4-2,7),"S","M","T","W","T","F","S")</f>
        <v>W</v>
      </c>
      <c r="V28" s="1" t="str">
        <f ca="1">CHOOSE(1+MOD(startday+5-2,7),"S","M","T","W","T","F","S")</f>
        <v>T</v>
      </c>
      <c r="W28" s="1" t="str">
        <f ca="1">CHOOSE(1+MOD(startday+6-2,7),"S","M","T","W","T","F","S")</f>
        <v>F</v>
      </c>
      <c r="X28" s="15" t="str">
        <f ca="1">CHOOSE(1+MOD(startday+7-2,7),"S","M","T","W","T","F","S")</f>
        <v>S</v>
      </c>
      <c r="Y28" s="4"/>
      <c r="Z28" s="3"/>
    </row>
    <row r="29" spans="1:26" ht="12.75" customHeight="1" x14ac:dyDescent="0.2">
      <c r="A29" s="4"/>
      <c r="B29" s="16" t="str">
        <f ca="1">IF(WEEKDAY(B27,1)=startday,B27,"")</f>
        <v/>
      </c>
      <c r="C29" s="17" t="str">
        <f ca="1">IF(B29="",IF(WEEKDAY(B27,1)=MOD(startday,7)+1,B27,""),B29+1)</f>
        <v/>
      </c>
      <c r="D29" s="17" t="str">
        <f ca="1">IF(C29="",IF(WEEKDAY(B27,1)=MOD(startday+1,7)+1,B27,""),C29+1)</f>
        <v/>
      </c>
      <c r="E29" s="33">
        <f ca="1">IF(D29="",IF(WEEKDAY(B27,1)=MOD(startday+2,7)+1,B27,""),D29+1)</f>
        <v>45931</v>
      </c>
      <c r="F29" s="17">
        <f ca="1">IF(E29="",IF(WEEKDAY(B27,1)=MOD(startday+3,7)+1,B27,""),E29+1)</f>
        <v>45932</v>
      </c>
      <c r="G29" s="34">
        <f ca="1">IF(F29="",IF(WEEKDAY(B27,1)=MOD(startday+4,7)+1,B27,""),F29+1)</f>
        <v>45933</v>
      </c>
      <c r="H29" s="18">
        <f ca="1">IF(G29="",IF(WEEKDAY(B27,1)=MOD(startday+5,7)+1,B27,""),G29+1)</f>
        <v>45934</v>
      </c>
      <c r="I29" s="4"/>
      <c r="J29" s="7" t="s">
        <v>16</v>
      </c>
      <c r="K29" s="7"/>
      <c r="L29" s="7"/>
      <c r="M29" s="7"/>
      <c r="N29" s="7"/>
      <c r="O29" s="7"/>
      <c r="P29" s="8"/>
      <c r="Q29" s="4"/>
      <c r="R29" s="16" t="str">
        <f ca="1">IF(WEEKDAY(R27,1)=startday,R27,"")</f>
        <v/>
      </c>
      <c r="S29" s="17" t="str">
        <f ca="1">IF(R29="",IF(WEEKDAY(R27,1)=MOD(startday,7)+1,R27,""),R29+1)</f>
        <v/>
      </c>
      <c r="T29" s="17" t="str">
        <f ca="1">IF(S29="",IF(WEEKDAY(R27,1)=MOD(startday+1,7)+1,R27,""),S29+1)</f>
        <v/>
      </c>
      <c r="U29" s="17">
        <f ca="1">IF(T29="",IF(WEEKDAY(R27,1)=MOD(startday+2,7)+1,R27,""),T29+1)</f>
        <v>46113</v>
      </c>
      <c r="V29" s="17">
        <f ca="1">IF(U29="",IF(WEEKDAY(R27,1)=MOD(startday+3,7)+1,R27,""),U29+1)</f>
        <v>46114</v>
      </c>
      <c r="W29" s="19">
        <f ca="1">IF(V29="",IF(WEEKDAY(R27,1)=MOD(startday+4,7)+1,R27,""),V29+1)</f>
        <v>46115</v>
      </c>
      <c r="X29" s="18">
        <f ca="1">IF(W29="",IF(WEEKDAY(R27,1)=MOD(startday+5,7)+1,R27,""),W29+1)</f>
        <v>46116</v>
      </c>
      <c r="Y29" s="4"/>
      <c r="Z29" s="3"/>
    </row>
    <row r="30" spans="1:26" ht="12.75" customHeight="1" x14ac:dyDescent="0.2">
      <c r="A30" s="4"/>
      <c r="B30" s="16">
        <f t="shared" ref="B30:B34" ca="1" si="12">IF(H29="","",IF(MONTH(H29+1)&lt;&gt;MONTH(H29),"",H29+1))</f>
        <v>45935</v>
      </c>
      <c r="C30" s="17">
        <f t="shared" ref="C30:H34" ca="1" si="13">IF(B30="","",IF(MONTH(B30+1)&lt;&gt;MONTH(B30),"",B30+1))</f>
        <v>45936</v>
      </c>
      <c r="D30" s="17">
        <f t="shared" ca="1" si="13"/>
        <v>45937</v>
      </c>
      <c r="E30" s="17">
        <f t="shared" ca="1" si="13"/>
        <v>45938</v>
      </c>
      <c r="F30" s="17">
        <f t="shared" ca="1" si="13"/>
        <v>45939</v>
      </c>
      <c r="G30" s="17">
        <f t="shared" ca="1" si="13"/>
        <v>45940</v>
      </c>
      <c r="H30" s="18">
        <f t="shared" ca="1" si="13"/>
        <v>45941</v>
      </c>
      <c r="I30" s="4"/>
      <c r="J30" s="7" t="s">
        <v>17</v>
      </c>
      <c r="K30" s="7"/>
      <c r="L30" s="7"/>
      <c r="M30" s="7"/>
      <c r="N30" s="7"/>
      <c r="O30" s="7"/>
      <c r="P30" s="8"/>
      <c r="Q30" s="4"/>
      <c r="R30" s="16">
        <f t="shared" ref="R30:R34" ca="1" si="14">IF(X29="","",IF(MONTH(X29+1)&lt;&gt;MONTH(X29),"",X29+1))</f>
        <v>46117</v>
      </c>
      <c r="S30" s="19">
        <f t="shared" ref="S30:X34" ca="1" si="15">IF(R30="","",IF(MONTH(R30+1)&lt;&gt;MONTH(R30),"",R30+1))</f>
        <v>46118</v>
      </c>
      <c r="T30" s="19">
        <f t="shared" ca="1" si="15"/>
        <v>46119</v>
      </c>
      <c r="U30" s="19">
        <f t="shared" ca="1" si="15"/>
        <v>46120</v>
      </c>
      <c r="V30" s="19">
        <f t="shared" ca="1" si="15"/>
        <v>46121</v>
      </c>
      <c r="W30" s="19">
        <f t="shared" ca="1" si="15"/>
        <v>46122</v>
      </c>
      <c r="X30" s="18">
        <f t="shared" ca="1" si="15"/>
        <v>46123</v>
      </c>
      <c r="Y30" s="4"/>
      <c r="Z30" s="3"/>
    </row>
    <row r="31" spans="1:26" ht="12.75" customHeight="1" x14ac:dyDescent="0.2">
      <c r="A31" s="4"/>
      <c r="B31" s="16">
        <f t="shared" ca="1" si="12"/>
        <v>45942</v>
      </c>
      <c r="C31" s="17">
        <f t="shared" ca="1" si="13"/>
        <v>45943</v>
      </c>
      <c r="D31" s="17">
        <f t="shared" ca="1" si="13"/>
        <v>45944</v>
      </c>
      <c r="E31" s="17">
        <f t="shared" ca="1" si="13"/>
        <v>45945</v>
      </c>
      <c r="F31" s="20">
        <f t="shared" ca="1" si="13"/>
        <v>45946</v>
      </c>
      <c r="G31" s="19">
        <f t="shared" ca="1" si="13"/>
        <v>45947</v>
      </c>
      <c r="H31" s="18">
        <f t="shared" ca="1" si="13"/>
        <v>45948</v>
      </c>
      <c r="I31" s="4"/>
      <c r="J31" s="7" t="s">
        <v>18</v>
      </c>
      <c r="K31" s="7"/>
      <c r="L31" s="7"/>
      <c r="M31" s="7"/>
      <c r="N31" s="7"/>
      <c r="O31" s="7"/>
      <c r="P31" s="8"/>
      <c r="Q31" s="4"/>
      <c r="R31" s="16">
        <f t="shared" ca="1" si="14"/>
        <v>46124</v>
      </c>
      <c r="S31" s="17">
        <f t="shared" ca="1" si="15"/>
        <v>46125</v>
      </c>
      <c r="T31" s="17">
        <f t="shared" ca="1" si="15"/>
        <v>46126</v>
      </c>
      <c r="U31" s="17">
        <f t="shared" ca="1" si="15"/>
        <v>46127</v>
      </c>
      <c r="V31" s="17">
        <f t="shared" ca="1" si="15"/>
        <v>46128</v>
      </c>
      <c r="W31" s="17">
        <f t="shared" ca="1" si="15"/>
        <v>46129</v>
      </c>
      <c r="X31" s="18">
        <f t="shared" ca="1" si="15"/>
        <v>46130</v>
      </c>
      <c r="Y31" s="4"/>
      <c r="Z31" s="3"/>
    </row>
    <row r="32" spans="1:26" ht="12.75" customHeight="1" x14ac:dyDescent="0.2">
      <c r="A32" s="4"/>
      <c r="B32" s="16">
        <f t="shared" ca="1" si="12"/>
        <v>45949</v>
      </c>
      <c r="C32" s="17">
        <f t="shared" ca="1" si="13"/>
        <v>45950</v>
      </c>
      <c r="D32" s="17">
        <f t="shared" ca="1" si="13"/>
        <v>45951</v>
      </c>
      <c r="E32" s="17">
        <f t="shared" ca="1" si="13"/>
        <v>45952</v>
      </c>
      <c r="F32" s="17">
        <f t="shared" ca="1" si="13"/>
        <v>45953</v>
      </c>
      <c r="G32" s="17">
        <f t="shared" ca="1" si="13"/>
        <v>45954</v>
      </c>
      <c r="H32" s="18">
        <f t="shared" ca="1" si="13"/>
        <v>45955</v>
      </c>
      <c r="I32" s="4"/>
      <c r="J32" s="7" t="s">
        <v>19</v>
      </c>
      <c r="K32" s="7"/>
      <c r="L32" s="7"/>
      <c r="M32" s="7"/>
      <c r="N32" s="7"/>
      <c r="O32" s="7"/>
      <c r="P32" s="8"/>
      <c r="Q32" s="4"/>
      <c r="R32" s="16">
        <f t="shared" ca="1" si="14"/>
        <v>46131</v>
      </c>
      <c r="S32" s="17">
        <f t="shared" ca="1" si="15"/>
        <v>46132</v>
      </c>
      <c r="T32" s="17">
        <f t="shared" ca="1" si="15"/>
        <v>46133</v>
      </c>
      <c r="U32" s="17">
        <f t="shared" ca="1" si="15"/>
        <v>46134</v>
      </c>
      <c r="V32" s="17">
        <f t="shared" ca="1" si="15"/>
        <v>46135</v>
      </c>
      <c r="W32" s="17">
        <f t="shared" ca="1" si="15"/>
        <v>46136</v>
      </c>
      <c r="X32" s="18">
        <f t="shared" ca="1" si="15"/>
        <v>46137</v>
      </c>
      <c r="Y32" s="4"/>
      <c r="Z32" s="3"/>
    </row>
    <row r="33" spans="1:26" ht="12.75" customHeight="1" x14ac:dyDescent="0.2">
      <c r="A33" s="4"/>
      <c r="B33" s="16">
        <f t="shared" ca="1" si="12"/>
        <v>45956</v>
      </c>
      <c r="C33" s="17">
        <f t="shared" ca="1" si="13"/>
        <v>45957</v>
      </c>
      <c r="D33" s="17">
        <f t="shared" ca="1" si="13"/>
        <v>45958</v>
      </c>
      <c r="E33" s="17">
        <f t="shared" ca="1" si="13"/>
        <v>45959</v>
      </c>
      <c r="F33" s="17">
        <f t="shared" ca="1" si="13"/>
        <v>45960</v>
      </c>
      <c r="G33" s="17">
        <f t="shared" ca="1" si="13"/>
        <v>45961</v>
      </c>
      <c r="H33" s="18" t="str">
        <f t="shared" ca="1" si="13"/>
        <v/>
      </c>
      <c r="I33" s="4"/>
      <c r="J33" s="7" t="s">
        <v>20</v>
      </c>
      <c r="K33" s="7"/>
      <c r="L33" s="7"/>
      <c r="M33" s="7"/>
      <c r="N33" s="7"/>
      <c r="O33" s="7"/>
      <c r="P33" s="8"/>
      <c r="Q33" s="4"/>
      <c r="R33" s="16">
        <f t="shared" ca="1" si="14"/>
        <v>46138</v>
      </c>
      <c r="S33" s="17">
        <f t="shared" ca="1" si="15"/>
        <v>46139</v>
      </c>
      <c r="T33" s="17">
        <f t="shared" ca="1" si="15"/>
        <v>46140</v>
      </c>
      <c r="U33" s="17">
        <f t="shared" ca="1" si="15"/>
        <v>46141</v>
      </c>
      <c r="V33" s="17">
        <f t="shared" ca="1" si="15"/>
        <v>46142</v>
      </c>
      <c r="W33" s="17" t="str">
        <f t="shared" ca="1" si="15"/>
        <v/>
      </c>
      <c r="X33" s="18" t="str">
        <f t="shared" ca="1" si="15"/>
        <v/>
      </c>
      <c r="Y33" s="4"/>
      <c r="Z33" s="3"/>
    </row>
    <row r="34" spans="1:26" ht="12.75" customHeight="1" x14ac:dyDescent="0.2">
      <c r="A34" s="4"/>
      <c r="B34" s="16" t="str">
        <f t="shared" ca="1" si="12"/>
        <v/>
      </c>
      <c r="C34" s="17" t="str">
        <f t="shared" ca="1" si="13"/>
        <v/>
      </c>
      <c r="D34" s="17" t="str">
        <f t="shared" ca="1" si="13"/>
        <v/>
      </c>
      <c r="E34" s="17" t="str">
        <f t="shared" ca="1" si="13"/>
        <v/>
      </c>
      <c r="F34" s="17" t="str">
        <f t="shared" ca="1" si="13"/>
        <v/>
      </c>
      <c r="G34" s="17" t="str">
        <f t="shared" ca="1" si="13"/>
        <v/>
      </c>
      <c r="H34" s="18" t="str">
        <f t="shared" ca="1" si="13"/>
        <v/>
      </c>
      <c r="I34" s="4"/>
      <c r="J34" s="7" t="s">
        <v>21</v>
      </c>
      <c r="K34" s="7"/>
      <c r="L34" s="7"/>
      <c r="M34" s="7"/>
      <c r="N34" s="7"/>
      <c r="O34" s="7"/>
      <c r="P34" s="7"/>
      <c r="Q34" s="4"/>
      <c r="R34" s="16" t="str">
        <f t="shared" ca="1" si="14"/>
        <v/>
      </c>
      <c r="S34" s="17" t="str">
        <f t="shared" ca="1" si="15"/>
        <v/>
      </c>
      <c r="T34" s="17" t="str">
        <f t="shared" ca="1" si="15"/>
        <v/>
      </c>
      <c r="U34" s="17" t="str">
        <f t="shared" ca="1" si="15"/>
        <v/>
      </c>
      <c r="V34" s="17" t="str">
        <f t="shared" ca="1" si="15"/>
        <v/>
      </c>
      <c r="W34" s="17" t="str">
        <f t="shared" ca="1" si="15"/>
        <v/>
      </c>
      <c r="X34" s="18" t="str">
        <f t="shared" ca="1" si="15"/>
        <v/>
      </c>
      <c r="Y34" s="4"/>
      <c r="Z34" s="3"/>
    </row>
    <row r="35" spans="1:26" ht="12.75" customHeight="1" x14ac:dyDescent="0.2">
      <c r="A35" s="4"/>
      <c r="B35" s="40">
        <f ca="1">DATE(YEAR(B27+35),MONTH(B27+35),1)</f>
        <v>45962</v>
      </c>
      <c r="C35" s="41"/>
      <c r="D35" s="41"/>
      <c r="E35" s="41"/>
      <c r="F35" s="41"/>
      <c r="G35" s="41"/>
      <c r="H35" s="42"/>
      <c r="I35" s="4"/>
      <c r="J35" s="7" t="s">
        <v>22</v>
      </c>
      <c r="K35" s="7"/>
      <c r="L35" s="7"/>
      <c r="M35" s="7"/>
      <c r="N35" s="7"/>
      <c r="O35" s="7"/>
      <c r="P35" s="7"/>
      <c r="Q35" s="4"/>
      <c r="R35" s="40">
        <f ca="1">DATE(YEAR(R27+35),MONTH(R27+35),1)</f>
        <v>46143</v>
      </c>
      <c r="S35" s="41"/>
      <c r="T35" s="41"/>
      <c r="U35" s="41"/>
      <c r="V35" s="41"/>
      <c r="W35" s="41"/>
      <c r="X35" s="42"/>
      <c r="Y35" s="4"/>
      <c r="Z35" s="3"/>
    </row>
    <row r="36" spans="1:26" ht="12.75" customHeight="1" x14ac:dyDescent="0.2">
      <c r="A36" s="4"/>
      <c r="B36" s="14" t="str">
        <f ca="1">CHOOSE(1+MOD(startday+1-2,7),"S","M","T","W","T","F","S")</f>
        <v>S</v>
      </c>
      <c r="C36" s="1" t="str">
        <f ca="1">CHOOSE(1+MOD(startday+2-2,7),"S","M","T","W","T","F","S")</f>
        <v>M</v>
      </c>
      <c r="D36" s="1" t="str">
        <f ca="1">CHOOSE(1+MOD(startday+3-2,7),"S","M","T","W","T","F","S")</f>
        <v>T</v>
      </c>
      <c r="E36" s="1" t="str">
        <f ca="1">CHOOSE(1+MOD(startday+4-2,7),"S","M","T","W","T","F","S")</f>
        <v>W</v>
      </c>
      <c r="F36" s="1" t="str">
        <f ca="1">CHOOSE(1+MOD(startday+5-2,7),"S","M","T","W","T","F","S")</f>
        <v>T</v>
      </c>
      <c r="G36" s="1" t="str">
        <f ca="1">CHOOSE(1+MOD(startday+6-2,7),"S","M","T","W","T","F","S")</f>
        <v>F</v>
      </c>
      <c r="H36" s="15" t="str">
        <f ca="1">CHOOSE(1+MOD(startday+7-2,7),"S","M","T","W","T","F","S")</f>
        <v>S</v>
      </c>
      <c r="I36" s="4"/>
      <c r="J36" s="7" t="s">
        <v>23</v>
      </c>
      <c r="K36" s="7"/>
      <c r="L36" s="7"/>
      <c r="M36" s="7"/>
      <c r="N36" s="7"/>
      <c r="O36" s="7"/>
      <c r="P36" s="7"/>
      <c r="Q36" s="4"/>
      <c r="R36" s="14" t="str">
        <f ca="1">CHOOSE(1+MOD(startday+1-2,7),"S","M","T","W","T","F","S")</f>
        <v>S</v>
      </c>
      <c r="S36" s="1" t="str">
        <f ca="1">CHOOSE(1+MOD(startday+2-2,7),"S","M","T","W","T","F","S")</f>
        <v>M</v>
      </c>
      <c r="T36" s="1" t="str">
        <f ca="1">CHOOSE(1+MOD(startday+3-2,7),"S","M","T","W","T","F","S")</f>
        <v>T</v>
      </c>
      <c r="U36" s="1" t="str">
        <f ca="1">CHOOSE(1+MOD(startday+4-2,7),"S","M","T","W","T","F","S")</f>
        <v>W</v>
      </c>
      <c r="V36" s="1" t="str">
        <f ca="1">CHOOSE(1+MOD(startday+5-2,7),"S","M","T","W","T","F","S")</f>
        <v>T</v>
      </c>
      <c r="W36" s="1" t="str">
        <f ca="1">CHOOSE(1+MOD(startday+6-2,7),"S","M","T","W","T","F","S")</f>
        <v>F</v>
      </c>
      <c r="X36" s="15" t="str">
        <f ca="1">CHOOSE(1+MOD(startday+7-2,7),"S","M","T","W","T","F","S")</f>
        <v>S</v>
      </c>
      <c r="Y36" s="4"/>
      <c r="Z36" s="3"/>
    </row>
    <row r="37" spans="1:26" ht="12.75" customHeight="1" x14ac:dyDescent="0.2">
      <c r="A37" s="4"/>
      <c r="B37" s="16" t="str">
        <f ca="1">IF(WEEKDAY(B35,1)=startday,B35,"")</f>
        <v/>
      </c>
      <c r="C37" s="17" t="str">
        <f ca="1">IF(B37="",IF(WEEKDAY(B35,1)=MOD(startday,7)+1,B35,""),B37+1)</f>
        <v/>
      </c>
      <c r="D37" s="17" t="str">
        <f ca="1">IF(C37="",IF(WEEKDAY(B35,1)=MOD(startday+1,7)+1,B35,""),C37+1)</f>
        <v/>
      </c>
      <c r="E37" s="17" t="str">
        <f ca="1">IF(D37="",IF(WEEKDAY(B35,1)=MOD(startday+2,7)+1,B35,""),D37+1)</f>
        <v/>
      </c>
      <c r="F37" s="17" t="str">
        <f ca="1">IF(E37="",IF(WEEKDAY(B35,1)=MOD(startday+3,7)+1,B35,""),E37+1)</f>
        <v/>
      </c>
      <c r="G37" s="17" t="str">
        <f ca="1">IF(F37="",IF(WEEKDAY(B35,1)=MOD(startday+4,7)+1,B35,""),F37+1)</f>
        <v/>
      </c>
      <c r="H37" s="18">
        <f ca="1">IF(G37="",IF(WEEKDAY(B35,1)=MOD(startday+5,7)+1,B35,""),G37+1)</f>
        <v>45962</v>
      </c>
      <c r="I37" s="4"/>
      <c r="J37" s="7" t="s">
        <v>24</v>
      </c>
      <c r="K37" s="7"/>
      <c r="L37" s="7"/>
      <c r="M37" s="7"/>
      <c r="N37" s="7"/>
      <c r="O37" s="7"/>
      <c r="P37" s="7"/>
      <c r="Q37" s="4"/>
      <c r="R37" s="16" t="str">
        <f ca="1">IF(WEEKDAY(R35,1)=startday,R35,"")</f>
        <v/>
      </c>
      <c r="S37" s="17" t="str">
        <f ca="1">IF(R37="",IF(WEEKDAY(R35,1)=MOD(startday,7)+1,R35,""),R37+1)</f>
        <v/>
      </c>
      <c r="T37" s="17" t="str">
        <f ca="1">IF(S37="",IF(WEEKDAY(R35,1)=MOD(startday+1,7)+1,R35,""),S37+1)</f>
        <v/>
      </c>
      <c r="U37" s="17" t="str">
        <f ca="1">IF(T37="",IF(WEEKDAY(R35,1)=MOD(startday+2,7)+1,R35,""),T37+1)</f>
        <v/>
      </c>
      <c r="V37" s="17" t="str">
        <f ca="1">IF(U37="",IF(WEEKDAY(R35,1)=MOD(startday+3,7)+1,R35,""),U37+1)</f>
        <v/>
      </c>
      <c r="W37" s="17">
        <f ca="1">IF(V37="",IF(WEEKDAY(R35,1)=MOD(startday+4,7)+1,R35,""),V37+1)</f>
        <v>46143</v>
      </c>
      <c r="X37" s="18">
        <f ca="1">IF(W37="",IF(WEEKDAY(R35,1)=MOD(startday+5,7)+1,R35,""),W37+1)</f>
        <v>46144</v>
      </c>
      <c r="Y37" s="4"/>
      <c r="Z37" s="3"/>
    </row>
    <row r="38" spans="1:26" ht="12.75" customHeight="1" x14ac:dyDescent="0.2">
      <c r="A38" s="4"/>
      <c r="B38" s="16">
        <f t="shared" ref="B38:B42" ca="1" si="16">IF(H37="","",IF(MONTH(H37+1)&lt;&gt;MONTH(H37),"",H37+1))</f>
        <v>45963</v>
      </c>
      <c r="C38" s="17">
        <f t="shared" ref="C38:H42" ca="1" si="17">IF(B38="","",IF(MONTH(B38+1)&lt;&gt;MONTH(B38),"",B38+1))</f>
        <v>45964</v>
      </c>
      <c r="D38" s="17">
        <f t="shared" ca="1" si="17"/>
        <v>45965</v>
      </c>
      <c r="E38" s="20">
        <f t="shared" ca="1" si="17"/>
        <v>45966</v>
      </c>
      <c r="F38" s="17">
        <f t="shared" ca="1" si="17"/>
        <v>45967</v>
      </c>
      <c r="G38" s="17">
        <f t="shared" ca="1" si="17"/>
        <v>45968</v>
      </c>
      <c r="H38" s="18">
        <f t="shared" ca="1" si="17"/>
        <v>45969</v>
      </c>
      <c r="I38" s="4"/>
      <c r="J38" s="7" t="s">
        <v>25</v>
      </c>
      <c r="K38" s="7"/>
      <c r="L38" s="7"/>
      <c r="M38" s="7"/>
      <c r="N38" s="7"/>
      <c r="O38" s="7"/>
      <c r="P38" s="7"/>
      <c r="Q38" s="4"/>
      <c r="R38" s="16">
        <f t="shared" ref="R38:R42" ca="1" si="18">IF(X37="","",IF(MONTH(X37+1)&lt;&gt;MONTH(X37),"",X37+1))</f>
        <v>46145</v>
      </c>
      <c r="S38" s="17">
        <f t="shared" ref="S38:X42" ca="1" si="19">IF(R38="","",IF(MONTH(R38+1)&lt;&gt;MONTH(R38),"",R38+1))</f>
        <v>46146</v>
      </c>
      <c r="T38" s="17">
        <f t="shared" ca="1" si="19"/>
        <v>46147</v>
      </c>
      <c r="U38" s="20">
        <f t="shared" ca="1" si="19"/>
        <v>46148</v>
      </c>
      <c r="V38" s="17">
        <f t="shared" ca="1" si="19"/>
        <v>46149</v>
      </c>
      <c r="W38" s="17">
        <f t="shared" ca="1" si="19"/>
        <v>46150</v>
      </c>
      <c r="X38" s="18">
        <f t="shared" ca="1" si="19"/>
        <v>46151</v>
      </c>
      <c r="Y38" s="4"/>
      <c r="Z38" s="3"/>
    </row>
    <row r="39" spans="1:26" ht="12.75" customHeight="1" x14ac:dyDescent="0.2">
      <c r="A39" s="4"/>
      <c r="B39" s="16">
        <f t="shared" ca="1" si="16"/>
        <v>45970</v>
      </c>
      <c r="C39" s="17">
        <f t="shared" ca="1" si="17"/>
        <v>45971</v>
      </c>
      <c r="D39" s="17">
        <f t="shared" ca="1" si="17"/>
        <v>45972</v>
      </c>
      <c r="E39" s="17">
        <f t="shared" ca="1" si="17"/>
        <v>45973</v>
      </c>
      <c r="F39" s="17">
        <f t="shared" ca="1" si="17"/>
        <v>45974</v>
      </c>
      <c r="G39" s="17">
        <f t="shared" ca="1" si="17"/>
        <v>45975</v>
      </c>
      <c r="H39" s="18">
        <f t="shared" ca="1" si="17"/>
        <v>45976</v>
      </c>
      <c r="I39" s="4"/>
      <c r="J39" s="7" t="s">
        <v>26</v>
      </c>
      <c r="K39" s="7"/>
      <c r="L39" s="7"/>
      <c r="M39" s="7"/>
      <c r="N39" s="7"/>
      <c r="O39" s="7"/>
      <c r="P39" s="7"/>
      <c r="Q39" s="4"/>
      <c r="R39" s="16">
        <f t="shared" ca="1" si="18"/>
        <v>46152</v>
      </c>
      <c r="S39" s="17">
        <f t="shared" ca="1" si="19"/>
        <v>46153</v>
      </c>
      <c r="T39" s="17">
        <f t="shared" ca="1" si="19"/>
        <v>46154</v>
      </c>
      <c r="U39" s="17">
        <f t="shared" ca="1" si="19"/>
        <v>46155</v>
      </c>
      <c r="V39" s="17">
        <f t="shared" ca="1" si="19"/>
        <v>46156</v>
      </c>
      <c r="W39" s="20">
        <f t="shared" ca="1" si="19"/>
        <v>46157</v>
      </c>
      <c r="X39" s="18">
        <f t="shared" ca="1" si="19"/>
        <v>46158</v>
      </c>
      <c r="Y39" s="4"/>
      <c r="Z39" s="3"/>
    </row>
    <row r="40" spans="1:26" ht="12.75" customHeight="1" x14ac:dyDescent="0.2">
      <c r="A40" s="4"/>
      <c r="B40" s="16">
        <f t="shared" ca="1" si="16"/>
        <v>45977</v>
      </c>
      <c r="C40" s="17">
        <f t="shared" ca="1" si="17"/>
        <v>45978</v>
      </c>
      <c r="D40" s="17">
        <f t="shared" ca="1" si="17"/>
        <v>45979</v>
      </c>
      <c r="E40" s="17">
        <f t="shared" ca="1" si="17"/>
        <v>45980</v>
      </c>
      <c r="F40" s="17">
        <f t="shared" ca="1" si="17"/>
        <v>45981</v>
      </c>
      <c r="G40" s="17">
        <f t="shared" ca="1" si="17"/>
        <v>45982</v>
      </c>
      <c r="H40" s="18">
        <f t="shared" ca="1" si="17"/>
        <v>45983</v>
      </c>
      <c r="I40" s="39"/>
      <c r="J40" s="4" t="s">
        <v>27</v>
      </c>
      <c r="K40" s="4"/>
      <c r="L40" s="4"/>
      <c r="M40" s="4"/>
      <c r="N40" s="4"/>
      <c r="O40" s="4"/>
      <c r="P40" s="4"/>
      <c r="Q40" s="39"/>
      <c r="R40" s="16">
        <f t="shared" ca="1" si="18"/>
        <v>46159</v>
      </c>
      <c r="S40" s="17">
        <f t="shared" ca="1" si="19"/>
        <v>46160</v>
      </c>
      <c r="T40" s="17">
        <f t="shared" ca="1" si="19"/>
        <v>46161</v>
      </c>
      <c r="U40" s="17">
        <f t="shared" ca="1" si="19"/>
        <v>46162</v>
      </c>
      <c r="V40" s="17">
        <f t="shared" ca="1" si="19"/>
        <v>46163</v>
      </c>
      <c r="W40" s="28">
        <f t="shared" ca="1" si="19"/>
        <v>46164</v>
      </c>
      <c r="X40" s="18">
        <f t="shared" ca="1" si="19"/>
        <v>46165</v>
      </c>
      <c r="Y40" s="4"/>
      <c r="Z40" s="3"/>
    </row>
    <row r="41" spans="1:26" ht="12.75" customHeight="1" x14ac:dyDescent="0.2">
      <c r="A41" s="4"/>
      <c r="B41" s="16">
        <f t="shared" ca="1" si="16"/>
        <v>45984</v>
      </c>
      <c r="C41" s="17">
        <f t="shared" ca="1" si="17"/>
        <v>45985</v>
      </c>
      <c r="D41" s="17">
        <f t="shared" ca="1" si="17"/>
        <v>45986</v>
      </c>
      <c r="E41" s="19">
        <f t="shared" ca="1" si="17"/>
        <v>45987</v>
      </c>
      <c r="F41" s="19">
        <f t="shared" ca="1" si="17"/>
        <v>45988</v>
      </c>
      <c r="G41" s="19">
        <f t="shared" ca="1" si="17"/>
        <v>45989</v>
      </c>
      <c r="H41" s="18">
        <f t="shared" ca="1" si="17"/>
        <v>45990</v>
      </c>
      <c r="I41" s="37"/>
      <c r="J41" s="38"/>
      <c r="K41" s="38"/>
      <c r="L41" s="38"/>
      <c r="M41" s="38"/>
      <c r="N41" s="38"/>
      <c r="O41" s="38"/>
      <c r="P41" s="38"/>
      <c r="Q41" s="37"/>
      <c r="R41" s="16">
        <f t="shared" ca="1" si="18"/>
        <v>46166</v>
      </c>
      <c r="S41" s="17">
        <f t="shared" ca="1" si="19"/>
        <v>46167</v>
      </c>
      <c r="T41" s="17">
        <f t="shared" ca="1" si="19"/>
        <v>46168</v>
      </c>
      <c r="U41" s="17">
        <f t="shared" ca="1" si="19"/>
        <v>46169</v>
      </c>
      <c r="V41" s="17">
        <f t="shared" ca="1" si="19"/>
        <v>46170</v>
      </c>
      <c r="W41" s="17">
        <f t="shared" ca="1" si="19"/>
        <v>46171</v>
      </c>
      <c r="X41" s="18">
        <f t="shared" ca="1" si="19"/>
        <v>46172</v>
      </c>
      <c r="Y41" s="4"/>
      <c r="Z41" s="3"/>
    </row>
    <row r="42" spans="1:26" ht="12.75" customHeight="1" x14ac:dyDescent="0.25">
      <c r="A42" s="4"/>
      <c r="B42" s="16">
        <f t="shared" ca="1" si="16"/>
        <v>45991</v>
      </c>
      <c r="C42" s="17" t="str">
        <f t="shared" ca="1" si="17"/>
        <v/>
      </c>
      <c r="D42" s="17" t="str">
        <f t="shared" ca="1" si="17"/>
        <v/>
      </c>
      <c r="E42" s="17" t="str">
        <f t="shared" ca="1" si="17"/>
        <v/>
      </c>
      <c r="F42" s="17" t="str">
        <f t="shared" ca="1" si="17"/>
        <v/>
      </c>
      <c r="G42" s="17" t="str">
        <f t="shared" ca="1" si="17"/>
        <v/>
      </c>
      <c r="H42" s="18" t="str">
        <f t="shared" ca="1" si="17"/>
        <v/>
      </c>
      <c r="I42" s="4"/>
      <c r="J42" s="21" t="s">
        <v>30</v>
      </c>
      <c r="K42" s="22"/>
      <c r="L42" s="5"/>
      <c r="M42" s="5"/>
      <c r="N42" s="5"/>
      <c r="O42" s="5"/>
      <c r="P42" s="6"/>
      <c r="Q42" s="4"/>
      <c r="R42" s="16">
        <f t="shared" ca="1" si="18"/>
        <v>46173</v>
      </c>
      <c r="S42" s="17" t="str">
        <f t="shared" ca="1" si="19"/>
        <v/>
      </c>
      <c r="T42" s="17" t="str">
        <f t="shared" ca="1" si="19"/>
        <v/>
      </c>
      <c r="U42" s="17" t="str">
        <f t="shared" ca="1" si="19"/>
        <v/>
      </c>
      <c r="V42" s="17" t="str">
        <f t="shared" ca="1" si="19"/>
        <v/>
      </c>
      <c r="W42" s="17" t="str">
        <f t="shared" ca="1" si="19"/>
        <v/>
      </c>
      <c r="X42" s="18" t="str">
        <f t="shared" ca="1" si="19"/>
        <v/>
      </c>
      <c r="Y42" s="4"/>
      <c r="Z42" s="3"/>
    </row>
    <row r="43" spans="1:26" ht="12.75" customHeight="1" x14ac:dyDescent="0.2">
      <c r="A43" s="4"/>
      <c r="B43" s="40">
        <f ca="1">DATE(YEAR(B35+35),MONTH(B35+35),1)</f>
        <v>45992</v>
      </c>
      <c r="C43" s="41"/>
      <c r="D43" s="41"/>
      <c r="E43" s="41"/>
      <c r="F43" s="41"/>
      <c r="G43" s="41"/>
      <c r="H43" s="42"/>
      <c r="I43" s="4"/>
      <c r="J43" s="7" t="s">
        <v>31</v>
      </c>
      <c r="K43" s="7"/>
      <c r="L43" s="7"/>
      <c r="M43" s="7"/>
      <c r="N43" s="7"/>
      <c r="O43" s="7"/>
      <c r="P43" s="8"/>
      <c r="Q43" s="4"/>
      <c r="R43" s="40">
        <f ca="1">DATE(YEAR(R35+35),MONTH(R35+35),1)</f>
        <v>46174</v>
      </c>
      <c r="S43" s="41"/>
      <c r="T43" s="41"/>
      <c r="U43" s="41"/>
      <c r="V43" s="41"/>
      <c r="W43" s="41"/>
      <c r="X43" s="42"/>
      <c r="Y43" s="4"/>
      <c r="Z43" s="3"/>
    </row>
    <row r="44" spans="1:26" ht="12.75" customHeight="1" x14ac:dyDescent="0.2">
      <c r="A44" s="4"/>
      <c r="B44" s="14" t="str">
        <f ca="1">CHOOSE(1+MOD(startday+1-2,7),"S","M","T","W","T","F","S")</f>
        <v>S</v>
      </c>
      <c r="C44" s="1" t="str">
        <f ca="1">CHOOSE(1+MOD(startday+2-2,7),"S","M","T","W","T","F","S")</f>
        <v>M</v>
      </c>
      <c r="D44" s="1" t="str">
        <f ca="1">CHOOSE(1+MOD(startday+3-2,7),"S","M","T","W","T","F","S")</f>
        <v>T</v>
      </c>
      <c r="E44" s="1" t="str">
        <f ca="1">CHOOSE(1+MOD(startday+4-2,7),"S","M","T","W","T","F","S")</f>
        <v>W</v>
      </c>
      <c r="F44" s="1" t="str">
        <f ca="1">CHOOSE(1+MOD(startday+5-2,7),"S","M","T","W","T","F","S")</f>
        <v>T</v>
      </c>
      <c r="G44" s="1" t="str">
        <f ca="1">CHOOSE(1+MOD(startday+6-2,7),"S","M","T","W","T","F","S")</f>
        <v>F</v>
      </c>
      <c r="H44" s="15" t="str">
        <f ca="1">CHOOSE(1+MOD(startday+7-2,7),"S","M","T","W","T","F","S")</f>
        <v>S</v>
      </c>
      <c r="I44" s="4"/>
      <c r="J44" s="7" t="s">
        <v>32</v>
      </c>
      <c r="K44" s="7"/>
      <c r="L44" s="7"/>
      <c r="M44" s="7"/>
      <c r="N44" s="7"/>
      <c r="O44" s="7"/>
      <c r="P44" s="8"/>
      <c r="Q44" s="4"/>
      <c r="R44" s="14" t="str">
        <f ca="1">CHOOSE(1+MOD(startday+1-2,7),"S","M","T","W","T","F","S")</f>
        <v>S</v>
      </c>
      <c r="S44" s="1" t="str">
        <f ca="1">CHOOSE(1+MOD(startday+2-2,7),"S","M","T","W","T","F","S")</f>
        <v>M</v>
      </c>
      <c r="T44" s="1" t="str">
        <f ca="1">CHOOSE(1+MOD(startday+3-2,7),"S","M","T","W","T","F","S")</f>
        <v>T</v>
      </c>
      <c r="U44" s="1" t="str">
        <f ca="1">CHOOSE(1+MOD(startday+4-2,7),"S","M","T","W","T","F","S")</f>
        <v>W</v>
      </c>
      <c r="V44" s="1" t="str">
        <f ca="1">CHOOSE(1+MOD(startday+5-2,7),"S","M","T","W","T","F","S")</f>
        <v>T</v>
      </c>
      <c r="W44" s="1" t="str">
        <f ca="1">CHOOSE(1+MOD(startday+6-2,7),"S","M","T","W","T","F","S")</f>
        <v>F</v>
      </c>
      <c r="X44" s="15" t="str">
        <f ca="1">CHOOSE(1+MOD(startday+7-2,7),"S","M","T","W","T","F","S")</f>
        <v>S</v>
      </c>
      <c r="Y44" s="4"/>
      <c r="Z44" s="3"/>
    </row>
    <row r="45" spans="1:26" ht="12.75" customHeight="1" x14ac:dyDescent="0.2">
      <c r="A45" s="4"/>
      <c r="B45" s="16" t="str">
        <f ca="1">IF(WEEKDAY(B43,1)=startday,B43,"")</f>
        <v/>
      </c>
      <c r="C45" s="17">
        <f ca="1">IF(B45="",IF(WEEKDAY(B43,1)=MOD(startday,7)+1,B43,""),B45+1)</f>
        <v>45992</v>
      </c>
      <c r="D45" s="17">
        <f ca="1">IF(C45="",IF(WEEKDAY(B43,1)=MOD(startday+1,7)+1,B43,""),C45+1)</f>
        <v>45993</v>
      </c>
      <c r="E45" s="20">
        <f ca="1">IF(D45="",IF(WEEKDAY(B43,1)=MOD(startday+2,7)+1,B43,""),D45+1)</f>
        <v>45994</v>
      </c>
      <c r="F45" s="17">
        <f ca="1">IF(E45="",IF(WEEKDAY(B43,1)=MOD(startday+3,7)+1,B43,""),E45+1)</f>
        <v>45995</v>
      </c>
      <c r="G45" s="17">
        <f ca="1">IF(F45="",IF(WEEKDAY(B43,1)=MOD(startday+4,7)+1,B43,""),F45+1)</f>
        <v>45996</v>
      </c>
      <c r="H45" s="18">
        <f ca="1">IF(G45="",IF(WEEKDAY(B43,1)=MOD(startday+5,7)+1,B43,""),G45+1)</f>
        <v>45997</v>
      </c>
      <c r="I45" s="4"/>
      <c r="J45" s="7" t="s">
        <v>35</v>
      </c>
      <c r="K45" s="7"/>
      <c r="L45" s="7"/>
      <c r="M45" s="7"/>
      <c r="N45" s="7"/>
      <c r="O45" s="7"/>
      <c r="P45" s="8"/>
      <c r="Q45" s="4"/>
      <c r="R45" s="16" t="str">
        <f ca="1">IF(WEEKDAY(R43,1)=startday,R43,"")</f>
        <v/>
      </c>
      <c r="S45" s="17">
        <f ca="1">IF(R45="",IF(WEEKDAY(R43,1)=MOD(startday,7)+1,R43,""),R45+1)</f>
        <v>46174</v>
      </c>
      <c r="T45" s="17">
        <f ca="1">IF(S45="",IF(WEEKDAY(R43,1)=MOD(startday+1,7)+1,R43,""),S45+1)</f>
        <v>46175</v>
      </c>
      <c r="U45" s="17">
        <f ca="1">IF(T45="",IF(WEEKDAY(R43,1)=MOD(startday+2,7)+1,R43,""),T45+1)</f>
        <v>46176</v>
      </c>
      <c r="V45" s="17">
        <f ca="1">IF(U45="",IF(WEEKDAY(R43,1)=MOD(startday+3,7)+1,R43,""),U45+1)</f>
        <v>46177</v>
      </c>
      <c r="W45" s="17">
        <f ca="1">IF(V45="",IF(WEEKDAY(R43,1)=MOD(startday+4,7)+1,R43,""),V45+1)</f>
        <v>46178</v>
      </c>
      <c r="X45" s="18">
        <f ca="1">IF(W45="",IF(WEEKDAY(R43,1)=MOD(startday+5,7)+1,R43,""),W45+1)</f>
        <v>46179</v>
      </c>
      <c r="Y45" s="4"/>
      <c r="Z45" s="3"/>
    </row>
    <row r="46" spans="1:26" ht="12.75" customHeight="1" x14ac:dyDescent="0.2">
      <c r="A46" s="4"/>
      <c r="B46" s="16">
        <f t="shared" ref="B46:B50" ca="1" si="20">IF(H45="","",IF(MONTH(H45+1)&lt;&gt;MONTH(H45),"",H45+1))</f>
        <v>45998</v>
      </c>
      <c r="C46" s="17">
        <f t="shared" ref="C46:H50" ca="1" si="21">IF(B46="","",IF(MONTH(B46+1)&lt;&gt;MONTH(B46),"",B46+1))</f>
        <v>45999</v>
      </c>
      <c r="D46" s="17">
        <f t="shared" ca="1" si="21"/>
        <v>46000</v>
      </c>
      <c r="E46" s="17">
        <f t="shared" ca="1" si="21"/>
        <v>46001</v>
      </c>
      <c r="F46" s="17">
        <f t="shared" ca="1" si="21"/>
        <v>46002</v>
      </c>
      <c r="G46" s="17">
        <f t="shared" ca="1" si="21"/>
        <v>46003</v>
      </c>
      <c r="H46" s="18">
        <f t="shared" ca="1" si="21"/>
        <v>46004</v>
      </c>
      <c r="I46" s="4"/>
      <c r="J46" s="7" t="s">
        <v>36</v>
      </c>
      <c r="K46" s="7"/>
      <c r="L46" s="7"/>
      <c r="M46" s="7"/>
      <c r="N46" s="7"/>
      <c r="O46" s="7"/>
      <c r="P46" s="8"/>
      <c r="Q46" s="4"/>
      <c r="R46" s="16">
        <f t="shared" ref="R46:R50" ca="1" si="22">IF(X45="","",IF(MONTH(X45+1)&lt;&gt;MONTH(X45),"",X45+1))</f>
        <v>46180</v>
      </c>
      <c r="S46" s="17">
        <f t="shared" ref="S46:X50" ca="1" si="23">IF(R46="","",IF(MONTH(R46+1)&lt;&gt;MONTH(R46),"",R46+1))</f>
        <v>46181</v>
      </c>
      <c r="T46" s="17">
        <f t="shared" ca="1" si="23"/>
        <v>46182</v>
      </c>
      <c r="U46" s="17">
        <f t="shared" ca="1" si="23"/>
        <v>46183</v>
      </c>
      <c r="V46" s="17">
        <f t="shared" ca="1" si="23"/>
        <v>46184</v>
      </c>
      <c r="W46" s="17">
        <f t="shared" ca="1" si="23"/>
        <v>46185</v>
      </c>
      <c r="X46" s="18">
        <f t="shared" ca="1" si="23"/>
        <v>46186</v>
      </c>
      <c r="Y46" s="4"/>
      <c r="Z46" s="3"/>
    </row>
    <row r="47" spans="1:26" ht="12.75" customHeight="1" x14ac:dyDescent="0.2">
      <c r="A47" s="4"/>
      <c r="B47" s="16">
        <f t="shared" ca="1" si="20"/>
        <v>46005</v>
      </c>
      <c r="C47" s="17">
        <f t="shared" ca="1" si="21"/>
        <v>46006</v>
      </c>
      <c r="D47" s="17">
        <f t="shared" ca="1" si="21"/>
        <v>46007</v>
      </c>
      <c r="E47" s="17">
        <f t="shared" ca="1" si="21"/>
        <v>46008</v>
      </c>
      <c r="F47" s="17">
        <f t="shared" ca="1" si="21"/>
        <v>46009</v>
      </c>
      <c r="G47" s="17">
        <f t="shared" ca="1" si="21"/>
        <v>46010</v>
      </c>
      <c r="H47" s="18">
        <f t="shared" ca="1" si="21"/>
        <v>46011</v>
      </c>
      <c r="I47" s="4"/>
      <c r="J47" s="7" t="s">
        <v>37</v>
      </c>
      <c r="K47" s="7"/>
      <c r="L47" s="7"/>
      <c r="M47" s="7"/>
      <c r="N47" s="7"/>
      <c r="O47" s="7"/>
      <c r="P47" s="8"/>
      <c r="Q47" s="4"/>
      <c r="R47" s="16">
        <f t="shared" ca="1" si="22"/>
        <v>46187</v>
      </c>
      <c r="S47" s="17">
        <f t="shared" ca="1" si="23"/>
        <v>46188</v>
      </c>
      <c r="T47" s="17">
        <f t="shared" ca="1" si="23"/>
        <v>46189</v>
      </c>
      <c r="U47" s="17">
        <f t="shared" ca="1" si="23"/>
        <v>46190</v>
      </c>
      <c r="V47" s="17">
        <f t="shared" ca="1" si="23"/>
        <v>46191</v>
      </c>
      <c r="W47" s="17">
        <f t="shared" ca="1" si="23"/>
        <v>46192</v>
      </c>
      <c r="X47" s="18">
        <f t="shared" ca="1" si="23"/>
        <v>46193</v>
      </c>
      <c r="Y47" s="4"/>
      <c r="Z47" s="3"/>
    </row>
    <row r="48" spans="1:26" ht="12.75" customHeight="1" x14ac:dyDescent="0.2">
      <c r="A48" s="4"/>
      <c r="B48" s="16">
        <f t="shared" ca="1" si="20"/>
        <v>46012</v>
      </c>
      <c r="C48" s="19">
        <f t="shared" ca="1" si="21"/>
        <v>46013</v>
      </c>
      <c r="D48" s="19">
        <f t="shared" ca="1" si="21"/>
        <v>46014</v>
      </c>
      <c r="E48" s="19">
        <f t="shared" ca="1" si="21"/>
        <v>46015</v>
      </c>
      <c r="F48" s="19">
        <f t="shared" ca="1" si="21"/>
        <v>46016</v>
      </c>
      <c r="G48" s="19">
        <f t="shared" ca="1" si="21"/>
        <v>46017</v>
      </c>
      <c r="H48" s="18">
        <f t="shared" ca="1" si="21"/>
        <v>46018</v>
      </c>
      <c r="I48" s="4"/>
      <c r="J48" s="7" t="s">
        <v>38</v>
      </c>
      <c r="K48" s="7"/>
      <c r="L48" s="7"/>
      <c r="M48" s="7"/>
      <c r="N48" s="7"/>
      <c r="O48" s="7"/>
      <c r="P48" s="8"/>
      <c r="Q48" s="4"/>
      <c r="R48" s="16">
        <f t="shared" ca="1" si="22"/>
        <v>46194</v>
      </c>
      <c r="S48" s="17">
        <f t="shared" ca="1" si="23"/>
        <v>46195</v>
      </c>
      <c r="T48" s="17">
        <f t="shared" ca="1" si="23"/>
        <v>46196</v>
      </c>
      <c r="U48" s="17">
        <f t="shared" ca="1" si="23"/>
        <v>46197</v>
      </c>
      <c r="V48" s="17">
        <f t="shared" ca="1" si="23"/>
        <v>46198</v>
      </c>
      <c r="W48" s="17">
        <f t="shared" ca="1" si="23"/>
        <v>46199</v>
      </c>
      <c r="X48" s="18">
        <f t="shared" ca="1" si="23"/>
        <v>46200</v>
      </c>
      <c r="Y48" s="4"/>
      <c r="Z48" s="3"/>
    </row>
    <row r="49" spans="1:26" ht="12.75" customHeight="1" x14ac:dyDescent="0.2">
      <c r="A49" s="4"/>
      <c r="B49" s="16">
        <f t="shared" ca="1" si="20"/>
        <v>46019</v>
      </c>
      <c r="C49" s="19">
        <f t="shared" ca="1" si="21"/>
        <v>46020</v>
      </c>
      <c r="D49" s="19">
        <f t="shared" ca="1" si="21"/>
        <v>46021</v>
      </c>
      <c r="E49" s="19">
        <f t="shared" ca="1" si="21"/>
        <v>46022</v>
      </c>
      <c r="F49" s="17" t="str">
        <f t="shared" ca="1" si="21"/>
        <v/>
      </c>
      <c r="G49" s="17" t="str">
        <f t="shared" ca="1" si="21"/>
        <v/>
      </c>
      <c r="H49" s="18" t="str">
        <f t="shared" ca="1" si="21"/>
        <v/>
      </c>
      <c r="I49" s="4"/>
      <c r="J49" s="7" t="s">
        <v>49</v>
      </c>
      <c r="K49" s="7"/>
      <c r="L49" s="7"/>
      <c r="M49" s="7"/>
      <c r="N49" s="7"/>
      <c r="O49" s="7"/>
      <c r="P49" s="8"/>
      <c r="Q49" s="4"/>
      <c r="R49" s="16">
        <f t="shared" ca="1" si="22"/>
        <v>46201</v>
      </c>
      <c r="S49" s="17">
        <f t="shared" ca="1" si="23"/>
        <v>46202</v>
      </c>
      <c r="T49" s="17">
        <f t="shared" ca="1" si="23"/>
        <v>46203</v>
      </c>
      <c r="U49" s="17" t="str">
        <f t="shared" ca="1" si="23"/>
        <v/>
      </c>
      <c r="V49" s="17" t="str">
        <f t="shared" ca="1" si="23"/>
        <v/>
      </c>
      <c r="W49" s="17" t="str">
        <f t="shared" ca="1" si="23"/>
        <v/>
      </c>
      <c r="X49" s="18" t="str">
        <f t="shared" ca="1" si="23"/>
        <v/>
      </c>
      <c r="Y49" s="4"/>
      <c r="Z49" s="3"/>
    </row>
    <row r="50" spans="1:26" ht="12.75" customHeight="1" x14ac:dyDescent="0.2">
      <c r="A50" s="4"/>
      <c r="B50" s="9" t="str">
        <f t="shared" ca="1" si="20"/>
        <v/>
      </c>
      <c r="C50" s="10" t="str">
        <f t="shared" ca="1" si="21"/>
        <v/>
      </c>
      <c r="D50" s="10" t="str">
        <f t="shared" ca="1" si="21"/>
        <v/>
      </c>
      <c r="E50" s="10" t="str">
        <f t="shared" ca="1" si="21"/>
        <v/>
      </c>
      <c r="F50" s="10" t="str">
        <f t="shared" ca="1" si="21"/>
        <v/>
      </c>
      <c r="G50" s="10" t="str">
        <f t="shared" ca="1" si="21"/>
        <v/>
      </c>
      <c r="H50" s="11" t="str">
        <f t="shared" ca="1" si="21"/>
        <v/>
      </c>
      <c r="I50" s="4"/>
      <c r="J50" s="7"/>
      <c r="K50" s="7"/>
      <c r="L50" s="7"/>
      <c r="M50" s="7"/>
      <c r="N50" s="7"/>
      <c r="O50" s="7"/>
      <c r="P50" s="8"/>
      <c r="Q50" s="4"/>
      <c r="R50" s="9" t="str">
        <f t="shared" ca="1" si="22"/>
        <v/>
      </c>
      <c r="S50" s="10" t="str">
        <f t="shared" ca="1" si="23"/>
        <v/>
      </c>
      <c r="T50" s="10" t="str">
        <f t="shared" ca="1" si="23"/>
        <v/>
      </c>
      <c r="U50" s="10" t="str">
        <f t="shared" ca="1" si="23"/>
        <v/>
      </c>
      <c r="V50" s="10" t="str">
        <f t="shared" ca="1" si="23"/>
        <v/>
      </c>
      <c r="W50" s="10" t="str">
        <f t="shared" ca="1" si="23"/>
        <v/>
      </c>
      <c r="X50" s="11" t="str">
        <f t="shared" ca="1" si="23"/>
        <v/>
      </c>
      <c r="Y50" s="4"/>
      <c r="Z50" s="3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7"/>
      <c r="K51" s="7"/>
      <c r="L51" s="7"/>
      <c r="M51" s="7"/>
      <c r="N51" s="7"/>
      <c r="O51" s="7"/>
      <c r="P51" s="8"/>
      <c r="Q51" s="4"/>
      <c r="R51" s="4"/>
      <c r="S51" s="4"/>
      <c r="T51" s="4"/>
      <c r="U51" s="4"/>
      <c r="V51" s="4"/>
      <c r="W51" s="4"/>
      <c r="X51" s="4"/>
      <c r="Y51" s="4"/>
      <c r="Z51" s="3"/>
    </row>
    <row r="52" spans="1:26" ht="12.75" customHeight="1" x14ac:dyDescent="0.2">
      <c r="A52" s="12"/>
      <c r="B52" s="23"/>
      <c r="C52" s="24" t="s">
        <v>39</v>
      </c>
      <c r="D52" s="12"/>
      <c r="E52" s="12"/>
      <c r="F52" s="12"/>
      <c r="G52" s="12"/>
      <c r="H52" s="12"/>
      <c r="I52" s="4"/>
      <c r="J52" s="31"/>
      <c r="K52" s="32" t="s">
        <v>43</v>
      </c>
      <c r="L52" s="7"/>
      <c r="M52" s="7"/>
      <c r="N52" s="7"/>
      <c r="O52" s="7"/>
      <c r="P52" s="8"/>
      <c r="Q52" s="4"/>
      <c r="R52" s="27"/>
      <c r="S52" s="24" t="s">
        <v>41</v>
      </c>
      <c r="T52" s="12"/>
      <c r="U52" s="12"/>
      <c r="V52" s="12"/>
      <c r="W52" s="12"/>
      <c r="X52" s="12"/>
      <c r="Y52" s="12"/>
    </row>
    <row r="53" spans="1:26" ht="12.75" customHeight="1" x14ac:dyDescent="0.2">
      <c r="A53" s="12"/>
      <c r="B53" s="12"/>
      <c r="C53" s="12"/>
      <c r="D53" s="12"/>
      <c r="E53" s="12"/>
      <c r="F53" s="12"/>
      <c r="G53" s="12"/>
      <c r="H53" s="12"/>
      <c r="I53" s="4"/>
      <c r="J53" s="4"/>
      <c r="K53" s="4"/>
      <c r="L53" s="4"/>
      <c r="M53" s="4"/>
      <c r="N53" s="4"/>
      <c r="O53" s="4"/>
      <c r="P53" s="4"/>
      <c r="Q53" s="4"/>
      <c r="R53" s="12"/>
      <c r="S53" s="12"/>
      <c r="T53" s="12"/>
      <c r="U53" s="12"/>
      <c r="V53" s="12"/>
      <c r="W53" s="12"/>
      <c r="X53" s="12"/>
      <c r="Y53" s="12"/>
    </row>
    <row r="54" spans="1:26" ht="12.75" customHeight="1" x14ac:dyDescent="0.2">
      <c r="A54" s="12"/>
      <c r="B54" s="25"/>
      <c r="C54" s="24" t="s">
        <v>40</v>
      </c>
      <c r="D54" s="12"/>
      <c r="E54" s="12"/>
      <c r="F54" s="12"/>
      <c r="G54" s="12"/>
      <c r="H54" s="12"/>
      <c r="I54" s="4"/>
      <c r="J54" s="12"/>
      <c r="K54" s="24" t="s">
        <v>44</v>
      </c>
      <c r="L54" s="12"/>
      <c r="M54" s="12"/>
      <c r="N54" s="12"/>
      <c r="O54" s="12"/>
      <c r="P54" s="12"/>
      <c r="Q54" s="4"/>
      <c r="R54" s="29"/>
      <c r="S54" s="24" t="s">
        <v>42</v>
      </c>
      <c r="T54" s="12"/>
      <c r="U54" s="12"/>
      <c r="V54" s="12"/>
      <c r="W54" s="12"/>
      <c r="X54" s="12"/>
      <c r="Y54" s="12"/>
    </row>
    <row r="55" spans="1:26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6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6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6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6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6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6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6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12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12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12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12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12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12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12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12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12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12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12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12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12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12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12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12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12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12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2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12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12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12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12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12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12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12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12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12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12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12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12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12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12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12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12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12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12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12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12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12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12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12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12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12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12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12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12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12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12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12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12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12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12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12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12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12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12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12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12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12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12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12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12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12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12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12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12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12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12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12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12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12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12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12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12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12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12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12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12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12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12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12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12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12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12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12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12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12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12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12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12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12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12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12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12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12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12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12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12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12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12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12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12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12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12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12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12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12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12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12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12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12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12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12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12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12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12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12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12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12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12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12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12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12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12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12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12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12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12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12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12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12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12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12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12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12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12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12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12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12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12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12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12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12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12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12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12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12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12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12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12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12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12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12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12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2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12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12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12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12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12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12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12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12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12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12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12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12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12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12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12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12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12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12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12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12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12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12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12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12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12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12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12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12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12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12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12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12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12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12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12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12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12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12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12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12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12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12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12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12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12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12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12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12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12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12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12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12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12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12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12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12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12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12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12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12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12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12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12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12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12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12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12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12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12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12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12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12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12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12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12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12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12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12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12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12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12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12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12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12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12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12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12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12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12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12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12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12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12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12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12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12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12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12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12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12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12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12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12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12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12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12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12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12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12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12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12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12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12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12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12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12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12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12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12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12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12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12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12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12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12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12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12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12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12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12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12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12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12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12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12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12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12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12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12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12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12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12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12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12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12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12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12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12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12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12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12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12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12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12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12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12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12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12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12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12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12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12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12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12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12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12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12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12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12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12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12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12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12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12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12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12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12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12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12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12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12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12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12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12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12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12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12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12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12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12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12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12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12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12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12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12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12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12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12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12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12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12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12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12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12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12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12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12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12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12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12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12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12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12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12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12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12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12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12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12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12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12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12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12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12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12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12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12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12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12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12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12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12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12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12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12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12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12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12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12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12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12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12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12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12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12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12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12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12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12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12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12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12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12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12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12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12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12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12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12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12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12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12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12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12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12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12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12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12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12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12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12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12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12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12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12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12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12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12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12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12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12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12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12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12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12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12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12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12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12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12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12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12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12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12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12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12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12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12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12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12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12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12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12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12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12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12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12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12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12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12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12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12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12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12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12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12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12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12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12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12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12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12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12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12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12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12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12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12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12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12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12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12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12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12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12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12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12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12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12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12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12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12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12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12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12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12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12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12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12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12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12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12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12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12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12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12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12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12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12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12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12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12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12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12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12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12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12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12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12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12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12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12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12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12.75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12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12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12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12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12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12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12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12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12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12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12.75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12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12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12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12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12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12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12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12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12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12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12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12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12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12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12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12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12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12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12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12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12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12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12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12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12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12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12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12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12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12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12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12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12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12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12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12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12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12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12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12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12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12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12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12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12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12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12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12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12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12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12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12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12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12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12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12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12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12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12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12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12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12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12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12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12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12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12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12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12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12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12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12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12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12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12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12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12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12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12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12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12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12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12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12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12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12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12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12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12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12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12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12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12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12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12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12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12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12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12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12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12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12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12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12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12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12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12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12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12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12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12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12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12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12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12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12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12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12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12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12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12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12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12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12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12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12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12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12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12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12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12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12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12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12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12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12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12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12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12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12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12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12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12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12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12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12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12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12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12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12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12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12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12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12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12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12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12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12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12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12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12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12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12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12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12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12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12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12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12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12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12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12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12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12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12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12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12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12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12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12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12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12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12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12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12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12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12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12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12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12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12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12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12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12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12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12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12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12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12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12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12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12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12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12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12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12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12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12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12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12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12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12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12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12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12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12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12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12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12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12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12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12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12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12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12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12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12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12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12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12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12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12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12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12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12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12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12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12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12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12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12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12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12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12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12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12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12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12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12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12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12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12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12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12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12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12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12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12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12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12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12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12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12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12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12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12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12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12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12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12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12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12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12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12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12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12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12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12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12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12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12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12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12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12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12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12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12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12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12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12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12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12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12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12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12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12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12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12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12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12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12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12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12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12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12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12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12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12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12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12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12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12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12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12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12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12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12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12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12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12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12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12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12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12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12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12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12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12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12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12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12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12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12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12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12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12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12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12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12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12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12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12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12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12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12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12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12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12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12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12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12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12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12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12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12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12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12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12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12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12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12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12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12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12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12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12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12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12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12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12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12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12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12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12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12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12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12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12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12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12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12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12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12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12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12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12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12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12.75" customHeight="1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</row>
    <row r="1001" spans="1:25" ht="15" customHeight="1" x14ac:dyDescent="0.2">
      <c r="I1001" s="12"/>
      <c r="J1001" s="12"/>
      <c r="K1001" s="12"/>
      <c r="L1001" s="12"/>
      <c r="M1001" s="12"/>
      <c r="N1001" s="12"/>
      <c r="O1001" s="12"/>
      <c r="P1001" s="12"/>
      <c r="Q1001" s="12"/>
    </row>
    <row r="1002" spans="1:25" ht="15" customHeight="1" x14ac:dyDescent="0.2">
      <c r="I1002" s="12"/>
      <c r="J1002" s="12"/>
      <c r="K1002" s="12"/>
      <c r="L1002" s="12"/>
      <c r="M1002" s="12"/>
      <c r="N1002" s="12"/>
      <c r="O1002" s="12"/>
      <c r="P1002" s="12"/>
      <c r="Q1002" s="12"/>
    </row>
    <row r="1003" spans="1:25" ht="15" customHeight="1" x14ac:dyDescent="0.2">
      <c r="I1003" s="12"/>
      <c r="Q1003" s="12"/>
    </row>
  </sheetData>
  <mergeCells count="18">
    <mergeCell ref="B2:X2"/>
    <mergeCell ref="B3:H3"/>
    <mergeCell ref="J3:P3"/>
    <mergeCell ref="R3:X3"/>
    <mergeCell ref="J4:P4"/>
    <mergeCell ref="R35:X35"/>
    <mergeCell ref="B43:H43"/>
    <mergeCell ref="R43:X43"/>
    <mergeCell ref="J5:P5"/>
    <mergeCell ref="J6:P6"/>
    <mergeCell ref="J7:P7"/>
    <mergeCell ref="B11:H11"/>
    <mergeCell ref="R11:X11"/>
    <mergeCell ref="B19:H19"/>
    <mergeCell ref="R19:X19"/>
    <mergeCell ref="B27:H27"/>
    <mergeCell ref="R27:X27"/>
    <mergeCell ref="B35:H35"/>
  </mergeCells>
  <printOptions horizontalCentered="1"/>
  <pageMargins left="0.25" right="0.25" top="0.35" bottom="0.35" header="0" footer="0"/>
  <pageSetup orientation="portrait" r:id="rId1"/>
  <headerFooter>
    <oddFooter>&amp;L00-049Calendar Templates by Vertex42.com&amp;R00-049https://www.vertex42.com/calendars/school-calendar.html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topLeftCell="A13" workbookViewId="0">
      <selection activeCell="AA46" sqref="AA46"/>
    </sheetView>
  </sheetViews>
  <sheetFormatPr defaultColWidth="12.5703125" defaultRowHeight="15" customHeight="1" x14ac:dyDescent="0.2"/>
  <cols>
    <col min="1" max="8" width="4.28515625" customWidth="1"/>
    <col min="9" max="9" width="2.7109375" customWidth="1"/>
    <col min="10" max="10" width="6.5703125" customWidth="1"/>
    <col min="11" max="25" width="4.28515625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12"/>
    </row>
    <row r="2" spans="1:26" ht="12.75" customHeight="1" x14ac:dyDescent="0.2">
      <c r="A2" s="4"/>
      <c r="B2" s="45" t="str">
        <f ca="1">year&amp;"-"&amp;year+1&amp;" School Calendar"</f>
        <v>2025-2026 School Calendar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"/>
      <c r="Z2" s="2"/>
    </row>
    <row r="3" spans="1:26" ht="12.75" customHeight="1" x14ac:dyDescent="0.2">
      <c r="A3" s="4"/>
      <c r="B3" s="47">
        <f ca="1">DATE(year,month,1)</f>
        <v>45839</v>
      </c>
      <c r="C3" s="48"/>
      <c r="D3" s="48"/>
      <c r="E3" s="48"/>
      <c r="F3" s="48"/>
      <c r="G3" s="48"/>
      <c r="H3" s="49"/>
      <c r="I3" s="13"/>
      <c r="J3" s="50" t="s">
        <v>0</v>
      </c>
      <c r="K3" s="41"/>
      <c r="L3" s="41"/>
      <c r="M3" s="41"/>
      <c r="N3" s="41"/>
      <c r="O3" s="41"/>
      <c r="P3" s="44"/>
      <c r="Q3" s="13"/>
      <c r="R3" s="47">
        <f ca="1">DATE(YEAR(B43+35),MONTH(B43+35),1)</f>
        <v>46023</v>
      </c>
      <c r="S3" s="48"/>
      <c r="T3" s="48"/>
      <c r="U3" s="48"/>
      <c r="V3" s="48"/>
      <c r="W3" s="48"/>
      <c r="X3" s="49"/>
      <c r="Y3" s="4"/>
      <c r="Z3" s="3"/>
    </row>
    <row r="4" spans="1:26" ht="12.75" customHeight="1" x14ac:dyDescent="0.2">
      <c r="A4" s="4"/>
      <c r="B4" s="14" t="str">
        <f ca="1">CHOOSE(1+MOD(startday+1-2,7),"S","M","T","W","T","F","S")</f>
        <v>S</v>
      </c>
      <c r="C4" s="1" t="str">
        <f ca="1">CHOOSE(1+MOD(startday+2-2,7),"S","M","T","W","T","F","S")</f>
        <v>M</v>
      </c>
      <c r="D4" s="1" t="str">
        <f ca="1">CHOOSE(1+MOD(startday+3-2,7),"S","M","T","W","T","F","S")</f>
        <v>T</v>
      </c>
      <c r="E4" s="1" t="str">
        <f ca="1">CHOOSE(1+MOD(startday+4-2,7),"S","M","T","W","T","F","S")</f>
        <v>W</v>
      </c>
      <c r="F4" s="1" t="str">
        <f ca="1">CHOOSE(1+MOD(startday+5-2,7),"S","M","T","W","T","F","S")</f>
        <v>T</v>
      </c>
      <c r="G4" s="1" t="str">
        <f ca="1">CHOOSE(1+MOD(startday+6-2,7),"S","M","T","W","T","F","S")</f>
        <v>F</v>
      </c>
      <c r="H4" s="15" t="str">
        <f ca="1">CHOOSE(1+MOD(startday+7-2,7),"S","M","T","W","T","F","S")</f>
        <v>S</v>
      </c>
      <c r="I4" s="4"/>
      <c r="J4" s="43"/>
      <c r="K4" s="41"/>
      <c r="L4" s="41"/>
      <c r="M4" s="41"/>
      <c r="N4" s="41"/>
      <c r="O4" s="41"/>
      <c r="P4" s="44"/>
      <c r="Q4" s="4"/>
      <c r="R4" s="14" t="str">
        <f ca="1">CHOOSE(1+MOD(startday+1-2,7),"S","M","T","W","T","F","S")</f>
        <v>S</v>
      </c>
      <c r="S4" s="1" t="str">
        <f ca="1">CHOOSE(1+MOD(startday+2-2,7),"S","M","T","W","T","F","S")</f>
        <v>M</v>
      </c>
      <c r="T4" s="1" t="str">
        <f ca="1">CHOOSE(1+MOD(startday+3-2,7),"S","M","T","W","T","F","S")</f>
        <v>T</v>
      </c>
      <c r="U4" s="1" t="str">
        <f ca="1">CHOOSE(1+MOD(startday+4-2,7),"S","M","T","W","T","F","S")</f>
        <v>W</v>
      </c>
      <c r="V4" s="1" t="str">
        <f ca="1">CHOOSE(1+MOD(startday+5-2,7),"S","M","T","W","T","F","S")</f>
        <v>T</v>
      </c>
      <c r="W4" s="1" t="str">
        <f ca="1">CHOOSE(1+MOD(startday+6-2,7),"S","M","T","W","T","F","S")</f>
        <v>F</v>
      </c>
      <c r="X4" s="15" t="str">
        <f ca="1">CHOOSE(1+MOD(startday+7-2,7),"S","M","T","W","T","F","S")</f>
        <v>S</v>
      </c>
      <c r="Y4" s="4"/>
      <c r="Z4" s="3"/>
    </row>
    <row r="5" spans="1:26" ht="12.75" customHeight="1" x14ac:dyDescent="0.2">
      <c r="A5" s="4"/>
      <c r="B5" s="16" t="str">
        <f ca="1">IF(WEEKDAY(B3,1)=startday,B3,"")</f>
        <v/>
      </c>
      <c r="C5" s="17" t="str">
        <f ca="1">IF(B5="",IF(WEEKDAY(B3,1)=MOD(startday,7)+1,B3,""),B5+1)</f>
        <v/>
      </c>
      <c r="D5" s="17">
        <f ca="1">IF(C5="",IF(WEEKDAY(B3,1)=MOD(startday+1,7)+1,B3,""),C5+1)</f>
        <v>45839</v>
      </c>
      <c r="E5" s="17">
        <f ca="1">IF(D5="",IF(WEEKDAY(B3,1)=MOD(startday+2,7)+1,B3,""),D5+1)</f>
        <v>45840</v>
      </c>
      <c r="F5" s="17">
        <f ca="1">IF(E5="",IF(WEEKDAY(B3,1)=MOD(startday+3,7)+1,B3,""),E5+1)</f>
        <v>45841</v>
      </c>
      <c r="G5" s="17">
        <f ca="1">IF(F5="",IF(WEEKDAY(B3,1)=MOD(startday+4,7)+1,B3,""),F5+1)</f>
        <v>45842</v>
      </c>
      <c r="H5" s="18">
        <f ca="1">IF(G5="",IF(WEEKDAY(B3,1)=MOD(startday+5,7)+1,B3,""),G5+1)</f>
        <v>45843</v>
      </c>
      <c r="I5" s="4"/>
      <c r="J5" s="43" t="s">
        <v>1</v>
      </c>
      <c r="K5" s="41"/>
      <c r="L5" s="41"/>
      <c r="M5" s="41"/>
      <c r="N5" s="41"/>
      <c r="O5" s="41"/>
      <c r="P5" s="44"/>
      <c r="Q5" s="4"/>
      <c r="R5" s="16" t="str">
        <f ca="1">IF(WEEKDAY(R3,1)=startday,R3,"")</f>
        <v/>
      </c>
      <c r="S5" s="17" t="str">
        <f ca="1">IF(R5="",IF(WEEKDAY(R3,1)=MOD(startday,7)+1,R3,""),R5+1)</f>
        <v/>
      </c>
      <c r="T5" s="17" t="str">
        <f ca="1">IF(S5="",IF(WEEKDAY(R3,1)=MOD(startday+1,7)+1,R3,""),S5+1)</f>
        <v/>
      </c>
      <c r="U5" s="17" t="str">
        <f ca="1">IF(T5="",IF(WEEKDAY(R3,1)=MOD(startday+2,7)+1,R3,""),T5+1)</f>
        <v/>
      </c>
      <c r="V5" s="19">
        <f ca="1">IF(U5="",IF(WEEKDAY(R3,1)=MOD(startday+3,7)+1,R3,""),U5+1)</f>
        <v>46023</v>
      </c>
      <c r="W5" s="19">
        <f ca="1">IF(V5="",IF(WEEKDAY(R3,1)=MOD(startday+4,7)+1,R3,""),V5+1)</f>
        <v>46024</v>
      </c>
      <c r="X5" s="18">
        <f ca="1">IF(W5="",IF(WEEKDAY(R3,1)=MOD(startday+5,7)+1,R3,""),W5+1)</f>
        <v>46025</v>
      </c>
      <c r="Y5" s="4"/>
      <c r="Z5" s="3"/>
    </row>
    <row r="6" spans="1:26" ht="12.75" customHeight="1" x14ac:dyDescent="0.2">
      <c r="A6" s="4"/>
      <c r="B6" s="16">
        <f t="shared" ref="B6:B10" ca="1" si="0">IF(H5="","",IF(MONTH(H5+1)&lt;&gt;MONTH(H5),"",H5+1))</f>
        <v>45844</v>
      </c>
      <c r="C6" s="17">
        <f t="shared" ref="C6:H6" ca="1" si="1">IF(B6="","",IF(MONTH(B6+1)&lt;&gt;MONTH(B6),"",B6+1))</f>
        <v>45845</v>
      </c>
      <c r="D6" s="17">
        <f t="shared" ca="1" si="1"/>
        <v>45846</v>
      </c>
      <c r="E6" s="17">
        <f t="shared" ca="1" si="1"/>
        <v>45847</v>
      </c>
      <c r="F6" s="17">
        <f t="shared" ca="1" si="1"/>
        <v>45848</v>
      </c>
      <c r="G6" s="17">
        <f t="shared" ca="1" si="1"/>
        <v>45849</v>
      </c>
      <c r="H6" s="18">
        <f t="shared" ca="1" si="1"/>
        <v>45850</v>
      </c>
      <c r="I6" s="4"/>
      <c r="J6" s="43" t="s">
        <v>2</v>
      </c>
      <c r="K6" s="41"/>
      <c r="L6" s="41"/>
      <c r="M6" s="41"/>
      <c r="N6" s="41"/>
      <c r="O6" s="41"/>
      <c r="P6" s="44"/>
      <c r="Q6" s="4"/>
      <c r="R6" s="16">
        <f t="shared" ref="R6:R10" ca="1" si="2">IF(X5="","",IF(MONTH(X5+1)&lt;&gt;MONTH(X5),"",X5+1))</f>
        <v>46026</v>
      </c>
      <c r="S6" s="17">
        <f t="shared" ref="S6:X6" ca="1" si="3">IF(R6="","",IF(MONTH(R6+1)&lt;&gt;MONTH(R6),"",R6+1))</f>
        <v>46027</v>
      </c>
      <c r="T6" s="17">
        <f t="shared" ca="1" si="3"/>
        <v>46028</v>
      </c>
      <c r="U6" s="17">
        <f t="shared" ca="1" si="3"/>
        <v>46029</v>
      </c>
      <c r="V6" s="17">
        <f t="shared" ca="1" si="3"/>
        <v>46030</v>
      </c>
      <c r="W6" s="17">
        <f t="shared" ca="1" si="3"/>
        <v>46031</v>
      </c>
      <c r="X6" s="18">
        <f t="shared" ca="1" si="3"/>
        <v>46032</v>
      </c>
      <c r="Y6" s="4"/>
      <c r="Z6" s="3"/>
    </row>
    <row r="7" spans="1:26" ht="12.75" customHeight="1" x14ac:dyDescent="0.2">
      <c r="A7" s="4"/>
      <c r="B7" s="16">
        <f t="shared" ca="1" si="0"/>
        <v>45851</v>
      </c>
      <c r="C7" s="17">
        <f t="shared" ref="C7:H7" ca="1" si="4">IF(B7="","",IF(MONTH(B7+1)&lt;&gt;MONTH(B7),"",B7+1))</f>
        <v>45852</v>
      </c>
      <c r="D7" s="17">
        <f t="shared" ca="1" si="4"/>
        <v>45853</v>
      </c>
      <c r="E7" s="17">
        <f t="shared" ca="1" si="4"/>
        <v>45854</v>
      </c>
      <c r="F7" s="17">
        <f t="shared" ca="1" si="4"/>
        <v>45855</v>
      </c>
      <c r="G7" s="17">
        <f t="shared" ca="1" si="4"/>
        <v>45856</v>
      </c>
      <c r="H7" s="18">
        <f t="shared" ca="1" si="4"/>
        <v>45857</v>
      </c>
      <c r="I7" s="4"/>
      <c r="J7" s="43" t="s">
        <v>3</v>
      </c>
      <c r="K7" s="41"/>
      <c r="L7" s="41"/>
      <c r="M7" s="41"/>
      <c r="N7" s="41"/>
      <c r="O7" s="41"/>
      <c r="P7" s="44"/>
      <c r="Q7" s="4"/>
      <c r="R7" s="16">
        <f t="shared" ca="1" si="2"/>
        <v>46033</v>
      </c>
      <c r="S7" s="17">
        <f t="shared" ref="S7:X7" ca="1" si="5">IF(R7="","",IF(MONTH(R7+1)&lt;&gt;MONTH(R7),"",R7+1))</f>
        <v>46034</v>
      </c>
      <c r="T7" s="17">
        <f t="shared" ca="1" si="5"/>
        <v>46035</v>
      </c>
      <c r="U7" s="20">
        <f t="shared" ca="1" si="5"/>
        <v>46036</v>
      </c>
      <c r="V7" s="17">
        <f t="shared" ca="1" si="5"/>
        <v>46037</v>
      </c>
      <c r="W7" s="17">
        <f t="shared" ca="1" si="5"/>
        <v>46038</v>
      </c>
      <c r="X7" s="18">
        <f t="shared" ca="1" si="5"/>
        <v>46039</v>
      </c>
      <c r="Y7" s="4"/>
      <c r="Z7" s="3"/>
    </row>
    <row r="8" spans="1:26" ht="12.75" customHeight="1" x14ac:dyDescent="0.2">
      <c r="A8" s="4"/>
      <c r="B8" s="16">
        <f t="shared" ca="1" si="0"/>
        <v>45858</v>
      </c>
      <c r="C8" s="17">
        <f t="shared" ref="C8:H8" ca="1" si="6">IF(B8="","",IF(MONTH(B8+1)&lt;&gt;MONTH(B8),"",B8+1))</f>
        <v>45859</v>
      </c>
      <c r="D8" s="17">
        <f t="shared" ca="1" si="6"/>
        <v>45860</v>
      </c>
      <c r="E8" s="17">
        <f t="shared" ca="1" si="6"/>
        <v>45861</v>
      </c>
      <c r="F8" s="17">
        <f t="shared" ca="1" si="6"/>
        <v>45862</v>
      </c>
      <c r="G8" s="17">
        <f t="shared" ca="1" si="6"/>
        <v>45863</v>
      </c>
      <c r="H8" s="18">
        <f t="shared" ca="1" si="6"/>
        <v>45864</v>
      </c>
      <c r="I8" s="4"/>
      <c r="J8" s="4"/>
      <c r="K8" s="4"/>
      <c r="L8" s="4"/>
      <c r="M8" s="4"/>
      <c r="N8" s="4"/>
      <c r="O8" s="4"/>
      <c r="P8" s="4"/>
      <c r="Q8" s="4"/>
      <c r="R8" s="16">
        <f t="shared" ca="1" si="2"/>
        <v>46040</v>
      </c>
      <c r="S8" s="19">
        <f t="shared" ref="S8:X8" ca="1" si="7">IF(R8="","",IF(MONTH(R8+1)&lt;&gt;MONTH(R8),"",R8+1))</f>
        <v>46041</v>
      </c>
      <c r="T8" s="17">
        <f t="shared" ca="1" si="7"/>
        <v>46042</v>
      </c>
      <c r="U8" s="17">
        <f t="shared" ca="1" si="7"/>
        <v>46043</v>
      </c>
      <c r="V8" s="17">
        <f t="shared" ca="1" si="7"/>
        <v>46044</v>
      </c>
      <c r="W8" s="17">
        <f t="shared" ca="1" si="7"/>
        <v>46045</v>
      </c>
      <c r="X8" s="18">
        <f t="shared" ca="1" si="7"/>
        <v>46046</v>
      </c>
      <c r="Y8" s="4"/>
      <c r="Z8" s="3"/>
    </row>
    <row r="9" spans="1:26" ht="12.75" customHeight="1" x14ac:dyDescent="0.2">
      <c r="A9" s="4"/>
      <c r="B9" s="16">
        <f t="shared" ca="1" si="0"/>
        <v>45865</v>
      </c>
      <c r="C9" s="17">
        <f t="shared" ref="C9:H9" ca="1" si="8">IF(B9="","",IF(MONTH(B9+1)&lt;&gt;MONTH(B9),"",B9+1))</f>
        <v>45866</v>
      </c>
      <c r="D9" s="17">
        <f t="shared" ca="1" si="8"/>
        <v>45867</v>
      </c>
      <c r="E9" s="17">
        <f t="shared" ca="1" si="8"/>
        <v>45868</v>
      </c>
      <c r="F9" s="17">
        <f t="shared" ca="1" si="8"/>
        <v>45869</v>
      </c>
      <c r="G9" s="17" t="str">
        <f t="shared" ca="1" si="8"/>
        <v/>
      </c>
      <c r="H9" s="18" t="str">
        <f t="shared" ca="1" si="8"/>
        <v/>
      </c>
      <c r="I9" s="4"/>
      <c r="J9" s="4" t="s">
        <v>33</v>
      </c>
      <c r="K9" s="4"/>
      <c r="L9" s="4"/>
      <c r="M9" s="4"/>
      <c r="N9" s="4"/>
      <c r="O9" s="4"/>
      <c r="P9" s="4"/>
      <c r="Q9" s="4"/>
      <c r="R9" s="16">
        <f t="shared" ca="1" si="2"/>
        <v>46047</v>
      </c>
      <c r="S9" s="17">
        <f t="shared" ref="S9:X9" ca="1" si="9">IF(R9="","",IF(MONTH(R9+1)&lt;&gt;MONTH(R9),"",R9+1))</f>
        <v>46048</v>
      </c>
      <c r="T9" s="17">
        <f t="shared" ca="1" si="9"/>
        <v>46049</v>
      </c>
      <c r="U9" s="17">
        <f t="shared" ca="1" si="9"/>
        <v>46050</v>
      </c>
      <c r="V9" s="17">
        <f t="shared" ca="1" si="9"/>
        <v>46051</v>
      </c>
      <c r="W9" s="30">
        <f t="shared" ca="1" si="9"/>
        <v>46052</v>
      </c>
      <c r="X9" s="18">
        <f t="shared" ca="1" si="9"/>
        <v>46053</v>
      </c>
      <c r="Y9" s="4"/>
      <c r="Z9" s="3"/>
    </row>
    <row r="10" spans="1:26" ht="12.75" customHeight="1" x14ac:dyDescent="0.2">
      <c r="A10" s="4"/>
      <c r="B10" s="16" t="str">
        <f t="shared" ca="1" si="0"/>
        <v/>
      </c>
      <c r="C10" s="17" t="str">
        <f t="shared" ref="C10:H10" ca="1" si="10">IF(B10="","",IF(MONTH(B10+1)&lt;&gt;MONTH(B10),"",B10+1))</f>
        <v/>
      </c>
      <c r="D10" s="17" t="str">
        <f t="shared" ca="1" si="10"/>
        <v/>
      </c>
      <c r="E10" s="17" t="str">
        <f t="shared" ca="1" si="10"/>
        <v/>
      </c>
      <c r="F10" s="17" t="str">
        <f t="shared" ca="1" si="10"/>
        <v/>
      </c>
      <c r="G10" s="17" t="str">
        <f t="shared" ca="1" si="10"/>
        <v/>
      </c>
      <c r="H10" s="18" t="str">
        <f t="shared" ca="1" si="10"/>
        <v/>
      </c>
      <c r="I10" s="4"/>
      <c r="J10" s="5" t="s">
        <v>4</v>
      </c>
      <c r="K10" s="5"/>
      <c r="L10" s="5"/>
      <c r="M10" s="5"/>
      <c r="N10" s="5"/>
      <c r="O10" s="5"/>
      <c r="P10" s="6"/>
      <c r="Q10" s="4"/>
      <c r="R10" s="16" t="str">
        <f t="shared" ca="1" si="2"/>
        <v/>
      </c>
      <c r="S10" s="17" t="str">
        <f t="shared" ref="S10:X10" ca="1" si="11">IF(R10="","",IF(MONTH(R10+1)&lt;&gt;MONTH(R10),"",R10+1))</f>
        <v/>
      </c>
      <c r="T10" s="17" t="str">
        <f t="shared" ca="1" si="11"/>
        <v/>
      </c>
      <c r="U10" s="17" t="str">
        <f t="shared" ca="1" si="11"/>
        <v/>
      </c>
      <c r="V10" s="17" t="str">
        <f t="shared" ca="1" si="11"/>
        <v/>
      </c>
      <c r="W10" s="17" t="str">
        <f t="shared" ca="1" si="11"/>
        <v/>
      </c>
      <c r="X10" s="18" t="str">
        <f t="shared" ca="1" si="11"/>
        <v/>
      </c>
      <c r="Y10" s="4"/>
      <c r="Z10" s="3"/>
    </row>
    <row r="11" spans="1:26" ht="12.75" customHeight="1" x14ac:dyDescent="0.2">
      <c r="A11" s="4"/>
      <c r="B11" s="40">
        <f ca="1">DATE(YEAR(B3+35),MONTH(B3+35),1)</f>
        <v>45870</v>
      </c>
      <c r="C11" s="41"/>
      <c r="D11" s="41"/>
      <c r="E11" s="41"/>
      <c r="F11" s="41"/>
      <c r="G11" s="41"/>
      <c r="H11" s="42"/>
      <c r="I11" s="4"/>
      <c r="J11" s="7" t="s">
        <v>5</v>
      </c>
      <c r="K11" s="7"/>
      <c r="L11" s="7"/>
      <c r="M11" s="7"/>
      <c r="N11" s="7"/>
      <c r="O11" s="7"/>
      <c r="P11" s="8"/>
      <c r="Q11" s="4"/>
      <c r="R11" s="40">
        <f ca="1">DATE(YEAR(R3+35),MONTH(R3+35),1)</f>
        <v>46054</v>
      </c>
      <c r="S11" s="41"/>
      <c r="T11" s="41"/>
      <c r="U11" s="41"/>
      <c r="V11" s="41"/>
      <c r="W11" s="41"/>
      <c r="X11" s="42"/>
      <c r="Y11" s="4"/>
      <c r="Z11" s="3"/>
    </row>
    <row r="12" spans="1:26" ht="12.75" customHeight="1" x14ac:dyDescent="0.2">
      <c r="A12" s="4"/>
      <c r="B12" s="14" t="str">
        <f ca="1">CHOOSE(1+MOD(startday+1-2,7),"S","M","T","W","T","F","S")</f>
        <v>S</v>
      </c>
      <c r="C12" s="1" t="str">
        <f ca="1">CHOOSE(1+MOD(startday+2-2,7),"S","M","T","W","T","F","S")</f>
        <v>M</v>
      </c>
      <c r="D12" s="1" t="str">
        <f ca="1">CHOOSE(1+MOD(startday+3-2,7),"S","M","T","W","T","F","S")</f>
        <v>T</v>
      </c>
      <c r="E12" s="1" t="str">
        <f ca="1">CHOOSE(1+MOD(startday+4-2,7),"S","M","T","W","T","F","S")</f>
        <v>W</v>
      </c>
      <c r="F12" s="1" t="str">
        <f ca="1">CHOOSE(1+MOD(startday+5-2,7),"S","M","T","W","T","F","S")</f>
        <v>T</v>
      </c>
      <c r="G12" s="1" t="str">
        <f ca="1">CHOOSE(1+MOD(startday+6-2,7),"S","M","T","W","T","F","S")</f>
        <v>F</v>
      </c>
      <c r="H12" s="15" t="str">
        <f ca="1">CHOOSE(1+MOD(startday+7-2,7),"S","M","T","W","T","F","S")</f>
        <v>S</v>
      </c>
      <c r="I12" s="13"/>
      <c r="J12" s="7" t="s">
        <v>6</v>
      </c>
      <c r="K12" s="7"/>
      <c r="L12" s="7"/>
      <c r="M12" s="7"/>
      <c r="N12" s="7"/>
      <c r="O12" s="7"/>
      <c r="P12" s="8"/>
      <c r="Q12" s="13"/>
      <c r="R12" s="14" t="str">
        <f ca="1">CHOOSE(1+MOD(startday+1-2,7),"S","M","T","W","T","F","S")</f>
        <v>S</v>
      </c>
      <c r="S12" s="1" t="str">
        <f ca="1">CHOOSE(1+MOD(startday+2-2,7),"S","M","T","W","T","F","S")</f>
        <v>M</v>
      </c>
      <c r="T12" s="1" t="str">
        <f ca="1">CHOOSE(1+MOD(startday+3-2,7),"S","M","T","W","T","F","S")</f>
        <v>T</v>
      </c>
      <c r="U12" s="1" t="str">
        <f ca="1">CHOOSE(1+MOD(startday+4-2,7),"S","M","T","W","T","F","S")</f>
        <v>W</v>
      </c>
      <c r="V12" s="1" t="str">
        <f ca="1">CHOOSE(1+MOD(startday+5-2,7),"S","M","T","W","T","F","S")</f>
        <v>T</v>
      </c>
      <c r="W12" s="1" t="str">
        <f ca="1">CHOOSE(1+MOD(startday+6-2,7),"S","M","T","W","T","F","S")</f>
        <v>F</v>
      </c>
      <c r="X12" s="15" t="str">
        <f ca="1">CHOOSE(1+MOD(startday+7-2,7),"S","M","T","W","T","F","S")</f>
        <v>S</v>
      </c>
      <c r="Y12" s="4"/>
      <c r="Z12" s="3"/>
    </row>
    <row r="13" spans="1:26" ht="12.75" customHeight="1" x14ac:dyDescent="0.2">
      <c r="A13" s="4"/>
      <c r="B13" s="16" t="str">
        <f ca="1">IF(WEEKDAY(B11,1)=startday,B11,"")</f>
        <v/>
      </c>
      <c r="C13" s="17" t="str">
        <f ca="1">IF(B13="",IF(WEEKDAY(B11,1)=MOD(startday,7)+1,B11,""),B13+1)</f>
        <v/>
      </c>
      <c r="D13" s="17" t="str">
        <f ca="1">IF(C13="",IF(WEEKDAY(B11,1)=MOD(startday+1,7)+1,B11,""),C13+1)</f>
        <v/>
      </c>
      <c r="E13" s="17" t="str">
        <f ca="1">IF(D13="",IF(WEEKDAY(B11,1)=MOD(startday+2,7)+1,B11,""),D13+1)</f>
        <v/>
      </c>
      <c r="F13" s="17" t="str">
        <f ca="1">IF(E13="",IF(WEEKDAY(B11,1)=MOD(startday+3,7)+1,B11,""),E13+1)</f>
        <v/>
      </c>
      <c r="G13" s="17">
        <f ca="1">IF(F13="",IF(WEEKDAY(B11,1)=MOD(startday+4,7)+1,B11,""),F13+1)</f>
        <v>45870</v>
      </c>
      <c r="H13" s="18">
        <f ca="1">IF(G13="",IF(WEEKDAY(B11,1)=MOD(startday+5,7)+1,B11,""),G13+1)</f>
        <v>45871</v>
      </c>
      <c r="I13" s="13"/>
      <c r="J13" s="7" t="s">
        <v>34</v>
      </c>
      <c r="K13" s="7"/>
      <c r="L13" s="7"/>
      <c r="M13" s="7"/>
      <c r="N13" s="7"/>
      <c r="O13" s="7"/>
      <c r="P13" s="8"/>
      <c r="Q13" s="13"/>
      <c r="R13" s="16">
        <f ca="1">IF(WEEKDAY(R11,1)=startday,R11,"")</f>
        <v>46054</v>
      </c>
      <c r="S13" s="17">
        <f ca="1">IF(R13="",IF(WEEKDAY(R11,1)=MOD(startday,7)+1,R11,""),R13+1)</f>
        <v>46055</v>
      </c>
      <c r="T13" s="17">
        <f ca="1">IF(S13="",IF(WEEKDAY(R11,1)=MOD(startday+1,7)+1,R11,""),S13+1)</f>
        <v>46056</v>
      </c>
      <c r="U13" s="20">
        <f ca="1">IF(T13="",IF(WEEKDAY(R11,1)=MOD(startday+2,7)+1,R11,""),T13+1)</f>
        <v>46057</v>
      </c>
      <c r="V13" s="17">
        <f ca="1">IF(U13="",IF(WEEKDAY(R11,1)=MOD(startday+3,7)+1,R11,""),U13+1)</f>
        <v>46058</v>
      </c>
      <c r="W13" s="17">
        <f ca="1">IF(V13="",IF(WEEKDAY(R11,1)=MOD(startday+4,7)+1,R11,""),V13+1)</f>
        <v>46059</v>
      </c>
      <c r="X13" s="18">
        <f ca="1">IF(W13="",IF(WEEKDAY(R11,1)=MOD(startday+5,7)+1,R11,""),W13+1)</f>
        <v>46060</v>
      </c>
      <c r="Y13" s="4"/>
      <c r="Z13" s="3"/>
    </row>
    <row r="14" spans="1:26" ht="12.75" customHeight="1" x14ac:dyDescent="0.2">
      <c r="A14" s="4"/>
      <c r="B14" s="16">
        <f t="shared" ref="B14:B18" ca="1" si="12">IF(H13="","",IF(MONTH(H13+1)&lt;&gt;MONTH(H13),"",H13+1))</f>
        <v>45872</v>
      </c>
      <c r="C14" s="17">
        <f t="shared" ref="C14:H14" ca="1" si="13">IF(B14="","",IF(MONTH(B14+1)&lt;&gt;MONTH(B14),"",B14+1))</f>
        <v>45873</v>
      </c>
      <c r="D14" s="17">
        <f t="shared" ca="1" si="13"/>
        <v>45874</v>
      </c>
      <c r="E14" s="17">
        <f t="shared" ca="1" si="13"/>
        <v>45875</v>
      </c>
      <c r="F14" s="17">
        <f t="shared" ca="1" si="13"/>
        <v>45876</v>
      </c>
      <c r="G14" s="17">
        <f t="shared" ca="1" si="13"/>
        <v>45877</v>
      </c>
      <c r="H14" s="18">
        <f t="shared" ca="1" si="13"/>
        <v>45878</v>
      </c>
      <c r="I14" s="4"/>
      <c r="J14" s="7" t="s">
        <v>7</v>
      </c>
      <c r="K14" s="7"/>
      <c r="L14" s="7"/>
      <c r="M14" s="7"/>
      <c r="N14" s="7"/>
      <c r="O14" s="7"/>
      <c r="P14" s="8"/>
      <c r="Q14" s="4"/>
      <c r="R14" s="16">
        <f t="shared" ref="R14:R18" ca="1" si="14">IF(X13="","",IF(MONTH(X13+1)&lt;&gt;MONTH(X13),"",X13+1))</f>
        <v>46061</v>
      </c>
      <c r="S14" s="17">
        <f t="shared" ref="S14:X14" ca="1" si="15">IF(R14="","",IF(MONTH(R14+1)&lt;&gt;MONTH(R14),"",R14+1))</f>
        <v>46062</v>
      </c>
      <c r="T14" s="17">
        <f t="shared" ca="1" si="15"/>
        <v>46063</v>
      </c>
      <c r="U14" s="17">
        <f t="shared" ca="1" si="15"/>
        <v>46064</v>
      </c>
      <c r="V14" s="17">
        <f t="shared" ca="1" si="15"/>
        <v>46065</v>
      </c>
      <c r="W14" s="17">
        <f t="shared" ca="1" si="15"/>
        <v>46066</v>
      </c>
      <c r="X14" s="18">
        <f t="shared" ca="1" si="15"/>
        <v>46067</v>
      </c>
      <c r="Y14" s="4"/>
      <c r="Z14" s="3"/>
    </row>
    <row r="15" spans="1:26" ht="12.75" customHeight="1" x14ac:dyDescent="0.2">
      <c r="A15" s="4"/>
      <c r="B15" s="16">
        <f t="shared" ca="1" si="12"/>
        <v>45879</v>
      </c>
      <c r="C15" s="17">
        <f t="shared" ref="C15:H15" ca="1" si="16">IF(B15="","",IF(MONTH(B15+1)&lt;&gt;MONTH(B15),"",B15+1))</f>
        <v>45880</v>
      </c>
      <c r="D15" s="17">
        <f t="shared" ca="1" si="16"/>
        <v>45881</v>
      </c>
      <c r="E15" s="17">
        <f t="shared" ca="1" si="16"/>
        <v>45882</v>
      </c>
      <c r="F15" s="17">
        <f t="shared" ca="1" si="16"/>
        <v>45883</v>
      </c>
      <c r="G15" s="17">
        <f t="shared" ca="1" si="16"/>
        <v>45884</v>
      </c>
      <c r="H15" s="18">
        <f t="shared" ca="1" si="16"/>
        <v>45885</v>
      </c>
      <c r="I15" s="4"/>
      <c r="J15" s="7" t="s">
        <v>48</v>
      </c>
      <c r="K15" s="7"/>
      <c r="L15" s="7"/>
      <c r="M15" s="7"/>
      <c r="N15" s="7"/>
      <c r="O15" s="7"/>
      <c r="P15" s="8"/>
      <c r="Q15" s="4"/>
      <c r="R15" s="16">
        <f t="shared" ca="1" si="14"/>
        <v>46068</v>
      </c>
      <c r="S15" s="19">
        <f t="shared" ref="S15:X15" ca="1" si="17">IF(R15="","",IF(MONTH(R15+1)&lt;&gt;MONTH(R15),"",R15+1))</f>
        <v>46069</v>
      </c>
      <c r="T15" s="17">
        <f t="shared" ca="1" si="17"/>
        <v>46070</v>
      </c>
      <c r="U15" s="17">
        <f t="shared" ca="1" si="17"/>
        <v>46071</v>
      </c>
      <c r="V15" s="17">
        <f t="shared" ca="1" si="17"/>
        <v>46072</v>
      </c>
      <c r="W15" s="17">
        <f t="shared" ca="1" si="17"/>
        <v>46073</v>
      </c>
      <c r="X15" s="18">
        <f t="shared" ca="1" si="17"/>
        <v>46074</v>
      </c>
      <c r="Y15" s="4"/>
      <c r="Z15" s="3"/>
    </row>
    <row r="16" spans="1:26" ht="12.75" customHeight="1" x14ac:dyDescent="0.2">
      <c r="A16" s="4"/>
      <c r="B16" s="16">
        <f t="shared" ca="1" si="12"/>
        <v>45886</v>
      </c>
      <c r="C16" s="26">
        <f t="shared" ref="C16:H16" ca="1" si="18">IF(B16="","",IF(MONTH(B16+1)&lt;&gt;MONTH(B16),"",B16+1))</f>
        <v>45887</v>
      </c>
      <c r="D16" s="17">
        <f t="shared" ca="1" si="18"/>
        <v>45888</v>
      </c>
      <c r="E16" s="17">
        <f t="shared" ca="1" si="18"/>
        <v>45889</v>
      </c>
      <c r="F16" s="17">
        <f t="shared" ca="1" si="18"/>
        <v>45890</v>
      </c>
      <c r="G16" s="17">
        <f t="shared" ca="1" si="18"/>
        <v>45891</v>
      </c>
      <c r="H16" s="18">
        <f t="shared" ca="1" si="18"/>
        <v>45892</v>
      </c>
      <c r="I16" s="4"/>
      <c r="J16" s="7" t="s">
        <v>47</v>
      </c>
      <c r="K16" s="7"/>
      <c r="L16" s="7"/>
      <c r="M16" s="7"/>
      <c r="N16" s="7"/>
      <c r="O16" s="7"/>
      <c r="P16" s="8"/>
      <c r="Q16" s="4"/>
      <c r="R16" s="16">
        <f t="shared" ca="1" si="14"/>
        <v>46075</v>
      </c>
      <c r="S16" s="17">
        <f t="shared" ref="S16:X16" ca="1" si="19">IF(R16="","",IF(MONTH(R16+1)&lt;&gt;MONTH(R16),"",R16+1))</f>
        <v>46076</v>
      </c>
      <c r="T16" s="17">
        <f t="shared" ca="1" si="19"/>
        <v>46077</v>
      </c>
      <c r="U16" s="17">
        <f t="shared" ca="1" si="19"/>
        <v>46078</v>
      </c>
      <c r="V16" s="17">
        <f t="shared" ca="1" si="19"/>
        <v>46079</v>
      </c>
      <c r="W16" s="17">
        <f t="shared" ca="1" si="19"/>
        <v>46080</v>
      </c>
      <c r="X16" s="18">
        <f t="shared" ca="1" si="19"/>
        <v>46081</v>
      </c>
      <c r="Y16" s="4"/>
      <c r="Z16" s="3"/>
    </row>
    <row r="17" spans="1:26" ht="12.75" customHeight="1" x14ac:dyDescent="0.2">
      <c r="A17" s="4"/>
      <c r="B17" s="16">
        <f t="shared" ca="1" si="12"/>
        <v>45893</v>
      </c>
      <c r="C17" s="17">
        <f t="shared" ref="C17:H17" ca="1" si="20">IF(B17="","",IF(MONTH(B17+1)&lt;&gt;MONTH(B17),"",B17+1))</f>
        <v>45894</v>
      </c>
      <c r="D17" s="17">
        <f t="shared" ca="1" si="20"/>
        <v>45895</v>
      </c>
      <c r="E17" s="17">
        <f t="shared" ca="1" si="20"/>
        <v>45896</v>
      </c>
      <c r="F17" s="17">
        <f t="shared" ca="1" si="20"/>
        <v>45897</v>
      </c>
      <c r="G17" s="17">
        <f t="shared" ca="1" si="20"/>
        <v>45898</v>
      </c>
      <c r="H17" s="18">
        <f t="shared" ca="1" si="20"/>
        <v>45899</v>
      </c>
      <c r="I17" s="4"/>
      <c r="J17" s="7" t="s">
        <v>45</v>
      </c>
      <c r="K17" s="7"/>
      <c r="L17" s="7"/>
      <c r="M17" s="7"/>
      <c r="N17" s="7"/>
      <c r="O17" s="7"/>
      <c r="P17" s="8"/>
      <c r="Q17" s="4"/>
      <c r="R17" s="16" t="str">
        <f t="shared" ca="1" si="14"/>
        <v/>
      </c>
      <c r="S17" s="17" t="str">
        <f t="shared" ref="S17:X17" ca="1" si="21">IF(R17="","",IF(MONTH(R17+1)&lt;&gt;MONTH(R17),"",R17+1))</f>
        <v/>
      </c>
      <c r="T17" s="17" t="str">
        <f t="shared" ca="1" si="21"/>
        <v/>
      </c>
      <c r="U17" s="17" t="str">
        <f t="shared" ca="1" si="21"/>
        <v/>
      </c>
      <c r="V17" s="17" t="str">
        <f t="shared" ca="1" si="21"/>
        <v/>
      </c>
      <c r="W17" s="17" t="str">
        <f t="shared" ca="1" si="21"/>
        <v/>
      </c>
      <c r="X17" s="18" t="str">
        <f t="shared" ca="1" si="21"/>
        <v/>
      </c>
      <c r="Y17" s="4"/>
      <c r="Z17" s="3"/>
    </row>
    <row r="18" spans="1:26" ht="12.75" customHeight="1" x14ac:dyDescent="0.2">
      <c r="A18" s="4"/>
      <c r="B18" s="16">
        <f t="shared" ca="1" si="12"/>
        <v>45900</v>
      </c>
      <c r="C18" s="17" t="str">
        <f t="shared" ref="C18:H18" ca="1" si="22">IF(B18="","",IF(MONTH(B18+1)&lt;&gt;MONTH(B18),"",B18+1))</f>
        <v/>
      </c>
      <c r="D18" s="17" t="str">
        <f t="shared" ca="1" si="22"/>
        <v/>
      </c>
      <c r="E18" s="17" t="str">
        <f t="shared" ca="1" si="22"/>
        <v/>
      </c>
      <c r="F18" s="17" t="str">
        <f t="shared" ca="1" si="22"/>
        <v/>
      </c>
      <c r="G18" s="17" t="str">
        <f t="shared" ca="1" si="22"/>
        <v/>
      </c>
      <c r="H18" s="18" t="str">
        <f t="shared" ca="1" si="22"/>
        <v/>
      </c>
      <c r="I18" s="4"/>
      <c r="J18" s="7" t="s">
        <v>28</v>
      </c>
      <c r="K18" s="7"/>
      <c r="L18" s="7"/>
      <c r="M18" s="7"/>
      <c r="N18" s="7"/>
      <c r="O18" s="7"/>
      <c r="P18" s="8"/>
      <c r="Q18" s="4"/>
      <c r="R18" s="16" t="str">
        <f t="shared" ca="1" si="14"/>
        <v/>
      </c>
      <c r="S18" s="17" t="str">
        <f t="shared" ref="S18:X18" ca="1" si="23">IF(R18="","",IF(MONTH(R18+1)&lt;&gt;MONTH(R18),"",R18+1))</f>
        <v/>
      </c>
      <c r="T18" s="17" t="str">
        <f t="shared" ca="1" si="23"/>
        <v/>
      </c>
      <c r="U18" s="17" t="str">
        <f t="shared" ca="1" si="23"/>
        <v/>
      </c>
      <c r="V18" s="17" t="str">
        <f t="shared" ca="1" si="23"/>
        <v/>
      </c>
      <c r="W18" s="17" t="str">
        <f t="shared" ca="1" si="23"/>
        <v/>
      </c>
      <c r="X18" s="18" t="str">
        <f t="shared" ca="1" si="23"/>
        <v/>
      </c>
      <c r="Y18" s="4"/>
      <c r="Z18" s="3"/>
    </row>
    <row r="19" spans="1:26" ht="12.75" customHeight="1" x14ac:dyDescent="0.2">
      <c r="A19" s="4"/>
      <c r="B19" s="40">
        <f ca="1">DATE(YEAR(B11+35),MONTH(B11+35),1)</f>
        <v>45901</v>
      </c>
      <c r="C19" s="41"/>
      <c r="D19" s="41"/>
      <c r="E19" s="41"/>
      <c r="F19" s="41"/>
      <c r="G19" s="41"/>
      <c r="H19" s="42"/>
      <c r="I19" s="4"/>
      <c r="J19" s="7" t="s">
        <v>29</v>
      </c>
      <c r="K19" s="7"/>
      <c r="L19" s="7"/>
      <c r="M19" s="7"/>
      <c r="N19" s="7"/>
      <c r="O19" s="7"/>
      <c r="P19" s="8"/>
      <c r="Q19" s="4"/>
      <c r="R19" s="40">
        <f ca="1">DATE(YEAR(R11+35),MONTH(R11+35),1)</f>
        <v>46082</v>
      </c>
      <c r="S19" s="41"/>
      <c r="T19" s="41"/>
      <c r="U19" s="41"/>
      <c r="V19" s="41"/>
      <c r="W19" s="41"/>
      <c r="X19" s="42"/>
      <c r="Y19" s="4"/>
      <c r="Z19" s="3"/>
    </row>
    <row r="20" spans="1:26" ht="12.75" customHeight="1" x14ac:dyDescent="0.2">
      <c r="A20" s="4"/>
      <c r="B20" s="14" t="str">
        <f ca="1">CHOOSE(1+MOD(startday+1-2,7),"S","M","T","W","T","F","S")</f>
        <v>S</v>
      </c>
      <c r="C20" s="1" t="str">
        <f ca="1">CHOOSE(1+MOD(startday+2-2,7),"S","M","T","W","T","F","S")</f>
        <v>M</v>
      </c>
      <c r="D20" s="1" t="str">
        <f ca="1">CHOOSE(1+MOD(startday+3-2,7),"S","M","T","W","T","F","S")</f>
        <v>T</v>
      </c>
      <c r="E20" s="1" t="str">
        <f ca="1">CHOOSE(1+MOD(startday+4-2,7),"S","M","T","W","T","F","S")</f>
        <v>W</v>
      </c>
      <c r="F20" s="1" t="str">
        <f ca="1">CHOOSE(1+MOD(startday+5-2,7),"S","M","T","W","T","F","S")</f>
        <v>T</v>
      </c>
      <c r="G20" s="1" t="str">
        <f ca="1">CHOOSE(1+MOD(startday+6-2,7),"S","M","T","W","T","F","S")</f>
        <v>F</v>
      </c>
      <c r="H20" s="15" t="str">
        <f ca="1">CHOOSE(1+MOD(startday+7-2,7),"S","M","T","W","T","F","S")</f>
        <v>S</v>
      </c>
      <c r="I20" s="4"/>
      <c r="J20" s="7" t="s">
        <v>8</v>
      </c>
      <c r="K20" s="7"/>
      <c r="L20" s="7"/>
      <c r="M20" s="7"/>
      <c r="N20" s="7"/>
      <c r="O20" s="7"/>
      <c r="P20" s="8"/>
      <c r="Q20" s="4"/>
      <c r="R20" s="14" t="str">
        <f ca="1">CHOOSE(1+MOD(startday+1-2,7),"S","M","T","W","T","F","S")</f>
        <v>S</v>
      </c>
      <c r="S20" s="1" t="str">
        <f ca="1">CHOOSE(1+MOD(startday+2-2,7),"S","M","T","W","T","F","S")</f>
        <v>M</v>
      </c>
      <c r="T20" s="1" t="str">
        <f ca="1">CHOOSE(1+MOD(startday+3-2,7),"S","M","T","W","T","F","S")</f>
        <v>T</v>
      </c>
      <c r="U20" s="1" t="str">
        <f ca="1">CHOOSE(1+MOD(startday+4-2,7),"S","M","T","W","T","F","S")</f>
        <v>W</v>
      </c>
      <c r="V20" s="1" t="str">
        <f ca="1">CHOOSE(1+MOD(startday+5-2,7),"S","M","T","W","T","F","S")</f>
        <v>T</v>
      </c>
      <c r="W20" s="1" t="str">
        <f ca="1">CHOOSE(1+MOD(startday+6-2,7),"S","M","T","W","T","F","S")</f>
        <v>F</v>
      </c>
      <c r="X20" s="15" t="str">
        <f ca="1">CHOOSE(1+MOD(startday+7-2,7),"S","M","T","W","T","F","S")</f>
        <v>S</v>
      </c>
      <c r="Y20" s="4"/>
      <c r="Z20" s="3"/>
    </row>
    <row r="21" spans="1:26" ht="12.75" customHeight="1" x14ac:dyDescent="0.2">
      <c r="A21" s="4"/>
      <c r="B21" s="16" t="str">
        <f ca="1">IF(WEEKDAY(B19,1)=startday,B19,"")</f>
        <v/>
      </c>
      <c r="C21" s="19">
        <f ca="1">IF(B21="",IF(WEEKDAY(B19,1)=MOD(startday,7)+1,B19,""),B21+1)</f>
        <v>45901</v>
      </c>
      <c r="D21" s="17">
        <f ca="1">IF(C21="",IF(WEEKDAY(B19,1)=MOD(startday+1,7)+1,B19,""),C21+1)</f>
        <v>45902</v>
      </c>
      <c r="E21" s="17">
        <f ca="1">IF(D21="",IF(WEEKDAY(B19,1)=MOD(startday+2,7)+1,B19,""),D21+1)</f>
        <v>45903</v>
      </c>
      <c r="F21" s="17">
        <f ca="1">IF(E21="",IF(WEEKDAY(B19,1)=MOD(startday+3,7)+1,B19,""),E21+1)</f>
        <v>45904</v>
      </c>
      <c r="G21" s="17">
        <f ca="1">IF(F21="",IF(WEEKDAY(B19,1)=MOD(startday+4,7)+1,B19,""),F21+1)</f>
        <v>45905</v>
      </c>
      <c r="H21" s="18">
        <f ca="1">IF(G21="",IF(WEEKDAY(B19,1)=MOD(startday+5,7)+1,B19,""),G21+1)</f>
        <v>45906</v>
      </c>
      <c r="I21" s="4"/>
      <c r="J21" s="7" t="s">
        <v>9</v>
      </c>
      <c r="K21" s="7"/>
      <c r="L21" s="7"/>
      <c r="M21" s="7"/>
      <c r="N21" s="7"/>
      <c r="O21" s="7"/>
      <c r="P21" s="8"/>
      <c r="Q21" s="4"/>
      <c r="R21" s="16">
        <f ca="1">IF(WEEKDAY(R19,1)=startday,R19,"")</f>
        <v>46082</v>
      </c>
      <c r="S21" s="17">
        <f ca="1">IF(R21="",IF(WEEKDAY(R19,1)=MOD(startday,7)+1,R19,""),R21+1)</f>
        <v>46083</v>
      </c>
      <c r="T21" s="17">
        <f ca="1">IF(S21="",IF(WEEKDAY(R19,1)=MOD(startday+1,7)+1,R19,""),S21+1)</f>
        <v>46084</v>
      </c>
      <c r="U21" s="20">
        <f ca="1">IF(T21="",IF(WEEKDAY(R19,1)=MOD(startday+2,7)+1,R19,""),T21+1)</f>
        <v>46085</v>
      </c>
      <c r="V21" s="17">
        <f ca="1">IF(U21="",IF(WEEKDAY(R19,1)=MOD(startday+3,7)+1,R19,""),U21+1)</f>
        <v>46086</v>
      </c>
      <c r="W21" s="17">
        <f ca="1">IF(V21="",IF(WEEKDAY(R19,1)=MOD(startday+4,7)+1,R19,""),V21+1)</f>
        <v>46087</v>
      </c>
      <c r="X21" s="18">
        <f ca="1">IF(W21="",IF(WEEKDAY(R19,1)=MOD(startday+5,7)+1,R19,""),W21+1)</f>
        <v>46088</v>
      </c>
      <c r="Y21" s="4"/>
      <c r="Z21" s="3"/>
    </row>
    <row r="22" spans="1:26" ht="12.75" customHeight="1" x14ac:dyDescent="0.2">
      <c r="A22" s="4"/>
      <c r="B22" s="16">
        <f t="shared" ref="B22:B26" ca="1" si="24">IF(H21="","",IF(MONTH(H21+1)&lt;&gt;MONTH(H21),"",H21+1))</f>
        <v>45907</v>
      </c>
      <c r="C22" s="17">
        <f t="shared" ref="C22:H22" ca="1" si="25">IF(B22="","",IF(MONTH(B22+1)&lt;&gt;MONTH(B22),"",B22+1))</f>
        <v>45908</v>
      </c>
      <c r="D22" s="17">
        <f t="shared" ca="1" si="25"/>
        <v>45909</v>
      </c>
      <c r="E22" s="17">
        <f t="shared" ca="1" si="25"/>
        <v>45910</v>
      </c>
      <c r="F22" s="17">
        <f t="shared" ca="1" si="25"/>
        <v>45911</v>
      </c>
      <c r="G22" s="17">
        <f t="shared" ca="1" si="25"/>
        <v>45912</v>
      </c>
      <c r="H22" s="18">
        <f t="shared" ca="1" si="25"/>
        <v>45913</v>
      </c>
      <c r="I22" s="4"/>
      <c r="J22" s="7" t="s">
        <v>10</v>
      </c>
      <c r="K22" s="7"/>
      <c r="L22" s="7"/>
      <c r="M22" s="7"/>
      <c r="N22" s="7"/>
      <c r="O22" s="7"/>
      <c r="P22" s="8"/>
      <c r="Q22" s="4"/>
      <c r="R22" s="16">
        <f t="shared" ref="R22:R26" ca="1" si="26">IF(X21="","",IF(MONTH(X21+1)&lt;&gt;MONTH(X21),"",X21+1))</f>
        <v>46089</v>
      </c>
      <c r="S22" s="17">
        <f t="shared" ref="S22:X22" ca="1" si="27">IF(R22="","",IF(MONTH(R22+1)&lt;&gt;MONTH(R22),"",R22+1))</f>
        <v>46090</v>
      </c>
      <c r="T22" s="17">
        <f t="shared" ca="1" si="27"/>
        <v>46091</v>
      </c>
      <c r="U22" s="17">
        <f t="shared" ca="1" si="27"/>
        <v>46092</v>
      </c>
      <c r="V22" s="17">
        <f t="shared" ca="1" si="27"/>
        <v>46093</v>
      </c>
      <c r="W22" s="17">
        <f t="shared" ca="1" si="27"/>
        <v>46094</v>
      </c>
      <c r="X22" s="18">
        <f t="shared" ca="1" si="27"/>
        <v>46095</v>
      </c>
      <c r="Y22" s="4"/>
      <c r="Z22" s="3"/>
    </row>
    <row r="23" spans="1:26" ht="12.75" customHeight="1" x14ac:dyDescent="0.2">
      <c r="A23" s="4"/>
      <c r="B23" s="16">
        <f t="shared" ca="1" si="24"/>
        <v>45914</v>
      </c>
      <c r="C23" s="17">
        <f t="shared" ref="C23:H23" ca="1" si="28">IF(B23="","",IF(MONTH(B23+1)&lt;&gt;MONTH(B23),"",B23+1))</f>
        <v>45915</v>
      </c>
      <c r="D23" s="17">
        <f t="shared" ca="1" si="28"/>
        <v>45916</v>
      </c>
      <c r="E23" s="17">
        <f t="shared" ca="1" si="28"/>
        <v>45917</v>
      </c>
      <c r="F23" s="17">
        <f t="shared" ca="1" si="28"/>
        <v>45918</v>
      </c>
      <c r="G23" s="35">
        <f t="shared" ca="1" si="28"/>
        <v>45919</v>
      </c>
      <c r="H23" s="18">
        <f t="shared" ca="1" si="28"/>
        <v>45920</v>
      </c>
      <c r="I23" s="4"/>
      <c r="J23" s="7" t="s">
        <v>11</v>
      </c>
      <c r="K23" s="7"/>
      <c r="L23" s="7"/>
      <c r="M23" s="7"/>
      <c r="N23" s="7"/>
      <c r="O23" s="7"/>
      <c r="P23" s="8"/>
      <c r="Q23" s="4"/>
      <c r="R23" s="16">
        <f t="shared" ca="1" si="26"/>
        <v>46096</v>
      </c>
      <c r="S23" s="17">
        <f t="shared" ref="S23:X23" ca="1" si="29">IF(R23="","",IF(MONTH(R23+1)&lt;&gt;MONTH(R23),"",R23+1))</f>
        <v>46097</v>
      </c>
      <c r="T23" s="17">
        <f t="shared" ca="1" si="29"/>
        <v>46098</v>
      </c>
      <c r="U23" s="17">
        <f t="shared" ca="1" si="29"/>
        <v>46099</v>
      </c>
      <c r="V23" s="17">
        <f t="shared" ca="1" si="29"/>
        <v>46100</v>
      </c>
      <c r="W23" s="17">
        <f t="shared" ca="1" si="29"/>
        <v>46101</v>
      </c>
      <c r="X23" s="18">
        <f t="shared" ca="1" si="29"/>
        <v>46102</v>
      </c>
      <c r="Y23" s="4"/>
      <c r="Z23" s="3"/>
    </row>
    <row r="24" spans="1:26" ht="12.75" customHeight="1" x14ac:dyDescent="0.2">
      <c r="A24" s="4"/>
      <c r="B24" s="16">
        <f t="shared" ca="1" si="24"/>
        <v>45921</v>
      </c>
      <c r="C24" s="17">
        <f t="shared" ref="C24:H24" ca="1" si="30">IF(B24="","",IF(MONTH(B24+1)&lt;&gt;MONTH(B24),"",B24+1))</f>
        <v>45922</v>
      </c>
      <c r="D24" s="17">
        <f t="shared" ca="1" si="30"/>
        <v>45923</v>
      </c>
      <c r="E24" s="17">
        <f t="shared" ca="1" si="30"/>
        <v>45924</v>
      </c>
      <c r="F24" s="17">
        <f t="shared" ca="1" si="30"/>
        <v>45925</v>
      </c>
      <c r="G24" s="17">
        <f t="shared" ca="1" si="30"/>
        <v>45926</v>
      </c>
      <c r="H24" s="18">
        <f t="shared" ca="1" si="30"/>
        <v>45927</v>
      </c>
      <c r="I24" s="4"/>
      <c r="J24" s="7" t="s">
        <v>46</v>
      </c>
      <c r="K24" s="7"/>
      <c r="L24" s="7"/>
      <c r="M24" s="7"/>
      <c r="N24" s="7"/>
      <c r="O24" s="7"/>
      <c r="P24" s="8"/>
      <c r="Q24" s="4"/>
      <c r="R24" s="16">
        <f t="shared" ca="1" si="26"/>
        <v>46103</v>
      </c>
      <c r="S24" s="17">
        <f t="shared" ref="S24:X24" ca="1" si="31">IF(R24="","",IF(MONTH(R24+1)&lt;&gt;MONTH(R24),"",R24+1))</f>
        <v>46104</v>
      </c>
      <c r="T24" s="17">
        <f t="shared" ca="1" si="31"/>
        <v>46105</v>
      </c>
      <c r="U24" s="17">
        <f t="shared" ca="1" si="31"/>
        <v>46106</v>
      </c>
      <c r="V24" s="17">
        <f t="shared" ca="1" si="31"/>
        <v>46107</v>
      </c>
      <c r="W24" s="17">
        <f t="shared" ca="1" si="31"/>
        <v>46108</v>
      </c>
      <c r="X24" s="18">
        <f t="shared" ca="1" si="31"/>
        <v>46109</v>
      </c>
      <c r="Y24" s="4"/>
      <c r="Z24" s="3"/>
    </row>
    <row r="25" spans="1:26" ht="12.75" customHeight="1" x14ac:dyDescent="0.2">
      <c r="A25" s="4"/>
      <c r="B25" s="16">
        <f t="shared" ca="1" si="24"/>
        <v>45928</v>
      </c>
      <c r="C25" s="17">
        <f t="shared" ref="C25:H25" ca="1" si="32">IF(B25="","",IF(MONTH(B25+1)&lt;&gt;MONTH(B25),"",B25+1))</f>
        <v>45929</v>
      </c>
      <c r="D25" s="17">
        <f t="shared" ca="1" si="32"/>
        <v>45930</v>
      </c>
      <c r="E25" s="17" t="str">
        <f t="shared" ca="1" si="32"/>
        <v/>
      </c>
      <c r="F25" s="17" t="str">
        <f t="shared" ca="1" si="32"/>
        <v/>
      </c>
      <c r="G25" s="17" t="str">
        <f t="shared" ca="1" si="32"/>
        <v/>
      </c>
      <c r="H25" s="18" t="str">
        <f t="shared" ca="1" si="32"/>
        <v/>
      </c>
      <c r="I25" s="4"/>
      <c r="J25" s="7" t="s">
        <v>12</v>
      </c>
      <c r="K25" s="7"/>
      <c r="L25" s="7"/>
      <c r="M25" s="7"/>
      <c r="N25" s="7"/>
      <c r="O25" s="7"/>
      <c r="P25" s="8"/>
      <c r="Q25" s="4"/>
      <c r="R25" s="16">
        <f t="shared" ca="1" si="26"/>
        <v>46110</v>
      </c>
      <c r="S25" s="17">
        <f t="shared" ref="S25:X25" ca="1" si="33">IF(R25="","",IF(MONTH(R25+1)&lt;&gt;MONTH(R25),"",R25+1))</f>
        <v>46111</v>
      </c>
      <c r="T25" s="17">
        <f t="shared" ca="1" si="33"/>
        <v>46112</v>
      </c>
      <c r="U25" s="17" t="str">
        <f t="shared" ca="1" si="33"/>
        <v/>
      </c>
      <c r="V25" s="17" t="str">
        <f t="shared" ca="1" si="33"/>
        <v/>
      </c>
      <c r="W25" s="17" t="str">
        <f t="shared" ca="1" si="33"/>
        <v/>
      </c>
      <c r="X25" s="18" t="str">
        <f t="shared" ca="1" si="33"/>
        <v/>
      </c>
      <c r="Y25" s="4"/>
      <c r="Z25" s="3"/>
    </row>
    <row r="26" spans="1:26" ht="12.75" customHeight="1" x14ac:dyDescent="0.2">
      <c r="A26" s="4"/>
      <c r="B26" s="16" t="str">
        <f t="shared" ca="1" si="24"/>
        <v/>
      </c>
      <c r="C26" s="17" t="str">
        <f t="shared" ref="C26:H26" ca="1" si="34">IF(B26="","",IF(MONTH(B26+1)&lt;&gt;MONTH(B26),"",B26+1))</f>
        <v/>
      </c>
      <c r="D26" s="17" t="str">
        <f t="shared" ca="1" si="34"/>
        <v/>
      </c>
      <c r="E26" s="17" t="str">
        <f t="shared" ca="1" si="34"/>
        <v/>
      </c>
      <c r="F26" s="17" t="str">
        <f t="shared" ca="1" si="34"/>
        <v/>
      </c>
      <c r="G26" s="17" t="str">
        <f t="shared" ca="1" si="34"/>
        <v/>
      </c>
      <c r="H26" s="18" t="str">
        <f t="shared" ca="1" si="34"/>
        <v/>
      </c>
      <c r="I26" s="4"/>
      <c r="J26" s="7" t="s">
        <v>13</v>
      </c>
      <c r="K26" s="7"/>
      <c r="L26" s="7"/>
      <c r="M26" s="7"/>
      <c r="N26" s="7"/>
      <c r="O26" s="7"/>
      <c r="P26" s="8"/>
      <c r="Q26" s="4"/>
      <c r="R26" s="16" t="str">
        <f t="shared" ca="1" si="26"/>
        <v/>
      </c>
      <c r="S26" s="17" t="str">
        <f t="shared" ref="S26:X26" ca="1" si="35">IF(R26="","",IF(MONTH(R26+1)&lt;&gt;MONTH(R26),"",R26+1))</f>
        <v/>
      </c>
      <c r="T26" s="17" t="str">
        <f t="shared" ca="1" si="35"/>
        <v/>
      </c>
      <c r="U26" s="17" t="str">
        <f t="shared" ca="1" si="35"/>
        <v/>
      </c>
      <c r="V26" s="17" t="str">
        <f t="shared" ca="1" si="35"/>
        <v/>
      </c>
      <c r="W26" s="17" t="str">
        <f t="shared" ca="1" si="35"/>
        <v/>
      </c>
      <c r="X26" s="18" t="str">
        <f t="shared" ca="1" si="35"/>
        <v/>
      </c>
      <c r="Y26" s="4"/>
      <c r="Z26" s="3"/>
    </row>
    <row r="27" spans="1:26" ht="12.75" customHeight="1" x14ac:dyDescent="0.2">
      <c r="A27" s="4"/>
      <c r="B27" s="40">
        <f ca="1">DATE(YEAR(B19+35),MONTH(B19+35),1)</f>
        <v>45931</v>
      </c>
      <c r="C27" s="41"/>
      <c r="D27" s="41"/>
      <c r="E27" s="41"/>
      <c r="F27" s="41"/>
      <c r="G27" s="41"/>
      <c r="H27" s="42"/>
      <c r="I27" s="4"/>
      <c r="J27" s="7" t="s">
        <v>14</v>
      </c>
      <c r="K27" s="7"/>
      <c r="L27" s="7"/>
      <c r="M27" s="7"/>
      <c r="N27" s="7"/>
      <c r="O27" s="7"/>
      <c r="P27" s="8"/>
      <c r="Q27" s="4"/>
      <c r="R27" s="40">
        <f ca="1">DATE(YEAR(R19+35),MONTH(R19+35),1)</f>
        <v>46113</v>
      </c>
      <c r="S27" s="41"/>
      <c r="T27" s="41"/>
      <c r="U27" s="41"/>
      <c r="V27" s="41"/>
      <c r="W27" s="41"/>
      <c r="X27" s="42"/>
      <c r="Y27" s="4"/>
      <c r="Z27" s="3"/>
    </row>
    <row r="28" spans="1:26" ht="12.75" customHeight="1" x14ac:dyDescent="0.2">
      <c r="A28" s="4"/>
      <c r="B28" s="14" t="str">
        <f ca="1">CHOOSE(1+MOD(startday+1-2,7),"S","M","T","W","T","F","S")</f>
        <v>S</v>
      </c>
      <c r="C28" s="1" t="str">
        <f ca="1">CHOOSE(1+MOD(startday+2-2,7),"S","M","T","W","T","F","S")</f>
        <v>M</v>
      </c>
      <c r="D28" s="1" t="str">
        <f ca="1">CHOOSE(1+MOD(startday+3-2,7),"S","M","T","W","T","F","S")</f>
        <v>T</v>
      </c>
      <c r="E28" s="1" t="str">
        <f ca="1">CHOOSE(1+MOD(startday+4-2,7),"S","M","T","W","T","F","S")</f>
        <v>W</v>
      </c>
      <c r="F28" s="1" t="str">
        <f ca="1">CHOOSE(1+MOD(startday+5-2,7),"S","M","T","W","T","F","S")</f>
        <v>T</v>
      </c>
      <c r="G28" s="1" t="str">
        <f ca="1">CHOOSE(1+MOD(startday+6-2,7),"S","M","T","W","T","F","S")</f>
        <v>F</v>
      </c>
      <c r="H28" s="15" t="str">
        <f ca="1">CHOOSE(1+MOD(startday+7-2,7),"S","M","T","W","T","F","S")</f>
        <v>S</v>
      </c>
      <c r="I28" s="4"/>
      <c r="J28" s="7" t="s">
        <v>15</v>
      </c>
      <c r="K28" s="7"/>
      <c r="L28" s="7"/>
      <c r="M28" s="7"/>
      <c r="N28" s="7"/>
      <c r="O28" s="7"/>
      <c r="P28" s="8"/>
      <c r="Q28" s="4"/>
      <c r="R28" s="14" t="str">
        <f ca="1">CHOOSE(1+MOD(startday+1-2,7),"S","M","T","W","T","F","S")</f>
        <v>S</v>
      </c>
      <c r="S28" s="1" t="str">
        <f ca="1">CHOOSE(1+MOD(startday+2-2,7),"S","M","T","W","T","F","S")</f>
        <v>M</v>
      </c>
      <c r="T28" s="1" t="str">
        <f ca="1">CHOOSE(1+MOD(startday+3-2,7),"S","M","T","W","T","F","S")</f>
        <v>T</v>
      </c>
      <c r="U28" s="1" t="str">
        <f ca="1">CHOOSE(1+MOD(startday+4-2,7),"S","M","T","W","T","F","S")</f>
        <v>W</v>
      </c>
      <c r="V28" s="1" t="str">
        <f ca="1">CHOOSE(1+MOD(startday+5-2,7),"S","M","T","W","T","F","S")</f>
        <v>T</v>
      </c>
      <c r="W28" s="1" t="str">
        <f ca="1">CHOOSE(1+MOD(startday+6-2,7),"S","M","T","W","T","F","S")</f>
        <v>F</v>
      </c>
      <c r="X28" s="15" t="str">
        <f ca="1">CHOOSE(1+MOD(startday+7-2,7),"S","M","T","W","T","F","S")</f>
        <v>S</v>
      </c>
      <c r="Y28" s="4"/>
      <c r="Z28" s="3"/>
    </row>
    <row r="29" spans="1:26" ht="12.75" customHeight="1" x14ac:dyDescent="0.2">
      <c r="A29" s="4"/>
      <c r="B29" s="16" t="str">
        <f ca="1">IF(WEEKDAY(B27,1)=startday,B27,"")</f>
        <v/>
      </c>
      <c r="C29" s="17" t="str">
        <f ca="1">IF(B29="",IF(WEEKDAY(B27,1)=MOD(startday,7)+1,B27,""),B29+1)</f>
        <v/>
      </c>
      <c r="D29" s="17" t="str">
        <f ca="1">IF(C29="",IF(WEEKDAY(B27,1)=MOD(startday+1,7)+1,B27,""),C29+1)</f>
        <v/>
      </c>
      <c r="E29" s="33">
        <f ca="1">IF(D29="",IF(WEEKDAY(B27,1)=MOD(startday+2,7)+1,B27,""),D29+1)</f>
        <v>45931</v>
      </c>
      <c r="F29" s="17">
        <f ca="1">IF(E29="",IF(WEEKDAY(B27,1)=MOD(startday+3,7)+1,B27,""),E29+1)</f>
        <v>45932</v>
      </c>
      <c r="G29" s="34">
        <f ca="1">IF(F29="",IF(WEEKDAY(B27,1)=MOD(startday+4,7)+1,B27,""),F29+1)</f>
        <v>45933</v>
      </c>
      <c r="H29" s="18">
        <f ca="1">IF(G29="",IF(WEEKDAY(B27,1)=MOD(startday+5,7)+1,B27,""),G29+1)</f>
        <v>45934</v>
      </c>
      <c r="I29" s="4"/>
      <c r="J29" s="7" t="s">
        <v>16</v>
      </c>
      <c r="K29" s="7"/>
      <c r="L29" s="7"/>
      <c r="M29" s="7"/>
      <c r="N29" s="7"/>
      <c r="O29" s="7"/>
      <c r="P29" s="8"/>
      <c r="Q29" s="4"/>
      <c r="R29" s="16" t="str">
        <f ca="1">IF(WEEKDAY(R27,1)=startday,R27,"")</f>
        <v/>
      </c>
      <c r="S29" s="17" t="str">
        <f ca="1">IF(R29="",IF(WEEKDAY(R27,1)=MOD(startday,7)+1,R27,""),R29+1)</f>
        <v/>
      </c>
      <c r="T29" s="17" t="str">
        <f ca="1">IF(S29="",IF(WEEKDAY(R27,1)=MOD(startday+1,7)+1,R27,""),S29+1)</f>
        <v/>
      </c>
      <c r="U29" s="17">
        <f ca="1">IF(T29="",IF(WEEKDAY(R27,1)=MOD(startday+2,7)+1,R27,""),T29+1)</f>
        <v>46113</v>
      </c>
      <c r="V29" s="17">
        <f ca="1">IF(U29="",IF(WEEKDAY(R27,1)=MOD(startday+3,7)+1,R27,""),U29+1)</f>
        <v>46114</v>
      </c>
      <c r="W29" s="19">
        <f ca="1">IF(V29="",IF(WEEKDAY(R27,1)=MOD(startday+4,7)+1,R27,""),V29+1)</f>
        <v>46115</v>
      </c>
      <c r="X29" s="18">
        <f ca="1">IF(W29="",IF(WEEKDAY(R27,1)=MOD(startday+5,7)+1,R27,""),W29+1)</f>
        <v>46116</v>
      </c>
      <c r="Y29" s="4"/>
      <c r="Z29" s="3"/>
    </row>
    <row r="30" spans="1:26" ht="12.75" customHeight="1" x14ac:dyDescent="0.2">
      <c r="A30" s="4"/>
      <c r="B30" s="16">
        <f t="shared" ref="B30:B34" ca="1" si="36">IF(H29="","",IF(MONTH(H29+1)&lt;&gt;MONTH(H29),"",H29+1))</f>
        <v>45935</v>
      </c>
      <c r="C30" s="17">
        <f t="shared" ref="C30:H30" ca="1" si="37">IF(B30="","",IF(MONTH(B30+1)&lt;&gt;MONTH(B30),"",B30+1))</f>
        <v>45936</v>
      </c>
      <c r="D30" s="17">
        <f t="shared" ca="1" si="37"/>
        <v>45937</v>
      </c>
      <c r="E30" s="17">
        <f t="shared" ca="1" si="37"/>
        <v>45938</v>
      </c>
      <c r="F30" s="17">
        <f t="shared" ca="1" si="37"/>
        <v>45939</v>
      </c>
      <c r="G30" s="17">
        <f t="shared" ca="1" si="37"/>
        <v>45940</v>
      </c>
      <c r="H30" s="18">
        <f t="shared" ca="1" si="37"/>
        <v>45941</v>
      </c>
      <c r="I30" s="4"/>
      <c r="J30" s="7" t="s">
        <v>17</v>
      </c>
      <c r="K30" s="7"/>
      <c r="L30" s="7"/>
      <c r="M30" s="7"/>
      <c r="N30" s="7"/>
      <c r="O30" s="7"/>
      <c r="P30" s="8"/>
      <c r="Q30" s="4"/>
      <c r="R30" s="16">
        <f t="shared" ref="R30:R34" ca="1" si="38">IF(X29="","",IF(MONTH(X29+1)&lt;&gt;MONTH(X29),"",X29+1))</f>
        <v>46117</v>
      </c>
      <c r="S30" s="19">
        <f t="shared" ref="S30:X30" ca="1" si="39">IF(R30="","",IF(MONTH(R30+1)&lt;&gt;MONTH(R30),"",R30+1))</f>
        <v>46118</v>
      </c>
      <c r="T30" s="19">
        <f t="shared" ca="1" si="39"/>
        <v>46119</v>
      </c>
      <c r="U30" s="19">
        <f t="shared" ca="1" si="39"/>
        <v>46120</v>
      </c>
      <c r="V30" s="19">
        <f t="shared" ca="1" si="39"/>
        <v>46121</v>
      </c>
      <c r="W30" s="19">
        <f t="shared" ca="1" si="39"/>
        <v>46122</v>
      </c>
      <c r="X30" s="18">
        <f t="shared" ca="1" si="39"/>
        <v>46123</v>
      </c>
      <c r="Y30" s="4"/>
      <c r="Z30" s="3"/>
    </row>
    <row r="31" spans="1:26" ht="12.75" customHeight="1" x14ac:dyDescent="0.2">
      <c r="A31" s="4"/>
      <c r="B31" s="16">
        <f t="shared" ca="1" si="36"/>
        <v>45942</v>
      </c>
      <c r="C31" s="17">
        <f t="shared" ref="C31:H31" ca="1" si="40">IF(B31="","",IF(MONTH(B31+1)&lt;&gt;MONTH(B31),"",B31+1))</f>
        <v>45943</v>
      </c>
      <c r="D31" s="17">
        <f t="shared" ca="1" si="40"/>
        <v>45944</v>
      </c>
      <c r="E31" s="17">
        <f t="shared" ca="1" si="40"/>
        <v>45945</v>
      </c>
      <c r="F31" s="20">
        <f t="shared" ca="1" si="40"/>
        <v>45946</v>
      </c>
      <c r="G31" s="19">
        <f t="shared" ca="1" si="40"/>
        <v>45947</v>
      </c>
      <c r="H31" s="18">
        <f t="shared" ca="1" si="40"/>
        <v>45948</v>
      </c>
      <c r="I31" s="4"/>
      <c r="J31" s="7" t="s">
        <v>18</v>
      </c>
      <c r="K31" s="7"/>
      <c r="L31" s="7"/>
      <c r="M31" s="7"/>
      <c r="N31" s="7"/>
      <c r="O31" s="7"/>
      <c r="P31" s="8"/>
      <c r="Q31" s="4"/>
      <c r="R31" s="16">
        <f t="shared" ca="1" si="38"/>
        <v>46124</v>
      </c>
      <c r="S31" s="17">
        <f t="shared" ref="S31:X31" ca="1" si="41">IF(R31="","",IF(MONTH(R31+1)&lt;&gt;MONTH(R31),"",R31+1))</f>
        <v>46125</v>
      </c>
      <c r="T31" s="17">
        <f t="shared" ca="1" si="41"/>
        <v>46126</v>
      </c>
      <c r="U31" s="17">
        <f t="shared" ca="1" si="41"/>
        <v>46127</v>
      </c>
      <c r="V31" s="17">
        <f t="shared" ca="1" si="41"/>
        <v>46128</v>
      </c>
      <c r="W31" s="17">
        <f t="shared" ca="1" si="41"/>
        <v>46129</v>
      </c>
      <c r="X31" s="18">
        <f t="shared" ca="1" si="41"/>
        <v>46130</v>
      </c>
      <c r="Y31" s="4"/>
      <c r="Z31" s="3"/>
    </row>
    <row r="32" spans="1:26" ht="12.75" customHeight="1" x14ac:dyDescent="0.2">
      <c r="A32" s="4"/>
      <c r="B32" s="16">
        <f t="shared" ca="1" si="36"/>
        <v>45949</v>
      </c>
      <c r="C32" s="17">
        <f t="shared" ref="C32:H32" ca="1" si="42">IF(B32="","",IF(MONTH(B32+1)&lt;&gt;MONTH(B32),"",B32+1))</f>
        <v>45950</v>
      </c>
      <c r="D32" s="17">
        <f t="shared" ca="1" si="42"/>
        <v>45951</v>
      </c>
      <c r="E32" s="17">
        <f t="shared" ca="1" si="42"/>
        <v>45952</v>
      </c>
      <c r="F32" s="17">
        <f t="shared" ca="1" si="42"/>
        <v>45953</v>
      </c>
      <c r="G32" s="17">
        <f t="shared" ca="1" si="42"/>
        <v>45954</v>
      </c>
      <c r="H32" s="18">
        <f t="shared" ca="1" si="42"/>
        <v>45955</v>
      </c>
      <c r="I32" s="4"/>
      <c r="J32" s="7" t="s">
        <v>19</v>
      </c>
      <c r="K32" s="7"/>
      <c r="L32" s="7"/>
      <c r="M32" s="7"/>
      <c r="N32" s="7"/>
      <c r="O32" s="7"/>
      <c r="P32" s="8"/>
      <c r="Q32" s="4"/>
      <c r="R32" s="16">
        <f t="shared" ca="1" si="38"/>
        <v>46131</v>
      </c>
      <c r="S32" s="17">
        <f t="shared" ref="S32:X32" ca="1" si="43">IF(R32="","",IF(MONTH(R32+1)&lt;&gt;MONTH(R32),"",R32+1))</f>
        <v>46132</v>
      </c>
      <c r="T32" s="17">
        <f t="shared" ca="1" si="43"/>
        <v>46133</v>
      </c>
      <c r="U32" s="17">
        <f t="shared" ca="1" si="43"/>
        <v>46134</v>
      </c>
      <c r="V32" s="17">
        <f t="shared" ca="1" si="43"/>
        <v>46135</v>
      </c>
      <c r="W32" s="17">
        <f t="shared" ca="1" si="43"/>
        <v>46136</v>
      </c>
      <c r="X32" s="18">
        <f t="shared" ca="1" si="43"/>
        <v>46137</v>
      </c>
      <c r="Y32" s="4"/>
      <c r="Z32" s="3"/>
    </row>
    <row r="33" spans="1:26" ht="12.75" customHeight="1" x14ac:dyDescent="0.2">
      <c r="A33" s="4"/>
      <c r="B33" s="16">
        <f t="shared" ca="1" si="36"/>
        <v>45956</v>
      </c>
      <c r="C33" s="17">
        <f t="shared" ref="C33:H33" ca="1" si="44">IF(B33="","",IF(MONTH(B33+1)&lt;&gt;MONTH(B33),"",B33+1))</f>
        <v>45957</v>
      </c>
      <c r="D33" s="17">
        <f t="shared" ca="1" si="44"/>
        <v>45958</v>
      </c>
      <c r="E33" s="17">
        <f t="shared" ca="1" si="44"/>
        <v>45959</v>
      </c>
      <c r="F33" s="17">
        <f t="shared" ca="1" si="44"/>
        <v>45960</v>
      </c>
      <c r="G33" s="17">
        <f t="shared" ca="1" si="44"/>
        <v>45961</v>
      </c>
      <c r="H33" s="18" t="str">
        <f t="shared" ca="1" si="44"/>
        <v/>
      </c>
      <c r="I33" s="4"/>
      <c r="J33" s="7" t="s">
        <v>20</v>
      </c>
      <c r="K33" s="7"/>
      <c r="L33" s="7"/>
      <c r="M33" s="7"/>
      <c r="N33" s="7"/>
      <c r="O33" s="7"/>
      <c r="P33" s="8"/>
      <c r="Q33" s="4"/>
      <c r="R33" s="16">
        <f t="shared" ca="1" si="38"/>
        <v>46138</v>
      </c>
      <c r="S33" s="17">
        <f t="shared" ref="S33:X33" ca="1" si="45">IF(R33="","",IF(MONTH(R33+1)&lt;&gt;MONTH(R33),"",R33+1))</f>
        <v>46139</v>
      </c>
      <c r="T33" s="17">
        <f t="shared" ca="1" si="45"/>
        <v>46140</v>
      </c>
      <c r="U33" s="17">
        <f t="shared" ca="1" si="45"/>
        <v>46141</v>
      </c>
      <c r="V33" s="17">
        <f t="shared" ca="1" si="45"/>
        <v>46142</v>
      </c>
      <c r="W33" s="17" t="str">
        <f t="shared" ca="1" si="45"/>
        <v/>
      </c>
      <c r="X33" s="18" t="str">
        <f t="shared" ca="1" si="45"/>
        <v/>
      </c>
      <c r="Y33" s="4"/>
      <c r="Z33" s="3"/>
    </row>
    <row r="34" spans="1:26" ht="12.75" customHeight="1" x14ac:dyDescent="0.2">
      <c r="A34" s="4"/>
      <c r="B34" s="16" t="str">
        <f t="shared" ca="1" si="36"/>
        <v/>
      </c>
      <c r="C34" s="17" t="str">
        <f t="shared" ref="C34:H34" ca="1" si="46">IF(B34="","",IF(MONTH(B34+1)&lt;&gt;MONTH(B34),"",B34+1))</f>
        <v/>
      </c>
      <c r="D34" s="17" t="str">
        <f t="shared" ca="1" si="46"/>
        <v/>
      </c>
      <c r="E34" s="17" t="str">
        <f t="shared" ca="1" si="46"/>
        <v/>
      </c>
      <c r="F34" s="17" t="str">
        <f t="shared" ca="1" si="46"/>
        <v/>
      </c>
      <c r="G34" s="17" t="str">
        <f t="shared" ca="1" si="46"/>
        <v/>
      </c>
      <c r="H34" s="18" t="str">
        <f t="shared" ca="1" si="46"/>
        <v/>
      </c>
      <c r="I34" s="4"/>
      <c r="J34" s="7" t="s">
        <v>21</v>
      </c>
      <c r="K34" s="7"/>
      <c r="L34" s="7"/>
      <c r="M34" s="7"/>
      <c r="N34" s="7"/>
      <c r="O34" s="7"/>
      <c r="P34" s="7"/>
      <c r="Q34" s="4"/>
      <c r="R34" s="16" t="str">
        <f t="shared" ca="1" si="38"/>
        <v/>
      </c>
      <c r="S34" s="17" t="str">
        <f t="shared" ref="S34:X34" ca="1" si="47">IF(R34="","",IF(MONTH(R34+1)&lt;&gt;MONTH(R34),"",R34+1))</f>
        <v/>
      </c>
      <c r="T34" s="17" t="str">
        <f t="shared" ca="1" si="47"/>
        <v/>
      </c>
      <c r="U34" s="17" t="str">
        <f t="shared" ca="1" si="47"/>
        <v/>
      </c>
      <c r="V34" s="17" t="str">
        <f t="shared" ca="1" si="47"/>
        <v/>
      </c>
      <c r="W34" s="17" t="str">
        <f t="shared" ca="1" si="47"/>
        <v/>
      </c>
      <c r="X34" s="18" t="str">
        <f t="shared" ca="1" si="47"/>
        <v/>
      </c>
      <c r="Y34" s="4"/>
      <c r="Z34" s="3"/>
    </row>
    <row r="35" spans="1:26" ht="12.75" customHeight="1" x14ac:dyDescent="0.2">
      <c r="A35" s="4"/>
      <c r="B35" s="40">
        <f ca="1">DATE(YEAR(B27+35),MONTH(B27+35),1)</f>
        <v>45962</v>
      </c>
      <c r="C35" s="41"/>
      <c r="D35" s="41"/>
      <c r="E35" s="41"/>
      <c r="F35" s="41"/>
      <c r="G35" s="41"/>
      <c r="H35" s="42"/>
      <c r="I35" s="4"/>
      <c r="J35" s="7" t="s">
        <v>22</v>
      </c>
      <c r="K35" s="7"/>
      <c r="L35" s="7"/>
      <c r="M35" s="7"/>
      <c r="N35" s="7"/>
      <c r="O35" s="7"/>
      <c r="P35" s="7"/>
      <c r="Q35" s="4"/>
      <c r="R35" s="40">
        <f ca="1">DATE(YEAR(R27+35),MONTH(R27+35),1)</f>
        <v>46143</v>
      </c>
      <c r="S35" s="41"/>
      <c r="T35" s="41"/>
      <c r="U35" s="41"/>
      <c r="V35" s="41"/>
      <c r="W35" s="41"/>
      <c r="X35" s="42"/>
      <c r="Y35" s="4"/>
      <c r="Z35" s="3"/>
    </row>
    <row r="36" spans="1:26" ht="12.75" customHeight="1" x14ac:dyDescent="0.2">
      <c r="A36" s="4"/>
      <c r="B36" s="14" t="str">
        <f ca="1">CHOOSE(1+MOD(startday+1-2,7),"S","M","T","W","T","F","S")</f>
        <v>S</v>
      </c>
      <c r="C36" s="1" t="str">
        <f ca="1">CHOOSE(1+MOD(startday+2-2,7),"S","M","T","W","T","F","S")</f>
        <v>M</v>
      </c>
      <c r="D36" s="1" t="str">
        <f ca="1">CHOOSE(1+MOD(startday+3-2,7),"S","M","T","W","T","F","S")</f>
        <v>T</v>
      </c>
      <c r="E36" s="1" t="str">
        <f ca="1">CHOOSE(1+MOD(startday+4-2,7),"S","M","T","W","T","F","S")</f>
        <v>W</v>
      </c>
      <c r="F36" s="1" t="str">
        <f ca="1">CHOOSE(1+MOD(startday+5-2,7),"S","M","T","W","T","F","S")</f>
        <v>T</v>
      </c>
      <c r="G36" s="1" t="str">
        <f ca="1">CHOOSE(1+MOD(startday+6-2,7),"S","M","T","W","T","F","S")</f>
        <v>F</v>
      </c>
      <c r="H36" s="15" t="str">
        <f ca="1">CHOOSE(1+MOD(startday+7-2,7),"S","M","T","W","T","F","S")</f>
        <v>S</v>
      </c>
      <c r="I36" s="4"/>
      <c r="J36" s="7" t="s">
        <v>23</v>
      </c>
      <c r="K36" s="7"/>
      <c r="L36" s="7"/>
      <c r="M36" s="7"/>
      <c r="N36" s="7"/>
      <c r="O36" s="7"/>
      <c r="P36" s="7"/>
      <c r="Q36" s="4"/>
      <c r="R36" s="14" t="str">
        <f ca="1">CHOOSE(1+MOD(startday+1-2,7),"S","M","T","W","T","F","S")</f>
        <v>S</v>
      </c>
      <c r="S36" s="1" t="str">
        <f ca="1">CHOOSE(1+MOD(startday+2-2,7),"S","M","T","W","T","F","S")</f>
        <v>M</v>
      </c>
      <c r="T36" s="1" t="str">
        <f ca="1">CHOOSE(1+MOD(startday+3-2,7),"S","M","T","W","T","F","S")</f>
        <v>T</v>
      </c>
      <c r="U36" s="1" t="str">
        <f ca="1">CHOOSE(1+MOD(startday+4-2,7),"S","M","T","W","T","F","S")</f>
        <v>W</v>
      </c>
      <c r="V36" s="1" t="str">
        <f ca="1">CHOOSE(1+MOD(startday+5-2,7),"S","M","T","W","T","F","S")</f>
        <v>T</v>
      </c>
      <c r="W36" s="1" t="str">
        <f ca="1">CHOOSE(1+MOD(startday+6-2,7),"S","M","T","W","T","F","S")</f>
        <v>F</v>
      </c>
      <c r="X36" s="15" t="str">
        <f ca="1">CHOOSE(1+MOD(startday+7-2,7),"S","M","T","W","T","F","S")</f>
        <v>S</v>
      </c>
      <c r="Y36" s="4"/>
      <c r="Z36" s="3"/>
    </row>
    <row r="37" spans="1:26" ht="12.75" customHeight="1" x14ac:dyDescent="0.2">
      <c r="A37" s="4"/>
      <c r="B37" s="16" t="str">
        <f ca="1">IF(WEEKDAY(B35,1)=startday,B35,"")</f>
        <v/>
      </c>
      <c r="C37" s="17" t="str">
        <f ca="1">IF(B37="",IF(WEEKDAY(B35,1)=MOD(startday,7)+1,B35,""),B37+1)</f>
        <v/>
      </c>
      <c r="D37" s="17" t="str">
        <f ca="1">IF(C37="",IF(WEEKDAY(B35,1)=MOD(startday+1,7)+1,B35,""),C37+1)</f>
        <v/>
      </c>
      <c r="E37" s="17" t="str">
        <f ca="1">IF(D37="",IF(WEEKDAY(B35,1)=MOD(startday+2,7)+1,B35,""),D37+1)</f>
        <v/>
      </c>
      <c r="F37" s="17" t="str">
        <f ca="1">IF(E37="",IF(WEEKDAY(B35,1)=MOD(startday+3,7)+1,B35,""),E37+1)</f>
        <v/>
      </c>
      <c r="G37" s="17" t="str">
        <f ca="1">IF(F37="",IF(WEEKDAY(B35,1)=MOD(startday+4,7)+1,B35,""),F37+1)</f>
        <v/>
      </c>
      <c r="H37" s="18">
        <f ca="1">IF(G37="",IF(WEEKDAY(B35,1)=MOD(startday+5,7)+1,B35,""),G37+1)</f>
        <v>45962</v>
      </c>
      <c r="I37" s="4"/>
      <c r="J37" s="7" t="s">
        <v>24</v>
      </c>
      <c r="K37" s="7"/>
      <c r="L37" s="7"/>
      <c r="M37" s="7"/>
      <c r="N37" s="7"/>
      <c r="O37" s="7"/>
      <c r="P37" s="7"/>
      <c r="Q37" s="4"/>
      <c r="R37" s="16" t="str">
        <f ca="1">IF(WEEKDAY(R35,1)=startday,R35,"")</f>
        <v/>
      </c>
      <c r="S37" s="17" t="str">
        <f ca="1">IF(R37="",IF(WEEKDAY(R35,1)=MOD(startday,7)+1,R35,""),R37+1)</f>
        <v/>
      </c>
      <c r="T37" s="17" t="str">
        <f ca="1">IF(S37="",IF(WEEKDAY(R35,1)=MOD(startday+1,7)+1,R35,""),S37+1)</f>
        <v/>
      </c>
      <c r="U37" s="17" t="str">
        <f ca="1">IF(T37="",IF(WEEKDAY(R35,1)=MOD(startday+2,7)+1,R35,""),T37+1)</f>
        <v/>
      </c>
      <c r="V37" s="17" t="str">
        <f ca="1">IF(U37="",IF(WEEKDAY(R35,1)=MOD(startday+3,7)+1,R35,""),U37+1)</f>
        <v/>
      </c>
      <c r="W37" s="17">
        <f ca="1">IF(V37="",IF(WEEKDAY(R35,1)=MOD(startday+4,7)+1,R35,""),V37+1)</f>
        <v>46143</v>
      </c>
      <c r="X37" s="18">
        <f ca="1">IF(W37="",IF(WEEKDAY(R35,1)=MOD(startday+5,7)+1,R35,""),W37+1)</f>
        <v>46144</v>
      </c>
      <c r="Y37" s="4"/>
      <c r="Z37" s="3"/>
    </row>
    <row r="38" spans="1:26" ht="12.75" customHeight="1" x14ac:dyDescent="0.2">
      <c r="A38" s="4"/>
      <c r="B38" s="16">
        <f t="shared" ref="B38:B42" ca="1" si="48">IF(H37="","",IF(MONTH(H37+1)&lt;&gt;MONTH(H37),"",H37+1))</f>
        <v>45963</v>
      </c>
      <c r="C38" s="17">
        <f t="shared" ref="C38:H38" ca="1" si="49">IF(B38="","",IF(MONTH(B38+1)&lt;&gt;MONTH(B38),"",B38+1))</f>
        <v>45964</v>
      </c>
      <c r="D38" s="17">
        <f t="shared" ca="1" si="49"/>
        <v>45965</v>
      </c>
      <c r="E38" s="20">
        <f t="shared" ca="1" si="49"/>
        <v>45966</v>
      </c>
      <c r="F38" s="17">
        <f t="shared" ca="1" si="49"/>
        <v>45967</v>
      </c>
      <c r="G38" s="17">
        <f t="shared" ca="1" si="49"/>
        <v>45968</v>
      </c>
      <c r="H38" s="18">
        <f t="shared" ca="1" si="49"/>
        <v>45969</v>
      </c>
      <c r="I38" s="4"/>
      <c r="J38" s="7" t="s">
        <v>25</v>
      </c>
      <c r="K38" s="7"/>
      <c r="L38" s="7"/>
      <c r="M38" s="7"/>
      <c r="N38" s="7"/>
      <c r="O38" s="7"/>
      <c r="P38" s="7"/>
      <c r="Q38" s="4"/>
      <c r="R38" s="16">
        <f t="shared" ref="R38:R42" ca="1" si="50">IF(X37="","",IF(MONTH(X37+1)&lt;&gt;MONTH(X37),"",X37+1))</f>
        <v>46145</v>
      </c>
      <c r="S38" s="17">
        <f t="shared" ref="S38:X38" ca="1" si="51">IF(R38="","",IF(MONTH(R38+1)&lt;&gt;MONTH(R38),"",R38+1))</f>
        <v>46146</v>
      </c>
      <c r="T38" s="17">
        <f t="shared" ca="1" si="51"/>
        <v>46147</v>
      </c>
      <c r="U38" s="20">
        <f t="shared" ca="1" si="51"/>
        <v>46148</v>
      </c>
      <c r="V38" s="17">
        <f t="shared" ca="1" si="51"/>
        <v>46149</v>
      </c>
      <c r="W38" s="17">
        <f t="shared" ca="1" si="51"/>
        <v>46150</v>
      </c>
      <c r="X38" s="18">
        <f t="shared" ca="1" si="51"/>
        <v>46151</v>
      </c>
      <c r="Y38" s="4"/>
      <c r="Z38" s="3"/>
    </row>
    <row r="39" spans="1:26" ht="12.75" customHeight="1" x14ac:dyDescent="0.2">
      <c r="A39" s="4"/>
      <c r="B39" s="16">
        <f t="shared" ca="1" si="48"/>
        <v>45970</v>
      </c>
      <c r="C39" s="17">
        <f t="shared" ref="C39:H39" ca="1" si="52">IF(B39="","",IF(MONTH(B39+1)&lt;&gt;MONTH(B39),"",B39+1))</f>
        <v>45971</v>
      </c>
      <c r="D39" s="17">
        <f t="shared" ca="1" si="52"/>
        <v>45972</v>
      </c>
      <c r="E39" s="17">
        <f t="shared" ca="1" si="52"/>
        <v>45973</v>
      </c>
      <c r="F39" s="17">
        <f t="shared" ca="1" si="52"/>
        <v>45974</v>
      </c>
      <c r="G39" s="17">
        <f t="shared" ca="1" si="52"/>
        <v>45975</v>
      </c>
      <c r="H39" s="18">
        <f t="shared" ca="1" si="52"/>
        <v>45976</v>
      </c>
      <c r="I39" s="4"/>
      <c r="J39" s="7" t="s">
        <v>26</v>
      </c>
      <c r="K39" s="7"/>
      <c r="L39" s="7"/>
      <c r="M39" s="7"/>
      <c r="N39" s="7"/>
      <c r="O39" s="7"/>
      <c r="P39" s="7"/>
      <c r="Q39" s="4"/>
      <c r="R39" s="16">
        <f t="shared" ca="1" si="50"/>
        <v>46152</v>
      </c>
      <c r="S39" s="17">
        <f t="shared" ref="S39:X39" ca="1" si="53">IF(R39="","",IF(MONTH(R39+1)&lt;&gt;MONTH(R39),"",R39+1))</f>
        <v>46153</v>
      </c>
      <c r="T39" s="17">
        <f t="shared" ca="1" si="53"/>
        <v>46154</v>
      </c>
      <c r="U39" s="17">
        <f t="shared" ca="1" si="53"/>
        <v>46155</v>
      </c>
      <c r="V39" s="17">
        <f t="shared" ca="1" si="53"/>
        <v>46156</v>
      </c>
      <c r="W39" s="20">
        <f t="shared" ca="1" si="53"/>
        <v>46157</v>
      </c>
      <c r="X39" s="18">
        <f t="shared" ca="1" si="53"/>
        <v>46158</v>
      </c>
      <c r="Y39" s="4"/>
      <c r="Z39" s="3"/>
    </row>
    <row r="40" spans="1:26" ht="12.75" customHeight="1" x14ac:dyDescent="0.2">
      <c r="A40" s="4"/>
      <c r="B40" s="16">
        <f t="shared" ca="1" si="48"/>
        <v>45977</v>
      </c>
      <c r="C40" s="17">
        <f t="shared" ref="C40:H40" ca="1" si="54">IF(B40="","",IF(MONTH(B40+1)&lt;&gt;MONTH(B40),"",B40+1))</f>
        <v>45978</v>
      </c>
      <c r="D40" s="17">
        <f t="shared" ca="1" si="54"/>
        <v>45979</v>
      </c>
      <c r="E40" s="17">
        <f t="shared" ca="1" si="54"/>
        <v>45980</v>
      </c>
      <c r="F40" s="17">
        <f t="shared" ca="1" si="54"/>
        <v>45981</v>
      </c>
      <c r="G40" s="17">
        <f t="shared" ca="1" si="54"/>
        <v>45982</v>
      </c>
      <c r="H40" s="18">
        <f t="shared" ca="1" si="54"/>
        <v>45983</v>
      </c>
      <c r="I40" s="39"/>
      <c r="J40" s="4" t="s">
        <v>27</v>
      </c>
      <c r="K40" s="4"/>
      <c r="L40" s="4"/>
      <c r="M40" s="4"/>
      <c r="N40" s="4"/>
      <c r="O40" s="4"/>
      <c r="P40" s="4"/>
      <c r="Q40" s="39"/>
      <c r="R40" s="16">
        <f t="shared" ca="1" si="50"/>
        <v>46159</v>
      </c>
      <c r="S40" s="17">
        <f t="shared" ref="S40:X40" ca="1" si="55">IF(R40="","",IF(MONTH(R40+1)&lt;&gt;MONTH(R40),"",R40+1))</f>
        <v>46160</v>
      </c>
      <c r="T40" s="17">
        <f t="shared" ca="1" si="55"/>
        <v>46161</v>
      </c>
      <c r="U40" s="17">
        <f t="shared" ca="1" si="55"/>
        <v>46162</v>
      </c>
      <c r="V40" s="17">
        <f t="shared" ca="1" si="55"/>
        <v>46163</v>
      </c>
      <c r="W40" s="28">
        <f t="shared" ca="1" si="55"/>
        <v>46164</v>
      </c>
      <c r="X40" s="18">
        <f t="shared" ca="1" si="55"/>
        <v>46165</v>
      </c>
      <c r="Y40" s="4"/>
      <c r="Z40" s="3"/>
    </row>
    <row r="41" spans="1:26" ht="12.75" customHeight="1" x14ac:dyDescent="0.2">
      <c r="A41" s="4"/>
      <c r="B41" s="16">
        <f t="shared" ca="1" si="48"/>
        <v>45984</v>
      </c>
      <c r="C41" s="17">
        <f t="shared" ref="C41:H41" ca="1" si="56">IF(B41="","",IF(MONTH(B41+1)&lt;&gt;MONTH(B41),"",B41+1))</f>
        <v>45985</v>
      </c>
      <c r="D41" s="17">
        <f t="shared" ca="1" si="56"/>
        <v>45986</v>
      </c>
      <c r="E41" s="19">
        <f t="shared" ca="1" si="56"/>
        <v>45987</v>
      </c>
      <c r="F41" s="19">
        <f t="shared" ca="1" si="56"/>
        <v>45988</v>
      </c>
      <c r="G41" s="19">
        <f t="shared" ca="1" si="56"/>
        <v>45989</v>
      </c>
      <c r="H41" s="18">
        <f t="shared" ca="1" si="56"/>
        <v>45990</v>
      </c>
      <c r="I41" s="37"/>
      <c r="J41" s="38"/>
      <c r="K41" s="38"/>
      <c r="L41" s="38"/>
      <c r="M41" s="38"/>
      <c r="N41" s="38"/>
      <c r="O41" s="38"/>
      <c r="P41" s="38"/>
      <c r="Q41" s="37"/>
      <c r="R41" s="16">
        <f t="shared" ca="1" si="50"/>
        <v>46166</v>
      </c>
      <c r="S41" s="17">
        <f t="shared" ref="S41:X41" ca="1" si="57">IF(R41="","",IF(MONTH(R41+1)&lt;&gt;MONTH(R41),"",R41+1))</f>
        <v>46167</v>
      </c>
      <c r="T41" s="17">
        <f t="shared" ca="1" si="57"/>
        <v>46168</v>
      </c>
      <c r="U41" s="17">
        <f t="shared" ca="1" si="57"/>
        <v>46169</v>
      </c>
      <c r="V41" s="17">
        <f t="shared" ca="1" si="57"/>
        <v>46170</v>
      </c>
      <c r="W41" s="17">
        <f t="shared" ca="1" si="57"/>
        <v>46171</v>
      </c>
      <c r="X41" s="18">
        <f t="shared" ca="1" si="57"/>
        <v>46172</v>
      </c>
      <c r="Y41" s="4"/>
      <c r="Z41" s="3"/>
    </row>
    <row r="42" spans="1:26" ht="12.75" customHeight="1" x14ac:dyDescent="0.25">
      <c r="A42" s="4"/>
      <c r="B42" s="16">
        <f t="shared" ca="1" si="48"/>
        <v>45991</v>
      </c>
      <c r="C42" s="17" t="str">
        <f t="shared" ref="C42:H42" ca="1" si="58">IF(B42="","",IF(MONTH(B42+1)&lt;&gt;MONTH(B42),"",B42+1))</f>
        <v/>
      </c>
      <c r="D42" s="17" t="str">
        <f t="shared" ca="1" si="58"/>
        <v/>
      </c>
      <c r="E42" s="17" t="str">
        <f t="shared" ca="1" si="58"/>
        <v/>
      </c>
      <c r="F42" s="17" t="str">
        <f t="shared" ca="1" si="58"/>
        <v/>
      </c>
      <c r="G42" s="17" t="str">
        <f t="shared" ca="1" si="58"/>
        <v/>
      </c>
      <c r="H42" s="18" t="str">
        <f t="shared" ca="1" si="58"/>
        <v/>
      </c>
      <c r="I42" s="4"/>
      <c r="J42" s="21" t="s">
        <v>30</v>
      </c>
      <c r="K42" s="22"/>
      <c r="L42" s="5"/>
      <c r="M42" s="5"/>
      <c r="N42" s="5"/>
      <c r="O42" s="5"/>
      <c r="P42" s="6"/>
      <c r="Q42" s="4"/>
      <c r="R42" s="16">
        <f t="shared" ca="1" si="50"/>
        <v>46173</v>
      </c>
      <c r="S42" s="17" t="str">
        <f t="shared" ref="S42:X42" ca="1" si="59">IF(R42="","",IF(MONTH(R42+1)&lt;&gt;MONTH(R42),"",R42+1))</f>
        <v/>
      </c>
      <c r="T42" s="17" t="str">
        <f t="shared" ca="1" si="59"/>
        <v/>
      </c>
      <c r="U42" s="17" t="str">
        <f t="shared" ca="1" si="59"/>
        <v/>
      </c>
      <c r="V42" s="17" t="str">
        <f t="shared" ca="1" si="59"/>
        <v/>
      </c>
      <c r="W42" s="17" t="str">
        <f t="shared" ca="1" si="59"/>
        <v/>
      </c>
      <c r="X42" s="18" t="str">
        <f t="shared" ca="1" si="59"/>
        <v/>
      </c>
      <c r="Y42" s="4"/>
      <c r="Z42" s="3"/>
    </row>
    <row r="43" spans="1:26" ht="12.75" customHeight="1" x14ac:dyDescent="0.2">
      <c r="A43" s="4"/>
      <c r="B43" s="40">
        <f ca="1">DATE(YEAR(B35+35),MONTH(B35+35),1)</f>
        <v>45992</v>
      </c>
      <c r="C43" s="41"/>
      <c r="D43" s="41"/>
      <c r="E43" s="41"/>
      <c r="F43" s="41"/>
      <c r="G43" s="41"/>
      <c r="H43" s="42"/>
      <c r="I43" s="4"/>
      <c r="J43" s="7" t="s">
        <v>31</v>
      </c>
      <c r="K43" s="7"/>
      <c r="L43" s="7"/>
      <c r="M43" s="7"/>
      <c r="N43" s="7"/>
      <c r="O43" s="7"/>
      <c r="P43" s="8"/>
      <c r="Q43" s="4"/>
      <c r="R43" s="40">
        <f ca="1">DATE(YEAR(R35+35),MONTH(R35+35),1)</f>
        <v>46174</v>
      </c>
      <c r="S43" s="41"/>
      <c r="T43" s="41"/>
      <c r="U43" s="41"/>
      <c r="V43" s="41"/>
      <c r="W43" s="41"/>
      <c r="X43" s="42"/>
      <c r="Y43" s="4"/>
      <c r="Z43" s="3"/>
    </row>
    <row r="44" spans="1:26" ht="12.75" customHeight="1" x14ac:dyDescent="0.2">
      <c r="A44" s="4"/>
      <c r="B44" s="14" t="str">
        <f ca="1">CHOOSE(1+MOD(startday+1-2,7),"S","M","T","W","T","F","S")</f>
        <v>S</v>
      </c>
      <c r="C44" s="1" t="str">
        <f ca="1">CHOOSE(1+MOD(startday+2-2,7),"S","M","T","W","T","F","S")</f>
        <v>M</v>
      </c>
      <c r="D44" s="1" t="str">
        <f ca="1">CHOOSE(1+MOD(startday+3-2,7),"S","M","T","W","T","F","S")</f>
        <v>T</v>
      </c>
      <c r="E44" s="1" t="str">
        <f ca="1">CHOOSE(1+MOD(startday+4-2,7),"S","M","T","W","T","F","S")</f>
        <v>W</v>
      </c>
      <c r="F44" s="1" t="str">
        <f ca="1">CHOOSE(1+MOD(startday+5-2,7),"S","M","T","W","T","F","S")</f>
        <v>T</v>
      </c>
      <c r="G44" s="1" t="str">
        <f ca="1">CHOOSE(1+MOD(startday+6-2,7),"S","M","T","W","T","F","S")</f>
        <v>F</v>
      </c>
      <c r="H44" s="15" t="str">
        <f ca="1">CHOOSE(1+MOD(startday+7-2,7),"S","M","T","W","T","F","S")</f>
        <v>S</v>
      </c>
      <c r="I44" s="4"/>
      <c r="J44" s="7" t="s">
        <v>32</v>
      </c>
      <c r="K44" s="7"/>
      <c r="L44" s="7"/>
      <c r="M44" s="7"/>
      <c r="N44" s="7"/>
      <c r="O44" s="7"/>
      <c r="P44" s="8"/>
      <c r="Q44" s="4"/>
      <c r="R44" s="14" t="str">
        <f ca="1">CHOOSE(1+MOD(startday+1-2,7),"S","M","T","W","T","F","S")</f>
        <v>S</v>
      </c>
      <c r="S44" s="1" t="str">
        <f ca="1">CHOOSE(1+MOD(startday+2-2,7),"S","M","T","W","T","F","S")</f>
        <v>M</v>
      </c>
      <c r="T44" s="1" t="str">
        <f ca="1">CHOOSE(1+MOD(startday+3-2,7),"S","M","T","W","T","F","S")</f>
        <v>T</v>
      </c>
      <c r="U44" s="1" t="str">
        <f ca="1">CHOOSE(1+MOD(startday+4-2,7),"S","M","T","W","T","F","S")</f>
        <v>W</v>
      </c>
      <c r="V44" s="1" t="str">
        <f ca="1">CHOOSE(1+MOD(startday+5-2,7),"S","M","T","W","T","F","S")</f>
        <v>T</v>
      </c>
      <c r="W44" s="1" t="str">
        <f ca="1">CHOOSE(1+MOD(startday+6-2,7),"S","M","T","W","T","F","S")</f>
        <v>F</v>
      </c>
      <c r="X44" s="15" t="str">
        <f ca="1">CHOOSE(1+MOD(startday+7-2,7),"S","M","T","W","T","F","S")</f>
        <v>S</v>
      </c>
      <c r="Y44" s="4"/>
      <c r="Z44" s="3"/>
    </row>
    <row r="45" spans="1:26" ht="12.75" customHeight="1" x14ac:dyDescent="0.2">
      <c r="A45" s="4"/>
      <c r="B45" s="16" t="str">
        <f ca="1">IF(WEEKDAY(B43,1)=startday,B43,"")</f>
        <v/>
      </c>
      <c r="C45" s="17">
        <f ca="1">IF(B45="",IF(WEEKDAY(B43,1)=MOD(startday,7)+1,B43,""),B45+1)</f>
        <v>45992</v>
      </c>
      <c r="D45" s="17">
        <f ca="1">IF(C45="",IF(WEEKDAY(B43,1)=MOD(startday+1,7)+1,B43,""),C45+1)</f>
        <v>45993</v>
      </c>
      <c r="E45" s="20">
        <f ca="1">IF(D45="",IF(WEEKDAY(B43,1)=MOD(startday+2,7)+1,B43,""),D45+1)</f>
        <v>45994</v>
      </c>
      <c r="F45" s="17">
        <f ca="1">IF(E45="",IF(WEEKDAY(B43,1)=MOD(startday+3,7)+1,B43,""),E45+1)</f>
        <v>45995</v>
      </c>
      <c r="G45" s="17">
        <f ca="1">IF(F45="",IF(WEEKDAY(B43,1)=MOD(startday+4,7)+1,B43,""),F45+1)</f>
        <v>45996</v>
      </c>
      <c r="H45" s="18">
        <f ca="1">IF(G45="",IF(WEEKDAY(B43,1)=MOD(startday+5,7)+1,B43,""),G45+1)</f>
        <v>45997</v>
      </c>
      <c r="I45" s="4"/>
      <c r="J45" s="7" t="s">
        <v>35</v>
      </c>
      <c r="K45" s="7"/>
      <c r="L45" s="7"/>
      <c r="M45" s="7"/>
      <c r="N45" s="7"/>
      <c r="O45" s="7"/>
      <c r="P45" s="8"/>
      <c r="Q45" s="4"/>
      <c r="R45" s="16" t="str">
        <f ca="1">IF(WEEKDAY(R43,1)=startday,R43,"")</f>
        <v/>
      </c>
      <c r="S45" s="17">
        <f ca="1">IF(R45="",IF(WEEKDAY(R43,1)=MOD(startday,7)+1,R43,""),R45+1)</f>
        <v>46174</v>
      </c>
      <c r="T45" s="17">
        <f ca="1">IF(S45="",IF(WEEKDAY(R43,1)=MOD(startday+1,7)+1,R43,""),S45+1)</f>
        <v>46175</v>
      </c>
      <c r="U45" s="17">
        <f ca="1">IF(T45="",IF(WEEKDAY(R43,1)=MOD(startday+2,7)+1,R43,""),T45+1)</f>
        <v>46176</v>
      </c>
      <c r="V45" s="17">
        <f ca="1">IF(U45="",IF(WEEKDAY(R43,1)=MOD(startday+3,7)+1,R43,""),U45+1)</f>
        <v>46177</v>
      </c>
      <c r="W45" s="17">
        <f ca="1">IF(V45="",IF(WEEKDAY(R43,1)=MOD(startday+4,7)+1,R43,""),V45+1)</f>
        <v>46178</v>
      </c>
      <c r="X45" s="18">
        <f ca="1">IF(W45="",IF(WEEKDAY(R43,1)=MOD(startday+5,7)+1,R43,""),W45+1)</f>
        <v>46179</v>
      </c>
      <c r="Y45" s="4"/>
      <c r="Z45" s="3"/>
    </row>
    <row r="46" spans="1:26" ht="12.75" customHeight="1" x14ac:dyDescent="0.2">
      <c r="A46" s="4"/>
      <c r="B46" s="16">
        <f t="shared" ref="B46:B50" ca="1" si="60">IF(H45="","",IF(MONTH(H45+1)&lt;&gt;MONTH(H45),"",H45+1))</f>
        <v>45998</v>
      </c>
      <c r="C46" s="17">
        <f t="shared" ref="C46:H46" ca="1" si="61">IF(B46="","",IF(MONTH(B46+1)&lt;&gt;MONTH(B46),"",B46+1))</f>
        <v>45999</v>
      </c>
      <c r="D46" s="17">
        <f t="shared" ca="1" si="61"/>
        <v>46000</v>
      </c>
      <c r="E46" s="17">
        <f t="shared" ca="1" si="61"/>
        <v>46001</v>
      </c>
      <c r="F46" s="17">
        <f t="shared" ca="1" si="61"/>
        <v>46002</v>
      </c>
      <c r="G46" s="17">
        <f t="shared" ca="1" si="61"/>
        <v>46003</v>
      </c>
      <c r="H46" s="18">
        <f t="shared" ca="1" si="61"/>
        <v>46004</v>
      </c>
      <c r="I46" s="4"/>
      <c r="J46" s="7" t="s">
        <v>36</v>
      </c>
      <c r="K46" s="7"/>
      <c r="L46" s="7"/>
      <c r="M46" s="7"/>
      <c r="N46" s="7"/>
      <c r="O46" s="7"/>
      <c r="P46" s="8"/>
      <c r="Q46" s="4"/>
      <c r="R46" s="16">
        <f t="shared" ref="R46:R50" ca="1" si="62">IF(X45="","",IF(MONTH(X45+1)&lt;&gt;MONTH(X45),"",X45+1))</f>
        <v>46180</v>
      </c>
      <c r="S46" s="17">
        <f t="shared" ref="S46:X46" ca="1" si="63">IF(R46="","",IF(MONTH(R46+1)&lt;&gt;MONTH(R46),"",R46+1))</f>
        <v>46181</v>
      </c>
      <c r="T46" s="17">
        <f t="shared" ca="1" si="63"/>
        <v>46182</v>
      </c>
      <c r="U46" s="17">
        <f t="shared" ca="1" si="63"/>
        <v>46183</v>
      </c>
      <c r="V46" s="17">
        <f t="shared" ca="1" si="63"/>
        <v>46184</v>
      </c>
      <c r="W46" s="17">
        <f t="shared" ca="1" si="63"/>
        <v>46185</v>
      </c>
      <c r="X46" s="18">
        <f t="shared" ca="1" si="63"/>
        <v>46186</v>
      </c>
      <c r="Y46" s="4"/>
      <c r="Z46" s="3"/>
    </row>
    <row r="47" spans="1:26" ht="12.75" customHeight="1" x14ac:dyDescent="0.2">
      <c r="A47" s="4"/>
      <c r="B47" s="16">
        <f t="shared" ca="1" si="60"/>
        <v>46005</v>
      </c>
      <c r="C47" s="17">
        <f t="shared" ref="C47:H47" ca="1" si="64">IF(B47="","",IF(MONTH(B47+1)&lt;&gt;MONTH(B47),"",B47+1))</f>
        <v>46006</v>
      </c>
      <c r="D47" s="17">
        <f t="shared" ca="1" si="64"/>
        <v>46007</v>
      </c>
      <c r="E47" s="17">
        <f t="shared" ca="1" si="64"/>
        <v>46008</v>
      </c>
      <c r="F47" s="17">
        <f t="shared" ca="1" si="64"/>
        <v>46009</v>
      </c>
      <c r="G47" s="17">
        <f t="shared" ca="1" si="64"/>
        <v>46010</v>
      </c>
      <c r="H47" s="18">
        <f t="shared" ca="1" si="64"/>
        <v>46011</v>
      </c>
      <c r="I47" s="4"/>
      <c r="J47" s="7" t="s">
        <v>37</v>
      </c>
      <c r="K47" s="7"/>
      <c r="L47" s="7"/>
      <c r="M47" s="7"/>
      <c r="N47" s="7"/>
      <c r="O47" s="7"/>
      <c r="P47" s="8"/>
      <c r="Q47" s="4"/>
      <c r="R47" s="16">
        <f t="shared" ca="1" si="62"/>
        <v>46187</v>
      </c>
      <c r="S47" s="17">
        <f t="shared" ref="S47:X47" ca="1" si="65">IF(R47="","",IF(MONTH(R47+1)&lt;&gt;MONTH(R47),"",R47+1))</f>
        <v>46188</v>
      </c>
      <c r="T47" s="17">
        <f t="shared" ca="1" si="65"/>
        <v>46189</v>
      </c>
      <c r="U47" s="17">
        <f t="shared" ca="1" si="65"/>
        <v>46190</v>
      </c>
      <c r="V47" s="17">
        <f t="shared" ca="1" si="65"/>
        <v>46191</v>
      </c>
      <c r="W47" s="17">
        <f t="shared" ca="1" si="65"/>
        <v>46192</v>
      </c>
      <c r="X47" s="18">
        <f t="shared" ca="1" si="65"/>
        <v>46193</v>
      </c>
      <c r="Y47" s="4"/>
      <c r="Z47" s="3"/>
    </row>
    <row r="48" spans="1:26" ht="12.75" customHeight="1" x14ac:dyDescent="0.2">
      <c r="A48" s="4"/>
      <c r="B48" s="16">
        <f t="shared" ca="1" si="60"/>
        <v>46012</v>
      </c>
      <c r="C48" s="19">
        <f t="shared" ref="C48:H48" ca="1" si="66">IF(B48="","",IF(MONTH(B48+1)&lt;&gt;MONTH(B48),"",B48+1))</f>
        <v>46013</v>
      </c>
      <c r="D48" s="19">
        <f t="shared" ca="1" si="66"/>
        <v>46014</v>
      </c>
      <c r="E48" s="19">
        <f t="shared" ca="1" si="66"/>
        <v>46015</v>
      </c>
      <c r="F48" s="19">
        <f t="shared" ca="1" si="66"/>
        <v>46016</v>
      </c>
      <c r="G48" s="19">
        <f t="shared" ca="1" si="66"/>
        <v>46017</v>
      </c>
      <c r="H48" s="18">
        <f t="shared" ca="1" si="66"/>
        <v>46018</v>
      </c>
      <c r="I48" s="4"/>
      <c r="J48" s="7" t="s">
        <v>38</v>
      </c>
      <c r="K48" s="7"/>
      <c r="L48" s="7"/>
      <c r="M48" s="7"/>
      <c r="N48" s="7"/>
      <c r="O48" s="7"/>
      <c r="P48" s="8"/>
      <c r="Q48" s="4"/>
      <c r="R48" s="16">
        <f t="shared" ca="1" si="62"/>
        <v>46194</v>
      </c>
      <c r="S48" s="17">
        <f t="shared" ref="S48:X48" ca="1" si="67">IF(R48="","",IF(MONTH(R48+1)&lt;&gt;MONTH(R48),"",R48+1))</f>
        <v>46195</v>
      </c>
      <c r="T48" s="17">
        <f t="shared" ca="1" si="67"/>
        <v>46196</v>
      </c>
      <c r="U48" s="17">
        <f t="shared" ca="1" si="67"/>
        <v>46197</v>
      </c>
      <c r="V48" s="17">
        <f t="shared" ca="1" si="67"/>
        <v>46198</v>
      </c>
      <c r="W48" s="17">
        <f t="shared" ca="1" si="67"/>
        <v>46199</v>
      </c>
      <c r="X48" s="18">
        <f t="shared" ca="1" si="67"/>
        <v>46200</v>
      </c>
      <c r="Y48" s="4"/>
      <c r="Z48" s="3"/>
    </row>
    <row r="49" spans="1:26" ht="12.75" customHeight="1" x14ac:dyDescent="0.2">
      <c r="A49" s="4"/>
      <c r="B49" s="16">
        <f t="shared" ca="1" si="60"/>
        <v>46019</v>
      </c>
      <c r="C49" s="19">
        <f t="shared" ref="C49:H49" ca="1" si="68">IF(B49="","",IF(MONTH(B49+1)&lt;&gt;MONTH(B49),"",B49+1))</f>
        <v>46020</v>
      </c>
      <c r="D49" s="19">
        <f t="shared" ca="1" si="68"/>
        <v>46021</v>
      </c>
      <c r="E49" s="19">
        <f t="shared" ca="1" si="68"/>
        <v>46022</v>
      </c>
      <c r="F49" s="17" t="str">
        <f t="shared" ca="1" si="68"/>
        <v/>
      </c>
      <c r="G49" s="17" t="str">
        <f t="shared" ca="1" si="68"/>
        <v/>
      </c>
      <c r="H49" s="18" t="str">
        <f t="shared" ca="1" si="68"/>
        <v/>
      </c>
      <c r="I49" s="4"/>
      <c r="J49" s="7" t="s">
        <v>49</v>
      </c>
      <c r="K49" s="7"/>
      <c r="L49" s="7"/>
      <c r="M49" s="7"/>
      <c r="N49" s="7"/>
      <c r="O49" s="7"/>
      <c r="P49" s="8"/>
      <c r="Q49" s="4"/>
      <c r="R49" s="16">
        <f t="shared" ca="1" si="62"/>
        <v>46201</v>
      </c>
      <c r="S49" s="17">
        <f t="shared" ref="S49:X49" ca="1" si="69">IF(R49="","",IF(MONTH(R49+1)&lt;&gt;MONTH(R49),"",R49+1))</f>
        <v>46202</v>
      </c>
      <c r="T49" s="17">
        <f t="shared" ca="1" si="69"/>
        <v>46203</v>
      </c>
      <c r="U49" s="17" t="str">
        <f t="shared" ca="1" si="69"/>
        <v/>
      </c>
      <c r="V49" s="17" t="str">
        <f t="shared" ca="1" si="69"/>
        <v/>
      </c>
      <c r="W49" s="17" t="str">
        <f t="shared" ca="1" si="69"/>
        <v/>
      </c>
      <c r="X49" s="18" t="str">
        <f t="shared" ca="1" si="69"/>
        <v/>
      </c>
      <c r="Y49" s="4"/>
      <c r="Z49" s="3"/>
    </row>
    <row r="50" spans="1:26" ht="12.75" customHeight="1" x14ac:dyDescent="0.2">
      <c r="A50" s="4"/>
      <c r="B50" s="9" t="str">
        <f t="shared" ca="1" si="60"/>
        <v/>
      </c>
      <c r="C50" s="10" t="str">
        <f t="shared" ref="C50:H50" ca="1" si="70">IF(B50="","",IF(MONTH(B50+1)&lt;&gt;MONTH(B50),"",B50+1))</f>
        <v/>
      </c>
      <c r="D50" s="10" t="str">
        <f t="shared" ca="1" si="70"/>
        <v/>
      </c>
      <c r="E50" s="10" t="str">
        <f t="shared" ca="1" si="70"/>
        <v/>
      </c>
      <c r="F50" s="10" t="str">
        <f t="shared" ca="1" si="70"/>
        <v/>
      </c>
      <c r="G50" s="10" t="str">
        <f t="shared" ca="1" si="70"/>
        <v/>
      </c>
      <c r="H50" s="11" t="str">
        <f t="shared" ca="1" si="70"/>
        <v/>
      </c>
      <c r="I50" s="4"/>
      <c r="J50" s="7"/>
      <c r="K50" s="7"/>
      <c r="L50" s="7"/>
      <c r="M50" s="7"/>
      <c r="N50" s="7"/>
      <c r="O50" s="7"/>
      <c r="P50" s="8"/>
      <c r="Q50" s="4"/>
      <c r="R50" s="9" t="str">
        <f t="shared" ca="1" si="62"/>
        <v/>
      </c>
      <c r="S50" s="10" t="str">
        <f t="shared" ref="S50:X50" ca="1" si="71">IF(R50="","",IF(MONTH(R50+1)&lt;&gt;MONTH(R50),"",R50+1))</f>
        <v/>
      </c>
      <c r="T50" s="10" t="str">
        <f t="shared" ca="1" si="71"/>
        <v/>
      </c>
      <c r="U50" s="10" t="str">
        <f t="shared" ca="1" si="71"/>
        <v/>
      </c>
      <c r="V50" s="10" t="str">
        <f t="shared" ca="1" si="71"/>
        <v/>
      </c>
      <c r="W50" s="10" t="str">
        <f t="shared" ca="1" si="71"/>
        <v/>
      </c>
      <c r="X50" s="11" t="str">
        <f t="shared" ca="1" si="71"/>
        <v/>
      </c>
      <c r="Y50" s="4"/>
      <c r="Z50" s="3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7"/>
      <c r="K51" s="7"/>
      <c r="L51" s="7"/>
      <c r="M51" s="7"/>
      <c r="N51" s="7"/>
      <c r="O51" s="7"/>
      <c r="P51" s="8"/>
      <c r="Q51" s="4"/>
      <c r="R51" s="4"/>
      <c r="S51" s="4"/>
      <c r="T51" s="4"/>
      <c r="U51" s="4"/>
      <c r="V51" s="4"/>
      <c r="W51" s="4"/>
      <c r="X51" s="4"/>
      <c r="Y51" s="4"/>
      <c r="Z51" s="3"/>
    </row>
    <row r="52" spans="1:26" ht="12.75" customHeight="1" x14ac:dyDescent="0.2">
      <c r="A52" s="12"/>
      <c r="B52" s="23"/>
      <c r="C52" s="24" t="s">
        <v>39</v>
      </c>
      <c r="D52" s="12"/>
      <c r="E52" s="12"/>
      <c r="F52" s="12"/>
      <c r="G52" s="12"/>
      <c r="H52" s="12"/>
      <c r="I52" s="4"/>
      <c r="J52" s="31"/>
      <c r="K52" s="32" t="s">
        <v>43</v>
      </c>
      <c r="L52" s="7"/>
      <c r="M52" s="7"/>
      <c r="N52" s="7"/>
      <c r="O52" s="7"/>
      <c r="P52" s="8"/>
      <c r="Q52" s="4"/>
      <c r="R52" s="27"/>
      <c r="S52" s="24" t="s">
        <v>41</v>
      </c>
      <c r="T52" s="12"/>
      <c r="U52" s="12"/>
      <c r="V52" s="12"/>
      <c r="W52" s="12"/>
      <c r="X52" s="12"/>
      <c r="Y52" s="12"/>
    </row>
    <row r="53" spans="1:26" ht="12.75" customHeight="1" x14ac:dyDescent="0.2">
      <c r="A53" s="12"/>
      <c r="B53" s="12"/>
      <c r="C53" s="12"/>
      <c r="D53" s="12"/>
      <c r="E53" s="12"/>
      <c r="F53" s="12"/>
      <c r="G53" s="12"/>
      <c r="H53" s="12"/>
      <c r="I53" s="4"/>
      <c r="J53" s="4"/>
      <c r="K53" s="4"/>
      <c r="L53" s="4"/>
      <c r="M53" s="4"/>
      <c r="N53" s="4"/>
      <c r="O53" s="4"/>
      <c r="P53" s="4"/>
      <c r="Q53" s="12"/>
      <c r="R53" s="12"/>
      <c r="S53" s="12"/>
      <c r="T53" s="12"/>
      <c r="U53" s="12"/>
      <c r="V53" s="12"/>
      <c r="W53" s="12"/>
      <c r="X53" s="12"/>
      <c r="Y53" s="12"/>
    </row>
    <row r="54" spans="1:26" ht="12.75" customHeight="1" x14ac:dyDescent="0.2">
      <c r="A54" s="12"/>
      <c r="B54" s="25"/>
      <c r="C54" s="24" t="s">
        <v>40</v>
      </c>
      <c r="D54" s="12"/>
      <c r="E54" s="12"/>
      <c r="F54" s="12"/>
      <c r="G54" s="12"/>
      <c r="H54" s="12"/>
      <c r="I54" s="4"/>
      <c r="J54" s="12"/>
      <c r="K54" s="24" t="s">
        <v>44</v>
      </c>
      <c r="L54" s="12"/>
      <c r="M54" s="12"/>
      <c r="N54" s="12"/>
      <c r="O54" s="12"/>
      <c r="P54" s="12"/>
      <c r="Q54" s="12"/>
      <c r="R54" s="29"/>
      <c r="S54" s="24" t="s">
        <v>42</v>
      </c>
      <c r="T54" s="12"/>
      <c r="U54" s="12"/>
      <c r="V54" s="12"/>
      <c r="W54" s="12"/>
      <c r="X54" s="12"/>
      <c r="Y54" s="12"/>
    </row>
    <row r="55" spans="1:26" ht="12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6" ht="12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6" ht="12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6" ht="12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6" ht="12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6" ht="12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6" ht="12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6" ht="12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6" ht="12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6" ht="12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12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12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12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12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12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12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12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12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12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12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12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12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12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12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12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12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12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12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12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12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12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12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12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12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12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12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12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12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12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12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12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12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12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12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12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12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12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12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12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12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12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12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12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12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12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12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12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12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12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12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12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12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12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12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12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12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12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12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12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12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12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12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12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12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12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12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12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12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12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12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12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12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12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12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12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12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12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12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12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12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12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12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12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12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12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12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12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12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12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12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12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12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12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12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12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12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12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12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12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12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12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12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12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12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12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12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12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12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12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12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12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12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12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12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12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12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12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12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12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12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12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12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12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12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12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12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12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12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12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12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12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12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12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12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12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12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12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12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12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12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12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12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12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12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12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12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12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12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12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12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12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12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12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12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12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12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12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12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12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12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12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2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12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12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12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12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12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12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12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12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12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12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12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12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12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12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12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12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12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12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12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12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12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12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12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12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12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12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12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12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12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12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12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12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12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12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12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12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12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12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12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12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12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12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12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12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12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12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12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12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12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12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12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12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12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12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12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12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12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12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12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12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12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12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12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12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12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12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12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12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12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12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12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12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12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12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12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12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12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12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12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12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12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12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12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12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12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12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12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12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12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12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12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12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12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12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12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12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12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12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12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12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12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12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12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12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12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12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12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12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12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12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12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12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12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12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12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12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12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12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12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12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12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12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12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12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12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12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12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12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12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12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12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12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12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12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12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12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12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12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12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12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12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12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12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12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12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12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12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12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12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12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12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12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12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12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12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12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12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12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12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12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12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12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12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12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12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12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12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12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12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12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12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12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12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12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12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12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12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12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12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12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12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12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12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12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12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12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12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12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12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12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12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12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12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12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12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12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12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12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12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12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12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12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12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12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12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12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12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12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12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12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12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12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12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12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12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12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12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12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12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12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12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12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12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12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12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12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12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12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12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12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12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12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12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12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12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12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12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12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12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12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12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12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12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12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12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12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12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12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12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12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12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12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12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12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12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12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12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12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12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12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12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12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12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12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12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12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12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12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12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12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12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12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12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12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12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12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12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12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12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12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12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12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12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12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12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12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12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12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12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12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12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12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12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12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12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12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12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12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12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12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12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12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12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12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12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12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12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12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12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12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12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12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12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12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12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12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12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12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12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12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12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12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12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12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12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12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12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12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12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12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12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12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12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12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12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12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12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12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12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12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12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12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12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12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12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12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12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12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12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12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12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12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12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12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12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12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12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12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12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12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12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12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12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12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12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12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12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12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12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12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12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12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12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12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12.75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12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12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12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12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12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12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12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12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12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12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12.75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12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12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12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12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12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12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12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12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12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12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12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12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12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12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12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12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12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12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12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12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12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12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12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12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12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12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12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12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12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12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12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12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12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12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12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12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12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12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12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12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12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12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12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12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12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12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12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12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12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12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12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12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12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12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12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12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12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12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12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12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12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12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12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12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12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12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12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12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12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12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12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12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12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12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12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12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12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12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12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12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12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12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12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12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12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12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12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12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12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12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12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12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12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12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12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12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12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12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12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12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12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12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12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12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12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12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12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12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12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12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12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12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12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12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12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12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12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12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12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12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12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12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12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12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12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12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12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12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12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12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12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12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12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12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12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12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12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12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12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12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12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12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12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12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12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12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12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12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12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12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12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12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12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12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12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12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12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12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12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12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12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12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12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12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12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12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12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12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12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12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12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12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12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12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12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12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12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12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12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12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12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12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12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12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12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12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12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12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12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12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12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12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12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12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12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12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12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12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12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12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12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12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12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12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12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12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12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12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12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12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12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12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12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12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12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12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12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12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12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12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12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12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12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12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12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12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12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12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12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12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12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12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12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12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12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12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12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12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12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12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12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12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12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12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12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12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12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12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12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12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12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12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12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12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12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12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12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12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12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12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12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12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12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12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12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12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12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12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12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12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12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12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12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12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12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12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12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12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12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12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12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12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12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12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12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12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12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12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12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12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12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12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12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12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12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12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12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12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12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12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12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12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12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12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12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12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12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12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12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12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12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12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12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12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12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12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12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12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12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12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12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12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12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12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12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12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12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12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12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12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12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12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12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12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12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12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12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12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12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12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12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12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12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12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12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12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12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12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12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12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12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12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12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12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12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12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12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12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12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12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12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12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12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12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12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12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12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12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12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12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12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12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12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12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12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12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12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12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12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12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12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12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12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12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12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12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12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12.75" customHeight="1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</row>
    <row r="1001" spans="1:25" ht="15" customHeight="1" x14ac:dyDescent="0.2">
      <c r="I1001" s="12"/>
      <c r="J1001" s="12"/>
      <c r="K1001" s="12"/>
      <c r="L1001" s="12"/>
      <c r="M1001" s="12"/>
      <c r="N1001" s="12"/>
      <c r="O1001" s="12"/>
      <c r="P1001" s="12"/>
      <c r="Q1001" s="12"/>
    </row>
    <row r="1002" spans="1:25" ht="15" customHeight="1" x14ac:dyDescent="0.2">
      <c r="I1002" s="12"/>
      <c r="J1002" s="12"/>
      <c r="K1002" s="12"/>
      <c r="L1002" s="12"/>
      <c r="M1002" s="12"/>
      <c r="N1002" s="12"/>
      <c r="O1002" s="12"/>
      <c r="P1002" s="12"/>
    </row>
    <row r="1003" spans="1:25" ht="15" customHeight="1" x14ac:dyDescent="0.2">
      <c r="I1003" s="12"/>
    </row>
  </sheetData>
  <mergeCells count="18">
    <mergeCell ref="J6:P6"/>
    <mergeCell ref="J7:P7"/>
    <mergeCell ref="B2:X2"/>
    <mergeCell ref="J3:P3"/>
    <mergeCell ref="R3:X3"/>
    <mergeCell ref="J4:P4"/>
    <mergeCell ref="J5:P5"/>
    <mergeCell ref="B3:H3"/>
    <mergeCell ref="B43:H43"/>
    <mergeCell ref="R11:X11"/>
    <mergeCell ref="R19:X19"/>
    <mergeCell ref="R27:X27"/>
    <mergeCell ref="R35:X35"/>
    <mergeCell ref="R43:X43"/>
    <mergeCell ref="B11:H11"/>
    <mergeCell ref="B19:H19"/>
    <mergeCell ref="B27:H27"/>
    <mergeCell ref="B35:H35"/>
  </mergeCells>
  <pageMargins left="0" right="0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YearlyCalendar</vt:lpstr>
      <vt:lpstr>Sheet1</vt:lpstr>
      <vt:lpstr>month</vt:lpstr>
      <vt:lpstr>startday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Lisa McDonald</cp:lastModifiedBy>
  <dcterms:created xsi:type="dcterms:W3CDTF">2004-08-16T18:44:14Z</dcterms:created>
  <dcterms:modified xsi:type="dcterms:W3CDTF">2025-07-16T20:30:18Z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1.1.1</vt:lpwstr>
  </property>
</Properties>
</file>