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tobarneveld.sharepoint.com/sites/VerenigingTechnischeBedrijfstakscholen/Gedeelde documenten/General/Examinering/7 - Kwaliteitssysteem/"/>
    </mc:Choice>
  </mc:AlternateContent>
  <xr:revisionPtr revIDLastSave="19" documentId="8_{6023CD36-605E-4027-A845-B52268DF32D5}" xr6:coauthVersionLast="47" xr6:coauthVersionMax="47" xr10:uidLastSave="{4C643212-726A-4F15-AE92-2ED8C95758E4}"/>
  <bookViews>
    <workbookView xWindow="-120" yWindow="-120" windowWidth="29040" windowHeight="15720" tabRatio="879" firstSheet="1" activeTab="1" xr2:uid="{B4B6EAC4-2814-4BF3-98EA-225AE70DFCFC}"/>
  </bookViews>
  <sheets>
    <sheet name="DATA" sheetId="2" state="hidden" r:id="rId1"/>
    <sheet name="F-03 AANVRAAGFORMULIER" sheetId="1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I33" i="2"/>
  <c r="I32" i="2"/>
  <c r="I31" i="2"/>
  <c r="I30" i="2"/>
  <c r="I29" i="2"/>
  <c r="I28" i="2"/>
  <c r="I26" i="2"/>
  <c r="I25" i="2"/>
  <c r="I24" i="2"/>
  <c r="I23" i="2"/>
  <c r="I22" i="2"/>
  <c r="I21" i="2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3" i="2"/>
  <c r="A7" i="2"/>
  <c r="A26" i="1"/>
  <c r="A25" i="1"/>
  <c r="A24" i="1"/>
  <c r="A23" i="1"/>
  <c r="A22" i="1"/>
  <c r="A21" i="1"/>
  <c r="A20" i="1"/>
  <c r="A19" i="1"/>
  <c r="A27" i="1"/>
  <c r="A28" i="1"/>
  <c r="A29" i="1"/>
  <c r="A30" i="1"/>
  <c r="A31" i="1"/>
  <c r="A32" i="1"/>
  <c r="A33" i="1"/>
  <c r="A34" i="1"/>
  <c r="A35" i="1"/>
  <c r="A36" i="1"/>
  <c r="A37" i="1"/>
</calcChain>
</file>

<file path=xl/sharedStrings.xml><?xml version="1.0" encoding="utf-8"?>
<sst xmlns="http://schemas.openxmlformats.org/spreadsheetml/2006/main" count="617" uniqueCount="424">
  <si>
    <t>Geslaagd / Niet geslaagd</t>
  </si>
  <si>
    <t>Begintijd</t>
  </si>
  <si>
    <t>Eindtijd</t>
  </si>
  <si>
    <t>Titel van het examen</t>
  </si>
  <si>
    <t>NLQF (niveau)</t>
  </si>
  <si>
    <t>Leerresultaat 1</t>
  </si>
  <si>
    <t>Leerresultaat 2</t>
  </si>
  <si>
    <t>Leerresultaat 3</t>
  </si>
  <si>
    <t>Leerresultaat 4</t>
  </si>
  <si>
    <t>Leerresultaat 5</t>
  </si>
  <si>
    <t>Leerresultaat 6</t>
  </si>
  <si>
    <t>Leerresultaat 7</t>
  </si>
  <si>
    <t>Leerresultaat 8</t>
  </si>
  <si>
    <t>Leerresultaat 9</t>
  </si>
  <si>
    <t>Leerresultaat 10</t>
  </si>
  <si>
    <t>Leerresultaat 11</t>
  </si>
  <si>
    <t>Leerresultaat 12</t>
  </si>
  <si>
    <t>Leerresultaat 13</t>
  </si>
  <si>
    <t>Leerresultaat 14</t>
  </si>
  <si>
    <t>Leerresultaat 15</t>
  </si>
  <si>
    <t>Leerresultaat 16</t>
  </si>
  <si>
    <t>Leerresultaat 17</t>
  </si>
  <si>
    <t>Leerresultaat 18</t>
  </si>
  <si>
    <t>Leerresultaat 19</t>
  </si>
  <si>
    <t>Leerresultaat 20</t>
  </si>
  <si>
    <t>Examenstukken deelnemer Tekst 1</t>
  </si>
  <si>
    <t>Examenstukken deelnemer Tekst 2</t>
  </si>
  <si>
    <t>Examenstukken deelnemer Tekst 3</t>
  </si>
  <si>
    <t>Examenstukken deelnemer Tekst 4</t>
  </si>
  <si>
    <t>Examenstukken examinator Tekst 1</t>
  </si>
  <si>
    <t>Examenstukken examinator Tekst 2</t>
  </si>
  <si>
    <t>Examenstukken examinator Tekst 3</t>
  </si>
  <si>
    <t>Geslaagd</t>
  </si>
  <si>
    <t>(NLQF niveau 4)</t>
  </si>
  <si>
    <t>Inlezen 3D model</t>
  </si>
  <si>
    <t>Ophalen van relevante materiaal informatie</t>
  </si>
  <si>
    <t>Bepalen bewerkingsaanpak en machinekeuze</t>
  </si>
  <si>
    <t>Vaststellen opspanmogelijkheden</t>
  </si>
  <si>
    <t xml:space="preserve">Bepalen van nulpunt </t>
  </si>
  <si>
    <t>Bepalen uitgangsmateriaal en afmetingen materiaal</t>
  </si>
  <si>
    <t>Bepalen noodzakelijke gereedschappen en toe te passen verspaningscondities</t>
  </si>
  <si>
    <t>Toepassen van juiste bewerkingsstrategie op 3D model</t>
  </si>
  <si>
    <t>Inrichten van de bewerkingsstrategie in de CAM software</t>
  </si>
  <si>
    <t>Testen CAM programma middels grafische simulatie</t>
  </si>
  <si>
    <t>Rondt werkzaamheden af</t>
  </si>
  <si>
    <t>Documenteert productiegegevens</t>
  </si>
  <si>
    <t>Vraagt feedback op het handelen en formuleert eigen leerdoelen</t>
  </si>
  <si>
    <t>-</t>
  </si>
  <si>
    <t>Niet geslaagd</t>
  </si>
  <si>
    <t>CNC Draaien</t>
  </si>
  <si>
    <t>(NLQF niveau 3)</t>
  </si>
  <si>
    <t>Vervaardigt producten</t>
  </si>
  <si>
    <t>Bereidt een CNC-programma voor</t>
  </si>
  <si>
    <t>Schrijft CNC-programma’s voor materiaalbewerkingen en stelt CNC draaibank af</t>
  </si>
  <si>
    <t>Test en simuleert van CNC-programma’s</t>
  </si>
  <si>
    <t>Voert CNC-bewerkingen uit op de machine en bewaakt de CNC-draaibank</t>
  </si>
  <si>
    <t>Meet en controleert vervaardigde producten</t>
  </si>
  <si>
    <t>CNC Frezen</t>
  </si>
  <si>
    <t>Schrijft CNC-programma’s voor materiaalbewerkingen en stelt CNC freesbank af</t>
  </si>
  <si>
    <t>Voert CNC-bewerkingen uit op de machine en bewaakt de CNC-freesbank</t>
  </si>
  <si>
    <t>Bereidt eigen werkzaamheden voor en richt de werkplek veilig in.</t>
  </si>
  <si>
    <t>Maakt berekeningen, maakt een planning en stelt een plan van aanpak op.</t>
  </si>
  <si>
    <t>Stelt machine en gereedschappen af.</t>
  </si>
  <si>
    <t>Schrijft CNC-programmering en test de werking.</t>
  </si>
  <si>
    <t>Voert CNC-bewerking uit en bewaakt de CNC-machine.</t>
  </si>
  <si>
    <t>Meet en controleert vervaardigde producten.</t>
  </si>
  <si>
    <t>Assembleert het product.</t>
  </si>
  <si>
    <t>Rondt uitgevoerde werkzaamheden af.</t>
  </si>
  <si>
    <t>Vraagt feedback op het handelen en formuleert eigen leerdoelen.</t>
  </si>
  <si>
    <t>Directeur examenlocatie</t>
  </si>
  <si>
    <t>Industriële automatisering</t>
  </si>
  <si>
    <t>(NLQF niveau 3) PLC techniek, Sensortechniek, Robottechniek &amp; Smart Industrie</t>
  </si>
  <si>
    <t>Bereidt inspectie voor aan besturingstechnische deel van machines en installaties.</t>
  </si>
  <si>
    <t>Neemt voorzorgsmaatregelen voor inspectie- en analysewerkzaamheden.</t>
  </si>
  <si>
    <t>Voert  zintuigelijke inspectie uit.</t>
  </si>
  <si>
    <t>Analyseert werking besturingstechnische deel van machines en installaties.</t>
  </si>
  <si>
    <t>Stelt vast welke storing(en) er optreden.</t>
  </si>
  <si>
    <t>Rond de inspectie en storingsanalyse af.</t>
  </si>
  <si>
    <t>Neemt voorzorgsmaatregelen om veilig aan en met de Cobot te werken.</t>
  </si>
  <si>
    <t>Modificeert programma’s van een Cobot als onderdeel van een productielijn.</t>
  </si>
  <si>
    <t>Controleert en test uitgevoerde modificatie.</t>
  </si>
  <si>
    <t>Lasrobot programmeur</t>
  </si>
  <si>
    <t>Bereidt het werk voor/controleert of het maakbaar is.</t>
  </si>
  <si>
    <t>Programmeert ‘Online’ of ‘Offline’.</t>
  </si>
  <si>
    <t xml:space="preserve">Test en optimaliseert bij ‘Offline en Online’ programmeren het proces. </t>
  </si>
  <si>
    <t xml:space="preserve">Instrueert de operator. </t>
  </si>
  <si>
    <t xml:space="preserve">Rondt werkzaamheden af.  </t>
  </si>
  <si>
    <t>Onderhoud aan mechatronische systemen</t>
  </si>
  <si>
    <t>Bereidt inspectie voor.</t>
  </si>
  <si>
    <t>Neemt voorzorgsmaatregelen voor de inspectiewerkzaamheden.</t>
  </si>
  <si>
    <t>Voert metingen en testen uit.</t>
  </si>
  <si>
    <t>Bereidt onderhoud aan een mechatronisch systeem voor.</t>
  </si>
  <si>
    <t>Rondt inspectiewerkzaamheden af.</t>
  </si>
  <si>
    <t>Voert onderhoud uit aan delen of het gehele systeem.</t>
  </si>
  <si>
    <t>Bereidt modificatie aan een mechatronisch systeem voor.</t>
  </si>
  <si>
    <t xml:space="preserve">Voert modificatie aan een mechatronisch systeem uit. </t>
  </si>
  <si>
    <t>Stelt het systeem in bedrijf na modificatie.</t>
  </si>
  <si>
    <t>Rondt de onderhouds- en modificatiewerkzaamheden af.</t>
  </si>
  <si>
    <t>Voorzitter examencommissie</t>
  </si>
  <si>
    <t>Pijpenbewerken</t>
  </si>
  <si>
    <t>Bereidt werkzaamheden voor</t>
  </si>
  <si>
    <t>Voert werkzaamheden aan werktuigbouwkundige leidingsystemen uit.</t>
  </si>
  <si>
    <t>Meet en controleert samenstel- of modificatiewerkzaamheden.</t>
  </si>
  <si>
    <t>Rondt samenstel- of modificatiewerkzaamheden af.</t>
  </si>
  <si>
    <t>Documenteert gegevens.</t>
  </si>
  <si>
    <t>J. Heemskerk</t>
  </si>
  <si>
    <t>Pneumatiek, elektropneumatiek en PLC besturing</t>
  </si>
  <si>
    <t>Bereidt het bouwen, modificeren of repareren van pneumatische en elektro-pneumatische</t>
  </si>
  <si>
    <t>schakelingen voor.</t>
  </si>
  <si>
    <t>Bereidt het schrijven, modificeren of controleren van een PLC programma voor.</t>
  </si>
  <si>
    <t>Bouwt, repareert of modificeert PLC gestuurde installatie of procesmodel.</t>
  </si>
  <si>
    <t>Regelt PLC gestuurde installatie of procesmodel in en stelt ze af.</t>
  </si>
  <si>
    <t>Test de werking van de PLC gestuurde installatie of procesmodel.</t>
  </si>
  <si>
    <t>Rondt werkzaamheden af.</t>
  </si>
  <si>
    <t>Bereidt reparatie- of modificatiewerkzaamheden voor.</t>
  </si>
  <si>
    <t>Voert reparatie of modificatiewerkzaamheden uit.</t>
  </si>
  <si>
    <t>Meet, controleert en test reparatie- of modificatiewerkzaamheden.</t>
  </si>
  <si>
    <t>Rondt reparatie- of modificatiewerkzaamheden af.</t>
  </si>
  <si>
    <t>Aantal deelnemers</t>
  </si>
  <si>
    <t>Service en Onderhoud aan pompen en motoren</t>
  </si>
  <si>
    <t>Bereidt inspectie van pompen en/of motoren binnen (werktuigbouwkundige) installaties en systemen voor</t>
  </si>
  <si>
    <t>Neemt voorzorgsmaatregelen voor de inspectiewerkzaamheden</t>
  </si>
  <si>
    <t>Voert zintuigelijke inspectie uit aan pompen en/of motoren binnen (werktuigbouwkundige) installaties en systemen</t>
  </si>
  <si>
    <t>Voert metingen en testen uit aan pompen en/of motoren.</t>
  </si>
  <si>
    <t>Stelt een eerste diagnose en rapporteert resultaten</t>
  </si>
  <si>
    <t>Rondt inspectiewerkzaamheden aan pompen en/of motoren af</t>
  </si>
  <si>
    <t>Bereidt werkzaamheden voor, voor het verhelpen van storingen aan en optimaliseren van pompen</t>
  </si>
  <si>
    <t>Neemt voorzorgsmaatregelen voor het verhelpen van storingen aan en optimaliseren van pompen</t>
  </si>
  <si>
    <t>Demonteert, bewerkt, herstelt, stelt, spant, lijnt uit en monteert componenten van pompsysteem</t>
  </si>
  <si>
    <t>Controleert en test uitgevoerde werkzaamheden aan pompen</t>
  </si>
  <si>
    <t>Levert na uitvoering van de werkzaamheden de pompen op</t>
  </si>
  <si>
    <t>Rondt de onderhouds- en modificatiewerkzaamheden af</t>
  </si>
  <si>
    <t>Bereidt werkzaamheden voor, voor het verhelpen van storingen aan en optimaliseren van motoren.</t>
  </si>
  <si>
    <t>Neemt voorzorgsmaatregelen voor het verhelpen van storingen aan en optimaliseren van motoren</t>
  </si>
  <si>
    <t>Demonteert, bewerkt, herstelt en monteert componenten van motoren</t>
  </si>
  <si>
    <t>Controleert en test uitgevoerde werkzaamheden aan motoren</t>
  </si>
  <si>
    <t>Levert na uitvoering van de werkzaamheden de motoren op</t>
  </si>
  <si>
    <t>Basisvaardigheden metaal</t>
  </si>
  <si>
    <t>(NLQF niveau 2)</t>
  </si>
  <si>
    <t>Bereidt de samenstelling van het product voor</t>
  </si>
  <si>
    <t>Produceert het werktuigbouwkundig (deel-)product, maakt deze en stelt het product samen</t>
  </si>
  <si>
    <t>Meet en controleert het product</t>
  </si>
  <si>
    <t>Documenteert gegevens</t>
  </si>
  <si>
    <t>Vraagt feedback op het handelen en formuleert met hulp van de leidinggevende leerdoelen</t>
  </si>
  <si>
    <t>Basisvaardigheden elektrotechniek</t>
  </si>
  <si>
    <t>Produceert het elektrotechnisch (deel-)product, vervaardigd deze en stelt het product samen</t>
  </si>
  <si>
    <t>Basisvaardigheden verspanen</t>
  </si>
  <si>
    <t>Bereidt conventionele verspanende materiaalbewerkingen voor</t>
  </si>
  <si>
    <t>Maakt de conventionele verspaningsmachine productie gereed</t>
  </si>
  <si>
    <t>Voert conventionele verspanende materiaalbewerkingen uit</t>
  </si>
  <si>
    <t>Meet en controleert het eigen werk</t>
  </si>
  <si>
    <t>Rondt conventionele verspanende materiaalbewerkingen af</t>
  </si>
  <si>
    <t>Onderhoudt conventionele verspanende apparatuur</t>
  </si>
  <si>
    <t>Verzamelt en deelt technische informatie</t>
  </si>
  <si>
    <t>Maakt calculaties</t>
  </si>
  <si>
    <t>Stelt offertes op</t>
  </si>
  <si>
    <t>Kan een projectplan / plan van aanpak maken</t>
  </si>
  <si>
    <t>Kan een projectplanning opstellen en daarbij met planning software werken</t>
  </si>
  <si>
    <t>Kan een projectteam samenstellen</t>
  </si>
  <si>
    <t>Kan een inkooporder opstellen</t>
  </si>
  <si>
    <t>Kan materialen en middelen organiseren</t>
  </si>
  <si>
    <t>Kan uitvoeringsinformatie samenstellen, overdragen en archiveren</t>
  </si>
  <si>
    <t>Neemt deel aan werkoverleg en stemt af met andere disciplines</t>
  </si>
  <si>
    <t>Ondersteunt projectleider / productieverantwoordelijke</t>
  </si>
  <si>
    <t>Optimaliseert het productieproces en past verbetertechnieken toe</t>
  </si>
  <si>
    <t>Naam Bedrijfstakschool</t>
  </si>
  <si>
    <t>Adres</t>
  </si>
  <si>
    <t>Afkorting</t>
  </si>
  <si>
    <t>Directeur</t>
  </si>
  <si>
    <t>Emailadres directeur</t>
  </si>
  <si>
    <t>Anton Tijdink Techniekopleidingen</t>
  </si>
  <si>
    <t>Varsseveldseweg 12, Terborg</t>
  </si>
  <si>
    <t>AT</t>
  </si>
  <si>
    <t>M. Broekhuizen</t>
  </si>
  <si>
    <t>m.broekhuizen@atopleidingen.nl</t>
  </si>
  <si>
    <t>Barneveldse Techniek Opleiding (BTO)</t>
  </si>
  <si>
    <t>BTO</t>
  </si>
  <si>
    <t>adj@btobarneveld.nl</t>
  </si>
  <si>
    <t>Stichting Vakopleidingen Metaal West-Brabant</t>
  </si>
  <si>
    <t>Bosscherdijk 219, Oudenbosch</t>
  </si>
  <si>
    <t>SVM</t>
  </si>
  <si>
    <t>M. Kats</t>
  </si>
  <si>
    <t>m.kats@vakopleidingmetaal.nl</t>
  </si>
  <si>
    <t>MSO Groningen</t>
  </si>
  <si>
    <t>Duinkerkenstraat 56-1, Groningen</t>
  </si>
  <si>
    <t>MSO</t>
  </si>
  <si>
    <t>J. Admiraal</t>
  </si>
  <si>
    <t>j.admiraal@mso-groningen.nl</t>
  </si>
  <si>
    <t>Remo West-Twente</t>
  </si>
  <si>
    <t>Reggesingel 50, Rijssen</t>
  </si>
  <si>
    <t>Remo</t>
  </si>
  <si>
    <t>G. Schalk</t>
  </si>
  <si>
    <t>gschalk@rocvantwente.nl</t>
  </si>
  <si>
    <t>SMEOT</t>
  </si>
  <si>
    <t>Sportlaan Driene 2-4, Hengelo</t>
  </si>
  <si>
    <t>A. Meeuwissen</t>
  </si>
  <si>
    <t>a.meeuwissen@smeot.nl</t>
  </si>
  <si>
    <t>SVMT Tilburg</t>
  </si>
  <si>
    <t>Stappegoorweg 183a, Tilburg</t>
  </si>
  <si>
    <t>CSVMT</t>
  </si>
  <si>
    <t>J. Seebregs</t>
  </si>
  <si>
    <t>jseebregs@roctilburg</t>
  </si>
  <si>
    <t>De Techniek Academie</t>
  </si>
  <si>
    <t>Westeinde 100, Harderwijk</t>
  </si>
  <si>
    <t>TA</t>
  </si>
  <si>
    <t>J. de Groot</t>
  </si>
  <si>
    <t>jgroot@detechniekacademie.nl</t>
  </si>
  <si>
    <t>Tetrix Techniekopleidingen | Amsterdam</t>
  </si>
  <si>
    <t>Tempelhofstraat 80, Amsterdam</t>
  </si>
  <si>
    <t>Tetrix</t>
  </si>
  <si>
    <t>H.J. Kemkes</t>
  </si>
  <si>
    <t>h.kemkes@tetrixtechniek.nl</t>
  </si>
  <si>
    <t>Tetrix Techniekopleidingen | Den Helder</t>
  </si>
  <si>
    <t>Burg. Ritmeesterweg 31, Den Helder</t>
  </si>
  <si>
    <t>Tetrix Techniekopleidingen | Heerhugowaard</t>
  </si>
  <si>
    <t>W. M. Dudokweg 66, Heerhugowaard</t>
  </si>
  <si>
    <t>Tetrix Techniekopleidingen | Zaandam</t>
  </si>
  <si>
    <t>Cypressehout 99, Zaandam</t>
  </si>
  <si>
    <t>Vakopleiding Techniek</t>
  </si>
  <si>
    <t>Het Riet 7, Cuijk</t>
  </si>
  <si>
    <t>VT</t>
  </si>
  <si>
    <t>W. van Raffen</t>
  </si>
  <si>
    <t>w.vanraffen@vakopleidingentechniek.nl</t>
  </si>
  <si>
    <t>Examinatoren</t>
  </si>
  <si>
    <t>Bedrijfstakschool</t>
  </si>
  <si>
    <t>Achternaam</t>
  </si>
  <si>
    <t>Emailadres</t>
  </si>
  <si>
    <t>Telefoonnummer</t>
  </si>
  <si>
    <t>Bob Wagenvoort</t>
  </si>
  <si>
    <t>Wagenvoort</t>
  </si>
  <si>
    <t xml:space="preserve"> b.wagenvoort@atopleidingen.nl</t>
  </si>
  <si>
    <t>06-51549756</t>
  </si>
  <si>
    <t>Technicampus Metaal</t>
  </si>
  <si>
    <t>André Pijnacker</t>
  </si>
  <si>
    <t>Tetrix Techniekopleidingen</t>
  </si>
  <si>
    <t>Pijnacker</t>
  </si>
  <si>
    <t>a.pijnacker@tetrixtechniek.nl</t>
  </si>
  <si>
    <t>072-5335587</t>
  </si>
  <si>
    <t>Arend van der West</t>
  </si>
  <si>
    <t>van der West</t>
  </si>
  <si>
    <t>arendvanderwest@gmail.com</t>
  </si>
  <si>
    <t>06-83029353</t>
  </si>
  <si>
    <t>Bas Spaan</t>
  </si>
  <si>
    <t>Spaan</t>
  </si>
  <si>
    <t>Bas Wijnhoven</t>
  </si>
  <si>
    <t>Wijnhoven</t>
  </si>
  <si>
    <t>bas@cnctotaal.nl</t>
  </si>
  <si>
    <t>0315-221333</t>
  </si>
  <si>
    <t>Ben van Ginneken</t>
  </si>
  <si>
    <t>van Ginneken</t>
  </si>
  <si>
    <t>b.vanginneken@vakopleidingmetaal.nl</t>
  </si>
  <si>
    <t xml:space="preserve">0165-745430 </t>
  </si>
  <si>
    <t>Billy Abrahamsen</t>
  </si>
  <si>
    <t>Abrahamsen</t>
  </si>
  <si>
    <t>b.abrahamsen@tetrixtechniek.nl</t>
  </si>
  <si>
    <t>Dennis van der Vlugt</t>
  </si>
  <si>
    <t>van der Vlugt</t>
  </si>
  <si>
    <t>d.vlugt@tetrixtechniek.nl</t>
  </si>
  <si>
    <t>Harald Eilander</t>
  </si>
  <si>
    <t>Eilander</t>
  </si>
  <si>
    <t>Joris Seinhorst</t>
  </si>
  <si>
    <t>Seinhorst</t>
  </si>
  <si>
    <t>joris@cnctotaal.nl</t>
  </si>
  <si>
    <t>06-22967314</t>
  </si>
  <si>
    <t>Mark Meijerink</t>
  </si>
  <si>
    <t>Meijerink</t>
  </si>
  <si>
    <t>Perry Molenaar</t>
  </si>
  <si>
    <t>Molenaar</t>
  </si>
  <si>
    <t>p.molenaar@tetrixtechniek.nl</t>
  </si>
  <si>
    <t>06-13204591</t>
  </si>
  <si>
    <t>Peter Letsch</t>
  </si>
  <si>
    <t>Letsch</t>
  </si>
  <si>
    <t>06-13187293</t>
  </si>
  <si>
    <t>Toon Strijbosch</t>
  </si>
  <si>
    <t>Strijbosch</t>
  </si>
  <si>
    <t>toonstrijbosch@vakopleidingtechniek.nl</t>
  </si>
  <si>
    <t>06-42962457</t>
  </si>
  <si>
    <t>Wouter van Raffen</t>
  </si>
  <si>
    <t>van Raffen</t>
  </si>
  <si>
    <t>w.vanraffen@vakopleidingtechniek.nl</t>
  </si>
  <si>
    <t>06-22099854</t>
  </si>
  <si>
    <t>Fin. Administratie</t>
  </si>
  <si>
    <t>Voornaam</t>
  </si>
  <si>
    <t>Email</t>
  </si>
  <si>
    <t>Ingrid Roes</t>
  </si>
  <si>
    <t>Ingrid</t>
  </si>
  <si>
    <t>i.roes@atopleidingen.nl</t>
  </si>
  <si>
    <t>Examencommissie</t>
  </si>
  <si>
    <t>Richard Baauw</t>
  </si>
  <si>
    <t>Richard</t>
  </si>
  <si>
    <t>r.baauw@tetrixtechniek.nl</t>
  </si>
  <si>
    <r>
      <t xml:space="preserve">F-03 Aanvraagformulier examen
</t>
    </r>
    <r>
      <rPr>
        <sz val="14"/>
        <color theme="1"/>
        <rFont val="Calibri"/>
        <family val="2"/>
        <scheme val="minor"/>
      </rPr>
      <t>afdeling examinering</t>
    </r>
  </si>
  <si>
    <t>Titel van het examen:</t>
  </si>
  <si>
    <t>Naam bedrijfstakschool:</t>
  </si>
  <si>
    <t>Examenlocatie:</t>
  </si>
  <si>
    <t>Naam aanvrager:</t>
  </si>
  <si>
    <t>Directeur ex. locatie:</t>
  </si>
  <si>
    <t>Examen periode van:</t>
  </si>
  <si>
    <t>tm</t>
  </si>
  <si>
    <t>Starttijd:</t>
  </si>
  <si>
    <t>Eindtijd:</t>
  </si>
  <si>
    <t>Gegevens deelnemers examen</t>
  </si>
  <si>
    <t>Persoonsgegevens</t>
  </si>
  <si>
    <t>Nr.</t>
  </si>
  <si>
    <t>Voorl.</t>
  </si>
  <si>
    <t>Tussenv.</t>
  </si>
  <si>
    <t>Geboortedatum</t>
  </si>
  <si>
    <t>Geboorteplaats</t>
  </si>
  <si>
    <t>CAM Programmeren verspanen</t>
  </si>
  <si>
    <t>Ingevulde evaluatieformulier deelnemer</t>
  </si>
  <si>
    <t>Presentielijst deelnemers examen met handtekeningen deelnemers.</t>
  </si>
  <si>
    <t>Ingevulde beoordelingslijst (Excel en PDF)</t>
  </si>
  <si>
    <t>Foto eindwerkstuk met naam deelnemer</t>
  </si>
  <si>
    <t>CNC Kanten</t>
  </si>
  <si>
    <t>Tekeningen opdracht</t>
  </si>
  <si>
    <t>Formulier storingsanalyse ingevuld door deelnemer.</t>
  </si>
  <si>
    <t>Storingslijst t.b.v. examinator (met namen van deelnemers erop).</t>
  </si>
  <si>
    <t>Scheepsbouwreparatie- en modificatie</t>
  </si>
  <si>
    <t>45.002 Monteursrapport</t>
  </si>
  <si>
    <t>45.003 Monteursrapport</t>
  </si>
  <si>
    <t>Werkplanformulier</t>
  </si>
  <si>
    <t>Cijfer</t>
  </si>
  <si>
    <t>Werkvoorbereider productie/fabricage</t>
  </si>
  <si>
    <t>A.J. de Jager</t>
  </si>
  <si>
    <t>Schonenvaardersstraat 6</t>
  </si>
  <si>
    <t>DTA</t>
  </si>
  <si>
    <t>TeTeA | Schonenvaardersstraat 6, Deventer</t>
  </si>
  <si>
    <t>J. Jansen</t>
  </si>
  <si>
    <t>Dennie ten Bruin</t>
  </si>
  <si>
    <t>ten Bruin</t>
  </si>
  <si>
    <t>d.tenbruin@atopleidingen.nl</t>
  </si>
  <si>
    <t>06-22354547</t>
  </si>
  <si>
    <t>b.spaan@vakopleidingtechniek.nl</t>
  </si>
  <si>
    <t>06-44370201</t>
  </si>
  <si>
    <t>Extern</t>
  </si>
  <si>
    <t>SVM Oudenbosch</t>
  </si>
  <si>
    <t>06-29247813</t>
  </si>
  <si>
    <t>Hennie van Ingen</t>
  </si>
  <si>
    <t>BTO Barneveld</t>
  </si>
  <si>
    <t>van Ingen</t>
  </si>
  <si>
    <t>heie@mboamersfoort.nl</t>
  </si>
  <si>
    <t>06 34 19 62 65</t>
  </si>
  <si>
    <t>Elbert Wildemans</t>
  </si>
  <si>
    <t>Wildemans</t>
  </si>
  <si>
    <t>ew@btobarneveld.nl</t>
  </si>
  <si>
    <t>06-39722605</t>
  </si>
  <si>
    <t>Frank Wolterink</t>
  </si>
  <si>
    <t>Wolterink</t>
  </si>
  <si>
    <t>f.wolterink@atopleidingen.nl</t>
  </si>
  <si>
    <t>Jaap Kok</t>
  </si>
  <si>
    <t>Kok</t>
  </si>
  <si>
    <t>j.kok@atopleidingen.nl</t>
  </si>
  <si>
    <t>Nico Hardick</t>
  </si>
  <si>
    <t>Hardick</t>
  </si>
  <si>
    <t>n.hardick@mtsopleidingen.nl</t>
  </si>
  <si>
    <t>06-24977100</t>
  </si>
  <si>
    <t>Ties Sikkema</t>
  </si>
  <si>
    <t>Sikkema</t>
  </si>
  <si>
    <t>tsikkema@detechniekacademie.nl</t>
  </si>
  <si>
    <t>Marcel Vos</t>
  </si>
  <si>
    <t>Vos</t>
  </si>
  <si>
    <t>m.vos@tetrixtechniek.nl</t>
  </si>
  <si>
    <t>06-52057885</t>
  </si>
  <si>
    <t>Iwan Nieuwland</t>
  </si>
  <si>
    <t>Nieuwland</t>
  </si>
  <si>
    <t>i.nieuwland@tetrixtechniek.nl</t>
  </si>
  <si>
    <t>06-10775788</t>
  </si>
  <si>
    <t>Dennis Luijting</t>
  </si>
  <si>
    <t>Luijting</t>
  </si>
  <si>
    <t>d.luijting@tetrixtechniek.nl</t>
  </si>
  <si>
    <t>06-22575316</t>
  </si>
  <si>
    <t>h.eilander@atopleidingen.nl</t>
  </si>
  <si>
    <t>06-82135726</t>
  </si>
  <si>
    <t>info@mesol.nl</t>
  </si>
  <si>
    <t>06-22775850</t>
  </si>
  <si>
    <t>pletsch@detechniekacademie.nl</t>
  </si>
  <si>
    <t>Per Groenland</t>
  </si>
  <si>
    <t>Groenland</t>
  </si>
  <si>
    <t>p.groenland@tetrixtechniek.nl</t>
  </si>
  <si>
    <t>06-34655775</t>
  </si>
  <si>
    <t>Dennis Kaarsemaker</t>
  </si>
  <si>
    <t>Kaarsemaker</t>
  </si>
  <si>
    <t>d.kaarsemaker@outlook.com</t>
  </si>
  <si>
    <t>06-46582067</t>
  </si>
  <si>
    <t>Kees Lintzen</t>
  </si>
  <si>
    <t>Lintzen</t>
  </si>
  <si>
    <t>k.lintzen@vakopleidingtechniek.nl</t>
  </si>
  <si>
    <t>06-83069698</t>
  </si>
  <si>
    <t>Michael Rietveld</t>
  </si>
  <si>
    <t>Rietveld</t>
  </si>
  <si>
    <t>m.rietveld@vakopleidingtechniek.nl</t>
  </si>
  <si>
    <t>06-41202660</t>
  </si>
  <si>
    <t>André Bleijenberg</t>
  </si>
  <si>
    <t>Bleijenberg</t>
  </si>
  <si>
    <t>info@bleijenberglasenconstructie.nl</t>
  </si>
  <si>
    <t>Jeroen Langedijk</t>
  </si>
  <si>
    <t>Langedijk</t>
  </si>
  <si>
    <t>j.langendijk@vakopleidingtechniek.nl</t>
  </si>
  <si>
    <t>06-49253504</t>
  </si>
  <si>
    <t>06-30609727</t>
  </si>
  <si>
    <t>Arjan de Jager</t>
  </si>
  <si>
    <t>de Jager</t>
  </si>
  <si>
    <t>06-24945464</t>
  </si>
  <si>
    <t>Benjamin Meinen</t>
  </si>
  <si>
    <t>Meinen</t>
  </si>
  <si>
    <t>bm@btobarneveld.nl</t>
  </si>
  <si>
    <t>Arnoud Dekker</t>
  </si>
  <si>
    <t>Dekker</t>
  </si>
  <si>
    <t>a.dekker@tetrixtechniek.nl</t>
  </si>
  <si>
    <t>075-6165579</t>
  </si>
  <si>
    <t>Martien Kats</t>
  </si>
  <si>
    <t>Kats</t>
  </si>
  <si>
    <t>06-20303863</t>
  </si>
  <si>
    <t>Jeff Spieker</t>
  </si>
  <si>
    <t>Spieker</t>
  </si>
  <si>
    <t xml:space="preserve">j.spieker@tetrixtechniek.nl </t>
  </si>
  <si>
    <t>06-15861520</t>
  </si>
  <si>
    <t>Versie 1.5 Versiedatum: 01-02-2026</t>
  </si>
  <si>
    <t>Urenregistratie en extra materialen</t>
  </si>
  <si>
    <t>n.a.w.</t>
  </si>
  <si>
    <t>Veemweg 25, Barneveld</t>
  </si>
  <si>
    <t>Raymond Groen</t>
  </si>
  <si>
    <t>Groen</t>
  </si>
  <si>
    <t>r.groen@tetrixtechniek.nl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</si>
</sst>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h:mm;@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9" fillId="0" borderId="0"/>
    <xf numFmtId="0" fontId="12" fillId="0" borderId="0" applyNumberFormat="0" applyFill="0" applyBorder="0" applyAlignment="0" applyProtection="0"/>
  </cellStyleXfs>
  <cellXfs count="79">
    <xf numFmtId="0" fontId="0" fillId="0" borderId="0" xfId="0"/>
    <xf numFmtId="0" fontId="0" fillId="3" borderId="0" xfId="0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20" fontId="0" fillId="3" borderId="0" xfId="0" applyNumberFormat="1" applyFill="1" applyAlignment="1">
      <alignment horizontal="left"/>
    </xf>
    <xf numFmtId="0" fontId="5" fillId="0" borderId="0" xfId="0" applyFont="1"/>
    <xf numFmtId="0" fontId="7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vertical="top"/>
    </xf>
    <xf numFmtId="0" fontId="10" fillId="3" borderId="0" xfId="0" applyFont="1" applyFill="1"/>
    <xf numFmtId="0" fontId="12" fillId="3" borderId="0" xfId="2" applyFill="1"/>
    <xf numFmtId="0" fontId="1" fillId="6" borderId="0" xfId="0" applyFont="1" applyFill="1"/>
    <xf numFmtId="0" fontId="1" fillId="7" borderId="0" xfId="0" applyFont="1" applyFill="1"/>
    <xf numFmtId="0" fontId="0" fillId="2" borderId="7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1" xfId="0" applyFill="1" applyBorder="1"/>
    <xf numFmtId="0" fontId="0" fillId="2" borderId="12" xfId="0" applyFill="1" applyBorder="1"/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166" fontId="0" fillId="3" borderId="0" xfId="0" applyNumberFormat="1" applyFill="1" applyAlignment="1">
      <alignment horizontal="left"/>
    </xf>
    <xf numFmtId="0" fontId="5" fillId="5" borderId="2" xfId="0" applyFont="1" applyFill="1" applyBorder="1"/>
    <xf numFmtId="164" fontId="5" fillId="8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" xfId="0" applyBorder="1"/>
    <xf numFmtId="0" fontId="5" fillId="0" borderId="3" xfId="0" applyFont="1" applyBorder="1" applyAlignment="1" applyProtection="1">
      <alignment horizontal="left" indent="1"/>
      <protection locked="0"/>
    </xf>
    <xf numFmtId="0" fontId="5" fillId="0" borderId="4" xfId="0" applyFont="1" applyBorder="1" applyAlignment="1" applyProtection="1">
      <alignment horizontal="left" indent="1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164" fontId="5" fillId="0" borderId="3" xfId="0" applyNumberFormat="1" applyFont="1" applyBorder="1" applyAlignment="1" applyProtection="1">
      <alignment horizontal="left" indent="1"/>
      <protection locked="0"/>
    </xf>
    <xf numFmtId="164" fontId="5" fillId="0" borderId="5" xfId="0" applyNumberFormat="1" applyFont="1" applyBorder="1" applyAlignment="1" applyProtection="1">
      <alignment horizontal="left" indent="1"/>
      <protection locked="0"/>
    </xf>
    <xf numFmtId="164" fontId="5" fillId="0" borderId="4" xfId="0" applyNumberFormat="1" applyFont="1" applyBorder="1" applyAlignment="1" applyProtection="1">
      <alignment horizontal="left" indent="1"/>
      <protection locked="0"/>
    </xf>
    <xf numFmtId="0" fontId="5" fillId="0" borderId="5" xfId="0" applyFont="1" applyBorder="1" applyAlignment="1" applyProtection="1">
      <alignment horizontal="left" indent="1"/>
      <protection locked="0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164" fontId="5" fillId="0" borderId="3" xfId="0" applyNumberFormat="1" applyFont="1" applyBorder="1" applyAlignment="1" applyProtection="1">
      <alignment horizontal="center"/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7" xfId="0" quotePrefix="1" applyFont="1" applyBorder="1" applyAlignment="1">
      <alignment horizontal="left"/>
    </xf>
    <xf numFmtId="165" fontId="5" fillId="0" borderId="3" xfId="0" applyNumberFormat="1" applyFont="1" applyBorder="1" applyAlignment="1" applyProtection="1">
      <alignment horizontal="center"/>
      <protection locked="0"/>
    </xf>
    <xf numFmtId="165" fontId="5" fillId="0" borderId="5" xfId="0" applyNumberFormat="1" applyFont="1" applyBorder="1" applyAlignment="1" applyProtection="1">
      <alignment horizontal="center"/>
      <protection locked="0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13" fillId="3" borderId="0" xfId="0" applyFont="1" applyFill="1"/>
    <xf numFmtId="0" fontId="14" fillId="3" borderId="0" xfId="0" applyFont="1" applyFill="1"/>
    <xf numFmtId="0" fontId="13" fillId="3" borderId="0" xfId="0" applyFont="1" applyFill="1" applyAlignment="1">
      <alignment vertical="center"/>
    </xf>
  </cellXfs>
  <cellStyles count="3">
    <cellStyle name="Hyperlink" xfId="2" builtinId="8"/>
    <cellStyle name="Standaard" xfId="0" builtinId="0"/>
    <cellStyle name="Standaard 2" xfId="1" xr:uid="{D9448851-3CA6-409D-A08A-A1845BEE7229}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tobarneveld.sharepoint.com/sites/VerenigingTechnischeBedrijfstakscholen/Gedeelde%20documenten/General/Examinering/4%20-%20Sjablonen/45%2000%20-%20Workflow%20DATUM%20-%20NAAM%20SCHOOL.xlsx" TargetMode="External"/><Relationship Id="rId1" Type="http://schemas.openxmlformats.org/officeDocument/2006/relationships/externalLinkPath" Target="/sites/VerenigingTechnischeBedrijfstakscholen/Gedeelde%20documenten/General/Examinering/4%20-%20Sjablonen/45%2000%20-%20Workflow%20DATUM%20-%20NAAM%20SCH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F-03 AANVRAAGFORMULIER"/>
      <sheetName val="F-04 PRESENTIELIJST"/>
      <sheetName val="F-05 EXAMEN UITSLAGLIJST"/>
      <sheetName val="CERTIFICAAT"/>
      <sheetName val="1. BEV. EXAMINATOR"/>
      <sheetName val="2. BEV. AANVRAGER"/>
      <sheetName val="3. BEV. EX. COMM."/>
      <sheetName val="4. BEV. FIN ADM VTB"/>
    </sheetNames>
    <sheetDataSet>
      <sheetData sheetId="0"/>
      <sheetData sheetId="1">
        <row r="18">
          <cell r="A18">
            <v>1</v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bleijenberglasenconstructie.nl" TargetMode="External"/><Relationship Id="rId18" Type="http://schemas.openxmlformats.org/officeDocument/2006/relationships/hyperlink" Target="mailto:info@mesol.nl" TargetMode="External"/><Relationship Id="rId26" Type="http://schemas.openxmlformats.org/officeDocument/2006/relationships/hyperlink" Target="mailto:m.vos@tetrixtechniek.nl" TargetMode="External"/><Relationship Id="rId3" Type="http://schemas.openxmlformats.org/officeDocument/2006/relationships/hyperlink" Target="mailto:adj@btobarneveld.nl" TargetMode="External"/><Relationship Id="rId21" Type="http://schemas.openxmlformats.org/officeDocument/2006/relationships/hyperlink" Target="mailto:ew@btobarneveld.nl" TargetMode="External"/><Relationship Id="rId7" Type="http://schemas.openxmlformats.org/officeDocument/2006/relationships/hyperlink" Target="mailto:gschalk@rocvantwente.nl" TargetMode="External"/><Relationship Id="rId12" Type="http://schemas.openxmlformats.org/officeDocument/2006/relationships/hyperlink" Target="mailto:d.kaarsemaker@outlook.com" TargetMode="External"/><Relationship Id="rId17" Type="http://schemas.openxmlformats.org/officeDocument/2006/relationships/hyperlink" Target="mailto:h.eilander@atopleidingen.nl" TargetMode="External"/><Relationship Id="rId25" Type="http://schemas.openxmlformats.org/officeDocument/2006/relationships/hyperlink" Target="mailto:tsikkema@detechniekacademie.nl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m.broekhuizen@atopleidingen.nl" TargetMode="External"/><Relationship Id="rId16" Type="http://schemas.openxmlformats.org/officeDocument/2006/relationships/hyperlink" Target="mailto:b.spaan@vakopleidingtechniek.nl" TargetMode="External"/><Relationship Id="rId20" Type="http://schemas.openxmlformats.org/officeDocument/2006/relationships/hyperlink" Target="mailto:heie@mboamersfoort.nl" TargetMode="External"/><Relationship Id="rId29" Type="http://schemas.openxmlformats.org/officeDocument/2006/relationships/hyperlink" Target="mailto:k.lintzen@vakopleidingtechniek.nl" TargetMode="External"/><Relationship Id="rId1" Type="http://schemas.openxmlformats.org/officeDocument/2006/relationships/hyperlink" Target="mailto:toonstrijbosch@vakopleidingtechniek.nl" TargetMode="External"/><Relationship Id="rId6" Type="http://schemas.openxmlformats.org/officeDocument/2006/relationships/hyperlink" Target="mailto:j.admiraal@mso-groningen.nl" TargetMode="External"/><Relationship Id="rId11" Type="http://schemas.openxmlformats.org/officeDocument/2006/relationships/hyperlink" Target="mailto:p.groenland@tetrixtechniek.nl" TargetMode="External"/><Relationship Id="rId24" Type="http://schemas.openxmlformats.org/officeDocument/2006/relationships/hyperlink" Target="mailto:n.hardick@mtsopleidingen.nl" TargetMode="External"/><Relationship Id="rId32" Type="http://schemas.openxmlformats.org/officeDocument/2006/relationships/hyperlink" Target="mailto:r.groen@tetrixtechniek.nl" TargetMode="External"/><Relationship Id="rId5" Type="http://schemas.openxmlformats.org/officeDocument/2006/relationships/hyperlink" Target="mailto:m.kats@vakopleidingmetaal.nl" TargetMode="External"/><Relationship Id="rId15" Type="http://schemas.openxmlformats.org/officeDocument/2006/relationships/hyperlink" Target="mailto:d.tenbruin@atopleidingen.nl" TargetMode="External"/><Relationship Id="rId23" Type="http://schemas.openxmlformats.org/officeDocument/2006/relationships/hyperlink" Target="mailto:j.kok@atopleidingen.nl" TargetMode="External"/><Relationship Id="rId28" Type="http://schemas.openxmlformats.org/officeDocument/2006/relationships/hyperlink" Target="mailto:d.luijting@tetrixtechniek.nl" TargetMode="External"/><Relationship Id="rId10" Type="http://schemas.openxmlformats.org/officeDocument/2006/relationships/hyperlink" Target="mailto:jgroot@detechniekacademie.nl" TargetMode="External"/><Relationship Id="rId19" Type="http://schemas.openxmlformats.org/officeDocument/2006/relationships/hyperlink" Target="mailto:pletsch@detechniekacademie.nl" TargetMode="External"/><Relationship Id="rId31" Type="http://schemas.openxmlformats.org/officeDocument/2006/relationships/hyperlink" Target="mailto:j.langendijk@vakopleidingtechniek.nl" TargetMode="External"/><Relationship Id="rId4" Type="http://schemas.openxmlformats.org/officeDocument/2006/relationships/hyperlink" Target="mailto:jseebregs@roctilburg" TargetMode="External"/><Relationship Id="rId9" Type="http://schemas.openxmlformats.org/officeDocument/2006/relationships/hyperlink" Target="mailto:w.vanraffen@vakopleidingentechniek.nl" TargetMode="External"/><Relationship Id="rId14" Type="http://schemas.openxmlformats.org/officeDocument/2006/relationships/hyperlink" Target="mailto:j.spieker@tetrixtechniek.nl" TargetMode="External"/><Relationship Id="rId22" Type="http://schemas.openxmlformats.org/officeDocument/2006/relationships/hyperlink" Target="mailto:f.wolterink@atopleidingen.nl" TargetMode="External"/><Relationship Id="rId27" Type="http://schemas.openxmlformats.org/officeDocument/2006/relationships/hyperlink" Target="mailto:i.nieuwland@tetrixtechniek.nl" TargetMode="External"/><Relationship Id="rId30" Type="http://schemas.openxmlformats.org/officeDocument/2006/relationships/hyperlink" Target="mailto:m.rietveld@vakopleidingtechniek.nl" TargetMode="External"/><Relationship Id="rId8" Type="http://schemas.openxmlformats.org/officeDocument/2006/relationships/hyperlink" Target="mailto:a.meeuwissen@smeot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56BA-8F61-48DB-BB69-35FD4F8072E1}">
  <sheetPr codeName="Blad2">
    <tabColor rgb="FFFF0000"/>
  </sheetPr>
  <dimension ref="A1:AH108"/>
  <sheetViews>
    <sheetView zoomScale="70" zoomScaleNormal="70" workbookViewId="0">
      <selection activeCell="C45" sqref="C45"/>
    </sheetView>
  </sheetViews>
  <sheetFormatPr defaultRowHeight="15" x14ac:dyDescent="0.25"/>
  <cols>
    <col min="1" max="1" width="48.85546875" customWidth="1"/>
    <col min="2" max="2" width="2.140625" customWidth="1"/>
    <col min="3" max="4" width="10.42578125" customWidth="1"/>
    <col min="5" max="5" width="2.140625" customWidth="1"/>
    <col min="6" max="7" width="57.28515625" customWidth="1"/>
    <col min="8" max="8" width="78.140625" customWidth="1"/>
    <col min="9" max="9" width="72.5703125" bestFit="1" customWidth="1"/>
    <col min="10" max="10" width="77.85546875" bestFit="1" customWidth="1"/>
    <col min="11" max="34" width="57.28515625" customWidth="1"/>
  </cols>
  <sheetData>
    <row r="1" spans="1:34" x14ac:dyDescent="0.25">
      <c r="A1" s="2" t="s">
        <v>0</v>
      </c>
      <c r="C1" s="3" t="s">
        <v>1</v>
      </c>
      <c r="D1" s="3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11" t="s">
        <v>25</v>
      </c>
      <c r="AC1" s="11" t="s">
        <v>26</v>
      </c>
      <c r="AD1" s="11" t="s">
        <v>27</v>
      </c>
      <c r="AE1" s="11" t="s">
        <v>28</v>
      </c>
      <c r="AF1" s="12" t="s">
        <v>29</v>
      </c>
      <c r="AG1" s="12" t="s">
        <v>30</v>
      </c>
      <c r="AH1" s="12" t="s">
        <v>31</v>
      </c>
    </row>
    <row r="2" spans="1:34" x14ac:dyDescent="0.25">
      <c r="A2" s="1" t="s">
        <v>32</v>
      </c>
      <c r="C2" s="4">
        <v>0.29166666666666669</v>
      </c>
      <c r="D2" s="4">
        <v>0.29166666666666669</v>
      </c>
      <c r="F2" s="1" t="s">
        <v>308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/>
      <c r="V2" s="1"/>
      <c r="W2" s="1"/>
      <c r="X2" s="1"/>
      <c r="Y2" s="1"/>
      <c r="Z2" s="1"/>
      <c r="AA2" s="1"/>
      <c r="AB2" s="1" t="s">
        <v>47</v>
      </c>
      <c r="AC2" s="1" t="s">
        <v>309</v>
      </c>
      <c r="AD2" s="1" t="s">
        <v>47</v>
      </c>
      <c r="AE2" s="1" t="s">
        <v>47</v>
      </c>
      <c r="AF2" s="1" t="s">
        <v>310</v>
      </c>
      <c r="AG2" s="1" t="s">
        <v>311</v>
      </c>
      <c r="AH2" s="1" t="s">
        <v>47</v>
      </c>
    </row>
    <row r="3" spans="1:34" x14ac:dyDescent="0.25">
      <c r="A3" s="1" t="s">
        <v>48</v>
      </c>
      <c r="C3" s="4">
        <v>0.30208333333333331</v>
      </c>
      <c r="D3" s="4">
        <v>0.30208333333333331</v>
      </c>
      <c r="F3" s="1" t="s">
        <v>49</v>
      </c>
      <c r="G3" s="1" t="s">
        <v>50</v>
      </c>
      <c r="H3" s="1" t="s">
        <v>51</v>
      </c>
      <c r="I3" s="1" t="s">
        <v>52</v>
      </c>
      <c r="J3" s="1" t="s">
        <v>53</v>
      </c>
      <c r="K3" s="1" t="s">
        <v>54</v>
      </c>
      <c r="L3" s="1" t="s">
        <v>55</v>
      </c>
      <c r="M3" s="1" t="s">
        <v>56</v>
      </c>
      <c r="N3" s="1" t="s">
        <v>44</v>
      </c>
      <c r="O3" s="1" t="s">
        <v>45</v>
      </c>
      <c r="P3" s="1" t="s">
        <v>46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 t="s">
        <v>312</v>
      </c>
      <c r="AC3" s="1" t="s">
        <v>309</v>
      </c>
      <c r="AD3" s="1" t="s">
        <v>47</v>
      </c>
      <c r="AE3" s="1" t="s">
        <v>47</v>
      </c>
      <c r="AF3" s="1" t="s">
        <v>310</v>
      </c>
      <c r="AG3" s="1" t="s">
        <v>311</v>
      </c>
      <c r="AH3" s="1" t="s">
        <v>47</v>
      </c>
    </row>
    <row r="4" spans="1:34" x14ac:dyDescent="0.25">
      <c r="A4" s="1"/>
      <c r="C4" s="4">
        <v>0.3125</v>
      </c>
      <c r="D4" s="4">
        <v>0.3125</v>
      </c>
      <c r="F4" s="1" t="s">
        <v>57</v>
      </c>
      <c r="G4" s="1" t="s">
        <v>50</v>
      </c>
      <c r="H4" s="1" t="s">
        <v>51</v>
      </c>
      <c r="I4" s="1" t="s">
        <v>52</v>
      </c>
      <c r="J4" s="1" t="s">
        <v>58</v>
      </c>
      <c r="K4" s="1" t="s">
        <v>54</v>
      </c>
      <c r="L4" s="1" t="s">
        <v>59</v>
      </c>
      <c r="M4" s="1" t="s">
        <v>56</v>
      </c>
      <c r="N4" s="1" t="s">
        <v>44</v>
      </c>
      <c r="O4" s="1" t="s">
        <v>45</v>
      </c>
      <c r="P4" s="1" t="s">
        <v>46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 t="s">
        <v>312</v>
      </c>
      <c r="AC4" s="1" t="s">
        <v>309</v>
      </c>
      <c r="AD4" s="1" t="s">
        <v>47</v>
      </c>
      <c r="AE4" s="1" t="s">
        <v>47</v>
      </c>
      <c r="AF4" s="1" t="s">
        <v>310</v>
      </c>
      <c r="AG4" s="1" t="s">
        <v>311</v>
      </c>
      <c r="AH4" s="1" t="s">
        <v>47</v>
      </c>
    </row>
    <row r="5" spans="1:34" x14ac:dyDescent="0.25">
      <c r="C5" s="4">
        <v>0.32291666666666702</v>
      </c>
      <c r="D5" s="4">
        <v>0.32291666666666702</v>
      </c>
      <c r="F5" s="1" t="s">
        <v>313</v>
      </c>
      <c r="G5" s="1" t="s">
        <v>50</v>
      </c>
      <c r="H5" s="1" t="s">
        <v>51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/>
      <c r="S5" s="1"/>
      <c r="T5" s="1"/>
      <c r="U5" s="1"/>
      <c r="V5" s="1"/>
      <c r="W5" s="1"/>
      <c r="X5" s="1"/>
      <c r="Y5" s="1"/>
      <c r="Z5" s="1"/>
      <c r="AA5" s="1"/>
      <c r="AB5" s="1" t="s">
        <v>312</v>
      </c>
      <c r="AC5" s="1" t="s">
        <v>309</v>
      </c>
      <c r="AD5" s="1" t="s">
        <v>314</v>
      </c>
      <c r="AE5" s="1" t="s">
        <v>47</v>
      </c>
      <c r="AF5" s="1" t="s">
        <v>310</v>
      </c>
      <c r="AG5" s="1" t="s">
        <v>311</v>
      </c>
      <c r="AH5" s="1" t="s">
        <v>47</v>
      </c>
    </row>
    <row r="6" spans="1:34" x14ac:dyDescent="0.25">
      <c r="A6" s="2" t="s">
        <v>69</v>
      </c>
      <c r="C6" s="4">
        <v>0.33333333333333298</v>
      </c>
      <c r="D6" s="4">
        <v>0.33333333333333298</v>
      </c>
      <c r="F6" s="1" t="s">
        <v>70</v>
      </c>
      <c r="G6" s="1" t="s">
        <v>71</v>
      </c>
      <c r="H6" s="1" t="s">
        <v>72</v>
      </c>
      <c r="I6" s="1" t="s">
        <v>73</v>
      </c>
      <c r="J6" s="1" t="s">
        <v>74</v>
      </c>
      <c r="K6" s="1" t="s">
        <v>75</v>
      </c>
      <c r="L6" s="1" t="s">
        <v>76</v>
      </c>
      <c r="M6" s="1" t="s">
        <v>77</v>
      </c>
      <c r="N6" s="1" t="s">
        <v>78</v>
      </c>
      <c r="O6" s="1" t="s">
        <v>79</v>
      </c>
      <c r="P6" s="1" t="s">
        <v>80</v>
      </c>
      <c r="Q6" s="1" t="s">
        <v>77</v>
      </c>
      <c r="R6" s="1"/>
      <c r="S6" s="1"/>
      <c r="T6" s="1"/>
      <c r="U6" s="1"/>
      <c r="V6" s="1"/>
      <c r="W6" s="1"/>
      <c r="X6" s="1"/>
      <c r="Y6" s="1"/>
      <c r="Z6" s="1"/>
      <c r="AA6" s="1"/>
      <c r="AB6" s="1" t="s">
        <v>47</v>
      </c>
      <c r="AC6" s="1" t="s">
        <v>309</v>
      </c>
      <c r="AD6" s="1" t="s">
        <v>47</v>
      </c>
      <c r="AE6" s="1" t="s">
        <v>47</v>
      </c>
      <c r="AF6" s="1" t="s">
        <v>310</v>
      </c>
      <c r="AG6" s="1" t="s">
        <v>311</v>
      </c>
      <c r="AH6" s="1" t="s">
        <v>47</v>
      </c>
    </row>
    <row r="7" spans="1:34" x14ac:dyDescent="0.25">
      <c r="A7" s="1">
        <f>'[1]F-03 AANVRAAGFORMULIER'!F11</f>
        <v>0</v>
      </c>
      <c r="C7" s="4">
        <v>0.34375</v>
      </c>
      <c r="D7" s="4">
        <v>0.34375</v>
      </c>
      <c r="F7" s="1" t="s">
        <v>81</v>
      </c>
      <c r="G7" s="1" t="s">
        <v>33</v>
      </c>
      <c r="H7" s="1" t="s">
        <v>82</v>
      </c>
      <c r="I7" s="1" t="s">
        <v>83</v>
      </c>
      <c r="J7" s="1" t="s">
        <v>84</v>
      </c>
      <c r="K7" s="1" t="s">
        <v>85</v>
      </c>
      <c r="L7" s="1" t="s">
        <v>86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 t="s">
        <v>312</v>
      </c>
      <c r="AC7" s="1" t="s">
        <v>309</v>
      </c>
      <c r="AD7" s="1" t="s">
        <v>47</v>
      </c>
      <c r="AE7" s="1" t="s">
        <v>47</v>
      </c>
      <c r="AF7" s="1" t="s">
        <v>310</v>
      </c>
      <c r="AG7" s="1" t="s">
        <v>311</v>
      </c>
      <c r="AH7" s="1" t="s">
        <v>47</v>
      </c>
    </row>
    <row r="8" spans="1:34" x14ac:dyDescent="0.25">
      <c r="C8" s="4">
        <v>0.35416666666666602</v>
      </c>
      <c r="D8" s="4">
        <v>0.35416666666666602</v>
      </c>
      <c r="F8" s="1" t="s">
        <v>87</v>
      </c>
      <c r="G8" s="1" t="s">
        <v>50</v>
      </c>
      <c r="H8" s="1" t="s">
        <v>88</v>
      </c>
      <c r="I8" s="1" t="s">
        <v>89</v>
      </c>
      <c r="J8" s="1" t="s">
        <v>74</v>
      </c>
      <c r="K8" s="1" t="s">
        <v>90</v>
      </c>
      <c r="L8" s="1" t="s">
        <v>91</v>
      </c>
      <c r="M8" s="1" t="s">
        <v>92</v>
      </c>
      <c r="N8" s="1" t="s">
        <v>93</v>
      </c>
      <c r="O8" s="1" t="s">
        <v>94</v>
      </c>
      <c r="P8" s="1" t="s">
        <v>95</v>
      </c>
      <c r="Q8" s="1" t="s">
        <v>96</v>
      </c>
      <c r="R8" s="1" t="s">
        <v>97</v>
      </c>
      <c r="S8" s="1"/>
      <c r="T8" s="1"/>
      <c r="U8" s="1"/>
      <c r="V8" s="1"/>
      <c r="W8" s="1"/>
      <c r="X8" s="1"/>
      <c r="Y8" s="1"/>
      <c r="Z8" s="1"/>
      <c r="AA8" s="1"/>
      <c r="AB8" s="1" t="s">
        <v>47</v>
      </c>
      <c r="AC8" s="1" t="s">
        <v>309</v>
      </c>
      <c r="AD8" s="1" t="s">
        <v>47</v>
      </c>
      <c r="AE8" s="1" t="s">
        <v>47</v>
      </c>
      <c r="AF8" s="1" t="s">
        <v>310</v>
      </c>
      <c r="AG8" s="1" t="s">
        <v>311</v>
      </c>
      <c r="AH8" s="1" t="s">
        <v>47</v>
      </c>
    </row>
    <row r="9" spans="1:34" x14ac:dyDescent="0.25">
      <c r="A9" s="2" t="s">
        <v>98</v>
      </c>
      <c r="C9" s="4">
        <v>0.36458333333333298</v>
      </c>
      <c r="D9" s="4">
        <v>0.36458333333333298</v>
      </c>
      <c r="F9" s="9" t="s">
        <v>99</v>
      </c>
      <c r="G9" s="1" t="s">
        <v>50</v>
      </c>
      <c r="H9" s="1" t="s">
        <v>100</v>
      </c>
      <c r="I9" s="1" t="s">
        <v>101</v>
      </c>
      <c r="J9" s="1" t="s">
        <v>102</v>
      </c>
      <c r="K9" s="1" t="s">
        <v>103</v>
      </c>
      <c r="L9" s="1" t="s">
        <v>104</v>
      </c>
      <c r="M9" s="1" t="s">
        <v>68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 t="s">
        <v>312</v>
      </c>
      <c r="AC9" s="1" t="s">
        <v>309</v>
      </c>
      <c r="AD9" s="1" t="s">
        <v>47</v>
      </c>
      <c r="AE9" s="1" t="s">
        <v>47</v>
      </c>
      <c r="AF9" s="1" t="s">
        <v>310</v>
      </c>
      <c r="AG9" s="1" t="s">
        <v>311</v>
      </c>
      <c r="AH9" s="1" t="s">
        <v>47</v>
      </c>
    </row>
    <row r="10" spans="1:34" x14ac:dyDescent="0.25">
      <c r="A10" s="1" t="s">
        <v>105</v>
      </c>
      <c r="C10" s="4">
        <v>0.375</v>
      </c>
      <c r="D10" s="4">
        <v>0.375</v>
      </c>
      <c r="F10" s="9" t="s">
        <v>106</v>
      </c>
      <c r="G10" s="1" t="s">
        <v>50</v>
      </c>
      <c r="H10" s="1" t="s">
        <v>107</v>
      </c>
      <c r="I10" s="1" t="s">
        <v>108</v>
      </c>
      <c r="J10" s="1" t="s">
        <v>109</v>
      </c>
      <c r="K10" s="1" t="s">
        <v>110</v>
      </c>
      <c r="L10" s="1" t="s">
        <v>111</v>
      </c>
      <c r="M10" s="1" t="s">
        <v>112</v>
      </c>
      <c r="N10" s="1" t="s">
        <v>113</v>
      </c>
      <c r="O10" s="1" t="s">
        <v>104</v>
      </c>
      <c r="P10" s="1" t="s">
        <v>68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 t="s">
        <v>315</v>
      </c>
      <c r="AC10" s="1" t="s">
        <v>309</v>
      </c>
      <c r="AD10" s="1" t="s">
        <v>47</v>
      </c>
      <c r="AE10" s="1" t="s">
        <v>47</v>
      </c>
      <c r="AF10" s="1" t="s">
        <v>310</v>
      </c>
      <c r="AG10" s="1" t="s">
        <v>311</v>
      </c>
      <c r="AH10" s="1" t="s">
        <v>316</v>
      </c>
    </row>
    <row r="11" spans="1:34" x14ac:dyDescent="0.25">
      <c r="C11" s="4">
        <v>0.38541666666666602</v>
      </c>
      <c r="D11" s="4">
        <v>0.38541666666666602</v>
      </c>
      <c r="F11" s="9" t="s">
        <v>317</v>
      </c>
      <c r="G11" s="1" t="s">
        <v>50</v>
      </c>
      <c r="H11" s="1" t="s">
        <v>114</v>
      </c>
      <c r="I11" s="1" t="s">
        <v>115</v>
      </c>
      <c r="J11" s="1" t="s">
        <v>116</v>
      </c>
      <c r="K11" s="1" t="s">
        <v>117</v>
      </c>
      <c r="L11" s="1" t="s">
        <v>104</v>
      </c>
      <c r="M11" s="1" t="s">
        <v>68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 t="s">
        <v>312</v>
      </c>
      <c r="AC11" s="1" t="s">
        <v>309</v>
      </c>
      <c r="AD11" s="1" t="s">
        <v>47</v>
      </c>
      <c r="AE11" s="1" t="s">
        <v>47</v>
      </c>
      <c r="AF11" s="1" t="s">
        <v>310</v>
      </c>
      <c r="AG11" s="1" t="s">
        <v>311</v>
      </c>
      <c r="AH11" s="1" t="s">
        <v>47</v>
      </c>
    </row>
    <row r="12" spans="1:34" x14ac:dyDescent="0.25">
      <c r="A12" s="2" t="s">
        <v>118</v>
      </c>
      <c r="C12" s="4">
        <v>0.39583333333333298</v>
      </c>
      <c r="D12" s="4">
        <v>0.39583333333333298</v>
      </c>
      <c r="F12" s="1" t="s">
        <v>119</v>
      </c>
      <c r="G12" s="1" t="s">
        <v>50</v>
      </c>
      <c r="H12" s="1" t="s">
        <v>120</v>
      </c>
      <c r="I12" s="1" t="s">
        <v>121</v>
      </c>
      <c r="J12" s="1" t="s">
        <v>122</v>
      </c>
      <c r="K12" s="1" t="s">
        <v>123</v>
      </c>
      <c r="L12" s="1" t="s">
        <v>124</v>
      </c>
      <c r="M12" s="1" t="s">
        <v>125</v>
      </c>
      <c r="N12" s="1" t="s">
        <v>126</v>
      </c>
      <c r="O12" s="1" t="s">
        <v>127</v>
      </c>
      <c r="P12" s="1" t="s">
        <v>128</v>
      </c>
      <c r="Q12" s="1" t="s">
        <v>129</v>
      </c>
      <c r="R12" s="1" t="s">
        <v>130</v>
      </c>
      <c r="S12" s="1" t="s">
        <v>131</v>
      </c>
      <c r="T12" s="1" t="s">
        <v>132</v>
      </c>
      <c r="U12" s="1" t="s">
        <v>133</v>
      </c>
      <c r="V12" s="1" t="s">
        <v>134</v>
      </c>
      <c r="W12" s="1" t="s">
        <v>135</v>
      </c>
      <c r="X12" s="1" t="s">
        <v>136</v>
      </c>
      <c r="Y12" s="1" t="s">
        <v>131</v>
      </c>
      <c r="Z12" s="1"/>
      <c r="AA12" s="1"/>
      <c r="AB12" s="1" t="s">
        <v>47</v>
      </c>
      <c r="AC12" s="1" t="s">
        <v>309</v>
      </c>
      <c r="AD12" s="1" t="s">
        <v>318</v>
      </c>
      <c r="AE12" s="1" t="s">
        <v>319</v>
      </c>
      <c r="AF12" s="1" t="s">
        <v>310</v>
      </c>
      <c r="AG12" s="1" t="s">
        <v>311</v>
      </c>
      <c r="AH12" s="1" t="s">
        <v>47</v>
      </c>
    </row>
    <row r="13" spans="1:34" x14ac:dyDescent="0.25">
      <c r="A13" s="7">
        <f>MAX('[1]F-03 AANVRAAGFORMULIER'!A18:B37)</f>
        <v>1</v>
      </c>
      <c r="C13" s="4">
        <v>0.40625</v>
      </c>
      <c r="D13" s="4">
        <v>0.40625</v>
      </c>
      <c r="F13" s="1" t="s">
        <v>137</v>
      </c>
      <c r="G13" s="1" t="s">
        <v>138</v>
      </c>
      <c r="H13" s="1" t="s">
        <v>139</v>
      </c>
      <c r="I13" s="1" t="s">
        <v>140</v>
      </c>
      <c r="J13" s="1" t="s">
        <v>141</v>
      </c>
      <c r="K13" s="1" t="s">
        <v>44</v>
      </c>
      <c r="L13" s="1" t="s">
        <v>142</v>
      </c>
      <c r="M13" s="1" t="s">
        <v>143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 t="s">
        <v>312</v>
      </c>
      <c r="AC13" s="1" t="s">
        <v>309</v>
      </c>
      <c r="AD13" s="1" t="s">
        <v>418</v>
      </c>
      <c r="AE13" s="1" t="s">
        <v>47</v>
      </c>
      <c r="AF13" s="1" t="s">
        <v>310</v>
      </c>
      <c r="AG13" s="1" t="s">
        <v>311</v>
      </c>
      <c r="AH13" s="1" t="s">
        <v>47</v>
      </c>
    </row>
    <row r="14" spans="1:34" x14ac:dyDescent="0.25">
      <c r="C14" s="4">
        <v>0.41666666666666702</v>
      </c>
      <c r="D14" s="4">
        <v>0.41666666666666702</v>
      </c>
      <c r="F14" s="1" t="s">
        <v>144</v>
      </c>
      <c r="G14" s="1" t="s">
        <v>138</v>
      </c>
      <c r="H14" s="1" t="s">
        <v>139</v>
      </c>
      <c r="I14" s="1" t="s">
        <v>145</v>
      </c>
      <c r="J14" s="1" t="s">
        <v>141</v>
      </c>
      <c r="K14" s="1" t="s">
        <v>44</v>
      </c>
      <c r="L14" s="1" t="s">
        <v>142</v>
      </c>
      <c r="M14" s="1" t="s">
        <v>143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 t="s">
        <v>312</v>
      </c>
      <c r="AC14" s="1" t="s">
        <v>309</v>
      </c>
      <c r="AD14" s="1" t="s">
        <v>320</v>
      </c>
      <c r="AE14" s="1" t="s">
        <v>47</v>
      </c>
      <c r="AF14" s="1" t="s">
        <v>310</v>
      </c>
      <c r="AG14" s="1" t="s">
        <v>311</v>
      </c>
      <c r="AH14" s="1" t="s">
        <v>47</v>
      </c>
    </row>
    <row r="15" spans="1:34" x14ac:dyDescent="0.25">
      <c r="A15" s="2" t="s">
        <v>321</v>
      </c>
      <c r="C15" s="4">
        <v>0.42708333333333298</v>
      </c>
      <c r="D15" s="4">
        <v>0.42708333333333298</v>
      </c>
      <c r="F15" s="1" t="s">
        <v>146</v>
      </c>
      <c r="G15" s="1" t="s">
        <v>138</v>
      </c>
      <c r="H15" s="1" t="s">
        <v>147</v>
      </c>
      <c r="I15" s="1" t="s">
        <v>148</v>
      </c>
      <c r="J15" s="1" t="s">
        <v>149</v>
      </c>
      <c r="K15" s="1" t="s">
        <v>150</v>
      </c>
      <c r="L15" s="1" t="s">
        <v>151</v>
      </c>
      <c r="M15" s="1" t="s">
        <v>152</v>
      </c>
      <c r="N15" s="1" t="s">
        <v>143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 t="s">
        <v>312</v>
      </c>
      <c r="AC15" s="1" t="s">
        <v>309</v>
      </c>
      <c r="AD15" s="1" t="s">
        <v>320</v>
      </c>
      <c r="AE15" s="1" t="s">
        <v>47</v>
      </c>
      <c r="AF15" s="1" t="s">
        <v>310</v>
      </c>
      <c r="AG15" s="1" t="s">
        <v>311</v>
      </c>
      <c r="AH15" s="1" t="s">
        <v>47</v>
      </c>
    </row>
    <row r="16" spans="1:34" x14ac:dyDescent="0.25">
      <c r="C16" s="4">
        <v>0.4375</v>
      </c>
      <c r="D16" s="4">
        <v>0.4375</v>
      </c>
      <c r="F16" s="1" t="s">
        <v>322</v>
      </c>
      <c r="G16" s="1" t="s">
        <v>33</v>
      </c>
      <c r="H16" s="1" t="s">
        <v>153</v>
      </c>
      <c r="I16" s="1" t="s">
        <v>154</v>
      </c>
      <c r="J16" s="1" t="s">
        <v>155</v>
      </c>
      <c r="K16" s="1" t="s">
        <v>156</v>
      </c>
      <c r="L16" s="1" t="s">
        <v>157</v>
      </c>
      <c r="M16" s="1" t="s">
        <v>158</v>
      </c>
      <c r="N16" s="1" t="s">
        <v>159</v>
      </c>
      <c r="O16" s="1" t="s">
        <v>160</v>
      </c>
      <c r="P16" s="1" t="s">
        <v>161</v>
      </c>
      <c r="Q16" s="1" t="s">
        <v>162</v>
      </c>
      <c r="R16" s="1" t="s">
        <v>163</v>
      </c>
      <c r="S16" s="1" t="s">
        <v>164</v>
      </c>
      <c r="T16" s="1" t="s">
        <v>46</v>
      </c>
      <c r="U16" s="1"/>
      <c r="V16" s="1"/>
      <c r="W16" s="1"/>
      <c r="X16" s="1"/>
      <c r="Y16" s="1"/>
      <c r="Z16" s="1"/>
      <c r="AA16" s="1"/>
      <c r="AB16" s="1" t="s">
        <v>47</v>
      </c>
      <c r="AC16" s="1" t="s">
        <v>309</v>
      </c>
      <c r="AD16" s="1" t="s">
        <v>47</v>
      </c>
      <c r="AE16" s="1" t="s">
        <v>47</v>
      </c>
      <c r="AF16" s="1" t="s">
        <v>310</v>
      </c>
      <c r="AG16" s="1" t="s">
        <v>311</v>
      </c>
      <c r="AH16" s="1" t="s">
        <v>47</v>
      </c>
    </row>
    <row r="17" spans="1:34" x14ac:dyDescent="0.25">
      <c r="A17" s="21" t="s">
        <v>419</v>
      </c>
      <c r="C17" s="4">
        <v>0.44791666666666602</v>
      </c>
      <c r="D17" s="4">
        <v>0.44791666666666602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21">
        <v>1</v>
      </c>
      <c r="C18" s="4">
        <v>0.45833333333333298</v>
      </c>
      <c r="D18" s="4">
        <v>0.45833333333333298</v>
      </c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 t="s">
        <v>47</v>
      </c>
      <c r="AC18" s="1" t="s">
        <v>47</v>
      </c>
      <c r="AD18" s="1" t="s">
        <v>47</v>
      </c>
      <c r="AE18" s="1" t="s">
        <v>47</v>
      </c>
      <c r="AF18" s="1" t="s">
        <v>47</v>
      </c>
      <c r="AG18" s="1" t="s">
        <v>47</v>
      </c>
      <c r="AH18" s="1" t="s">
        <v>47</v>
      </c>
    </row>
    <row r="19" spans="1:34" x14ac:dyDescent="0.25">
      <c r="A19" s="7">
        <f>+A18+0.1</f>
        <v>1.1000000000000001</v>
      </c>
      <c r="C19" s="4">
        <v>0.46875</v>
      </c>
      <c r="D19" s="4">
        <v>0.46875</v>
      </c>
    </row>
    <row r="20" spans="1:34" x14ac:dyDescent="0.25">
      <c r="A20" s="7">
        <f>+A19+0.1</f>
        <v>1.2000000000000002</v>
      </c>
      <c r="C20" s="4">
        <v>0.47916666666666602</v>
      </c>
      <c r="D20" s="4">
        <v>0.47916666666666602</v>
      </c>
      <c r="F20" s="2" t="s">
        <v>165</v>
      </c>
      <c r="G20" s="2" t="s">
        <v>166</v>
      </c>
      <c r="H20" s="2" t="s">
        <v>167</v>
      </c>
      <c r="I20" s="2" t="s">
        <v>167</v>
      </c>
      <c r="J20" s="2" t="s">
        <v>168</v>
      </c>
      <c r="K20" s="2" t="s">
        <v>169</v>
      </c>
    </row>
    <row r="21" spans="1:34" x14ac:dyDescent="0.25">
      <c r="A21" s="7">
        <f t="shared" ref="A21:A84" si="0">+A20+0.1</f>
        <v>1.3000000000000003</v>
      </c>
      <c r="C21" s="4">
        <v>0.48958333333333298</v>
      </c>
      <c r="D21" s="4">
        <v>0.48958333333333298</v>
      </c>
      <c r="F21" s="1" t="s">
        <v>170</v>
      </c>
      <c r="G21" s="1" t="s">
        <v>171</v>
      </c>
      <c r="H21" s="1" t="s">
        <v>172</v>
      </c>
      <c r="I21" s="1" t="str">
        <f>CONCATENATE(H21," | ",G21)</f>
        <v>AT | Varsseveldseweg 12, Terborg</v>
      </c>
      <c r="J21" s="1" t="s">
        <v>173</v>
      </c>
      <c r="K21" s="10" t="s">
        <v>174</v>
      </c>
    </row>
    <row r="22" spans="1:34" x14ac:dyDescent="0.25">
      <c r="A22" s="7">
        <f t="shared" si="0"/>
        <v>1.4000000000000004</v>
      </c>
      <c r="C22" s="4">
        <v>0.5</v>
      </c>
      <c r="D22" s="4">
        <v>0.5</v>
      </c>
      <c r="F22" s="1" t="s">
        <v>175</v>
      </c>
      <c r="G22" s="1" t="s">
        <v>420</v>
      </c>
      <c r="H22" s="1" t="s">
        <v>176</v>
      </c>
      <c r="I22" s="1" t="str">
        <f t="shared" ref="I22:I29" si="1">CONCATENATE(H22," | ",G22)</f>
        <v>BTO | Veemweg 25, Barneveld</v>
      </c>
      <c r="J22" s="1" t="s">
        <v>323</v>
      </c>
      <c r="K22" s="10" t="s">
        <v>177</v>
      </c>
    </row>
    <row r="23" spans="1:34" x14ac:dyDescent="0.25">
      <c r="A23" s="7">
        <f t="shared" si="0"/>
        <v>1.5000000000000004</v>
      </c>
      <c r="C23" s="4">
        <v>0.51041666666666596</v>
      </c>
      <c r="D23" s="4">
        <v>0.51041666666666596</v>
      </c>
      <c r="F23" s="1" t="s">
        <v>178</v>
      </c>
      <c r="G23" s="1" t="s">
        <v>179</v>
      </c>
      <c r="H23" s="1" t="s">
        <v>180</v>
      </c>
      <c r="I23" s="1" t="str">
        <f t="shared" si="1"/>
        <v>SVM | Bosscherdijk 219, Oudenbosch</v>
      </c>
      <c r="J23" s="1" t="s">
        <v>181</v>
      </c>
      <c r="K23" s="10" t="s">
        <v>182</v>
      </c>
    </row>
    <row r="24" spans="1:34" x14ac:dyDescent="0.25">
      <c r="A24" s="7">
        <f t="shared" si="0"/>
        <v>1.6000000000000005</v>
      </c>
      <c r="C24" s="4">
        <v>0.52083333333333304</v>
      </c>
      <c r="D24" s="4">
        <v>0.52083333333333304</v>
      </c>
      <c r="F24" s="1" t="s">
        <v>183</v>
      </c>
      <c r="G24" s="1" t="s">
        <v>184</v>
      </c>
      <c r="H24" s="1" t="s">
        <v>185</v>
      </c>
      <c r="I24" s="1" t="str">
        <f t="shared" si="1"/>
        <v>MSO | Duinkerkenstraat 56-1, Groningen</v>
      </c>
      <c r="J24" s="1" t="s">
        <v>186</v>
      </c>
      <c r="K24" s="10" t="s">
        <v>187</v>
      </c>
    </row>
    <row r="25" spans="1:34" x14ac:dyDescent="0.25">
      <c r="A25" s="7">
        <f t="shared" si="0"/>
        <v>1.7000000000000006</v>
      </c>
      <c r="C25" s="4">
        <v>0.531249999999999</v>
      </c>
      <c r="D25" s="4">
        <v>0.531249999999999</v>
      </c>
      <c r="F25" s="1" t="s">
        <v>188</v>
      </c>
      <c r="G25" s="1" t="s">
        <v>189</v>
      </c>
      <c r="H25" s="1" t="s">
        <v>190</v>
      </c>
      <c r="I25" s="1" t="str">
        <f t="shared" si="1"/>
        <v>Remo | Reggesingel 50, Rijssen</v>
      </c>
      <c r="J25" s="1" t="s">
        <v>191</v>
      </c>
      <c r="K25" s="10" t="s">
        <v>192</v>
      </c>
    </row>
    <row r="26" spans="1:34" x14ac:dyDescent="0.25">
      <c r="A26" s="7">
        <f t="shared" si="0"/>
        <v>1.8000000000000007</v>
      </c>
      <c r="C26" s="4">
        <v>0.54166666666666596</v>
      </c>
      <c r="D26" s="4">
        <v>0.54166666666666596</v>
      </c>
      <c r="F26" s="1" t="s">
        <v>193</v>
      </c>
      <c r="G26" s="1" t="s">
        <v>194</v>
      </c>
      <c r="H26" s="1" t="s">
        <v>193</v>
      </c>
      <c r="I26" s="1" t="str">
        <f t="shared" si="1"/>
        <v>SMEOT | Sportlaan Driene 2-4, Hengelo</v>
      </c>
      <c r="J26" s="1" t="s">
        <v>195</v>
      </c>
      <c r="K26" s="10" t="s">
        <v>196</v>
      </c>
    </row>
    <row r="27" spans="1:34" x14ac:dyDescent="0.25">
      <c r="A27" s="7">
        <f t="shared" si="0"/>
        <v>1.9000000000000008</v>
      </c>
      <c r="C27" s="4">
        <v>0.55208333333333304</v>
      </c>
      <c r="D27" s="4">
        <v>0.55208333333333304</v>
      </c>
      <c r="F27" s="1" t="s">
        <v>232</v>
      </c>
      <c r="G27" s="1" t="s">
        <v>324</v>
      </c>
      <c r="H27" s="1" t="s">
        <v>325</v>
      </c>
      <c r="I27" s="1" t="s">
        <v>326</v>
      </c>
      <c r="J27" s="1" t="s">
        <v>327</v>
      </c>
      <c r="K27" s="10"/>
    </row>
    <row r="28" spans="1:34" x14ac:dyDescent="0.25">
      <c r="A28" s="21">
        <f t="shared" si="0"/>
        <v>2.0000000000000009</v>
      </c>
      <c r="C28" s="4">
        <v>0.562499999999999</v>
      </c>
      <c r="D28" s="4">
        <v>0.562499999999999</v>
      </c>
      <c r="F28" s="1" t="s">
        <v>197</v>
      </c>
      <c r="G28" s="1" t="s">
        <v>198</v>
      </c>
      <c r="H28" s="1" t="s">
        <v>199</v>
      </c>
      <c r="I28" s="1" t="str">
        <f t="shared" si="1"/>
        <v>CSVMT | Stappegoorweg 183a, Tilburg</v>
      </c>
      <c r="J28" s="1" t="s">
        <v>200</v>
      </c>
      <c r="K28" s="10" t="s">
        <v>201</v>
      </c>
    </row>
    <row r="29" spans="1:34" x14ac:dyDescent="0.25">
      <c r="A29" s="7">
        <f t="shared" si="0"/>
        <v>2.100000000000001</v>
      </c>
      <c r="C29" s="4">
        <v>0.57291666666666596</v>
      </c>
      <c r="D29" s="4">
        <v>0.57291666666666596</v>
      </c>
      <c r="F29" s="1" t="s">
        <v>202</v>
      </c>
      <c r="G29" s="1" t="s">
        <v>203</v>
      </c>
      <c r="H29" s="1" t="s">
        <v>204</v>
      </c>
      <c r="I29" s="1" t="str">
        <f t="shared" si="1"/>
        <v>TA | Westeinde 100, Harderwijk</v>
      </c>
      <c r="J29" s="1" t="s">
        <v>205</v>
      </c>
      <c r="K29" s="10" t="s">
        <v>206</v>
      </c>
    </row>
    <row r="30" spans="1:34" x14ac:dyDescent="0.25">
      <c r="A30" s="7">
        <f t="shared" si="0"/>
        <v>2.2000000000000011</v>
      </c>
      <c r="C30" s="4">
        <v>0.58333333333333304</v>
      </c>
      <c r="D30" s="4">
        <v>0.58333333333333304</v>
      </c>
      <c r="F30" s="1" t="s">
        <v>207</v>
      </c>
      <c r="G30" s="1" t="s">
        <v>208</v>
      </c>
      <c r="H30" s="1" t="s">
        <v>209</v>
      </c>
      <c r="I30" s="1" t="str">
        <f>CONCATENATE(H30," | ",G30)</f>
        <v>Tetrix | Tempelhofstraat 80, Amsterdam</v>
      </c>
      <c r="J30" s="1" t="s">
        <v>210</v>
      </c>
      <c r="K30" s="1" t="s">
        <v>211</v>
      </c>
    </row>
    <row r="31" spans="1:34" x14ac:dyDescent="0.25">
      <c r="A31" s="7">
        <f t="shared" si="0"/>
        <v>2.3000000000000012</v>
      </c>
      <c r="C31" s="4">
        <v>0.593749999999999</v>
      </c>
      <c r="D31" s="4">
        <v>0.593749999999999</v>
      </c>
      <c r="F31" s="1" t="s">
        <v>212</v>
      </c>
      <c r="G31" s="1" t="s">
        <v>213</v>
      </c>
      <c r="H31" s="1" t="s">
        <v>209</v>
      </c>
      <c r="I31" s="1" t="str">
        <f>CONCATENATE(H31," | ",G31)</f>
        <v>Tetrix | Burg. Ritmeesterweg 31, Den Helder</v>
      </c>
      <c r="J31" s="1" t="s">
        <v>210</v>
      </c>
      <c r="K31" s="1" t="s">
        <v>211</v>
      </c>
    </row>
    <row r="32" spans="1:34" x14ac:dyDescent="0.25">
      <c r="A32" s="7">
        <f t="shared" si="0"/>
        <v>2.4000000000000012</v>
      </c>
      <c r="C32" s="4">
        <v>0.60416666666666596</v>
      </c>
      <c r="D32" s="4">
        <v>0.60416666666666596</v>
      </c>
      <c r="F32" s="1" t="s">
        <v>214</v>
      </c>
      <c r="G32" s="1" t="s">
        <v>215</v>
      </c>
      <c r="H32" s="1" t="s">
        <v>209</v>
      </c>
      <c r="I32" s="1" t="str">
        <f>CONCATENATE(H32," | ",G32)</f>
        <v>Tetrix | W. M. Dudokweg 66, Heerhugowaard</v>
      </c>
      <c r="J32" s="1" t="s">
        <v>210</v>
      </c>
      <c r="K32" s="1" t="s">
        <v>211</v>
      </c>
    </row>
    <row r="33" spans="1:11" x14ac:dyDescent="0.25">
      <c r="A33" s="7">
        <f t="shared" si="0"/>
        <v>2.5000000000000013</v>
      </c>
      <c r="C33" s="4">
        <v>0.61458333333333304</v>
      </c>
      <c r="D33" s="4">
        <v>0.61458333333333304</v>
      </c>
      <c r="F33" s="1" t="s">
        <v>216</v>
      </c>
      <c r="G33" s="1" t="s">
        <v>217</v>
      </c>
      <c r="H33" s="1" t="s">
        <v>209</v>
      </c>
      <c r="I33" s="1" t="str">
        <f>CONCATENATE(H33," | ",G33)</f>
        <v>Tetrix | Cypressehout 99, Zaandam</v>
      </c>
      <c r="J33" s="1" t="s">
        <v>210</v>
      </c>
      <c r="K33" s="1" t="s">
        <v>211</v>
      </c>
    </row>
    <row r="34" spans="1:11" x14ac:dyDescent="0.25">
      <c r="A34" s="7">
        <f t="shared" si="0"/>
        <v>2.6000000000000014</v>
      </c>
      <c r="C34" s="4">
        <v>0.624999999999999</v>
      </c>
      <c r="D34" s="4">
        <v>0.624999999999999</v>
      </c>
      <c r="F34" s="1" t="s">
        <v>218</v>
      </c>
      <c r="G34" s="1" t="s">
        <v>219</v>
      </c>
      <c r="H34" s="1" t="s">
        <v>220</v>
      </c>
      <c r="I34" s="1" t="str">
        <f t="shared" ref="I34" si="2">CONCATENATE(H34," | ",G34)</f>
        <v>VT | Het Riet 7, Cuijk</v>
      </c>
      <c r="J34" s="1" t="s">
        <v>221</v>
      </c>
      <c r="K34" s="10" t="s">
        <v>222</v>
      </c>
    </row>
    <row r="35" spans="1:11" x14ac:dyDescent="0.25">
      <c r="A35" s="7">
        <f t="shared" si="0"/>
        <v>2.7000000000000015</v>
      </c>
      <c r="C35" s="4">
        <v>0.63541666666666596</v>
      </c>
      <c r="D35" s="4">
        <v>0.63541666666666596</v>
      </c>
      <c r="F35" s="1" t="s">
        <v>47</v>
      </c>
      <c r="G35" s="1"/>
      <c r="H35" s="1"/>
      <c r="I35" s="1"/>
      <c r="J35" s="1" t="s">
        <v>47</v>
      </c>
      <c r="K35" s="1"/>
    </row>
    <row r="36" spans="1:11" x14ac:dyDescent="0.25">
      <c r="A36" s="7">
        <f t="shared" si="0"/>
        <v>2.8000000000000016</v>
      </c>
      <c r="C36" s="4">
        <v>0.64583333333333204</v>
      </c>
      <c r="D36" s="4">
        <v>0.64583333333333204</v>
      </c>
      <c r="F36" s="1" t="s">
        <v>47</v>
      </c>
      <c r="G36" s="1"/>
      <c r="H36" s="1"/>
      <c r="I36" s="1"/>
      <c r="J36" s="1" t="s">
        <v>47</v>
      </c>
      <c r="K36" s="1"/>
    </row>
    <row r="37" spans="1:11" x14ac:dyDescent="0.25">
      <c r="A37" s="7">
        <f t="shared" si="0"/>
        <v>2.9000000000000017</v>
      </c>
      <c r="C37" s="4">
        <v>0.656249999999999</v>
      </c>
      <c r="D37" s="4">
        <v>0.656249999999999</v>
      </c>
    </row>
    <row r="38" spans="1:11" x14ac:dyDescent="0.25">
      <c r="A38" s="21">
        <f t="shared" si="0"/>
        <v>3.0000000000000018</v>
      </c>
      <c r="C38" s="4">
        <v>0.66666666666666596</v>
      </c>
      <c r="D38" s="4">
        <v>0.66666666666666596</v>
      </c>
      <c r="F38" s="2" t="s">
        <v>223</v>
      </c>
      <c r="G38" s="2" t="s">
        <v>224</v>
      </c>
      <c r="H38" s="2" t="s">
        <v>225</v>
      </c>
      <c r="I38" s="2" t="s">
        <v>226</v>
      </c>
      <c r="J38" s="2" t="s">
        <v>227</v>
      </c>
    </row>
    <row r="39" spans="1:11" x14ac:dyDescent="0.25">
      <c r="A39" s="7">
        <f t="shared" si="0"/>
        <v>3.1000000000000019</v>
      </c>
      <c r="C39" s="4">
        <v>0.67708333333333204</v>
      </c>
      <c r="D39" s="4">
        <v>0.67708333333333204</v>
      </c>
      <c r="F39" s="8" t="s">
        <v>228</v>
      </c>
      <c r="G39" s="1" t="s">
        <v>170</v>
      </c>
      <c r="H39" s="1" t="s">
        <v>229</v>
      </c>
      <c r="I39" s="1" t="s">
        <v>230</v>
      </c>
      <c r="J39" s="1" t="s">
        <v>231</v>
      </c>
    </row>
    <row r="40" spans="1:11" x14ac:dyDescent="0.25">
      <c r="A40" s="7">
        <f t="shared" si="0"/>
        <v>3.200000000000002</v>
      </c>
      <c r="C40" s="4">
        <v>0.687499999999999</v>
      </c>
      <c r="D40" s="4">
        <v>0.687499999999999</v>
      </c>
      <c r="F40" s="1" t="s">
        <v>328</v>
      </c>
      <c r="G40" s="1" t="s">
        <v>170</v>
      </c>
      <c r="H40" s="1" t="s">
        <v>329</v>
      </c>
      <c r="I40" s="1" t="s">
        <v>330</v>
      </c>
      <c r="J40" s="1" t="s">
        <v>331</v>
      </c>
    </row>
    <row r="41" spans="1:11" x14ac:dyDescent="0.25">
      <c r="A41" s="7">
        <f t="shared" si="0"/>
        <v>3.300000000000002</v>
      </c>
      <c r="C41" s="4">
        <v>0.69791666666666596</v>
      </c>
      <c r="D41" s="4">
        <v>0.69791666666666596</v>
      </c>
      <c r="F41" s="1" t="s">
        <v>233</v>
      </c>
      <c r="G41" s="1" t="s">
        <v>234</v>
      </c>
      <c r="H41" s="1" t="s">
        <v>235</v>
      </c>
      <c r="I41" s="1" t="s">
        <v>236</v>
      </c>
      <c r="J41" s="1" t="s">
        <v>237</v>
      </c>
    </row>
    <row r="42" spans="1:11" x14ac:dyDescent="0.25">
      <c r="A42" s="7">
        <f t="shared" si="0"/>
        <v>3.4000000000000021</v>
      </c>
      <c r="C42" s="4">
        <v>0.70833333333333204</v>
      </c>
      <c r="D42" s="4">
        <v>0.70833333333333204</v>
      </c>
      <c r="F42" s="1" t="s">
        <v>238</v>
      </c>
      <c r="G42" s="1" t="s">
        <v>183</v>
      </c>
      <c r="H42" s="1" t="s">
        <v>239</v>
      </c>
      <c r="I42" s="1" t="s">
        <v>240</v>
      </c>
      <c r="J42" s="1" t="s">
        <v>241</v>
      </c>
    </row>
    <row r="43" spans="1:11" x14ac:dyDescent="0.25">
      <c r="A43" s="7">
        <f t="shared" si="0"/>
        <v>3.5000000000000022</v>
      </c>
      <c r="F43" s="1" t="s">
        <v>242</v>
      </c>
      <c r="G43" s="1" t="s">
        <v>218</v>
      </c>
      <c r="H43" s="1" t="s">
        <v>243</v>
      </c>
      <c r="I43" s="1" t="s">
        <v>332</v>
      </c>
      <c r="J43" s="1" t="s">
        <v>333</v>
      </c>
    </row>
    <row r="44" spans="1:11" x14ac:dyDescent="0.25">
      <c r="A44" s="7">
        <f t="shared" si="0"/>
        <v>3.6000000000000023</v>
      </c>
      <c r="F44" s="1" t="s">
        <v>244</v>
      </c>
      <c r="G44" s="1" t="s">
        <v>334</v>
      </c>
      <c r="H44" s="1" t="s">
        <v>245</v>
      </c>
      <c r="I44" s="1" t="s">
        <v>246</v>
      </c>
      <c r="J44" s="1" t="s">
        <v>247</v>
      </c>
    </row>
    <row r="45" spans="1:11" x14ac:dyDescent="0.25">
      <c r="A45" s="7">
        <f t="shared" si="0"/>
        <v>3.7000000000000024</v>
      </c>
      <c r="F45" s="1" t="s">
        <v>248</v>
      </c>
      <c r="G45" s="1" t="s">
        <v>335</v>
      </c>
      <c r="H45" s="1" t="s">
        <v>249</v>
      </c>
      <c r="I45" s="1" t="s">
        <v>250</v>
      </c>
      <c r="J45" s="1" t="s">
        <v>251</v>
      </c>
    </row>
    <row r="46" spans="1:11" x14ac:dyDescent="0.25">
      <c r="A46" s="7">
        <f t="shared" si="0"/>
        <v>3.8000000000000025</v>
      </c>
      <c r="F46" s="1" t="s">
        <v>252</v>
      </c>
      <c r="G46" s="1" t="s">
        <v>234</v>
      </c>
      <c r="H46" s="1" t="s">
        <v>253</v>
      </c>
      <c r="I46" s="1" t="s">
        <v>254</v>
      </c>
      <c r="J46" s="1" t="s">
        <v>336</v>
      </c>
    </row>
    <row r="47" spans="1:11" x14ac:dyDescent="0.25">
      <c r="A47" s="7">
        <f t="shared" si="0"/>
        <v>3.9000000000000026</v>
      </c>
      <c r="F47" s="1" t="s">
        <v>255</v>
      </c>
      <c r="G47" s="1" t="s">
        <v>234</v>
      </c>
      <c r="H47" s="1" t="s">
        <v>256</v>
      </c>
      <c r="I47" s="1" t="s">
        <v>257</v>
      </c>
      <c r="J47" s="1" t="s">
        <v>237</v>
      </c>
    </row>
    <row r="48" spans="1:11" x14ac:dyDescent="0.25">
      <c r="A48" s="21">
        <f t="shared" si="0"/>
        <v>4.0000000000000027</v>
      </c>
      <c r="F48" s="1" t="s">
        <v>337</v>
      </c>
      <c r="G48" s="1" t="s">
        <v>338</v>
      </c>
      <c r="H48" s="1" t="s">
        <v>339</v>
      </c>
      <c r="I48" s="1" t="s">
        <v>340</v>
      </c>
      <c r="J48" s="1" t="s">
        <v>341</v>
      </c>
    </row>
    <row r="49" spans="1:10" x14ac:dyDescent="0.25">
      <c r="A49" s="7">
        <f t="shared" si="0"/>
        <v>4.1000000000000023</v>
      </c>
      <c r="F49" s="1" t="s">
        <v>342</v>
      </c>
      <c r="G49" s="1" t="s">
        <v>338</v>
      </c>
      <c r="H49" s="1" t="s">
        <v>343</v>
      </c>
      <c r="I49" s="1" t="s">
        <v>344</v>
      </c>
      <c r="J49" s="1" t="s">
        <v>345</v>
      </c>
    </row>
    <row r="50" spans="1:10" x14ac:dyDescent="0.25">
      <c r="A50" s="7">
        <f t="shared" si="0"/>
        <v>4.200000000000002</v>
      </c>
      <c r="F50" s="1" t="s">
        <v>346</v>
      </c>
      <c r="G50" s="1" t="s">
        <v>170</v>
      </c>
      <c r="H50" s="1" t="s">
        <v>347</v>
      </c>
      <c r="I50" s="1" t="s">
        <v>348</v>
      </c>
      <c r="J50" s="1"/>
    </row>
    <row r="51" spans="1:10" x14ac:dyDescent="0.25">
      <c r="A51" s="7">
        <f t="shared" si="0"/>
        <v>4.3000000000000016</v>
      </c>
      <c r="F51" s="1" t="s">
        <v>349</v>
      </c>
      <c r="G51" s="1" t="s">
        <v>170</v>
      </c>
      <c r="H51" s="1" t="s">
        <v>350</v>
      </c>
      <c r="I51" s="1" t="s">
        <v>351</v>
      </c>
      <c r="J51" s="1"/>
    </row>
    <row r="52" spans="1:10" x14ac:dyDescent="0.25">
      <c r="A52" s="7">
        <f t="shared" si="0"/>
        <v>4.4000000000000012</v>
      </c>
      <c r="F52" s="1" t="s">
        <v>352</v>
      </c>
      <c r="G52" s="1" t="s">
        <v>232</v>
      </c>
      <c r="H52" s="1" t="s">
        <v>353</v>
      </c>
      <c r="I52" s="1" t="s">
        <v>354</v>
      </c>
      <c r="J52" s="1" t="s">
        <v>355</v>
      </c>
    </row>
    <row r="53" spans="1:10" x14ac:dyDescent="0.25">
      <c r="A53" s="7">
        <f t="shared" si="0"/>
        <v>4.5000000000000009</v>
      </c>
      <c r="F53" s="1" t="s">
        <v>356</v>
      </c>
      <c r="G53" s="1" t="s">
        <v>202</v>
      </c>
      <c r="H53" s="1" t="s">
        <v>357</v>
      </c>
      <c r="I53" s="1" t="s">
        <v>358</v>
      </c>
      <c r="J53" s="1"/>
    </row>
    <row r="54" spans="1:10" x14ac:dyDescent="0.25">
      <c r="A54" s="7">
        <f t="shared" si="0"/>
        <v>4.6000000000000005</v>
      </c>
      <c r="F54" s="1" t="s">
        <v>359</v>
      </c>
      <c r="G54" s="1" t="s">
        <v>234</v>
      </c>
      <c r="H54" s="1" t="s">
        <v>360</v>
      </c>
      <c r="I54" s="1" t="s">
        <v>361</v>
      </c>
      <c r="J54" s="1" t="s">
        <v>362</v>
      </c>
    </row>
    <row r="55" spans="1:10" x14ac:dyDescent="0.25">
      <c r="A55" s="7">
        <f t="shared" si="0"/>
        <v>4.7</v>
      </c>
      <c r="F55" s="1" t="s">
        <v>363</v>
      </c>
      <c r="G55" s="1" t="s">
        <v>234</v>
      </c>
      <c r="H55" s="1" t="s">
        <v>364</v>
      </c>
      <c r="I55" s="1" t="s">
        <v>365</v>
      </c>
      <c r="J55" s="1" t="s">
        <v>366</v>
      </c>
    </row>
    <row r="56" spans="1:10" x14ac:dyDescent="0.25">
      <c r="A56" s="7">
        <f t="shared" si="0"/>
        <v>4.8</v>
      </c>
      <c r="F56" s="1" t="s">
        <v>367</v>
      </c>
      <c r="G56" s="1" t="s">
        <v>234</v>
      </c>
      <c r="H56" s="1" t="s">
        <v>368</v>
      </c>
      <c r="I56" s="1" t="s">
        <v>369</v>
      </c>
      <c r="J56" s="1" t="s">
        <v>370</v>
      </c>
    </row>
    <row r="57" spans="1:10" x14ac:dyDescent="0.25">
      <c r="A57" s="7">
        <f t="shared" si="0"/>
        <v>4.8999999999999995</v>
      </c>
      <c r="F57" s="1" t="s">
        <v>258</v>
      </c>
      <c r="G57" s="1" t="s">
        <v>170</v>
      </c>
      <c r="H57" s="1" t="s">
        <v>259</v>
      </c>
      <c r="I57" s="1" t="s">
        <v>371</v>
      </c>
      <c r="J57" s="1" t="s">
        <v>372</v>
      </c>
    </row>
    <row r="58" spans="1:10" x14ac:dyDescent="0.25">
      <c r="A58" s="7">
        <f t="shared" si="0"/>
        <v>4.9999999999999991</v>
      </c>
      <c r="F58" s="1" t="s">
        <v>260</v>
      </c>
      <c r="G58" s="1" t="s">
        <v>334</v>
      </c>
      <c r="H58" s="1" t="s">
        <v>261</v>
      </c>
      <c r="I58" s="1" t="s">
        <v>262</v>
      </c>
      <c r="J58" s="1" t="s">
        <v>263</v>
      </c>
    </row>
    <row r="59" spans="1:10" x14ac:dyDescent="0.25">
      <c r="A59" s="7">
        <f t="shared" si="0"/>
        <v>5.0999999999999988</v>
      </c>
      <c r="F59" s="1" t="s">
        <v>264</v>
      </c>
      <c r="G59" s="1" t="s">
        <v>232</v>
      </c>
      <c r="H59" s="1" t="s">
        <v>265</v>
      </c>
      <c r="I59" s="1" t="s">
        <v>373</v>
      </c>
      <c r="J59" s="1" t="s">
        <v>374</v>
      </c>
    </row>
    <row r="60" spans="1:10" x14ac:dyDescent="0.25">
      <c r="A60" s="7">
        <f t="shared" si="0"/>
        <v>5.1999999999999984</v>
      </c>
      <c r="F60" s="1" t="s">
        <v>266</v>
      </c>
      <c r="G60" s="1" t="s">
        <v>234</v>
      </c>
      <c r="H60" s="1" t="s">
        <v>267</v>
      </c>
      <c r="I60" s="1" t="s">
        <v>268</v>
      </c>
      <c r="J60" s="1" t="s">
        <v>269</v>
      </c>
    </row>
    <row r="61" spans="1:10" x14ac:dyDescent="0.25">
      <c r="A61" s="7">
        <f t="shared" si="0"/>
        <v>5.299999999999998</v>
      </c>
      <c r="F61" s="1" t="s">
        <v>270</v>
      </c>
      <c r="G61" s="1" t="s">
        <v>202</v>
      </c>
      <c r="H61" s="1" t="s">
        <v>271</v>
      </c>
      <c r="I61" s="1" t="s">
        <v>375</v>
      </c>
      <c r="J61" s="1" t="s">
        <v>272</v>
      </c>
    </row>
    <row r="62" spans="1:10" x14ac:dyDescent="0.25">
      <c r="A62" s="7">
        <f t="shared" si="0"/>
        <v>5.3999999999999977</v>
      </c>
      <c r="F62" s="1" t="s">
        <v>273</v>
      </c>
      <c r="G62" s="1" t="s">
        <v>218</v>
      </c>
      <c r="H62" s="1" t="s">
        <v>274</v>
      </c>
      <c r="I62" s="1" t="s">
        <v>275</v>
      </c>
      <c r="J62" s="1" t="s">
        <v>276</v>
      </c>
    </row>
    <row r="63" spans="1:10" x14ac:dyDescent="0.25">
      <c r="A63" s="7">
        <f t="shared" si="0"/>
        <v>5.4999999999999973</v>
      </c>
      <c r="F63" s="76" t="s">
        <v>421</v>
      </c>
      <c r="G63" s="1" t="s">
        <v>234</v>
      </c>
      <c r="H63" s="76" t="s">
        <v>422</v>
      </c>
      <c r="I63" s="10" t="s">
        <v>423</v>
      </c>
      <c r="J63" s="77" t="s">
        <v>409</v>
      </c>
    </row>
    <row r="64" spans="1:10" x14ac:dyDescent="0.25">
      <c r="A64" s="7">
        <f t="shared" si="0"/>
        <v>5.599999999999997</v>
      </c>
      <c r="F64" s="1" t="s">
        <v>277</v>
      </c>
      <c r="G64" s="1" t="s">
        <v>218</v>
      </c>
      <c r="H64" s="1" t="s">
        <v>278</v>
      </c>
      <c r="I64" s="1" t="s">
        <v>279</v>
      </c>
      <c r="J64" s="1" t="s">
        <v>280</v>
      </c>
    </row>
    <row r="65" spans="1:10" x14ac:dyDescent="0.25">
      <c r="A65" s="7">
        <f t="shared" si="0"/>
        <v>5.6999999999999966</v>
      </c>
      <c r="F65" s="1" t="s">
        <v>376</v>
      </c>
      <c r="G65" s="1" t="s">
        <v>234</v>
      </c>
      <c r="H65" s="1" t="s">
        <v>377</v>
      </c>
      <c r="I65" s="1" t="s">
        <v>378</v>
      </c>
      <c r="J65" s="1" t="s">
        <v>379</v>
      </c>
    </row>
    <row r="66" spans="1:10" x14ac:dyDescent="0.25">
      <c r="A66" s="7">
        <f t="shared" si="0"/>
        <v>5.7999999999999963</v>
      </c>
      <c r="F66" s="1" t="s">
        <v>380</v>
      </c>
      <c r="G66" s="1" t="s">
        <v>234</v>
      </c>
      <c r="H66" s="1" t="s">
        <v>381</v>
      </c>
      <c r="I66" s="1" t="s">
        <v>382</v>
      </c>
      <c r="J66" s="1" t="s">
        <v>383</v>
      </c>
    </row>
    <row r="67" spans="1:10" x14ac:dyDescent="0.25">
      <c r="A67" s="7">
        <f t="shared" si="0"/>
        <v>5.8999999999999959</v>
      </c>
      <c r="F67" s="1" t="s">
        <v>384</v>
      </c>
      <c r="G67" s="1" t="s">
        <v>218</v>
      </c>
      <c r="H67" s="1" t="s">
        <v>385</v>
      </c>
      <c r="I67" s="1" t="s">
        <v>386</v>
      </c>
      <c r="J67" s="1" t="s">
        <v>387</v>
      </c>
    </row>
    <row r="68" spans="1:10" x14ac:dyDescent="0.25">
      <c r="A68" s="7">
        <f t="shared" si="0"/>
        <v>5.9999999999999956</v>
      </c>
      <c r="F68" s="1" t="s">
        <v>388</v>
      </c>
      <c r="G68" s="1" t="s">
        <v>218</v>
      </c>
      <c r="H68" s="1" t="s">
        <v>389</v>
      </c>
      <c r="I68" s="1" t="s">
        <v>390</v>
      </c>
      <c r="J68" s="1" t="s">
        <v>391</v>
      </c>
    </row>
    <row r="69" spans="1:10" x14ac:dyDescent="0.25">
      <c r="A69" s="7">
        <f t="shared" si="0"/>
        <v>6.0999999999999952</v>
      </c>
      <c r="F69" s="76" t="s">
        <v>406</v>
      </c>
      <c r="G69" s="1" t="s">
        <v>234</v>
      </c>
      <c r="H69" s="76" t="s">
        <v>407</v>
      </c>
      <c r="I69" s="1" t="s">
        <v>408</v>
      </c>
      <c r="J69" s="78" t="s">
        <v>409</v>
      </c>
    </row>
    <row r="70" spans="1:10" x14ac:dyDescent="0.25">
      <c r="A70" s="7">
        <f t="shared" si="0"/>
        <v>6.1999999999999948</v>
      </c>
      <c r="F70" s="76" t="s">
        <v>410</v>
      </c>
      <c r="G70" s="1" t="s">
        <v>335</v>
      </c>
      <c r="H70" s="76" t="s">
        <v>411</v>
      </c>
      <c r="I70" s="1" t="s">
        <v>182</v>
      </c>
      <c r="J70" s="78" t="s">
        <v>412</v>
      </c>
    </row>
    <row r="71" spans="1:10" x14ac:dyDescent="0.25">
      <c r="A71" s="7">
        <f t="shared" si="0"/>
        <v>6.2999999999999945</v>
      </c>
      <c r="F71" s="1" t="s">
        <v>395</v>
      </c>
      <c r="G71" s="1" t="s">
        <v>218</v>
      </c>
      <c r="H71" s="1" t="s">
        <v>396</v>
      </c>
      <c r="I71" s="1" t="s">
        <v>397</v>
      </c>
      <c r="J71" s="1" t="s">
        <v>398</v>
      </c>
    </row>
    <row r="72" spans="1:10" x14ac:dyDescent="0.25">
      <c r="A72" s="7">
        <f t="shared" si="0"/>
        <v>6.3999999999999941</v>
      </c>
      <c r="F72" s="76" t="s">
        <v>392</v>
      </c>
      <c r="G72" s="1" t="s">
        <v>338</v>
      </c>
      <c r="H72" s="76" t="s">
        <v>393</v>
      </c>
      <c r="I72" s="1" t="s">
        <v>394</v>
      </c>
      <c r="J72" s="1" t="s">
        <v>399</v>
      </c>
    </row>
    <row r="73" spans="1:10" x14ac:dyDescent="0.25">
      <c r="A73" s="7">
        <f t="shared" si="0"/>
        <v>6.4999999999999938</v>
      </c>
      <c r="F73" s="76" t="s">
        <v>400</v>
      </c>
      <c r="G73" s="1" t="s">
        <v>338</v>
      </c>
      <c r="H73" s="76" t="s">
        <v>401</v>
      </c>
      <c r="I73" s="1" t="s">
        <v>177</v>
      </c>
      <c r="J73" s="1" t="s">
        <v>402</v>
      </c>
    </row>
    <row r="74" spans="1:10" x14ac:dyDescent="0.25">
      <c r="A74" s="7">
        <f t="shared" si="0"/>
        <v>6.5999999999999934</v>
      </c>
      <c r="F74" s="76" t="s">
        <v>403</v>
      </c>
      <c r="G74" s="1" t="s">
        <v>338</v>
      </c>
      <c r="H74" s="76" t="s">
        <v>404</v>
      </c>
      <c r="I74" s="1" t="s">
        <v>405</v>
      </c>
      <c r="J74" s="1"/>
    </row>
    <row r="75" spans="1:10" x14ac:dyDescent="0.25">
      <c r="A75" s="7">
        <f t="shared" si="0"/>
        <v>6.6999999999999931</v>
      </c>
      <c r="F75" s="76"/>
      <c r="G75" s="1"/>
      <c r="H75" s="76"/>
      <c r="I75" s="1"/>
      <c r="J75" s="78"/>
    </row>
    <row r="76" spans="1:10" x14ac:dyDescent="0.25">
      <c r="A76" s="7">
        <f t="shared" si="0"/>
        <v>6.7999999999999927</v>
      </c>
      <c r="F76" s="76"/>
      <c r="G76" s="1"/>
      <c r="H76" s="76"/>
      <c r="I76" s="1"/>
      <c r="J76" s="78"/>
    </row>
    <row r="77" spans="1:10" x14ac:dyDescent="0.25">
      <c r="A77" s="7">
        <f t="shared" si="0"/>
        <v>6.8999999999999924</v>
      </c>
      <c r="F77" s="76"/>
      <c r="G77" s="1"/>
      <c r="H77" s="76"/>
      <c r="I77" s="1"/>
      <c r="J77" s="78"/>
    </row>
    <row r="78" spans="1:10" x14ac:dyDescent="0.25">
      <c r="A78" s="7">
        <f t="shared" si="0"/>
        <v>6.999999999999992</v>
      </c>
      <c r="F78" s="76"/>
      <c r="G78" s="1"/>
      <c r="H78" s="76"/>
      <c r="I78" s="1"/>
      <c r="J78" s="78"/>
    </row>
    <row r="79" spans="1:10" x14ac:dyDescent="0.25">
      <c r="A79" s="7">
        <f t="shared" si="0"/>
        <v>7.0999999999999917</v>
      </c>
      <c r="F79" s="76"/>
      <c r="G79" s="1"/>
      <c r="H79" s="76"/>
      <c r="I79" s="1"/>
      <c r="J79" s="78"/>
    </row>
    <row r="80" spans="1:10" x14ac:dyDescent="0.25">
      <c r="A80" s="7">
        <f t="shared" si="0"/>
        <v>7.1999999999999913</v>
      </c>
      <c r="F80" s="76"/>
      <c r="G80" s="1"/>
      <c r="H80" s="76"/>
      <c r="I80" s="1"/>
      <c r="J80" s="78"/>
    </row>
    <row r="81" spans="1:10" x14ac:dyDescent="0.25">
      <c r="A81" s="7">
        <f t="shared" si="0"/>
        <v>7.2999999999999909</v>
      </c>
      <c r="F81" s="76"/>
      <c r="G81" s="1"/>
      <c r="H81" s="76"/>
      <c r="I81" s="1"/>
      <c r="J81" s="78"/>
    </row>
    <row r="82" spans="1:10" x14ac:dyDescent="0.25">
      <c r="A82" s="7">
        <f t="shared" si="0"/>
        <v>7.3999999999999906</v>
      </c>
      <c r="F82" s="76"/>
      <c r="G82" s="1"/>
      <c r="H82" s="76"/>
      <c r="I82" s="1"/>
      <c r="J82" s="78"/>
    </row>
    <row r="83" spans="1:10" x14ac:dyDescent="0.25">
      <c r="A83" s="7">
        <f t="shared" si="0"/>
        <v>7.4999999999999902</v>
      </c>
      <c r="F83" s="76"/>
      <c r="G83" s="1"/>
      <c r="H83" s="76"/>
      <c r="I83" s="1"/>
      <c r="J83" s="78"/>
    </row>
    <row r="84" spans="1:10" x14ac:dyDescent="0.25">
      <c r="A84" s="7">
        <f t="shared" si="0"/>
        <v>7.5999999999999899</v>
      </c>
      <c r="F84" s="76"/>
      <c r="G84" s="1"/>
      <c r="H84" s="76"/>
      <c r="I84" s="1"/>
      <c r="J84" s="78"/>
    </row>
    <row r="85" spans="1:10" x14ac:dyDescent="0.25">
      <c r="A85" s="7">
        <f t="shared" ref="A85:A108" si="3">+A84+0.1</f>
        <v>7.6999999999999895</v>
      </c>
      <c r="F85" s="76"/>
      <c r="G85" s="1"/>
      <c r="H85" s="76"/>
      <c r="I85" s="1"/>
      <c r="J85" s="78"/>
    </row>
    <row r="86" spans="1:10" x14ac:dyDescent="0.25">
      <c r="A86" s="7">
        <f t="shared" si="3"/>
        <v>7.7999999999999892</v>
      </c>
      <c r="F86" s="76"/>
      <c r="G86" s="1"/>
      <c r="H86" s="76"/>
      <c r="I86" s="1"/>
      <c r="J86" s="78"/>
    </row>
    <row r="87" spans="1:10" x14ac:dyDescent="0.25">
      <c r="A87" s="7">
        <f t="shared" si="3"/>
        <v>7.8999999999999888</v>
      </c>
      <c r="F87" s="76"/>
      <c r="G87" s="1"/>
      <c r="H87" s="76"/>
      <c r="I87" s="1"/>
      <c r="J87" s="78"/>
    </row>
    <row r="88" spans="1:10" x14ac:dyDescent="0.25">
      <c r="A88" s="7">
        <f t="shared" si="3"/>
        <v>7.9999999999999885</v>
      </c>
      <c r="F88" s="76"/>
      <c r="G88" s="1"/>
      <c r="H88" s="76"/>
      <c r="I88" s="1"/>
      <c r="J88" s="78"/>
    </row>
    <row r="89" spans="1:10" x14ac:dyDescent="0.25">
      <c r="A89" s="7">
        <f t="shared" si="3"/>
        <v>8.099999999999989</v>
      </c>
      <c r="F89" s="76"/>
      <c r="G89" s="1"/>
      <c r="H89" s="76"/>
      <c r="I89" s="1"/>
      <c r="J89" s="78"/>
    </row>
    <row r="90" spans="1:10" x14ac:dyDescent="0.25">
      <c r="A90" s="7">
        <f t="shared" si="3"/>
        <v>8.1999999999999886</v>
      </c>
      <c r="F90" s="1" t="s">
        <v>413</v>
      </c>
      <c r="G90" s="1" t="s">
        <v>234</v>
      </c>
      <c r="H90" s="1" t="s">
        <v>414</v>
      </c>
      <c r="I90" s="1" t="s">
        <v>415</v>
      </c>
      <c r="J90" s="1" t="s">
        <v>416</v>
      </c>
    </row>
    <row r="91" spans="1:10" x14ac:dyDescent="0.25">
      <c r="A91" s="7">
        <f t="shared" si="3"/>
        <v>8.2999999999999883</v>
      </c>
    </row>
    <row r="92" spans="1:10" x14ac:dyDescent="0.25">
      <c r="A92" s="7">
        <f t="shared" si="3"/>
        <v>8.3999999999999879</v>
      </c>
      <c r="F92" s="2" t="s">
        <v>281</v>
      </c>
      <c r="G92" s="2" t="s">
        <v>282</v>
      </c>
      <c r="H92" s="2" t="s">
        <v>283</v>
      </c>
    </row>
    <row r="93" spans="1:10" x14ac:dyDescent="0.25">
      <c r="A93" s="7">
        <f t="shared" si="3"/>
        <v>8.4999999999999876</v>
      </c>
      <c r="F93" s="8" t="s">
        <v>284</v>
      </c>
      <c r="G93" s="1" t="s">
        <v>285</v>
      </c>
      <c r="H93" s="1" t="s">
        <v>286</v>
      </c>
    </row>
    <row r="94" spans="1:10" x14ac:dyDescent="0.25">
      <c r="A94" s="7">
        <f t="shared" si="3"/>
        <v>8.5999999999999872</v>
      </c>
    </row>
    <row r="95" spans="1:10" x14ac:dyDescent="0.25">
      <c r="A95" s="7">
        <f t="shared" si="3"/>
        <v>8.6999999999999869</v>
      </c>
      <c r="F95" s="2" t="s">
        <v>287</v>
      </c>
      <c r="G95" s="2" t="s">
        <v>282</v>
      </c>
      <c r="H95" s="2" t="s">
        <v>283</v>
      </c>
    </row>
    <row r="96" spans="1:10" x14ac:dyDescent="0.25">
      <c r="A96" s="7">
        <f t="shared" si="3"/>
        <v>8.7999999999999865</v>
      </c>
      <c r="F96" s="8" t="s">
        <v>288</v>
      </c>
      <c r="G96" s="1" t="s">
        <v>289</v>
      </c>
      <c r="H96" s="1" t="s">
        <v>290</v>
      </c>
    </row>
    <row r="97" spans="1:1" x14ac:dyDescent="0.25">
      <c r="A97" s="7">
        <f t="shared" si="3"/>
        <v>8.8999999999999861</v>
      </c>
    </row>
    <row r="98" spans="1:1" x14ac:dyDescent="0.25">
      <c r="A98" s="7">
        <f t="shared" si="3"/>
        <v>8.9999999999999858</v>
      </c>
    </row>
    <row r="99" spans="1:1" x14ac:dyDescent="0.25">
      <c r="A99" s="7">
        <f t="shared" si="3"/>
        <v>9.0999999999999854</v>
      </c>
    </row>
    <row r="100" spans="1:1" x14ac:dyDescent="0.25">
      <c r="A100" s="7">
        <f t="shared" si="3"/>
        <v>9.1999999999999851</v>
      </c>
    </row>
    <row r="101" spans="1:1" x14ac:dyDescent="0.25">
      <c r="A101" s="7">
        <f t="shared" si="3"/>
        <v>9.2999999999999847</v>
      </c>
    </row>
    <row r="102" spans="1:1" x14ac:dyDescent="0.25">
      <c r="A102" s="7">
        <f t="shared" si="3"/>
        <v>9.3999999999999844</v>
      </c>
    </row>
    <row r="103" spans="1:1" x14ac:dyDescent="0.25">
      <c r="A103" s="7">
        <f t="shared" si="3"/>
        <v>9.499999999999984</v>
      </c>
    </row>
    <row r="104" spans="1:1" x14ac:dyDescent="0.25">
      <c r="A104" s="7">
        <f t="shared" si="3"/>
        <v>9.5999999999999837</v>
      </c>
    </row>
    <row r="105" spans="1:1" x14ac:dyDescent="0.25">
      <c r="A105" s="7">
        <f t="shared" si="3"/>
        <v>9.6999999999999833</v>
      </c>
    </row>
    <row r="106" spans="1:1" x14ac:dyDescent="0.25">
      <c r="A106" s="7">
        <f t="shared" si="3"/>
        <v>9.7999999999999829</v>
      </c>
    </row>
    <row r="107" spans="1:1" x14ac:dyDescent="0.25">
      <c r="A107" s="7">
        <f t="shared" si="3"/>
        <v>9.8999999999999826</v>
      </c>
    </row>
    <row r="108" spans="1:1" x14ac:dyDescent="0.25">
      <c r="A108" s="7">
        <f t="shared" si="3"/>
        <v>9.9999999999999822</v>
      </c>
    </row>
  </sheetData>
  <sheetProtection sheet="1" selectLockedCells="1" selectUnlockedCells="1"/>
  <sortState xmlns:xlrd2="http://schemas.microsoft.com/office/spreadsheetml/2017/richdata2" ref="F29:I32">
    <sortCondition ref="F29:F32"/>
  </sortState>
  <phoneticPr fontId="11" type="noConversion"/>
  <hyperlinks>
    <hyperlink ref="I62" r:id="rId1" xr:uid="{90D860C3-A80C-447F-A42A-7B27F54CE0D5}"/>
    <hyperlink ref="K21" r:id="rId2" xr:uid="{4552D958-FE45-4A92-A65C-FAB7426AEC24}"/>
    <hyperlink ref="K22" r:id="rId3" xr:uid="{9F7549F5-368D-4995-8E48-66CFE40C1639}"/>
    <hyperlink ref="K28" r:id="rId4" xr:uid="{89D0DB2C-63CC-4338-AEDE-10BC6E77418B}"/>
    <hyperlink ref="K23" r:id="rId5" xr:uid="{F99F56BC-3D5B-4C8F-AE46-844BA2D20701}"/>
    <hyperlink ref="K24" r:id="rId6" xr:uid="{A8F3B29E-3609-499F-88C8-9D5F3CC770A4}"/>
    <hyperlink ref="K25" r:id="rId7" xr:uid="{0ED65F87-C784-4330-8559-12B72748AD4F}"/>
    <hyperlink ref="K26" r:id="rId8" xr:uid="{9B4A6476-F3A4-404C-9776-FA23ACDF0CDB}"/>
    <hyperlink ref="K34" r:id="rId9" xr:uid="{27DC45F7-119B-4840-8B66-2FE217789328}"/>
    <hyperlink ref="K29" r:id="rId10" xr:uid="{9080410C-1AFF-4B8C-A31B-AA2D58B3FEF1}"/>
    <hyperlink ref="I65" r:id="rId11" xr:uid="{485C3537-C8E1-4208-B1AC-89A5623FB589}"/>
    <hyperlink ref="I66" r:id="rId12" display="mailto:d.kaarsemaker@outlook.com" xr:uid="{11CB4378-1136-48A9-9B63-C73AE4A80960}"/>
    <hyperlink ref="I72" r:id="rId13" xr:uid="{0B636621-731F-4E8A-8975-7E91C63427CB}"/>
    <hyperlink ref="I90" r:id="rId14" xr:uid="{2E5D1947-4406-438A-8AF9-258A26A5832E}"/>
    <hyperlink ref="I40" r:id="rId15" xr:uid="{37C9FF3C-9722-44DD-8B79-E202CA15EF58}"/>
    <hyperlink ref="I43" r:id="rId16" xr:uid="{730280F5-3030-415A-BD45-CFADC5913DB5}"/>
    <hyperlink ref="I57" r:id="rId17" xr:uid="{B8BED4C0-625E-4073-95F3-71811B07B4F5}"/>
    <hyperlink ref="I59" r:id="rId18" xr:uid="{F8123A15-EA04-4787-8FCE-D0173F230F8A}"/>
    <hyperlink ref="I61" r:id="rId19" xr:uid="{AF2D833E-3C12-469C-806F-F602D7FC1BCE}"/>
    <hyperlink ref="I48" r:id="rId20" xr:uid="{925D14CD-4147-4988-A5AE-E5B6FE72CCA2}"/>
    <hyperlink ref="I49" r:id="rId21" xr:uid="{067800F8-229E-4F84-9537-1987C52389B2}"/>
    <hyperlink ref="I50" r:id="rId22" xr:uid="{F00BA244-3492-41CA-BD61-EB8E620DCB84}"/>
    <hyperlink ref="I51" r:id="rId23" xr:uid="{DB7D01FB-1EDD-4942-9AFA-314D9F796E74}"/>
    <hyperlink ref="I52" r:id="rId24" xr:uid="{634A15D7-92E0-4EE2-8237-C7F1BF736457}"/>
    <hyperlink ref="I53" r:id="rId25" xr:uid="{2E7D0B0F-9B7C-4D69-9A67-86DB8883901F}"/>
    <hyperlink ref="I54" r:id="rId26" xr:uid="{89B06EB6-FA82-4810-9BAB-94504EABD6EA}"/>
    <hyperlink ref="I55" r:id="rId27" xr:uid="{9710D312-A1A8-4652-AFD1-F040A35A0D0D}"/>
    <hyperlink ref="I56" r:id="rId28" xr:uid="{1C30B745-3512-4746-8566-52167B83A929}"/>
    <hyperlink ref="I67" r:id="rId29" xr:uid="{B5BA490B-65B0-4723-A81C-2B92FF7F3041}"/>
    <hyperlink ref="I68" r:id="rId30" xr:uid="{0FBF0B51-562C-4824-9C73-DBFB72808661}"/>
    <hyperlink ref="I71" r:id="rId31" xr:uid="{4F2E0C73-005E-44C8-910E-1339ED151C61}"/>
    <hyperlink ref="I63" r:id="rId32" xr:uid="{6FE858B6-10EF-47E8-A452-693D246B14B7}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0313-7635-48EE-9339-AC60EA738AFB}">
  <sheetPr codeName="Blad1">
    <tabColor theme="9"/>
  </sheetPr>
  <dimension ref="A1:BC37"/>
  <sheetViews>
    <sheetView showGridLines="0" tabSelected="1" zoomScaleNormal="100" workbookViewId="0">
      <selection activeCell="F10" sqref="F10:O10"/>
    </sheetView>
  </sheetViews>
  <sheetFormatPr defaultColWidth="0" defaultRowHeight="15" zeroHeight="1" x14ac:dyDescent="0.25"/>
  <cols>
    <col min="1" max="38" width="3.5703125" customWidth="1"/>
    <col min="39" max="39" width="1" customWidth="1"/>
    <col min="40" max="55" width="0" hidden="1" customWidth="1"/>
    <col min="56" max="16384" width="3.5703125" hidden="1"/>
  </cols>
  <sheetData>
    <row r="1" spans="1:38" x14ac:dyDescent="0.25">
      <c r="W1" s="62" t="s">
        <v>291</v>
      </c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8" x14ac:dyDescent="0.25"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38" x14ac:dyDescent="0.25"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38" x14ac:dyDescent="0.25"/>
    <row r="5" spans="1:38" x14ac:dyDescent="0.25">
      <c r="AL5" s="24" t="s">
        <v>417</v>
      </c>
    </row>
    <row r="6" spans="1:38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</row>
    <row r="7" spans="1:38" x14ac:dyDescent="0.25"/>
    <row r="8" spans="1:3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8" x14ac:dyDescent="0.25">
      <c r="A9" s="51" t="s">
        <v>292</v>
      </c>
      <c r="B9" s="52"/>
      <c r="C9" s="52"/>
      <c r="D9" s="52"/>
      <c r="E9" s="53"/>
      <c r="F9" s="54"/>
      <c r="G9" s="55"/>
      <c r="H9" s="55"/>
      <c r="I9" s="55"/>
      <c r="J9" s="55"/>
      <c r="K9" s="55"/>
      <c r="L9" s="55"/>
      <c r="M9" s="55"/>
      <c r="N9" s="55"/>
      <c r="O9" s="56"/>
      <c r="P9" s="51" t="s">
        <v>293</v>
      </c>
      <c r="Q9" s="52"/>
      <c r="R9" s="52"/>
      <c r="S9" s="52"/>
      <c r="T9" s="52"/>
      <c r="U9" s="53"/>
      <c r="V9" s="54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6"/>
    </row>
    <row r="10" spans="1:38" x14ac:dyDescent="0.25">
      <c r="A10" s="51" t="s">
        <v>294</v>
      </c>
      <c r="B10" s="52"/>
      <c r="C10" s="52"/>
      <c r="D10" s="52"/>
      <c r="E10" s="53"/>
      <c r="F10" s="54"/>
      <c r="G10" s="55"/>
      <c r="H10" s="55"/>
      <c r="I10" s="55"/>
      <c r="J10" s="55"/>
      <c r="K10" s="55"/>
      <c r="L10" s="55"/>
      <c r="M10" s="55"/>
      <c r="N10" s="55"/>
      <c r="O10" s="56"/>
      <c r="P10" s="51" t="s">
        <v>295</v>
      </c>
      <c r="Q10" s="52"/>
      <c r="R10" s="52"/>
      <c r="S10" s="52"/>
      <c r="T10" s="52"/>
      <c r="U10" s="53"/>
      <c r="V10" s="54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6"/>
    </row>
    <row r="11" spans="1:38" x14ac:dyDescent="0.25">
      <c r="A11" s="51" t="s">
        <v>296</v>
      </c>
      <c r="B11" s="52"/>
      <c r="C11" s="52"/>
      <c r="D11" s="52"/>
      <c r="E11" s="53"/>
      <c r="F11" s="54"/>
      <c r="G11" s="55"/>
      <c r="H11" s="55"/>
      <c r="I11" s="55"/>
      <c r="J11" s="55"/>
      <c r="K11" s="55"/>
      <c r="L11" s="55"/>
      <c r="M11" s="55"/>
      <c r="N11" s="55"/>
      <c r="O11" s="56"/>
      <c r="P11" s="22" t="s">
        <v>297</v>
      </c>
      <c r="Q11" s="22"/>
      <c r="R11" s="22"/>
      <c r="S11" s="22"/>
      <c r="T11" s="22"/>
      <c r="U11" s="57"/>
      <c r="V11" s="58"/>
      <c r="W11" s="59"/>
      <c r="X11" s="23" t="s">
        <v>298</v>
      </c>
      <c r="Y11" s="57"/>
      <c r="Z11" s="58"/>
      <c r="AA11" s="59"/>
      <c r="AB11" s="51" t="s">
        <v>299</v>
      </c>
      <c r="AC11" s="52"/>
      <c r="AD11" s="53"/>
      <c r="AE11" s="67">
        <v>0.29166666666666669</v>
      </c>
      <c r="AF11" s="68"/>
      <c r="AG11" s="69"/>
      <c r="AH11" s="51" t="s">
        <v>300</v>
      </c>
      <c r="AI11" s="53"/>
      <c r="AJ11" s="67">
        <v>0.29166666666666669</v>
      </c>
      <c r="AK11" s="68"/>
      <c r="AL11" s="69"/>
    </row>
    <row r="12" spans="1:38" x14ac:dyDescent="0.25"/>
    <row r="13" spans="1:38" x14ac:dyDescent="0.25">
      <c r="A13" s="70" t="s">
        <v>301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13"/>
      <c r="AJ13" s="13"/>
      <c r="AK13" s="13"/>
      <c r="AL13" s="14"/>
    </row>
    <row r="14" spans="1:38" x14ac:dyDescent="0.25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16"/>
      <c r="AJ14" s="16"/>
      <c r="AK14" s="16"/>
      <c r="AL14" s="17"/>
    </row>
    <row r="15" spans="1:38" x14ac:dyDescent="0.25">
      <c r="A15" s="70" t="s">
        <v>302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18"/>
      <c r="AJ15" s="18"/>
      <c r="AK15" s="18"/>
      <c r="AL15" s="15"/>
    </row>
    <row r="16" spans="1:38" x14ac:dyDescent="0.25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18"/>
      <c r="AJ16" s="18"/>
      <c r="AK16" s="18"/>
      <c r="AL16" s="15"/>
    </row>
    <row r="17" spans="1:38" s="5" customFormat="1" x14ac:dyDescent="0.25">
      <c r="A17" s="60" t="s">
        <v>303</v>
      </c>
      <c r="B17" s="61"/>
      <c r="C17" s="46" t="s">
        <v>225</v>
      </c>
      <c r="D17" s="47"/>
      <c r="E17" s="47"/>
      <c r="F17" s="47"/>
      <c r="G17" s="48"/>
      <c r="H17" s="60" t="s">
        <v>304</v>
      </c>
      <c r="I17" s="61"/>
      <c r="J17" s="60" t="s">
        <v>305</v>
      </c>
      <c r="K17" s="61"/>
      <c r="L17" s="46" t="s">
        <v>306</v>
      </c>
      <c r="M17" s="47"/>
      <c r="N17" s="47"/>
      <c r="O17" s="48"/>
      <c r="P17" s="46" t="s">
        <v>307</v>
      </c>
      <c r="Q17" s="47"/>
      <c r="R17" s="47"/>
      <c r="S17" s="47"/>
      <c r="T17" s="48"/>
      <c r="U17" s="49"/>
      <c r="V17" s="50"/>
      <c r="W17" s="50"/>
      <c r="X17" s="50"/>
      <c r="Y17" s="50"/>
      <c r="Z17" s="50"/>
      <c r="AA17" s="50"/>
      <c r="AB17" s="65"/>
      <c r="AC17" s="65"/>
      <c r="AD17" s="50"/>
      <c r="AE17" s="50"/>
      <c r="AF17" s="50"/>
      <c r="AG17" s="50"/>
      <c r="AH17" s="50"/>
      <c r="AI17" s="19"/>
      <c r="AJ17" s="19"/>
      <c r="AK17" s="19"/>
      <c r="AL17" s="20"/>
    </row>
    <row r="18" spans="1:38" x14ac:dyDescent="0.25">
      <c r="A18" s="42">
        <v>1</v>
      </c>
      <c r="B18" s="43"/>
      <c r="C18" s="26"/>
      <c r="D18" s="33"/>
      <c r="E18" s="33"/>
      <c r="F18" s="33"/>
      <c r="G18" s="27"/>
      <c r="H18" s="26"/>
      <c r="I18" s="27"/>
      <c r="J18" s="28"/>
      <c r="K18" s="29"/>
      <c r="L18" s="30"/>
      <c r="M18" s="31"/>
      <c r="N18" s="31"/>
      <c r="O18" s="32"/>
      <c r="P18" s="26"/>
      <c r="Q18" s="33"/>
      <c r="R18" s="33"/>
      <c r="S18" s="33"/>
      <c r="T18" s="27"/>
      <c r="U18" s="44"/>
      <c r="V18" s="45"/>
      <c r="W18" s="45"/>
      <c r="X18" s="45"/>
      <c r="Y18" s="45"/>
      <c r="Z18" s="45"/>
      <c r="AA18" s="45"/>
      <c r="AB18" s="45"/>
      <c r="AC18" s="45"/>
      <c r="AD18" s="66"/>
      <c r="AE18" s="66"/>
      <c r="AF18" s="66"/>
      <c r="AG18" s="66"/>
      <c r="AH18" s="66"/>
      <c r="AI18" s="63"/>
      <c r="AJ18" s="63"/>
      <c r="AK18" s="63"/>
      <c r="AL18" s="64"/>
    </row>
    <row r="19" spans="1:38" x14ac:dyDescent="0.25">
      <c r="A19" s="42" t="str">
        <f t="shared" ref="A19:A26" si="0">IF(C19="","",A18+1)</f>
        <v/>
      </c>
      <c r="B19" s="43"/>
      <c r="C19" s="26"/>
      <c r="D19" s="33"/>
      <c r="E19" s="33"/>
      <c r="F19" s="33"/>
      <c r="G19" s="27"/>
      <c r="H19" s="26"/>
      <c r="I19" s="27"/>
      <c r="J19" s="28"/>
      <c r="K19" s="29"/>
      <c r="L19" s="30"/>
      <c r="M19" s="31"/>
      <c r="N19" s="31"/>
      <c r="O19" s="32"/>
      <c r="P19" s="26"/>
      <c r="Q19" s="33"/>
      <c r="R19" s="33"/>
      <c r="S19" s="33"/>
      <c r="T19" s="27"/>
      <c r="U19" s="38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0"/>
      <c r="AJ19" s="40"/>
      <c r="AK19" s="40"/>
      <c r="AL19" s="41"/>
    </row>
    <row r="20" spans="1:38" x14ac:dyDescent="0.25">
      <c r="A20" s="42" t="str">
        <f t="shared" si="0"/>
        <v/>
      </c>
      <c r="B20" s="43"/>
      <c r="C20" s="26"/>
      <c r="D20" s="33"/>
      <c r="E20" s="33"/>
      <c r="F20" s="33"/>
      <c r="G20" s="27"/>
      <c r="H20" s="26"/>
      <c r="I20" s="27"/>
      <c r="J20" s="28"/>
      <c r="K20" s="29"/>
      <c r="L20" s="30"/>
      <c r="M20" s="31"/>
      <c r="N20" s="31"/>
      <c r="O20" s="32"/>
      <c r="P20" s="26"/>
      <c r="Q20" s="33"/>
      <c r="R20" s="33"/>
      <c r="S20" s="33"/>
      <c r="T20" s="27"/>
      <c r="U20" s="38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0"/>
      <c r="AJ20" s="40"/>
      <c r="AK20" s="40"/>
      <c r="AL20" s="41"/>
    </row>
    <row r="21" spans="1:38" x14ac:dyDescent="0.25">
      <c r="A21" s="42" t="str">
        <f t="shared" si="0"/>
        <v/>
      </c>
      <c r="B21" s="43"/>
      <c r="C21" s="26"/>
      <c r="D21" s="33"/>
      <c r="E21" s="33"/>
      <c r="F21" s="33"/>
      <c r="G21" s="27"/>
      <c r="H21" s="26"/>
      <c r="I21" s="27"/>
      <c r="J21" s="28"/>
      <c r="K21" s="29"/>
      <c r="L21" s="30"/>
      <c r="M21" s="31"/>
      <c r="N21" s="31"/>
      <c r="O21" s="32"/>
      <c r="P21" s="26"/>
      <c r="Q21" s="33"/>
      <c r="R21" s="33"/>
      <c r="S21" s="33"/>
      <c r="T21" s="27"/>
      <c r="U21" s="38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0"/>
      <c r="AJ21" s="40"/>
      <c r="AK21" s="40"/>
      <c r="AL21" s="41"/>
    </row>
    <row r="22" spans="1:38" x14ac:dyDescent="0.25">
      <c r="A22" s="42" t="str">
        <f t="shared" si="0"/>
        <v/>
      </c>
      <c r="B22" s="43"/>
      <c r="C22" s="26"/>
      <c r="D22" s="33"/>
      <c r="E22" s="33"/>
      <c r="F22" s="33"/>
      <c r="G22" s="27"/>
      <c r="H22" s="26"/>
      <c r="I22" s="27"/>
      <c r="J22" s="28"/>
      <c r="K22" s="29"/>
      <c r="L22" s="30"/>
      <c r="M22" s="31"/>
      <c r="N22" s="31"/>
      <c r="O22" s="32"/>
      <c r="P22" s="26"/>
      <c r="Q22" s="33"/>
      <c r="R22" s="33"/>
      <c r="S22" s="33"/>
      <c r="T22" s="27"/>
      <c r="U22" s="38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0"/>
      <c r="AJ22" s="40"/>
      <c r="AK22" s="40"/>
      <c r="AL22" s="41"/>
    </row>
    <row r="23" spans="1:38" x14ac:dyDescent="0.25">
      <c r="A23" s="42" t="str">
        <f t="shared" si="0"/>
        <v/>
      </c>
      <c r="B23" s="43"/>
      <c r="C23" s="26"/>
      <c r="D23" s="33"/>
      <c r="E23" s="33"/>
      <c r="F23" s="33"/>
      <c r="G23" s="27"/>
      <c r="H23" s="26"/>
      <c r="I23" s="27"/>
      <c r="J23" s="28"/>
      <c r="K23" s="29"/>
      <c r="L23" s="30"/>
      <c r="M23" s="31"/>
      <c r="N23" s="31"/>
      <c r="O23" s="32"/>
      <c r="P23" s="26"/>
      <c r="Q23" s="33"/>
      <c r="R23" s="33"/>
      <c r="S23" s="33"/>
      <c r="T23" s="27"/>
      <c r="U23" s="38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0"/>
      <c r="AJ23" s="40"/>
      <c r="AK23" s="40"/>
      <c r="AL23" s="41"/>
    </row>
    <row r="24" spans="1:38" x14ac:dyDescent="0.25">
      <c r="A24" s="42" t="str">
        <f t="shared" si="0"/>
        <v/>
      </c>
      <c r="B24" s="43"/>
      <c r="C24" s="26"/>
      <c r="D24" s="33"/>
      <c r="E24" s="33"/>
      <c r="F24" s="33"/>
      <c r="G24" s="27"/>
      <c r="H24" s="26"/>
      <c r="I24" s="27"/>
      <c r="J24" s="28"/>
      <c r="K24" s="29"/>
      <c r="L24" s="30"/>
      <c r="M24" s="31"/>
      <c r="N24" s="31"/>
      <c r="O24" s="32"/>
      <c r="P24" s="26"/>
      <c r="Q24" s="33"/>
      <c r="R24" s="33"/>
      <c r="S24" s="33"/>
      <c r="T24" s="27"/>
      <c r="U24" s="38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0"/>
      <c r="AJ24" s="40"/>
      <c r="AK24" s="40"/>
      <c r="AL24" s="41"/>
    </row>
    <row r="25" spans="1:38" x14ac:dyDescent="0.25">
      <c r="A25" s="42" t="str">
        <f t="shared" si="0"/>
        <v/>
      </c>
      <c r="B25" s="43"/>
      <c r="C25" s="26"/>
      <c r="D25" s="33"/>
      <c r="E25" s="33"/>
      <c r="F25" s="33"/>
      <c r="G25" s="27"/>
      <c r="H25" s="26"/>
      <c r="I25" s="27"/>
      <c r="J25" s="28"/>
      <c r="K25" s="29"/>
      <c r="L25" s="30"/>
      <c r="M25" s="31"/>
      <c r="N25" s="31"/>
      <c r="O25" s="32"/>
      <c r="P25" s="26"/>
      <c r="Q25" s="33"/>
      <c r="R25" s="33"/>
      <c r="S25" s="33"/>
      <c r="T25" s="27"/>
      <c r="U25" s="38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0"/>
      <c r="AJ25" s="40"/>
      <c r="AK25" s="40"/>
      <c r="AL25" s="41"/>
    </row>
    <row r="26" spans="1:38" x14ac:dyDescent="0.25">
      <c r="A26" s="42" t="str">
        <f t="shared" si="0"/>
        <v/>
      </c>
      <c r="B26" s="43"/>
      <c r="C26" s="26"/>
      <c r="D26" s="33"/>
      <c r="E26" s="33"/>
      <c r="F26" s="33"/>
      <c r="G26" s="27"/>
      <c r="H26" s="26"/>
      <c r="I26" s="27"/>
      <c r="J26" s="28"/>
      <c r="K26" s="29"/>
      <c r="L26" s="30"/>
      <c r="M26" s="31"/>
      <c r="N26" s="31"/>
      <c r="O26" s="32"/>
      <c r="P26" s="26"/>
      <c r="Q26" s="33"/>
      <c r="R26" s="33"/>
      <c r="S26" s="33"/>
      <c r="T26" s="27"/>
      <c r="U26" s="38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0"/>
      <c r="AJ26" s="40"/>
      <c r="AK26" s="40"/>
      <c r="AL26" s="41"/>
    </row>
    <row r="27" spans="1:38" x14ac:dyDescent="0.25">
      <c r="A27" s="42" t="str">
        <f t="shared" ref="A27:A37" si="1">IF(C27="","",A26+1)</f>
        <v/>
      </c>
      <c r="B27" s="43"/>
      <c r="C27" s="26"/>
      <c r="D27" s="33"/>
      <c r="E27" s="33"/>
      <c r="F27" s="33"/>
      <c r="G27" s="27"/>
      <c r="H27" s="26"/>
      <c r="I27" s="27"/>
      <c r="J27" s="28"/>
      <c r="K27" s="29"/>
      <c r="L27" s="30"/>
      <c r="M27" s="31"/>
      <c r="N27" s="31"/>
      <c r="O27" s="32"/>
      <c r="P27" s="26"/>
      <c r="Q27" s="33"/>
      <c r="R27" s="33"/>
      <c r="S27" s="33"/>
      <c r="T27" s="27"/>
      <c r="U27" s="38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0"/>
      <c r="AJ27" s="40"/>
      <c r="AK27" s="40"/>
      <c r="AL27" s="41"/>
    </row>
    <row r="28" spans="1:38" x14ac:dyDescent="0.25">
      <c r="A28" s="42" t="str">
        <f t="shared" si="1"/>
        <v/>
      </c>
      <c r="B28" s="43"/>
      <c r="C28" s="26"/>
      <c r="D28" s="33"/>
      <c r="E28" s="33"/>
      <c r="F28" s="33"/>
      <c r="G28" s="27"/>
      <c r="H28" s="26"/>
      <c r="I28" s="27"/>
      <c r="J28" s="28"/>
      <c r="K28" s="29"/>
      <c r="L28" s="30"/>
      <c r="M28" s="31"/>
      <c r="N28" s="31"/>
      <c r="O28" s="32"/>
      <c r="P28" s="26"/>
      <c r="Q28" s="33"/>
      <c r="R28" s="33"/>
      <c r="S28" s="33"/>
      <c r="T28" s="27"/>
      <c r="U28" s="38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J28" s="40"/>
      <c r="AK28" s="40"/>
      <c r="AL28" s="41"/>
    </row>
    <row r="29" spans="1:38" x14ac:dyDescent="0.25">
      <c r="A29" s="42" t="str">
        <f t="shared" si="1"/>
        <v/>
      </c>
      <c r="B29" s="43"/>
      <c r="C29" s="26"/>
      <c r="D29" s="33"/>
      <c r="E29" s="33"/>
      <c r="F29" s="33"/>
      <c r="G29" s="27"/>
      <c r="H29" s="26"/>
      <c r="I29" s="27"/>
      <c r="J29" s="28"/>
      <c r="K29" s="29"/>
      <c r="L29" s="30"/>
      <c r="M29" s="31"/>
      <c r="N29" s="31"/>
      <c r="O29" s="32"/>
      <c r="P29" s="26"/>
      <c r="Q29" s="33"/>
      <c r="R29" s="33"/>
      <c r="S29" s="33"/>
      <c r="T29" s="27"/>
      <c r="U29" s="38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0"/>
      <c r="AJ29" s="40"/>
      <c r="AK29" s="40"/>
      <c r="AL29" s="41"/>
    </row>
    <row r="30" spans="1:38" x14ac:dyDescent="0.25">
      <c r="A30" s="42" t="str">
        <f t="shared" si="1"/>
        <v/>
      </c>
      <c r="B30" s="43"/>
      <c r="C30" s="26"/>
      <c r="D30" s="33"/>
      <c r="E30" s="33"/>
      <c r="F30" s="33"/>
      <c r="G30" s="27"/>
      <c r="H30" s="26"/>
      <c r="I30" s="27"/>
      <c r="J30" s="28"/>
      <c r="K30" s="29"/>
      <c r="L30" s="30"/>
      <c r="M30" s="31"/>
      <c r="N30" s="31"/>
      <c r="O30" s="32"/>
      <c r="P30" s="26"/>
      <c r="Q30" s="33"/>
      <c r="R30" s="33"/>
      <c r="S30" s="33"/>
      <c r="T30" s="27"/>
      <c r="U30" s="38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0"/>
      <c r="AJ30" s="40"/>
      <c r="AK30" s="40"/>
      <c r="AL30" s="41"/>
    </row>
    <row r="31" spans="1:38" x14ac:dyDescent="0.25">
      <c r="A31" s="42" t="str">
        <f t="shared" si="1"/>
        <v/>
      </c>
      <c r="B31" s="43"/>
      <c r="C31" s="26"/>
      <c r="D31" s="33"/>
      <c r="E31" s="33"/>
      <c r="F31" s="33"/>
      <c r="G31" s="27"/>
      <c r="H31" s="26"/>
      <c r="I31" s="27"/>
      <c r="J31" s="28"/>
      <c r="K31" s="29"/>
      <c r="L31" s="30"/>
      <c r="M31" s="31"/>
      <c r="N31" s="31"/>
      <c r="O31" s="32"/>
      <c r="P31" s="26"/>
      <c r="Q31" s="33"/>
      <c r="R31" s="33"/>
      <c r="S31" s="33"/>
      <c r="T31" s="27"/>
      <c r="U31" s="38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0"/>
      <c r="AJ31" s="40"/>
      <c r="AK31" s="40"/>
      <c r="AL31" s="41"/>
    </row>
    <row r="32" spans="1:38" x14ac:dyDescent="0.25">
      <c r="A32" s="42" t="str">
        <f t="shared" si="1"/>
        <v/>
      </c>
      <c r="B32" s="43"/>
      <c r="C32" s="26"/>
      <c r="D32" s="33"/>
      <c r="E32" s="33"/>
      <c r="F32" s="33"/>
      <c r="G32" s="27"/>
      <c r="H32" s="26"/>
      <c r="I32" s="27"/>
      <c r="J32" s="28"/>
      <c r="K32" s="29"/>
      <c r="L32" s="30"/>
      <c r="M32" s="31"/>
      <c r="N32" s="31"/>
      <c r="O32" s="32"/>
      <c r="P32" s="26"/>
      <c r="Q32" s="33"/>
      <c r="R32" s="33"/>
      <c r="S32" s="33"/>
      <c r="T32" s="27"/>
      <c r="U32" s="38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0"/>
      <c r="AJ32" s="40"/>
      <c r="AK32" s="40"/>
      <c r="AL32" s="41"/>
    </row>
    <row r="33" spans="1:38" x14ac:dyDescent="0.25">
      <c r="A33" s="42" t="str">
        <f t="shared" si="1"/>
        <v/>
      </c>
      <c r="B33" s="43"/>
      <c r="C33" s="26"/>
      <c r="D33" s="33"/>
      <c r="E33" s="33"/>
      <c r="F33" s="33"/>
      <c r="G33" s="27"/>
      <c r="H33" s="26"/>
      <c r="I33" s="27"/>
      <c r="J33" s="28"/>
      <c r="K33" s="29"/>
      <c r="L33" s="30"/>
      <c r="M33" s="31"/>
      <c r="N33" s="31"/>
      <c r="O33" s="32"/>
      <c r="P33" s="26"/>
      <c r="Q33" s="33"/>
      <c r="R33" s="33"/>
      <c r="S33" s="33"/>
      <c r="T33" s="27"/>
      <c r="U33" s="38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J33" s="40"/>
      <c r="AK33" s="40"/>
      <c r="AL33" s="41"/>
    </row>
    <row r="34" spans="1:38" x14ac:dyDescent="0.25">
      <c r="A34" s="42" t="str">
        <f t="shared" si="1"/>
        <v/>
      </c>
      <c r="B34" s="43"/>
      <c r="C34" s="26"/>
      <c r="D34" s="33"/>
      <c r="E34" s="33"/>
      <c r="F34" s="33"/>
      <c r="G34" s="27"/>
      <c r="H34" s="26"/>
      <c r="I34" s="27"/>
      <c r="J34" s="28"/>
      <c r="K34" s="29"/>
      <c r="L34" s="30"/>
      <c r="M34" s="31"/>
      <c r="N34" s="31"/>
      <c r="O34" s="32"/>
      <c r="P34" s="26"/>
      <c r="Q34" s="33"/>
      <c r="R34" s="33"/>
      <c r="S34" s="33"/>
      <c r="T34" s="27"/>
      <c r="U34" s="38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0"/>
      <c r="AJ34" s="40"/>
      <c r="AK34" s="40"/>
      <c r="AL34" s="41"/>
    </row>
    <row r="35" spans="1:38" x14ac:dyDescent="0.25">
      <c r="A35" s="42" t="str">
        <f t="shared" si="1"/>
        <v/>
      </c>
      <c r="B35" s="43"/>
      <c r="C35" s="26"/>
      <c r="D35" s="33"/>
      <c r="E35" s="33"/>
      <c r="F35" s="33"/>
      <c r="G35" s="27"/>
      <c r="H35" s="26"/>
      <c r="I35" s="27"/>
      <c r="J35" s="28"/>
      <c r="K35" s="29"/>
      <c r="L35" s="30"/>
      <c r="M35" s="31"/>
      <c r="N35" s="31"/>
      <c r="O35" s="32"/>
      <c r="P35" s="26"/>
      <c r="Q35" s="33"/>
      <c r="R35" s="33"/>
      <c r="S35" s="33"/>
      <c r="T35" s="27"/>
      <c r="U35" s="38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0"/>
      <c r="AJ35" s="40"/>
      <c r="AK35" s="40"/>
      <c r="AL35" s="41"/>
    </row>
    <row r="36" spans="1:38" x14ac:dyDescent="0.25">
      <c r="A36" s="42" t="str">
        <f t="shared" si="1"/>
        <v/>
      </c>
      <c r="B36" s="43"/>
      <c r="C36" s="26"/>
      <c r="D36" s="33"/>
      <c r="E36" s="33"/>
      <c r="F36" s="33"/>
      <c r="G36" s="27"/>
      <c r="H36" s="26"/>
      <c r="I36" s="27"/>
      <c r="J36" s="28"/>
      <c r="K36" s="29"/>
      <c r="L36" s="30"/>
      <c r="M36" s="31"/>
      <c r="N36" s="31"/>
      <c r="O36" s="32"/>
      <c r="P36" s="26"/>
      <c r="Q36" s="33"/>
      <c r="R36" s="33"/>
      <c r="S36" s="33"/>
      <c r="T36" s="27"/>
      <c r="U36" s="38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0"/>
      <c r="AJ36" s="40"/>
      <c r="AK36" s="40"/>
      <c r="AL36" s="41"/>
    </row>
    <row r="37" spans="1:38" x14ac:dyDescent="0.25">
      <c r="A37" s="42" t="str">
        <f t="shared" si="1"/>
        <v/>
      </c>
      <c r="B37" s="43"/>
      <c r="C37" s="26"/>
      <c r="D37" s="33"/>
      <c r="E37" s="33"/>
      <c r="F37" s="33"/>
      <c r="G37" s="27"/>
      <c r="H37" s="26"/>
      <c r="I37" s="27"/>
      <c r="J37" s="28"/>
      <c r="K37" s="29"/>
      <c r="L37" s="30"/>
      <c r="M37" s="31"/>
      <c r="N37" s="31"/>
      <c r="O37" s="32"/>
      <c r="P37" s="26"/>
      <c r="Q37" s="33"/>
      <c r="R37" s="33"/>
      <c r="S37" s="33"/>
      <c r="T37" s="27"/>
      <c r="U37" s="34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6"/>
      <c r="AJ37" s="36"/>
      <c r="AK37" s="36"/>
      <c r="AL37" s="37"/>
    </row>
  </sheetData>
  <sheetProtection sheet="1" selectLockedCells="1"/>
  <mergeCells count="250">
    <mergeCell ref="AD30:AH30"/>
    <mergeCell ref="AB31:AC31"/>
    <mergeCell ref="AD31:AH31"/>
    <mergeCell ref="AB32:AC32"/>
    <mergeCell ref="AD32:AH32"/>
    <mergeCell ref="AB33:AC33"/>
    <mergeCell ref="AD33:AH33"/>
    <mergeCell ref="AB34:AC34"/>
    <mergeCell ref="AD34:AH34"/>
    <mergeCell ref="W1:AL3"/>
    <mergeCell ref="AI18:AL18"/>
    <mergeCell ref="AI19:AL19"/>
    <mergeCell ref="AI20:AL20"/>
    <mergeCell ref="AB17:AC17"/>
    <mergeCell ref="AD17:AH17"/>
    <mergeCell ref="AB18:AC18"/>
    <mergeCell ref="AD18:AH18"/>
    <mergeCell ref="AB19:AC19"/>
    <mergeCell ref="AD19:AH19"/>
    <mergeCell ref="AB20:AC20"/>
    <mergeCell ref="AD20:AH20"/>
    <mergeCell ref="AJ11:AL11"/>
    <mergeCell ref="AH11:AI11"/>
    <mergeCell ref="AE11:AG11"/>
    <mergeCell ref="AB11:AD11"/>
    <mergeCell ref="V10:AL10"/>
    <mergeCell ref="A13:AH14"/>
    <mergeCell ref="A15:T16"/>
    <mergeCell ref="U15:AH16"/>
    <mergeCell ref="A17:B17"/>
    <mergeCell ref="H17:I17"/>
    <mergeCell ref="A9:E9"/>
    <mergeCell ref="A10:E10"/>
    <mergeCell ref="P9:U9"/>
    <mergeCell ref="P10:U10"/>
    <mergeCell ref="F9:O9"/>
    <mergeCell ref="F10:O10"/>
    <mergeCell ref="V9:AL9"/>
    <mergeCell ref="A11:E11"/>
    <mergeCell ref="Y11:AA11"/>
    <mergeCell ref="U11:W11"/>
    <mergeCell ref="J17:K17"/>
    <mergeCell ref="F11:O11"/>
    <mergeCell ref="A18:B18"/>
    <mergeCell ref="A19:B19"/>
    <mergeCell ref="P18:T18"/>
    <mergeCell ref="U18:Y18"/>
    <mergeCell ref="Z18:AA18"/>
    <mergeCell ref="P17:T17"/>
    <mergeCell ref="L17:O17"/>
    <mergeCell ref="C17:G17"/>
    <mergeCell ref="U17:Y17"/>
    <mergeCell ref="Z17:AA17"/>
    <mergeCell ref="H19:I19"/>
    <mergeCell ref="J19:K19"/>
    <mergeCell ref="L19:O19"/>
    <mergeCell ref="P19:T19"/>
    <mergeCell ref="U19:Y19"/>
    <mergeCell ref="Z19:AA19"/>
    <mergeCell ref="A36:B36"/>
    <mergeCell ref="A37:B37"/>
    <mergeCell ref="C18:G18"/>
    <mergeCell ref="C19:G19"/>
    <mergeCell ref="C20:G20"/>
    <mergeCell ref="C21:G21"/>
    <mergeCell ref="C22:G22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C35:G35"/>
    <mergeCell ref="C36:G36"/>
    <mergeCell ref="A20:B20"/>
    <mergeCell ref="C27:G27"/>
    <mergeCell ref="C28:G28"/>
    <mergeCell ref="H26:I26"/>
    <mergeCell ref="A33:B33"/>
    <mergeCell ref="A34:B34"/>
    <mergeCell ref="A35:B35"/>
    <mergeCell ref="H20:I20"/>
    <mergeCell ref="J20:K20"/>
    <mergeCell ref="L20:O20"/>
    <mergeCell ref="H32:I32"/>
    <mergeCell ref="J32:K32"/>
    <mergeCell ref="L32:O32"/>
    <mergeCell ref="H35:I35"/>
    <mergeCell ref="J35:K35"/>
    <mergeCell ref="L35:O35"/>
    <mergeCell ref="P20:T20"/>
    <mergeCell ref="U20:Y20"/>
    <mergeCell ref="Z20:AA20"/>
    <mergeCell ref="C37:G37"/>
    <mergeCell ref="H18:I18"/>
    <mergeCell ref="J18:K18"/>
    <mergeCell ref="L18:O18"/>
    <mergeCell ref="H21:I21"/>
    <mergeCell ref="J21:K21"/>
    <mergeCell ref="L21:O21"/>
    <mergeCell ref="H22:I22"/>
    <mergeCell ref="C29:G29"/>
    <mergeCell ref="C30:G30"/>
    <mergeCell ref="C31:G31"/>
    <mergeCell ref="C32:G32"/>
    <mergeCell ref="C33:G33"/>
    <mergeCell ref="C34:G34"/>
    <mergeCell ref="C23:G23"/>
    <mergeCell ref="C24:G24"/>
    <mergeCell ref="C25:G25"/>
    <mergeCell ref="C26:G26"/>
    <mergeCell ref="J26:K26"/>
    <mergeCell ref="L26:O26"/>
    <mergeCell ref="P26:T26"/>
    <mergeCell ref="AI21:AL21"/>
    <mergeCell ref="AB21:AC21"/>
    <mergeCell ref="AD21:AH21"/>
    <mergeCell ref="H23:I23"/>
    <mergeCell ref="J23:K23"/>
    <mergeCell ref="L23:O23"/>
    <mergeCell ref="P23:T23"/>
    <mergeCell ref="U23:Y23"/>
    <mergeCell ref="Z23:AA23"/>
    <mergeCell ref="J22:K22"/>
    <mergeCell ref="L22:O22"/>
    <mergeCell ref="P22:T22"/>
    <mergeCell ref="U22:Y22"/>
    <mergeCell ref="Z22:AA22"/>
    <mergeCell ref="P21:T21"/>
    <mergeCell ref="U21:Y21"/>
    <mergeCell ref="Z21:AA21"/>
    <mergeCell ref="AI23:AL23"/>
    <mergeCell ref="AB22:AC22"/>
    <mergeCell ref="AD22:AH22"/>
    <mergeCell ref="AB23:AC23"/>
    <mergeCell ref="AD23:AH23"/>
    <mergeCell ref="U26:Y26"/>
    <mergeCell ref="Z26:AA26"/>
    <mergeCell ref="H25:I25"/>
    <mergeCell ref="AI22:AL22"/>
    <mergeCell ref="J25:K25"/>
    <mergeCell ref="L25:O25"/>
    <mergeCell ref="P25:T25"/>
    <mergeCell ref="U25:Y25"/>
    <mergeCell ref="Z25:AA25"/>
    <mergeCell ref="P24:T24"/>
    <mergeCell ref="U24:Y24"/>
    <mergeCell ref="Z24:AA24"/>
    <mergeCell ref="AI24:AL24"/>
    <mergeCell ref="AI25:AL25"/>
    <mergeCell ref="AI26:AL26"/>
    <mergeCell ref="AB24:AC24"/>
    <mergeCell ref="AD24:AH24"/>
    <mergeCell ref="AB25:AC25"/>
    <mergeCell ref="AD25:AH25"/>
    <mergeCell ref="AB26:AC26"/>
    <mergeCell ref="AD26:AH26"/>
    <mergeCell ref="H24:I24"/>
    <mergeCell ref="J24:K24"/>
    <mergeCell ref="L24:O24"/>
    <mergeCell ref="AB27:AC27"/>
    <mergeCell ref="H28:I28"/>
    <mergeCell ref="J28:K28"/>
    <mergeCell ref="L28:O28"/>
    <mergeCell ref="P28:T28"/>
    <mergeCell ref="U28:Y28"/>
    <mergeCell ref="Z28:AA28"/>
    <mergeCell ref="AI28:AL28"/>
    <mergeCell ref="AB28:AC28"/>
    <mergeCell ref="AD28:AH28"/>
    <mergeCell ref="H27:I27"/>
    <mergeCell ref="J27:K27"/>
    <mergeCell ref="L27:O27"/>
    <mergeCell ref="P27:T27"/>
    <mergeCell ref="U27:Y27"/>
    <mergeCell ref="Z27:AA27"/>
    <mergeCell ref="AI27:AL27"/>
    <mergeCell ref="AD27:AH27"/>
    <mergeCell ref="AI29:AL29"/>
    <mergeCell ref="AI30:AL30"/>
    <mergeCell ref="AB29:AC29"/>
    <mergeCell ref="AD29:AH29"/>
    <mergeCell ref="H31:I31"/>
    <mergeCell ref="J31:K31"/>
    <mergeCell ref="L31:O31"/>
    <mergeCell ref="P31:T31"/>
    <mergeCell ref="U31:Y31"/>
    <mergeCell ref="Z31:AA31"/>
    <mergeCell ref="AI31:AL31"/>
    <mergeCell ref="H30:I30"/>
    <mergeCell ref="J30:K30"/>
    <mergeCell ref="L30:O30"/>
    <mergeCell ref="P30:T30"/>
    <mergeCell ref="U30:Y30"/>
    <mergeCell ref="Z30:AA30"/>
    <mergeCell ref="H29:I29"/>
    <mergeCell ref="J29:K29"/>
    <mergeCell ref="L29:O29"/>
    <mergeCell ref="P29:T29"/>
    <mergeCell ref="U29:Y29"/>
    <mergeCell ref="Z29:AA29"/>
    <mergeCell ref="AB30:AC30"/>
    <mergeCell ref="P32:T32"/>
    <mergeCell ref="U32:Y32"/>
    <mergeCell ref="Z32:AA32"/>
    <mergeCell ref="AI32:AL32"/>
    <mergeCell ref="H34:I34"/>
    <mergeCell ref="J34:K34"/>
    <mergeCell ref="L34:O34"/>
    <mergeCell ref="P34:T34"/>
    <mergeCell ref="U34:Y34"/>
    <mergeCell ref="Z34:AA34"/>
    <mergeCell ref="H33:I33"/>
    <mergeCell ref="J33:K33"/>
    <mergeCell ref="L33:O33"/>
    <mergeCell ref="P33:T33"/>
    <mergeCell ref="U33:Y33"/>
    <mergeCell ref="Z33:AA33"/>
    <mergeCell ref="AI33:AL33"/>
    <mergeCell ref="AI34:AL34"/>
    <mergeCell ref="P35:T35"/>
    <mergeCell ref="U35:Y35"/>
    <mergeCell ref="Z35:AA35"/>
    <mergeCell ref="AI35:AL35"/>
    <mergeCell ref="AB35:AC35"/>
    <mergeCell ref="AD35:AH35"/>
    <mergeCell ref="H36:I36"/>
    <mergeCell ref="J36:K36"/>
    <mergeCell ref="L36:O36"/>
    <mergeCell ref="P36:T36"/>
    <mergeCell ref="U36:Y36"/>
    <mergeCell ref="Z36:AA36"/>
    <mergeCell ref="AI36:AL36"/>
    <mergeCell ref="AB36:AC36"/>
    <mergeCell ref="AD36:AH36"/>
    <mergeCell ref="H37:I37"/>
    <mergeCell ref="J37:K37"/>
    <mergeCell ref="L37:O37"/>
    <mergeCell ref="P37:T37"/>
    <mergeCell ref="U37:Y37"/>
    <mergeCell ref="Z37:AA37"/>
    <mergeCell ref="AI37:AL37"/>
    <mergeCell ref="AB37:AC37"/>
    <mergeCell ref="AD37:AH37"/>
  </mergeCells>
  <phoneticPr fontId="11" type="noConversion"/>
  <dataValidations xWindow="277" yWindow="465" count="8">
    <dataValidation errorStyle="warning" allowBlank="1" showInputMessage="1" showErrorMessage="1" errorTitle="Waarschuwing" error="De invoer komt voor in de keuzelijst." promptTitle="Naam aanvrager" prompt="Vul op deze wijze in:_x000a_Voorbeeld: J. Hendriks_x000a_Voorbeeld: M.W. Janssen" sqref="V10:AL10" xr:uid="{8F4C9BC3-5C31-486E-8940-F8A5F614622D}"/>
    <dataValidation allowBlank="1" showInputMessage="1" showErrorMessage="1" promptTitle="Achternaam" prompt="Vul alleen de achternaam in zonder tussenvoegsel." sqref="C18:G21" xr:uid="{F47EAC0B-0B20-4D63-A187-6907A9CDF9AE}"/>
    <dataValidation allowBlank="1" showInputMessage="1" showErrorMessage="1" promptTitle="Voorletters" prompt="Voorletters met een punt achter iedere letter. _x000a_Voorbeeld: W._x000a_Voorbeeld: J.H.M." sqref="H18:I18" xr:uid="{CF9D9B0E-711B-47DB-AA71-86C93BA9A164}"/>
    <dataValidation allowBlank="1" promptTitle="Aanvang" prompt="Kies de begintijd uit de keuzelijst of vul zelf een tijd in." sqref="AB11:AD11" xr:uid="{5FC465D8-08AA-4CC9-8972-D43A853897CE}"/>
    <dataValidation allowBlank="1" showInputMessage="1" showErrorMessage="1" promptTitle="Examendatum" prompt="Vul hier de datum in van het examen. Meerdere data mogelijk." sqref="X11" xr:uid="{9AC73717-0114-4005-A3CC-44FB1691D4C8}"/>
    <dataValidation allowBlank="1" showInputMessage="1" showErrorMessage="1" promptTitle="Examendatum" prompt="Vul hier de datum in van de start van de examen periode." sqref="U11:W11" xr:uid="{0EF827FC-B5FD-45E0-B2D2-A814A68117C1}"/>
    <dataValidation allowBlank="1" showInputMessage="1" showErrorMessage="1" promptTitle="Examendatum" prompt="Vul hier de datum in van het einde van de examen periode." sqref="Y11:AA11" xr:uid="{BB6458E7-5A05-4E2C-AB8A-4127E2975921}"/>
    <dataValidation allowBlank="1" sqref="AL5" xr:uid="{D9A681F7-A41D-45B2-819F-482538CB3025}"/>
  </dataValidations>
  <pageMargins left="0.39370078740157483" right="0.39370078740157483" top="0.39370078740157483" bottom="0.39370078740157483" header="0.19685039370078741" footer="0.19685039370078741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77" yWindow="465" count="6">
        <x14:dataValidation type="list" allowBlank="1" showInputMessage="1" showErrorMessage="1" promptTitle="Directeur examenlocatie" prompt="Vul op deze wijze in:_x000a_Voorbeeld: J. Hendriks_x000a_Voorbeeld: M.W. Janssen" xr:uid="{80C6ACF7-77B7-4E60-AE81-20DD561A0EA2}">
          <x14:formula1>
            <xm:f>DATA!$J$21:$J$35</xm:f>
          </x14:formula1>
          <xm:sqref>F11:O11</xm:sqref>
        </x14:dataValidation>
        <x14:dataValidation type="list" allowBlank="1" showInputMessage="1" promptTitle="Eindtijd" prompt="Kies de eindtijd uit de keuzelijst of vul zelf een tijd in." xr:uid="{79CD7238-75A7-4450-B4E6-752E6A407145}">
          <x14:formula1>
            <xm:f>DATA!$D$2:$D$42</xm:f>
          </x14:formula1>
          <xm:sqref>AJ11</xm:sqref>
        </x14:dataValidation>
        <x14:dataValidation type="list" allowBlank="1" showInputMessage="1" promptTitle="Aanvang" prompt="Kies de begintijd uit de keuzelijst of vul zelf een tijd in." xr:uid="{827D0AFD-8B45-479A-9229-20AB9C7CE9D2}">
          <x14:formula1>
            <xm:f>DATA!$C$2:$C$42</xm:f>
          </x14:formula1>
          <xm:sqref>AE11</xm:sqref>
        </x14:dataValidation>
        <x14:dataValidation type="list" errorStyle="warning" allowBlank="1" showInputMessage="1" showErrorMessage="1" errorTitle="Waarschuwing" error="De invoer komt voor in de invoerlijst." promptTitle="Examenlocatie" prompt="Vul hier de locatie in waar het examen wordt gegeven._x000a_Voorbeeld: Essenlaan 23, Amsterdam" xr:uid="{63E82E10-5FBC-483B-BC75-E2E874050D5B}">
          <x14:formula1>
            <xm:f>DATA!$I$21:$I$35</xm:f>
          </x14:formula1>
          <xm:sqref>F10:O10</xm:sqref>
        </x14:dataValidation>
        <x14:dataValidation type="list" errorStyle="warning" allowBlank="1" showInputMessage="1" showErrorMessage="1" errorTitle="Waarschuwing" error="De invoer komt niet voor in de keuzelijst." promptTitle="Naam bedrijfstakschool" prompt="Maak een keuze uit de keuzelijst." xr:uid="{1E245A99-4F2A-4E60-AC8F-B6D509C2D154}">
          <x14:formula1>
            <xm:f>DATA!$F$21:$F$34</xm:f>
          </x14:formula1>
          <xm:sqref>V9:AL9</xm:sqref>
        </x14:dataValidation>
        <x14:dataValidation type="list" errorStyle="warning" allowBlank="1" showInputMessage="1" showErrorMessage="1" errorTitle="Waarschuwing" error="De invoer komt niet voor in de keuzelijst." promptTitle="Titel van het examen" prompt="Maak een keuze uit de keuzelijst." xr:uid="{9157B017-AD2A-4347-AD8B-3FDF873F4861}">
          <x14:formula1>
            <xm:f>DATA!$F$2:$F$18</xm:f>
          </x14:formula1>
          <xm:sqref>F9:O9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7A49167D00743A9493B0DFBB8A329" ma:contentTypeVersion="16" ma:contentTypeDescription="Een nieuw document maken." ma:contentTypeScope="" ma:versionID="b34e8e72774a74d1c1dfb6526dbbc643">
  <xsd:schema xmlns:xsd="http://www.w3.org/2001/XMLSchema" xmlns:xs="http://www.w3.org/2001/XMLSchema" xmlns:p="http://schemas.microsoft.com/office/2006/metadata/properties" xmlns:ns2="e4248ab2-5642-402a-bbb1-d7ec059842e4" xmlns:ns3="84bb872e-3350-4e74-956c-dacbb03a76d3" targetNamespace="http://schemas.microsoft.com/office/2006/metadata/properties" ma:root="true" ma:fieldsID="c0d4d2849cfddeb08926fded2c0d4f0e" ns2:_="" ns3:_="">
    <xsd:import namespace="e4248ab2-5642-402a-bbb1-d7ec059842e4"/>
    <xsd:import namespace="84bb872e-3350-4e74-956c-dacbb03a76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48ab2-5642-402a-bbb1-d7ec059842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c5c57e9-7e3b-4d79-9926-d07db349fb08}" ma:internalName="TaxCatchAll" ma:showField="CatchAllData" ma:web="e4248ab2-5642-402a-bbb1-d7ec05984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b872e-3350-4e74-956c-dacbb03a7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25ad948-4943-497e-b43f-91efc4d429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bb872e-3350-4e74-956c-dacbb03a76d3">
      <Terms xmlns="http://schemas.microsoft.com/office/infopath/2007/PartnerControls"/>
    </lcf76f155ced4ddcb4097134ff3c332f>
    <TaxCatchAll xmlns="e4248ab2-5642-402a-bbb1-d7ec059842e4" xsi:nil="true"/>
  </documentManagement>
</p:properties>
</file>

<file path=customXml/itemProps1.xml><?xml version="1.0" encoding="utf-8"?>
<ds:datastoreItem xmlns:ds="http://schemas.openxmlformats.org/officeDocument/2006/customXml" ds:itemID="{F4E141C4-2677-493E-B09A-5251BA54F7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B40CCF-2D52-42C5-A52F-B4B1AFBB1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48ab2-5642-402a-bbb1-d7ec059842e4"/>
    <ds:schemaRef ds:uri="84bb872e-3350-4e74-956c-dacbb03a7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E694E6-C459-4B94-9C18-342E28945B60}">
  <ds:schemaRefs>
    <ds:schemaRef ds:uri="http://schemas.microsoft.com/office/2006/metadata/properties"/>
    <ds:schemaRef ds:uri="http://schemas.microsoft.com/office/infopath/2007/PartnerControls"/>
    <ds:schemaRef ds:uri="84bb872e-3350-4e74-956c-dacbb03a76d3"/>
    <ds:schemaRef ds:uri="e4248ab2-5642-402a-bbb1-d7ec059842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DATA</vt:lpstr>
      <vt:lpstr>F-03 AANVRAAGFORMULIER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Wietze van der Sluis | Tetrix Techniekopleidingen</dc:creator>
  <cp:keywords/>
  <dc:description/>
  <cp:lastModifiedBy>Richard Baauw | Tetrix Techniekopleidingen</cp:lastModifiedBy>
  <cp:revision/>
  <dcterms:created xsi:type="dcterms:W3CDTF">2023-04-06T12:30:58Z</dcterms:created>
  <dcterms:modified xsi:type="dcterms:W3CDTF">2026-01-28T11:20:03Z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0x0101005047A49167D00743A9493B0DFBB8A329</vt:lpwstr>
  </property>
  <property fmtid="{D5CDD505-2E9C-101B-9397-08002B2CF9AE}" pid="3" name="MediaServiceImageTags">
    <vt:lpwstr/>
  </property>
</Properties>
</file>