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DA7A6E3-EA4B-460D-8F92-6DB5B6FCCF09}" xr6:coauthVersionLast="47" xr6:coauthVersionMax="47" xr10:uidLastSave="{00000000-0000-0000-0000-000000000000}"/>
  <bookViews>
    <workbookView xWindow="-120" yWindow="-120" windowWidth="29040" windowHeight="15720" tabRatio="500" firstSheet="3" activeTab="3" xr2:uid="{00000000-000D-0000-FFFF-FFFF00000000}"/>
  </bookViews>
  <sheets>
    <sheet name="PORTADA" sheetId="1" r:id="rId1"/>
    <sheet name="DASHBOARD SUPERVISIÓN" sheetId="2" r:id="rId2"/>
    <sheet name="IND. BÁSICOS SEAES" sheetId="3" r:id="rId3"/>
    <sheet name="Ámbito 1 – Formación" sheetId="4" r:id="rId4"/>
    <sheet name="Ámbito 2 – Docencia" sheetId="5" r:id="rId5"/>
    <sheet name="Ámbito 3 – Prog. Educativos" sheetId="6" r:id="rId6"/>
    <sheet name="Ámbito 4 – Investigación" sheetId="7" r:id="rId7"/>
    <sheet name="Ámbito 5 – Institución" sheetId="8" r:id="rId8"/>
    <sheet name="PLAN IAP MEJORA CONTINUA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5" i="8" l="1"/>
  <c r="N25" i="8" s="1"/>
  <c r="J25" i="8"/>
  <c r="K25" i="8" s="1"/>
  <c r="G25" i="8"/>
  <c r="H25" i="8" s="1"/>
  <c r="AC24" i="8"/>
  <c r="AD24" i="8" s="1"/>
  <c r="X24" i="8"/>
  <c r="Y24" i="8" s="1"/>
  <c r="S24" i="8"/>
  <c r="T24" i="8" s="1"/>
  <c r="O24" i="8"/>
  <c r="M24" i="8" s="1"/>
  <c r="N24" i="8" s="1"/>
  <c r="J24" i="8"/>
  <c r="AH24" i="8" s="1"/>
  <c r="G24" i="8"/>
  <c r="H24" i="8" s="1"/>
  <c r="AG24" i="8" s="1"/>
  <c r="AC23" i="8"/>
  <c r="AD23" i="8" s="1"/>
  <c r="X23" i="8"/>
  <c r="Y23" i="8" s="1"/>
  <c r="S23" i="8"/>
  <c r="T23" i="8" s="1"/>
  <c r="O23" i="8"/>
  <c r="M23" i="8" s="1"/>
  <c r="N23" i="8" s="1"/>
  <c r="J23" i="8"/>
  <c r="K23" i="8" s="1"/>
  <c r="G23" i="8"/>
  <c r="H23" i="8" s="1"/>
  <c r="AG23" i="8" s="1"/>
  <c r="AC22" i="8"/>
  <c r="AD22" i="8" s="1"/>
  <c r="X22" i="8"/>
  <c r="Y22" i="8" s="1"/>
  <c r="S22" i="8"/>
  <c r="T22" i="8" s="1"/>
  <c r="O22" i="8"/>
  <c r="M22" i="8" s="1"/>
  <c r="N22" i="8" s="1"/>
  <c r="J22" i="8"/>
  <c r="K22" i="8" s="1"/>
  <c r="H22" i="8"/>
  <c r="AG22" i="8" s="1"/>
  <c r="G22" i="8"/>
  <c r="AC21" i="8"/>
  <c r="AD21" i="8" s="1"/>
  <c r="X21" i="8"/>
  <c r="Y21" i="8" s="1"/>
  <c r="S21" i="8"/>
  <c r="T21" i="8" s="1"/>
  <c r="O21" i="8"/>
  <c r="M21" i="8" s="1"/>
  <c r="N21" i="8" s="1"/>
  <c r="J21" i="8"/>
  <c r="K21" i="8" s="1"/>
  <c r="G21" i="8"/>
  <c r="H21" i="8" s="1"/>
  <c r="AG21" i="8" s="1"/>
  <c r="AC20" i="8"/>
  <c r="AD20" i="8" s="1"/>
  <c r="X20" i="8"/>
  <c r="Y20" i="8" s="1"/>
  <c r="S20" i="8"/>
  <c r="T20" i="8" s="1"/>
  <c r="O20" i="8"/>
  <c r="M20" i="8" s="1"/>
  <c r="N20" i="8" s="1"/>
  <c r="J20" i="8"/>
  <c r="AH20" i="8" s="1"/>
  <c r="G20" i="8"/>
  <c r="H20" i="8" s="1"/>
  <c r="AG20" i="8" s="1"/>
  <c r="AG19" i="8"/>
  <c r="AC19" i="8"/>
  <c r="AD19" i="8" s="1"/>
  <c r="X19" i="8"/>
  <c r="Y19" i="8" s="1"/>
  <c r="S19" i="8"/>
  <c r="T19" i="8" s="1"/>
  <c r="O19" i="8"/>
  <c r="M19" i="8" s="1"/>
  <c r="N19" i="8" s="1"/>
  <c r="J19" i="8"/>
  <c r="K19" i="8" s="1"/>
  <c r="G19" i="8"/>
  <c r="H19" i="8" s="1"/>
  <c r="AG18" i="8"/>
  <c r="AC18" i="8"/>
  <c r="AD18" i="8" s="1"/>
  <c r="Y18" i="8"/>
  <c r="X18" i="8"/>
  <c r="S18" i="8"/>
  <c r="T18" i="8" s="1"/>
  <c r="O18" i="8"/>
  <c r="M18" i="8" s="1"/>
  <c r="N18" i="8" s="1"/>
  <c r="J18" i="8"/>
  <c r="AH18" i="8" s="1"/>
  <c r="G18" i="8"/>
  <c r="H18" i="8" s="1"/>
  <c r="AG17" i="8"/>
  <c r="AC17" i="8"/>
  <c r="AD17" i="8" s="1"/>
  <c r="X17" i="8"/>
  <c r="Y17" i="8" s="1"/>
  <c r="S17" i="8"/>
  <c r="T17" i="8" s="1"/>
  <c r="O17" i="8"/>
  <c r="M17" i="8" s="1"/>
  <c r="N17" i="8" s="1"/>
  <c r="J17" i="8"/>
  <c r="K17" i="8" s="1"/>
  <c r="G17" i="8"/>
  <c r="H17" i="8" s="1"/>
  <c r="AG16" i="8"/>
  <c r="AC16" i="8"/>
  <c r="AD16" i="8" s="1"/>
  <c r="X16" i="8"/>
  <c r="Y16" i="8" s="1"/>
  <c r="S16" i="8"/>
  <c r="T16" i="8" s="1"/>
  <c r="O16" i="8"/>
  <c r="M16" i="8" s="1"/>
  <c r="N16" i="8" s="1"/>
  <c r="J16" i="8"/>
  <c r="K16" i="8" s="1"/>
  <c r="G16" i="8"/>
  <c r="H16" i="8" s="1"/>
  <c r="AC15" i="8"/>
  <c r="AD15" i="8" s="1"/>
  <c r="X15" i="8"/>
  <c r="Y15" i="8" s="1"/>
  <c r="S15" i="8"/>
  <c r="T15" i="8" s="1"/>
  <c r="O15" i="8"/>
  <c r="M15" i="8" s="1"/>
  <c r="N15" i="8" s="1"/>
  <c r="J15" i="8"/>
  <c r="K15" i="8" s="1"/>
  <c r="G15" i="8"/>
  <c r="H15" i="8" s="1"/>
  <c r="AG15" i="8" s="1"/>
  <c r="AC14" i="8"/>
  <c r="AD14" i="8" s="1"/>
  <c r="X14" i="8"/>
  <c r="Y14" i="8" s="1"/>
  <c r="S14" i="8"/>
  <c r="T14" i="8" s="1"/>
  <c r="O14" i="8"/>
  <c r="M14" i="8" s="1"/>
  <c r="N14" i="8" s="1"/>
  <c r="J14" i="8"/>
  <c r="K14" i="8" s="1"/>
  <c r="G14" i="8"/>
  <c r="H14" i="8" s="1"/>
  <c r="AG14" i="8" s="1"/>
  <c r="AG13" i="8"/>
  <c r="AC13" i="8"/>
  <c r="AD13" i="8" s="1"/>
  <c r="X13" i="8"/>
  <c r="Y13" i="8" s="1"/>
  <c r="S13" i="8"/>
  <c r="T13" i="8" s="1"/>
  <c r="O13" i="8"/>
  <c r="M13" i="8" s="1"/>
  <c r="N13" i="8" s="1"/>
  <c r="J13" i="8"/>
  <c r="K13" i="8" s="1"/>
  <c r="G13" i="8"/>
  <c r="H13" i="8" s="1"/>
  <c r="AG12" i="8"/>
  <c r="AC12" i="8"/>
  <c r="AD12" i="8" s="1"/>
  <c r="X12" i="8"/>
  <c r="Y12" i="8" s="1"/>
  <c r="S12" i="8"/>
  <c r="T12" i="8" s="1"/>
  <c r="O12" i="8"/>
  <c r="M12" i="8" s="1"/>
  <c r="N12" i="8" s="1"/>
  <c r="J12" i="8"/>
  <c r="K12" i="8" s="1"/>
  <c r="G12" i="8"/>
  <c r="H12" i="8" s="1"/>
  <c r="AG11" i="8"/>
  <c r="AC11" i="8"/>
  <c r="AD11" i="8" s="1"/>
  <c r="X11" i="8"/>
  <c r="Y11" i="8" s="1"/>
  <c r="S11" i="8"/>
  <c r="T11" i="8" s="1"/>
  <c r="O11" i="8"/>
  <c r="M11" i="8" s="1"/>
  <c r="N11" i="8" s="1"/>
  <c r="J11" i="8"/>
  <c r="AH11" i="8" s="1"/>
  <c r="G11" i="8"/>
  <c r="H11" i="8" s="1"/>
  <c r="AG10" i="8"/>
  <c r="AC10" i="8"/>
  <c r="AD10" i="8" s="1"/>
  <c r="X10" i="8"/>
  <c r="Y10" i="8" s="1"/>
  <c r="S10" i="8"/>
  <c r="T10" i="8" s="1"/>
  <c r="O10" i="8"/>
  <c r="M10" i="8" s="1"/>
  <c r="N10" i="8" s="1"/>
  <c r="J10" i="8"/>
  <c r="AH10" i="8" s="1"/>
  <c r="G10" i="8"/>
  <c r="H10" i="8" s="1"/>
  <c r="AC9" i="8"/>
  <c r="AD9" i="8" s="1"/>
  <c r="X9" i="8"/>
  <c r="Y9" i="8" s="1"/>
  <c r="S9" i="8"/>
  <c r="T9" i="8" s="1"/>
  <c r="O9" i="8"/>
  <c r="M9" i="8" s="1"/>
  <c r="N9" i="8" s="1"/>
  <c r="J9" i="8"/>
  <c r="K9" i="8" s="1"/>
  <c r="G9" i="8"/>
  <c r="H9" i="8" s="1"/>
  <c r="AG9" i="8" s="1"/>
  <c r="AC8" i="8"/>
  <c r="AD8" i="8" s="1"/>
  <c r="X8" i="8"/>
  <c r="Y8" i="8" s="1"/>
  <c r="S8" i="8"/>
  <c r="T8" i="8" s="1"/>
  <c r="O8" i="8"/>
  <c r="M8" i="8" s="1"/>
  <c r="N8" i="8" s="1"/>
  <c r="J8" i="8"/>
  <c r="K8" i="8" s="1"/>
  <c r="G8" i="8"/>
  <c r="H8" i="8" s="1"/>
  <c r="AG8" i="8" s="1"/>
  <c r="AG7" i="8"/>
  <c r="AC7" i="8"/>
  <c r="AD7" i="8" s="1"/>
  <c r="X7" i="8"/>
  <c r="Y7" i="8" s="1"/>
  <c r="T7" i="8"/>
  <c r="S7" i="8"/>
  <c r="O7" i="8"/>
  <c r="M7" i="8" s="1"/>
  <c r="N7" i="8" s="1"/>
  <c r="J7" i="8"/>
  <c r="K7" i="8" s="1"/>
  <c r="G7" i="8"/>
  <c r="H7" i="8" s="1"/>
  <c r="AG6" i="8"/>
  <c r="AC6" i="8"/>
  <c r="AD6" i="8" s="1"/>
  <c r="X6" i="8"/>
  <c r="Y6" i="8" s="1"/>
  <c r="S6" i="8"/>
  <c r="T6" i="8" s="1"/>
  <c r="O6" i="8"/>
  <c r="M6" i="8" s="1"/>
  <c r="N6" i="8" s="1"/>
  <c r="J6" i="8"/>
  <c r="K6" i="8" s="1"/>
  <c r="G6" i="8"/>
  <c r="H6" i="8" s="1"/>
  <c r="M17" i="7"/>
  <c r="N17" i="7" s="1"/>
  <c r="J17" i="7"/>
  <c r="K17" i="7" s="1"/>
  <c r="G17" i="7"/>
  <c r="H17" i="7" s="1"/>
  <c r="AG16" i="7"/>
  <c r="AC16" i="7"/>
  <c r="AD16" i="7" s="1"/>
  <c r="X16" i="7"/>
  <c r="Y16" i="7" s="1"/>
  <c r="S16" i="7"/>
  <c r="T16" i="7" s="1"/>
  <c r="O16" i="7"/>
  <c r="M16" i="7" s="1"/>
  <c r="N16" i="7" s="1"/>
  <c r="J16" i="7"/>
  <c r="K16" i="7" s="1"/>
  <c r="G16" i="7"/>
  <c r="H16" i="7" s="1"/>
  <c r="AG15" i="7"/>
  <c r="AC15" i="7"/>
  <c r="AD15" i="7" s="1"/>
  <c r="X15" i="7"/>
  <c r="Y15" i="7" s="1"/>
  <c r="S15" i="7"/>
  <c r="T15" i="7" s="1"/>
  <c r="O15" i="7"/>
  <c r="M15" i="7" s="1"/>
  <c r="N15" i="7" s="1"/>
  <c r="J15" i="7"/>
  <c r="AH15" i="7" s="1"/>
  <c r="G15" i="7"/>
  <c r="H15" i="7" s="1"/>
  <c r="AG14" i="7"/>
  <c r="AC14" i="7"/>
  <c r="AD14" i="7" s="1"/>
  <c r="X14" i="7"/>
  <c r="Y14" i="7" s="1"/>
  <c r="S14" i="7"/>
  <c r="T14" i="7" s="1"/>
  <c r="O14" i="7"/>
  <c r="M14" i="7" s="1"/>
  <c r="N14" i="7" s="1"/>
  <c r="J14" i="7"/>
  <c r="K14" i="7" s="1"/>
  <c r="G14" i="7"/>
  <c r="H14" i="7" s="1"/>
  <c r="AG13" i="7"/>
  <c r="AC13" i="7"/>
  <c r="AD13" i="7" s="1"/>
  <c r="X13" i="7"/>
  <c r="Y13" i="7" s="1"/>
  <c r="S13" i="7"/>
  <c r="T13" i="7" s="1"/>
  <c r="O13" i="7"/>
  <c r="M13" i="7" s="1"/>
  <c r="N13" i="7" s="1"/>
  <c r="J13" i="7"/>
  <c r="K13" i="7" s="1"/>
  <c r="G13" i="7"/>
  <c r="H13" i="7" s="1"/>
  <c r="AG12" i="7"/>
  <c r="AC12" i="7"/>
  <c r="AD12" i="7" s="1"/>
  <c r="X12" i="7"/>
  <c r="Y12" i="7" s="1"/>
  <c r="S12" i="7"/>
  <c r="T12" i="7" s="1"/>
  <c r="O12" i="7"/>
  <c r="M12" i="7" s="1"/>
  <c r="N12" i="7" s="1"/>
  <c r="J12" i="7"/>
  <c r="K12" i="7" s="1"/>
  <c r="G12" i="7"/>
  <c r="H12" i="7" s="1"/>
  <c r="AG11" i="7"/>
  <c r="AC11" i="7"/>
  <c r="AD11" i="7" s="1"/>
  <c r="X11" i="7"/>
  <c r="Y11" i="7" s="1"/>
  <c r="S11" i="7"/>
  <c r="T11" i="7" s="1"/>
  <c r="O11" i="7"/>
  <c r="M11" i="7" s="1"/>
  <c r="N11" i="7" s="1"/>
  <c r="J11" i="7"/>
  <c r="K11" i="7" s="1"/>
  <c r="G11" i="7"/>
  <c r="H11" i="7" s="1"/>
  <c r="AG10" i="7"/>
  <c r="AC10" i="7"/>
  <c r="AD10" i="7" s="1"/>
  <c r="X10" i="7"/>
  <c r="Y10" i="7" s="1"/>
  <c r="S10" i="7"/>
  <c r="T10" i="7" s="1"/>
  <c r="O10" i="7"/>
  <c r="M10" i="7" s="1"/>
  <c r="N10" i="7" s="1"/>
  <c r="J10" i="7"/>
  <c r="AH10" i="7" s="1"/>
  <c r="G10" i="7"/>
  <c r="H10" i="7" s="1"/>
  <c r="AG9" i="7"/>
  <c r="AC9" i="7"/>
  <c r="AD9" i="7" s="1"/>
  <c r="X9" i="7"/>
  <c r="Y9" i="7" s="1"/>
  <c r="S9" i="7"/>
  <c r="T9" i="7" s="1"/>
  <c r="O9" i="7"/>
  <c r="M9" i="7" s="1"/>
  <c r="N9" i="7" s="1"/>
  <c r="J9" i="7"/>
  <c r="K9" i="7" s="1"/>
  <c r="G9" i="7"/>
  <c r="H9" i="7" s="1"/>
  <c r="AG8" i="7"/>
  <c r="AC8" i="7"/>
  <c r="AD8" i="7" s="1"/>
  <c r="Y8" i="7"/>
  <c r="X8" i="7"/>
  <c r="S8" i="7"/>
  <c r="T8" i="7" s="1"/>
  <c r="O8" i="7"/>
  <c r="M8" i="7"/>
  <c r="N8" i="7" s="1"/>
  <c r="J8" i="7"/>
  <c r="AH8" i="7" s="1"/>
  <c r="G8" i="7"/>
  <c r="H8" i="7" s="1"/>
  <c r="AG7" i="7"/>
  <c r="AC7" i="7"/>
  <c r="AD7" i="7" s="1"/>
  <c r="X7" i="7"/>
  <c r="Y7" i="7" s="1"/>
  <c r="S7" i="7"/>
  <c r="T7" i="7" s="1"/>
  <c r="O7" i="7"/>
  <c r="M7" i="7" s="1"/>
  <c r="N7" i="7" s="1"/>
  <c r="J7" i="7"/>
  <c r="AH7" i="7" s="1"/>
  <c r="G7" i="7"/>
  <c r="H7" i="7" s="1"/>
  <c r="AG6" i="7"/>
  <c r="AC6" i="7"/>
  <c r="AD6" i="7" s="1"/>
  <c r="X6" i="7"/>
  <c r="Y6" i="7" s="1"/>
  <c r="S6" i="7"/>
  <c r="T6" i="7" s="1"/>
  <c r="O6" i="7"/>
  <c r="M6" i="7" s="1"/>
  <c r="N6" i="7" s="1"/>
  <c r="J6" i="7"/>
  <c r="K6" i="7" s="1"/>
  <c r="G6" i="7"/>
  <c r="H6" i="7" s="1"/>
  <c r="N23" i="6"/>
  <c r="M23" i="6"/>
  <c r="J23" i="6"/>
  <c r="K23" i="6" s="1"/>
  <c r="G23" i="6"/>
  <c r="H23" i="6" s="1"/>
  <c r="AG22" i="6"/>
  <c r="AC22" i="6"/>
  <c r="AD22" i="6" s="1"/>
  <c r="X22" i="6"/>
  <c r="Y22" i="6" s="1"/>
  <c r="S22" i="6"/>
  <c r="T22" i="6" s="1"/>
  <c r="O22" i="6"/>
  <c r="M22" i="6" s="1"/>
  <c r="N22" i="6" s="1"/>
  <c r="J22" i="6"/>
  <c r="K22" i="6" s="1"/>
  <c r="G22" i="6"/>
  <c r="H22" i="6" s="1"/>
  <c r="AG21" i="6"/>
  <c r="AC21" i="6"/>
  <c r="AD21" i="6" s="1"/>
  <c r="X21" i="6"/>
  <c r="Y21" i="6" s="1"/>
  <c r="S21" i="6"/>
  <c r="T21" i="6" s="1"/>
  <c r="O21" i="6"/>
  <c r="M21" i="6" s="1"/>
  <c r="N21" i="6" s="1"/>
  <c r="J21" i="6"/>
  <c r="AH21" i="6" s="1"/>
  <c r="G21" i="6"/>
  <c r="H21" i="6" s="1"/>
  <c r="AC20" i="6"/>
  <c r="AD20" i="6" s="1"/>
  <c r="X20" i="6"/>
  <c r="Y20" i="6" s="1"/>
  <c r="S20" i="6"/>
  <c r="T20" i="6" s="1"/>
  <c r="O20" i="6"/>
  <c r="M20" i="6" s="1"/>
  <c r="N20" i="6" s="1"/>
  <c r="J20" i="6"/>
  <c r="AH20" i="6" s="1"/>
  <c r="G20" i="6"/>
  <c r="H20" i="6" s="1"/>
  <c r="AG20" i="6" s="1"/>
  <c r="AG19" i="6"/>
  <c r="AC19" i="6"/>
  <c r="AD19" i="6" s="1"/>
  <c r="X19" i="6"/>
  <c r="Y19" i="6" s="1"/>
  <c r="S19" i="6"/>
  <c r="T19" i="6" s="1"/>
  <c r="O19" i="6"/>
  <c r="M19" i="6" s="1"/>
  <c r="N19" i="6" s="1"/>
  <c r="J19" i="6"/>
  <c r="AH19" i="6" s="1"/>
  <c r="G19" i="6"/>
  <c r="H19" i="6" s="1"/>
  <c r="AC18" i="6"/>
  <c r="AD18" i="6" s="1"/>
  <c r="Y18" i="6"/>
  <c r="X18" i="6"/>
  <c r="S18" i="6"/>
  <c r="T18" i="6" s="1"/>
  <c r="O18" i="6"/>
  <c r="M18" i="6" s="1"/>
  <c r="N18" i="6" s="1"/>
  <c r="J18" i="6"/>
  <c r="AH18" i="6" s="1"/>
  <c r="G18" i="6"/>
  <c r="H18" i="6" s="1"/>
  <c r="AG18" i="6" s="1"/>
  <c r="AG17" i="6"/>
  <c r="AC17" i="6"/>
  <c r="AD17" i="6" s="1"/>
  <c r="X17" i="6"/>
  <c r="Y17" i="6" s="1"/>
  <c r="S17" i="6"/>
  <c r="T17" i="6" s="1"/>
  <c r="O17" i="6"/>
  <c r="M17" i="6" s="1"/>
  <c r="N17" i="6" s="1"/>
  <c r="J17" i="6"/>
  <c r="K17" i="6" s="1"/>
  <c r="G17" i="6"/>
  <c r="H17" i="6" s="1"/>
  <c r="AG16" i="6"/>
  <c r="AC16" i="6"/>
  <c r="AD16" i="6" s="1"/>
  <c r="X16" i="6"/>
  <c r="Y16" i="6" s="1"/>
  <c r="S16" i="6"/>
  <c r="T16" i="6" s="1"/>
  <c r="O16" i="6"/>
  <c r="M16" i="6" s="1"/>
  <c r="N16" i="6" s="1"/>
  <c r="J16" i="6"/>
  <c r="K16" i="6" s="1"/>
  <c r="G16" i="6"/>
  <c r="H16" i="6" s="1"/>
  <c r="AH15" i="6"/>
  <c r="AG15" i="6"/>
  <c r="AC15" i="6"/>
  <c r="AD15" i="6" s="1"/>
  <c r="X15" i="6"/>
  <c r="Y15" i="6" s="1"/>
  <c r="S15" i="6"/>
  <c r="T15" i="6" s="1"/>
  <c r="O15" i="6"/>
  <c r="M15" i="6" s="1"/>
  <c r="N15" i="6" s="1"/>
  <c r="J15" i="6"/>
  <c r="K15" i="6" s="1"/>
  <c r="G15" i="6"/>
  <c r="H15" i="6" s="1"/>
  <c r="AG14" i="6"/>
  <c r="AC14" i="6"/>
  <c r="AD14" i="6" s="1"/>
  <c r="X14" i="6"/>
  <c r="Y14" i="6" s="1"/>
  <c r="S14" i="6"/>
  <c r="T14" i="6" s="1"/>
  <c r="O14" i="6"/>
  <c r="M14" i="6" s="1"/>
  <c r="N14" i="6" s="1"/>
  <c r="J14" i="6"/>
  <c r="K14" i="6" s="1"/>
  <c r="G14" i="6"/>
  <c r="H14" i="6" s="1"/>
  <c r="AG13" i="6"/>
  <c r="AD13" i="6"/>
  <c r="AC13" i="6"/>
  <c r="X13" i="6"/>
  <c r="Y13" i="6" s="1"/>
  <c r="S13" i="6"/>
  <c r="T13" i="6" s="1"/>
  <c r="O13" i="6"/>
  <c r="M13" i="6" s="1"/>
  <c r="N13" i="6" s="1"/>
  <c r="J13" i="6"/>
  <c r="AH13" i="6" s="1"/>
  <c r="G13" i="6"/>
  <c r="H13" i="6" s="1"/>
  <c r="AG12" i="6"/>
  <c r="AC12" i="6"/>
  <c r="AD12" i="6" s="1"/>
  <c r="X12" i="6"/>
  <c r="Y12" i="6" s="1"/>
  <c r="S12" i="6"/>
  <c r="T12" i="6" s="1"/>
  <c r="O12" i="6"/>
  <c r="M12" i="6" s="1"/>
  <c r="N12" i="6" s="1"/>
  <c r="J12" i="6"/>
  <c r="AH12" i="6" s="1"/>
  <c r="G12" i="6"/>
  <c r="H12" i="6" s="1"/>
  <c r="AG11" i="6"/>
  <c r="AC11" i="6"/>
  <c r="AD11" i="6" s="1"/>
  <c r="X11" i="6"/>
  <c r="Y11" i="6" s="1"/>
  <c r="S11" i="6"/>
  <c r="T11" i="6" s="1"/>
  <c r="O11" i="6"/>
  <c r="M11" i="6" s="1"/>
  <c r="N11" i="6" s="1"/>
  <c r="J11" i="6"/>
  <c r="AH11" i="6" s="1"/>
  <c r="G11" i="6"/>
  <c r="H11" i="6" s="1"/>
  <c r="AG10" i="6"/>
  <c r="AC10" i="6"/>
  <c r="AD10" i="6" s="1"/>
  <c r="X10" i="6"/>
  <c r="Y10" i="6" s="1"/>
  <c r="S10" i="6"/>
  <c r="T10" i="6" s="1"/>
  <c r="O10" i="6"/>
  <c r="M10" i="6" s="1"/>
  <c r="N10" i="6" s="1"/>
  <c r="J10" i="6"/>
  <c r="AH10" i="6" s="1"/>
  <c r="G10" i="6"/>
  <c r="H10" i="6" s="1"/>
  <c r="AC9" i="6"/>
  <c r="AD9" i="6" s="1"/>
  <c r="X9" i="6"/>
  <c r="Y9" i="6" s="1"/>
  <c r="S9" i="6"/>
  <c r="T9" i="6" s="1"/>
  <c r="O9" i="6"/>
  <c r="M9" i="6" s="1"/>
  <c r="N9" i="6" s="1"/>
  <c r="J9" i="6"/>
  <c r="AH9" i="6" s="1"/>
  <c r="G9" i="6"/>
  <c r="H9" i="6" s="1"/>
  <c r="AG9" i="6" s="1"/>
  <c r="AG8" i="6"/>
  <c r="AC8" i="6"/>
  <c r="AD8" i="6" s="1"/>
  <c r="X8" i="6"/>
  <c r="Y8" i="6" s="1"/>
  <c r="S8" i="6"/>
  <c r="T8" i="6" s="1"/>
  <c r="O8" i="6"/>
  <c r="M8" i="6" s="1"/>
  <c r="N8" i="6" s="1"/>
  <c r="J8" i="6"/>
  <c r="K8" i="6" s="1"/>
  <c r="G8" i="6"/>
  <c r="H8" i="6" s="1"/>
  <c r="AG7" i="6"/>
  <c r="AC7" i="6"/>
  <c r="AD7" i="6" s="1"/>
  <c r="X7" i="6"/>
  <c r="Y7" i="6" s="1"/>
  <c r="S7" i="6"/>
  <c r="T7" i="6" s="1"/>
  <c r="O7" i="6"/>
  <c r="M7" i="6" s="1"/>
  <c r="N7" i="6" s="1"/>
  <c r="J7" i="6"/>
  <c r="K7" i="6" s="1"/>
  <c r="G7" i="6"/>
  <c r="H7" i="6" s="1"/>
  <c r="AC6" i="6"/>
  <c r="AD6" i="6" s="1"/>
  <c r="X6" i="6"/>
  <c r="Y6" i="6" s="1"/>
  <c r="S6" i="6"/>
  <c r="T6" i="6" s="1"/>
  <c r="O6" i="6"/>
  <c r="M6" i="6" s="1"/>
  <c r="N6" i="6" s="1"/>
  <c r="J6" i="6"/>
  <c r="K6" i="6" s="1"/>
  <c r="G6" i="6"/>
  <c r="H6" i="6" s="1"/>
  <c r="AG6" i="6" s="1"/>
  <c r="M20" i="5"/>
  <c r="N20" i="5" s="1"/>
  <c r="K20" i="5"/>
  <c r="J20" i="5"/>
  <c r="G20" i="5"/>
  <c r="H20" i="5" s="1"/>
  <c r="AC19" i="5"/>
  <c r="AD19" i="5" s="1"/>
  <c r="X19" i="5"/>
  <c r="Y19" i="5" s="1"/>
  <c r="S19" i="5"/>
  <c r="T19" i="5" s="1"/>
  <c r="O19" i="5"/>
  <c r="M19" i="5" s="1"/>
  <c r="N19" i="5" s="1"/>
  <c r="J19" i="5"/>
  <c r="AH19" i="5" s="1"/>
  <c r="G19" i="5"/>
  <c r="H19" i="5" s="1"/>
  <c r="AG19" i="5" s="1"/>
  <c r="AC18" i="5"/>
  <c r="AD18" i="5" s="1"/>
  <c r="X18" i="5"/>
  <c r="Y18" i="5" s="1"/>
  <c r="S18" i="5"/>
  <c r="T18" i="5" s="1"/>
  <c r="O18" i="5"/>
  <c r="M18" i="5" s="1"/>
  <c r="N18" i="5" s="1"/>
  <c r="J18" i="5"/>
  <c r="AH18" i="5" s="1"/>
  <c r="G18" i="5"/>
  <c r="H18" i="5" s="1"/>
  <c r="AG18" i="5" s="1"/>
  <c r="AG17" i="5"/>
  <c r="AC17" i="5"/>
  <c r="AD17" i="5" s="1"/>
  <c r="X17" i="5"/>
  <c r="Y17" i="5" s="1"/>
  <c r="S17" i="5"/>
  <c r="T17" i="5" s="1"/>
  <c r="O17" i="5"/>
  <c r="M17" i="5" s="1"/>
  <c r="N17" i="5" s="1"/>
  <c r="J17" i="5"/>
  <c r="K17" i="5" s="1"/>
  <c r="G17" i="5"/>
  <c r="H17" i="5" s="1"/>
  <c r="AG16" i="5"/>
  <c r="AC16" i="5"/>
  <c r="AD16" i="5" s="1"/>
  <c r="X16" i="5"/>
  <c r="Y16" i="5" s="1"/>
  <c r="S16" i="5"/>
  <c r="T16" i="5" s="1"/>
  <c r="O16" i="5"/>
  <c r="M16" i="5" s="1"/>
  <c r="N16" i="5" s="1"/>
  <c r="J16" i="5"/>
  <c r="K16" i="5" s="1"/>
  <c r="G16" i="5"/>
  <c r="H16" i="5" s="1"/>
  <c r="AG15" i="5"/>
  <c r="AC15" i="5"/>
  <c r="AD15" i="5" s="1"/>
  <c r="X15" i="5"/>
  <c r="Y15" i="5" s="1"/>
  <c r="S15" i="5"/>
  <c r="T15" i="5" s="1"/>
  <c r="O15" i="5"/>
  <c r="M15" i="5" s="1"/>
  <c r="N15" i="5" s="1"/>
  <c r="J15" i="5"/>
  <c r="K15" i="5" s="1"/>
  <c r="G15" i="5"/>
  <c r="H15" i="5" s="1"/>
  <c r="AG14" i="5"/>
  <c r="AC14" i="5"/>
  <c r="AD14" i="5" s="1"/>
  <c r="X14" i="5"/>
  <c r="Y14" i="5" s="1"/>
  <c r="S14" i="5"/>
  <c r="T14" i="5" s="1"/>
  <c r="O14" i="5"/>
  <c r="M14" i="5" s="1"/>
  <c r="N14" i="5" s="1"/>
  <c r="J14" i="5"/>
  <c r="K14" i="5" s="1"/>
  <c r="G14" i="5"/>
  <c r="H14" i="5" s="1"/>
  <c r="AC13" i="5"/>
  <c r="AD13" i="5" s="1"/>
  <c r="X13" i="5"/>
  <c r="Y13" i="5" s="1"/>
  <c r="S13" i="5"/>
  <c r="T13" i="5" s="1"/>
  <c r="O13" i="5"/>
  <c r="M13" i="5" s="1"/>
  <c r="N13" i="5" s="1"/>
  <c r="J13" i="5"/>
  <c r="AH13" i="5" s="1"/>
  <c r="G13" i="5"/>
  <c r="H13" i="5" s="1"/>
  <c r="AG13" i="5" s="1"/>
  <c r="AG12" i="5"/>
  <c r="AC12" i="5"/>
  <c r="AD12" i="5" s="1"/>
  <c r="X12" i="5"/>
  <c r="Y12" i="5" s="1"/>
  <c r="S12" i="5"/>
  <c r="T12" i="5" s="1"/>
  <c r="O12" i="5"/>
  <c r="M12" i="5" s="1"/>
  <c r="N12" i="5" s="1"/>
  <c r="J12" i="5"/>
  <c r="AH12" i="5" s="1"/>
  <c r="G12" i="5"/>
  <c r="H12" i="5" s="1"/>
  <c r="AG11" i="5"/>
  <c r="AC11" i="5"/>
  <c r="AD11" i="5" s="1"/>
  <c r="X11" i="5"/>
  <c r="Y11" i="5" s="1"/>
  <c r="S11" i="5"/>
  <c r="T11" i="5" s="1"/>
  <c r="O11" i="5"/>
  <c r="M11" i="5" s="1"/>
  <c r="N11" i="5" s="1"/>
  <c r="J11" i="5"/>
  <c r="AH11" i="5" s="1"/>
  <c r="G11" i="5"/>
  <c r="H11" i="5" s="1"/>
  <c r="AC10" i="5"/>
  <c r="AD10" i="5" s="1"/>
  <c r="X10" i="5"/>
  <c r="Y10" i="5" s="1"/>
  <c r="S10" i="5"/>
  <c r="T10" i="5" s="1"/>
  <c r="O10" i="5"/>
  <c r="M10" i="5" s="1"/>
  <c r="N10" i="5" s="1"/>
  <c r="J10" i="5"/>
  <c r="AH10" i="5" s="1"/>
  <c r="G10" i="5"/>
  <c r="H10" i="5" s="1"/>
  <c r="AG10" i="5" s="1"/>
  <c r="AC9" i="5"/>
  <c r="AD9" i="5" s="1"/>
  <c r="X9" i="5"/>
  <c r="Y9" i="5" s="1"/>
  <c r="S9" i="5"/>
  <c r="T9" i="5" s="1"/>
  <c r="O9" i="5"/>
  <c r="M9" i="5" s="1"/>
  <c r="N9" i="5" s="1"/>
  <c r="J9" i="5"/>
  <c r="K9" i="5" s="1"/>
  <c r="G9" i="5"/>
  <c r="H9" i="5" s="1"/>
  <c r="AG9" i="5" s="1"/>
  <c r="AC8" i="5"/>
  <c r="AD8" i="5" s="1"/>
  <c r="X8" i="5"/>
  <c r="Y8" i="5" s="1"/>
  <c r="S8" i="5"/>
  <c r="T8" i="5" s="1"/>
  <c r="O8" i="5"/>
  <c r="M8" i="5" s="1"/>
  <c r="N8" i="5" s="1"/>
  <c r="J8" i="5"/>
  <c r="K8" i="5" s="1"/>
  <c r="G8" i="5"/>
  <c r="H8" i="5" s="1"/>
  <c r="AG8" i="5" s="1"/>
  <c r="AC7" i="5"/>
  <c r="AD7" i="5" s="1"/>
  <c r="X7" i="5"/>
  <c r="Y7" i="5" s="1"/>
  <c r="S7" i="5"/>
  <c r="T7" i="5" s="1"/>
  <c r="O7" i="5"/>
  <c r="M7" i="5" s="1"/>
  <c r="N7" i="5" s="1"/>
  <c r="J7" i="5"/>
  <c r="K7" i="5" s="1"/>
  <c r="G7" i="5"/>
  <c r="H7" i="5" s="1"/>
  <c r="AG7" i="5" s="1"/>
  <c r="AC6" i="5"/>
  <c r="AD6" i="5" s="1"/>
  <c r="X6" i="5"/>
  <c r="Y6" i="5" s="1"/>
  <c r="S6" i="5"/>
  <c r="T6" i="5" s="1"/>
  <c r="O6" i="5"/>
  <c r="M6" i="5" s="1"/>
  <c r="N6" i="5" s="1"/>
  <c r="J6" i="5"/>
  <c r="K6" i="5" s="1"/>
  <c r="G6" i="5"/>
  <c r="H6" i="5" s="1"/>
  <c r="AG6" i="5" s="1"/>
  <c r="M21" i="4"/>
  <c r="N21" i="4" s="1"/>
  <c r="J21" i="4"/>
  <c r="K21" i="4" s="1"/>
  <c r="G21" i="4"/>
  <c r="H21" i="4" s="1"/>
  <c r="AC20" i="4"/>
  <c r="AD20" i="4" s="1"/>
  <c r="X20" i="4"/>
  <c r="Y20" i="4" s="1"/>
  <c r="S20" i="4"/>
  <c r="T20" i="4" s="1"/>
  <c r="O20" i="4"/>
  <c r="M20" i="4" s="1"/>
  <c r="N20" i="4" s="1"/>
  <c r="J20" i="4"/>
  <c r="AH20" i="4" s="1"/>
  <c r="G20" i="4"/>
  <c r="H20" i="4" s="1"/>
  <c r="AG20" i="4" s="1"/>
  <c r="AG19" i="4"/>
  <c r="AC19" i="4"/>
  <c r="AD19" i="4" s="1"/>
  <c r="X19" i="4"/>
  <c r="Y19" i="4" s="1"/>
  <c r="S19" i="4"/>
  <c r="T19" i="4" s="1"/>
  <c r="O19" i="4"/>
  <c r="M19" i="4" s="1"/>
  <c r="N19" i="4" s="1"/>
  <c r="J19" i="4"/>
  <c r="AH19" i="4" s="1"/>
  <c r="G19" i="4"/>
  <c r="H19" i="4" s="1"/>
  <c r="AG18" i="4"/>
  <c r="AC18" i="4"/>
  <c r="AD18" i="4" s="1"/>
  <c r="X18" i="4"/>
  <c r="Y18" i="4" s="1"/>
  <c r="S18" i="4"/>
  <c r="T18" i="4" s="1"/>
  <c r="O18" i="4"/>
  <c r="M18" i="4" s="1"/>
  <c r="N18" i="4" s="1"/>
  <c r="J18" i="4"/>
  <c r="K18" i="4" s="1"/>
  <c r="G18" i="4"/>
  <c r="H18" i="4" s="1"/>
  <c r="AC17" i="4"/>
  <c r="AD17" i="4" s="1"/>
  <c r="X17" i="4"/>
  <c r="Y17" i="4" s="1"/>
  <c r="S17" i="4"/>
  <c r="T17" i="4" s="1"/>
  <c r="O17" i="4"/>
  <c r="M17" i="4" s="1"/>
  <c r="N17" i="4" s="1"/>
  <c r="J17" i="4"/>
  <c r="K17" i="4" s="1"/>
  <c r="G17" i="4"/>
  <c r="H17" i="4" s="1"/>
  <c r="AG17" i="4" s="1"/>
  <c r="AC16" i="4"/>
  <c r="AD16" i="4" s="1"/>
  <c r="X16" i="4"/>
  <c r="Y16" i="4" s="1"/>
  <c r="S16" i="4"/>
  <c r="T16" i="4" s="1"/>
  <c r="O16" i="4"/>
  <c r="M16" i="4" s="1"/>
  <c r="N16" i="4" s="1"/>
  <c r="J16" i="4"/>
  <c r="K16" i="4" s="1"/>
  <c r="G16" i="4"/>
  <c r="H16" i="4" s="1"/>
  <c r="AG16" i="4" s="1"/>
  <c r="AC15" i="4"/>
  <c r="AD15" i="4" s="1"/>
  <c r="X15" i="4"/>
  <c r="Y15" i="4" s="1"/>
  <c r="S15" i="4"/>
  <c r="T15" i="4" s="1"/>
  <c r="O15" i="4"/>
  <c r="M15" i="4" s="1"/>
  <c r="N15" i="4" s="1"/>
  <c r="J15" i="4"/>
  <c r="K15" i="4" s="1"/>
  <c r="G15" i="4"/>
  <c r="H15" i="4" s="1"/>
  <c r="AG15" i="4" s="1"/>
  <c r="AC14" i="4"/>
  <c r="AD14" i="4" s="1"/>
  <c r="X14" i="4"/>
  <c r="Y14" i="4" s="1"/>
  <c r="S14" i="4"/>
  <c r="T14" i="4" s="1"/>
  <c r="O14" i="4"/>
  <c r="M14" i="4" s="1"/>
  <c r="N14" i="4" s="1"/>
  <c r="J14" i="4"/>
  <c r="AH14" i="4" s="1"/>
  <c r="G14" i="4"/>
  <c r="H14" i="4" s="1"/>
  <c r="AG14" i="4" s="1"/>
  <c r="AG13" i="4"/>
  <c r="AC13" i="4"/>
  <c r="AD13" i="4" s="1"/>
  <c r="X13" i="4"/>
  <c r="Y13" i="4" s="1"/>
  <c r="S13" i="4"/>
  <c r="T13" i="4" s="1"/>
  <c r="O13" i="4"/>
  <c r="M13" i="4" s="1"/>
  <c r="N13" i="4" s="1"/>
  <c r="J13" i="4"/>
  <c r="AH13" i="4" s="1"/>
  <c r="G13" i="4"/>
  <c r="H13" i="4" s="1"/>
  <c r="AC12" i="4"/>
  <c r="AD12" i="4" s="1"/>
  <c r="X12" i="4"/>
  <c r="Y12" i="4" s="1"/>
  <c r="S12" i="4"/>
  <c r="T12" i="4" s="1"/>
  <c r="O12" i="4"/>
  <c r="M12" i="4" s="1"/>
  <c r="N12" i="4" s="1"/>
  <c r="J12" i="4"/>
  <c r="AH12" i="4" s="1"/>
  <c r="G12" i="4"/>
  <c r="H12" i="4" s="1"/>
  <c r="AG12" i="4" s="1"/>
  <c r="AC11" i="4"/>
  <c r="AD11" i="4" s="1"/>
  <c r="X11" i="4"/>
  <c r="Y11" i="4" s="1"/>
  <c r="S11" i="4"/>
  <c r="T11" i="4" s="1"/>
  <c r="O11" i="4"/>
  <c r="M11" i="4" s="1"/>
  <c r="N11" i="4" s="1"/>
  <c r="J11" i="4"/>
  <c r="AH11" i="4" s="1"/>
  <c r="G11" i="4"/>
  <c r="H11" i="4" s="1"/>
  <c r="AG11" i="4" s="1"/>
  <c r="AC10" i="4"/>
  <c r="AD10" i="4" s="1"/>
  <c r="X10" i="4"/>
  <c r="Y10" i="4" s="1"/>
  <c r="S10" i="4"/>
  <c r="T10" i="4" s="1"/>
  <c r="O10" i="4"/>
  <c r="M10" i="4" s="1"/>
  <c r="N10" i="4" s="1"/>
  <c r="J10" i="4"/>
  <c r="K10" i="4" s="1"/>
  <c r="G10" i="4"/>
  <c r="H10" i="4" s="1"/>
  <c r="AG10" i="4" s="1"/>
  <c r="AC9" i="4"/>
  <c r="AD9" i="4" s="1"/>
  <c r="X9" i="4"/>
  <c r="Y9" i="4" s="1"/>
  <c r="S9" i="4"/>
  <c r="T9" i="4" s="1"/>
  <c r="O9" i="4"/>
  <c r="M9" i="4" s="1"/>
  <c r="N9" i="4" s="1"/>
  <c r="J9" i="4"/>
  <c r="AH9" i="4" s="1"/>
  <c r="G9" i="4"/>
  <c r="H9" i="4" s="1"/>
  <c r="AG9" i="4" s="1"/>
  <c r="AC8" i="4"/>
  <c r="AD8" i="4" s="1"/>
  <c r="X8" i="4"/>
  <c r="Y8" i="4" s="1"/>
  <c r="S8" i="4"/>
  <c r="T8" i="4" s="1"/>
  <c r="O8" i="4"/>
  <c r="M8" i="4" s="1"/>
  <c r="N8" i="4" s="1"/>
  <c r="J8" i="4"/>
  <c r="K8" i="4" s="1"/>
  <c r="G8" i="4"/>
  <c r="H8" i="4" s="1"/>
  <c r="AG8" i="4" s="1"/>
  <c r="AC7" i="4"/>
  <c r="AD7" i="4" s="1"/>
  <c r="X7" i="4"/>
  <c r="Y7" i="4" s="1"/>
  <c r="S7" i="4"/>
  <c r="T7" i="4" s="1"/>
  <c r="O7" i="4"/>
  <c r="M7" i="4" s="1"/>
  <c r="N7" i="4" s="1"/>
  <c r="J7" i="4"/>
  <c r="K7" i="4" s="1"/>
  <c r="G7" i="4"/>
  <c r="H7" i="4" s="1"/>
  <c r="AG7" i="4" s="1"/>
  <c r="AC6" i="4"/>
  <c r="AD6" i="4" s="1"/>
  <c r="X6" i="4"/>
  <c r="Y6" i="4" s="1"/>
  <c r="S6" i="4"/>
  <c r="T6" i="4" s="1"/>
  <c r="O6" i="4"/>
  <c r="M6" i="4" s="1"/>
  <c r="N6" i="4" s="1"/>
  <c r="J6" i="4"/>
  <c r="AH6" i="4" s="1"/>
  <c r="G6" i="4"/>
  <c r="H6" i="4" s="1"/>
  <c r="AG6" i="4" s="1"/>
  <c r="B54" i="2"/>
  <c r="B53" i="2"/>
  <c r="B52" i="2"/>
  <c r="B51" i="2"/>
  <c r="B50" i="2"/>
  <c r="K24" i="8" l="1"/>
  <c r="AH22" i="8"/>
  <c r="AH19" i="8"/>
  <c r="AH13" i="8"/>
  <c r="K11" i="8"/>
  <c r="K10" i="8"/>
  <c r="AH6" i="8"/>
  <c r="AH16" i="7"/>
  <c r="AH11" i="7"/>
  <c r="AH9" i="7"/>
  <c r="AH22" i="6"/>
  <c r="K21" i="6"/>
  <c r="K19" i="6"/>
  <c r="K12" i="6"/>
  <c r="AH14" i="6"/>
  <c r="AH6" i="6"/>
  <c r="K19" i="5"/>
  <c r="AH15" i="5"/>
  <c r="K13" i="5"/>
  <c r="K12" i="5"/>
  <c r="K11" i="5"/>
  <c r="AH7" i="5"/>
  <c r="K13" i="6"/>
  <c r="K20" i="6"/>
  <c r="K10" i="7"/>
  <c r="K15" i="7"/>
  <c r="AH12" i="8"/>
  <c r="K20" i="8"/>
  <c r="AH7" i="6"/>
  <c r="K18" i="6"/>
  <c r="AH14" i="8"/>
  <c r="AH21" i="8"/>
  <c r="K11" i="6"/>
  <c r="K8" i="7"/>
  <c r="K18" i="8"/>
  <c r="AH6" i="5"/>
  <c r="AH14" i="5"/>
  <c r="K7" i="7"/>
  <c r="K20" i="4"/>
  <c r="K14" i="4"/>
  <c r="K12" i="4"/>
  <c r="AH16" i="4"/>
  <c r="AH15" i="4"/>
  <c r="K13" i="4"/>
  <c r="AH8" i="4"/>
  <c r="AH7" i="4"/>
  <c r="K6" i="4"/>
  <c r="K9" i="6"/>
  <c r="K9" i="4"/>
  <c r="AH10" i="4"/>
  <c r="AH18" i="4"/>
  <c r="AH9" i="5"/>
  <c r="AH17" i="5"/>
  <c r="AH17" i="6"/>
  <c r="AH6" i="7"/>
  <c r="AH14" i="7"/>
  <c r="AH9" i="8"/>
  <c r="AH17" i="8"/>
  <c r="AH17" i="4"/>
  <c r="AH8" i="5"/>
  <c r="AH16" i="5"/>
  <c r="AH8" i="6"/>
  <c r="AH16" i="6"/>
  <c r="AH13" i="7"/>
  <c r="AH8" i="8"/>
  <c r="AH16" i="8"/>
  <c r="AH12" i="7"/>
  <c r="AH7" i="8"/>
  <c r="AH15" i="8"/>
  <c r="AH23" i="8"/>
  <c r="K11" i="4"/>
  <c r="K10" i="5"/>
  <c r="K18" i="5"/>
  <c r="K10" i="6"/>
  <c r="K19" i="4"/>
</calcChain>
</file>

<file path=xl/sharedStrings.xml><?xml version="1.0" encoding="utf-8"?>
<sst xmlns="http://schemas.openxmlformats.org/spreadsheetml/2006/main" count="1117" uniqueCount="422">
  <si>
    <t>SECRETARÍA DE EDUCACIÓN PÚBLICA DEL ESTADO DE PUEBLA</t>
  </si>
  <si>
    <t>INSTRUMENTO DE SEGUIMIENTO DE INDICADORES INSTITUCIONALES
UNIVERSIDAD DE LOS ANGELES</t>
  </si>
  <si>
    <t>Nombre de la IES:</t>
  </si>
  <si>
    <t>Domicilio institucional:</t>
  </si>
  <si>
    <t>Nombre del Rector(a) / Director(a) General:</t>
  </si>
  <si>
    <t>Correo electrónico institucional:</t>
  </si>
  <si>
    <t>Teléfono de contacto:</t>
  </si>
  <si>
    <t>Ciclo escolar de supervisión:</t>
  </si>
  <si>
    <t>Fecha de visita de supervisión:</t>
  </si>
  <si>
    <t>MARCO NORMATIVO DE REFERENCIA</t>
  </si>
  <si>
    <t>• Sistema de Evaluación y Acreditación de la Educación Superior (SEAES) — CONACES/SEP, 2023 (obligatorio)</t>
  </si>
  <si>
    <t>• Marco General del SEAES — Aprobado en la 4ª sesión extraordinaria del CONACES, 29 de agosto de 2023</t>
  </si>
  <si>
    <t>• Programa Nacional de Evaluación y Acreditación de la Educación Superior (PNEAES)</t>
  </si>
  <si>
    <t>• Norma ISO 21001:2018 — Sistemas de gestión para organizaciones educativas</t>
  </si>
  <si>
    <t>• Guía metodológica de visitas de supervisión — SEP Puebla</t>
  </si>
  <si>
    <t>• Convocatoria de autoevaluación institucional SEAES 2023-2024</t>
  </si>
  <si>
    <t>PROPÓSITO DEL INSTRUMENTO</t>
  </si>
  <si>
    <t>Este instrumento tiene una doble finalidad: (1) Servir como herramienta interna de la Supervisión 003 para verificar y dar acompañamiento preciso y oportuno a la mejora continua de los procesos académicos y de gestión de las IES bajo su jurisdicción; y (2) Constituir el insumo documental base para el ejercicio de autoevaluación institucional formal ante el SEAES, de conformidad con el Marco General y la Convocatoria vigente.</t>
  </si>
  <si>
    <t>SIMBOLOGÍA DEL SEMÁFORO DE AVANCE</t>
  </si>
  <si>
    <t>🟢  VERDE — Meta lograda (≥ 90% de avance hacia la meta del ciclo)</t>
  </si>
  <si>
    <t>🟡  AMARILLO — En proceso (entre 60% y 89% de avance hacia la meta)</t>
  </si>
  <si>
    <t>🔴  ROJO — Crítico (menos del 60% de avance; requiere acción inmediata)</t>
  </si>
  <si>
    <t>🔵  SIN DATO — Indicador pendiente de captura o sin línea base registrada</t>
  </si>
  <si>
    <t>PANEL DE CONTROL — SEGUIMIENTO DE SUPERVISIÓN 003</t>
  </si>
  <si>
    <t>Resumen ejecutivo por ámbito · Actualización automática al registrar datos en cada hoja</t>
  </si>
  <si>
    <t>Ámbito</t>
  </si>
  <si>
    <t>Descripción</t>
  </si>
  <si>
    <t>Total
indicadores</t>
  </si>
  <si>
    <t>🟢 Verde
(logrado)</t>
  </si>
  <si>
    <t>🟡 Ambar
(proceso)</t>
  </si>
  <si>
    <t>🔴 Rojo
(crítico)</t>
  </si>
  <si>
    <t>🔵 Sin dato</t>
  </si>
  <si>
    <t>% Semáforo
verde</t>
  </si>
  <si>
    <t>Indicadores
IAP activos</t>
  </si>
  <si>
    <t>Buenas prácticas
documentadas</t>
  </si>
  <si>
    <t>Próxima
visita</t>
  </si>
  <si>
    <t>Observaciones
generales</t>
  </si>
  <si>
    <t>Ámbito 1</t>
  </si>
  <si>
    <t>Formación profesional de los estudiantes</t>
  </si>
  <si>
    <t>Ámbito 2</t>
  </si>
  <si>
    <t>Profesionalización de la docencia</t>
  </si>
  <si>
    <t>Ámbito 3</t>
  </si>
  <si>
    <t>Programas educativos de TSU y Licenciatura</t>
  </si>
  <si>
    <t>Ámbito 4</t>
  </si>
  <si>
    <t>Investigación y Posgrado</t>
  </si>
  <si>
    <t>Ámbito 5</t>
  </si>
  <si>
    <t>La institución en su conjunto</t>
  </si>
  <si>
    <t>LOS 7 CRITERIOS TRANSVERSALES DEL SEAES — REFERENCIA RÁPIDA</t>
  </si>
  <si>
    <t>1</t>
  </si>
  <si>
    <t>Responsabilidad social</t>
  </si>
  <si>
    <t>Compromisos de la IES con su entorno social y comunitario</t>
  </si>
  <si>
    <t>2</t>
  </si>
  <si>
    <t>Equidad social y de género</t>
  </si>
  <si>
    <t>Igualdad de oportunidades y no discriminación</t>
  </si>
  <si>
    <t>3</t>
  </si>
  <si>
    <t>Inclusión</t>
  </si>
  <si>
    <t>Atención a la diversidad y a poblaciones vulnerables</t>
  </si>
  <si>
    <t>4</t>
  </si>
  <si>
    <t>Excelencia</t>
  </si>
  <si>
    <t>Desarrollo humano integral y calidad educativa</t>
  </si>
  <si>
    <t>5</t>
  </si>
  <si>
    <t>Vanguardia</t>
  </si>
  <si>
    <t>Transformación digital y pedagógica</t>
  </si>
  <si>
    <t>6</t>
  </si>
  <si>
    <t>Innovación social</t>
  </si>
  <si>
    <t>Generación de soluciones a problemas del entorno</t>
  </si>
  <si>
    <t>7</t>
  </si>
  <si>
    <t>Interculturalidad</t>
  </si>
  <si>
    <t>Diálogo de saberes, diversidad cultural y lingüística</t>
  </si>
  <si>
    <t>DATOS PARA GRÁFICOS</t>
  </si>
  <si>
    <t>Indicadores</t>
  </si>
  <si>
    <t>Meta alcanzada</t>
  </si>
  <si>
    <t>En proceso</t>
  </si>
  <si>
    <t>Crítico</t>
  </si>
  <si>
    <t>Sin dato</t>
  </si>
  <si>
    <t>Estado</t>
  </si>
  <si>
    <t>Total</t>
  </si>
  <si>
    <t>TENDENCIA DE AVANCE</t>
  </si>
  <si>
    <t>% Avance Promedio</t>
  </si>
  <si>
    <t>INDICADORES BÁSICOS DEL SEAES — REFERENCIA OBLIGATORIA</t>
  </si>
  <si>
    <t>Fuente: CONACES (2023). Marco General del SEAES · Convocatoria de Autoevaluación Institucional</t>
  </si>
  <si>
    <t>No.</t>
  </si>
  <si>
    <t>Ámbito SEAES</t>
  </si>
  <si>
    <t>Descripción del indicador básico</t>
  </si>
  <si>
    <t>Criterio(s) transversal(es)</t>
  </si>
  <si>
    <t>Tipo de medición</t>
  </si>
  <si>
    <t>Unidad</t>
  </si>
  <si>
    <t>Dato IES (ciclo actual)</t>
  </si>
  <si>
    <t>Fuente de verificación</t>
  </si>
  <si>
    <t>Observaciones supervisión</t>
  </si>
  <si>
    <t>Estatus</t>
  </si>
  <si>
    <t>Ámbito 3 – PE</t>
  </si>
  <si>
    <t>No. y % de PE que han incorporado rasgos formativos en el perfil de egreso relacionados con cada criterio del SEAES</t>
  </si>
  <si>
    <t>Todos (1-7)</t>
  </si>
  <si>
    <t>Cuantitativo</t>
  </si>
  <si>
    <t>% y No.</t>
  </si>
  <si>
    <t>No. y % de PE que cuentan con mecanismos para evaluar sistemáticamente la formación de los rasgos del perfil de egreso por criterio</t>
  </si>
  <si>
    <t>No. y % de PE con tipos de evaluación para evaluar el grado en que se logra formar los rasgos del perfil de egreso</t>
  </si>
  <si>
    <t>Cuantitativo / Cualitativo</t>
  </si>
  <si>
    <t>Ámbito 1 – Formación</t>
  </si>
  <si>
    <t>No. y % de estudiantes egresados que demostraron haber adquirido los rasgos del perfil de egreso por criterio SEAES</t>
  </si>
  <si>
    <t>Ámbito 2 – Docencia</t>
  </si>
  <si>
    <t>No. y % de miembros de la planta académica en función de los criterios de equidad social/género, inclusión e interculturalidad</t>
  </si>
  <si>
    <t>2, 3, 7</t>
  </si>
  <si>
    <t>No. y % de profesores(as) que participaron en acciones de profesionalización orientadas a reforzar cada criterio del SEAES</t>
  </si>
  <si>
    <t>No. y % de profesores(as) en proyectos de innovación pedagógica, educativa y disciplinar relacionados con los criterios del SEAES</t>
  </si>
  <si>
    <t>5, 6</t>
  </si>
  <si>
    <t>No. y % de estudiantes, por nivel educativo, en función de los criterios de equidad social/género, inclusión e interculturalidad</t>
  </si>
  <si>
    <t>No. y % de estudiantes, por trayectoria escolar y nivel educativo, en función de criterios de equidad/género/inclusión/interculturalidad</t>
  </si>
  <si>
    <t>No. y % de PE por nivel educativo con diseño curricular que incorpora gradual, transversal e integradamente los 7 criterios del SEAES</t>
  </si>
  <si>
    <t>No. y % de PE con unidades de organización curricular que consolidan aprendizajes de los rasgos del perfil de egreso por criterio</t>
  </si>
  <si>
    <t>No. y % de estudiantes por nivel educativo que participan en proyectos de innovación pedagógica/educativa/disciplinar por criterio</t>
  </si>
  <si>
    <t>Ámbito 4 – Investigación</t>
  </si>
  <si>
    <t>No. y % de proyectos de investigación de la institución que consideraron cada criterio del SEAES</t>
  </si>
  <si>
    <t>No. de productos de investigación de la institución relacionados con los criterios del SEAES</t>
  </si>
  <si>
    <t>No. y % de integrantes de la planta académica que participan en proyectos de investigación relacionados con criterios del SEAES</t>
  </si>
  <si>
    <t>No. y % de estudiantes que participan en proyectos de investigación relacionados con los criterios del SEAES</t>
  </si>
  <si>
    <t>Ámbito 5 – Institución</t>
  </si>
  <si>
    <t>No. y % del personal directivo y administrativo en función de los criterios de equidad social/género, inclusión e interculturalidad</t>
  </si>
  <si>
    <t>No. y % de iniciativas, servicios y acciones de acompañamiento a estudiantes, vinculación y gestión que incorporan criterios del SEAES</t>
  </si>
  <si>
    <t>No. y % de acciones previstas en planes y programas de desarrollo institucional que impulsan la incorporación de cada criterio</t>
  </si>
  <si>
    <t>No. y % de acciones institucionales realizadas para atender y sensibilizar a la comunidad en los temas previstos por los criterios del SEAES</t>
  </si>
  <si>
    <t>INSTRUMENTO DE SEGUIMIENTO DE INDICADORES — ÁMBITO 1: LA FORMACIÓN PROFESIONAL DE LOS ESTUDIANTES</t>
  </si>
  <si>
    <t>Supervisión 003 — Universidades Particulares  |  SEP Puebla  |  Alineado al Marco General del SEAES (CONACES, 2023) e ISO 21001:2018</t>
  </si>
  <si>
    <t>IES:</t>
  </si>
  <si>
    <t>Ciclo escolar:</t>
  </si>
  <si>
    <t>Fecha visita:</t>
  </si>
  <si>
    <t>IDENTIFICACIÓN DEL INDICADOR</t>
  </si>
  <si>
    <t>DATOS HISTÓRICOS Y SEGUIMIENTO</t>
  </si>
  <si>
    <t>METAS DE PROYECCIÓN DE MEJORA 2025-2035 Y REVISIÓN POR TRIENIO</t>
  </si>
  <si>
    <t>MARCO NORMATIVO SEAES Y METODOLOGÍA IAP</t>
  </si>
  <si>
    <t>Dimensión /
Categoría</t>
  </si>
  <si>
    <t>Indicador</t>
  </si>
  <si>
    <t>Fórmula /
Método de obtención</t>
  </si>
  <si>
    <t>Unidad de
medida</t>
  </si>
  <si>
    <t>Línea base
2022-2023</t>
  </si>
  <si>
    <t>% Avance
LB</t>
  </si>
  <si>
    <t>Semáforo
LB</t>
  </si>
  <si>
    <t>Dato
2023-2024</t>
  </si>
  <si>
    <t>% Avance
23-24</t>
  </si>
  <si>
    <t>Semáforo
23-24</t>
  </si>
  <si>
    <t>Dato
2024-2025</t>
  </si>
  <si>
    <t>% Avance
24-25</t>
  </si>
  <si>
    <t>Semáforo
24-25</t>
  </si>
  <si>
    <t>Meta
2025-2026
★ REFERENCIA</t>
  </si>
  <si>
    <t>Meta
2026-2027</t>
  </si>
  <si>
    <t>Meta
2027-2028</t>
  </si>
  <si>
    <t>Meta
2028-2029</t>
  </si>
  <si>
    <t>% Avance
vs Meta 2029</t>
  </si>
  <si>
    <t>Semáforo
vs Meta 2029</t>
  </si>
  <si>
    <t>Meta
2029-2030</t>
  </si>
  <si>
    <t>Meta
2030-2031</t>
  </si>
  <si>
    <t>Meta
2031-2032</t>
  </si>
  <si>
    <t>% Avance
vs Meta 2032</t>
  </si>
  <si>
    <t>Semáforo
vs Meta 2032</t>
  </si>
  <si>
    <t>Meta
2032-2033</t>
  </si>
  <si>
    <t>Meta
2033-2034</t>
  </si>
  <si>
    <t>Meta
2034-2035</t>
  </si>
  <si>
    <t>% Avance
vs Meta 2035</t>
  </si>
  <si>
    <t>Semáforo
vs Meta 2035</t>
  </si>
  <si>
    <t>Ind. básico
SEAES</t>
  </si>
  <si>
    <t>Criterio(s)
transversal(es)</t>
  </si>
  <si>
    <t>Tipo de
evaluación</t>
  </si>
  <si>
    <t>Observaciones
de visita</t>
  </si>
  <si>
    <t>I — Brecha
identificada</t>
  </si>
  <si>
    <t>A — Causa
sistémica</t>
  </si>
  <si>
    <t>P — Acción de
mejora propuesta</t>
  </si>
  <si>
    <t>Responsable
institucional</t>
  </si>
  <si>
    <t>Fecha
compromiso</t>
  </si>
  <si>
    <t>Evidencia a
verificar</t>
  </si>
  <si>
    <t>Estatus de
seguimiento</t>
  </si>
  <si>
    <t>Trayectoria escolar</t>
  </si>
  <si>
    <t>Índice de aprobación</t>
  </si>
  <si>
    <t>(No. estudiantes aprobados / No. estudiantes inscritos) × 100</t>
  </si>
  <si>
    <t>%</t>
  </si>
  <si>
    <t>9</t>
  </si>
  <si>
    <t>2, 3</t>
  </si>
  <si>
    <t>Sumativa</t>
  </si>
  <si>
    <t>Pendiente</t>
  </si>
  <si>
    <t>Índice de reprobación</t>
  </si>
  <si>
    <t>(No. estudiantes reprobados / No. estudiantes inscritos) × 100</t>
  </si>
  <si>
    <t>Eficiencia terminal</t>
  </si>
  <si>
    <t>(No. egresados de licenciatura / No. inscritos al inicio de la generación) × 100</t>
  </si>
  <si>
    <t>2, 3, 4</t>
  </si>
  <si>
    <t>Índice de titulación</t>
  </si>
  <si>
    <t>(No. titulados / No. egresados) × 100</t>
  </si>
  <si>
    <t>Equidad y acceso</t>
  </si>
  <si>
    <t>Cobertura de becas</t>
  </si>
  <si>
    <t>(No. estudiantes con al menos una beca / No. inscritos) × 100</t>
  </si>
  <si>
    <t>8</t>
  </si>
  <si>
    <t>Estudiantes mujeres vs. hombres</t>
  </si>
  <si>
    <t>(No. estudiantes mujeres / No. total de estudiantes) × 100</t>
  </si>
  <si>
    <t>Estudiantes en situación de vulnerabilidad</t>
  </si>
  <si>
    <t>(No. estudiantes con alguna condición de vulnerabilidad declarada / No. inscritos) × 100</t>
  </si>
  <si>
    <t>Logros de aprendizaje</t>
  </si>
  <si>
    <t>Estudiantes egresados con rasgos del perfil de egreso alineados a criterios SEAES</t>
  </si>
  <si>
    <t>(No. egresados que demuestran rasgos del perfil de egreso por criterio / No. egresados total) × 100</t>
  </si>
  <si>
    <t>Sumativa / Formativa</t>
  </si>
  <si>
    <t>Estudiantes en proyectos de innovación pedagógica o social</t>
  </si>
  <si>
    <t>(No. estudiantes en proyectos de innovación / No. inscritos) × 100</t>
  </si>
  <si>
    <t>12</t>
  </si>
  <si>
    <t>Formativa</t>
  </si>
  <si>
    <t>Formación integral</t>
  </si>
  <si>
    <t>Actividades académicas complementarias realizadas</t>
  </si>
  <si>
    <t>No. total de actividades complementarias (conferencias, talleres, concursos, prácticas externas)</t>
  </si>
  <si>
    <t>18</t>
  </si>
  <si>
    <t>1, 5, 6, 7</t>
  </si>
  <si>
    <t>Servicio social</t>
  </si>
  <si>
    <t>Índice de liberación de servicio social</t>
  </si>
  <si>
    <t>(No. estudiantes con carta de liberación / No. que iniciaron SS) × 100</t>
  </si>
  <si>
    <t>1, 4</t>
  </si>
  <si>
    <t>Tutoría y acompañamiento</t>
  </si>
  <si>
    <t>Programa de Tutorías y Trayectoria Escolar activo con criterios SEAES</t>
  </si>
  <si>
    <t>Existencia (Sí/No) + valoración de integralidad (1-4)</t>
  </si>
  <si>
    <t>Escala 1-4</t>
  </si>
  <si>
    <t>Formativa / Diagnóstica</t>
  </si>
  <si>
    <t>Evaluación de aprendizajes</t>
  </si>
  <si>
    <t>Programa de Evaluación de los Aprendizajes con enfoque diagnóstico y formativo</t>
  </si>
  <si>
    <t>Existencia (Sí/No) + tipo predominante (diagnóstica/formativa/sumativa)</t>
  </si>
  <si>
    <t>Cualitativo</t>
  </si>
  <si>
    <t>4, 5</t>
  </si>
  <si>
    <t>Diagnóstica</t>
  </si>
  <si>
    <t>Egresados</t>
  </si>
  <si>
    <t>Programa de Seguimiento y Vinculación con Egresados activo</t>
  </si>
  <si>
    <t>Existencia (Sí/No) + periodicidad (anual/semestral/permanente)</t>
  </si>
  <si>
    <t>1, 4, 6</t>
  </si>
  <si>
    <t>Movilidad</t>
  </si>
  <si>
    <t>Estudiantes en programas de movilidad nacional o internacional</t>
  </si>
  <si>
    <t>(No. estudiantes en movilidad / No. inscritos) × 100</t>
  </si>
  <si>
    <t>5, 6, 7</t>
  </si>
  <si>
    <t>INSTRUCCIONES: Las celdas de DATOS HISTÓRICOS (F, I, L) y METAS DE PROYECCIÓN (P-R, U-W, Z-AB) son de captura. Las columnas AK-AN (IAP) deben completarse en colegialidad con la IES. Los semáforos se actualizan automáticamente. Las columnas S-T, X-Y, AC-AD muestran revisión por trienio vs meta final del trienio correspondiente.</t>
  </si>
  <si>
    <t>INSTRUCCIONES: Las celdas de DATOS HISTÓRICOS (columnas F, I, L) son de captura. Las columnas AC-AF (IAP) deben completarse en colegialidad con la IES. Los semáforos se actualizan automáticamente. Las METAS DE PROYECCIÓN (columnas O-X) corresponden a los ciclos escolares 2025-2035.</t>
  </si>
  <si>
    <t>INSTRUMENTO DE SEGUIMIENTO DE INDICADORES — ÁMBITO 2: LA PROFESIONALIZACIÓN DE LA DOCENCIA</t>
  </si>
  <si>
    <t>Perfil académico</t>
  </si>
  <si>
    <t>Docentes con licenciatura (% de plantilla)</t>
  </si>
  <si>
    <t>(No. docentes con Licenciatura / No. total plantilla) × 100</t>
  </si>
  <si>
    <t>Docentes con maestría (% de plantilla)</t>
  </si>
  <si>
    <t>(No. docentes con Maestría / No. total plantilla) × 100</t>
  </si>
  <si>
    <t>2, 4</t>
  </si>
  <si>
    <t>Docentes con doctorado (% de plantilla)</t>
  </si>
  <si>
    <t>(No. docentes con Doctorado / No. total plantilla) × 100</t>
  </si>
  <si>
    <t>Composición de plantilla por género</t>
  </si>
  <si>
    <t>(No. docentes mujeres / No. total plantilla) × 100</t>
  </si>
  <si>
    <t>Tipo de contratación</t>
  </si>
  <si>
    <t>Docentes contratados por horas</t>
  </si>
  <si>
    <t>(No. docentes por horas / No. total plantilla) × 100</t>
  </si>
  <si>
    <t>Docentes de medio tiempo</t>
  </si>
  <si>
    <t>(No. docentes medio tiempo / No. total plantilla) × 100</t>
  </si>
  <si>
    <t>Docentes de tiempo completo</t>
  </si>
  <si>
    <t>(No. docentes tiempo completo / No. total plantilla) × 100</t>
  </si>
  <si>
    <t>Actualización docente</t>
  </si>
  <si>
    <t>Docentes actualizados en el ciclo</t>
  </si>
  <si>
    <t>(No. docentes actualizados / No. total plantilla) × 100</t>
  </si>
  <si>
    <t>Docentes formados en criterios transversales del SEAES</t>
  </si>
  <si>
    <t>(No. docentes en acciones de profesionalización por criterio SEAES / No. total plantilla) × 100</t>
  </si>
  <si>
    <t>Docentes habilitados en procesos de evaluación SEAES</t>
  </si>
  <si>
    <t>(No. docentes habilitados en SEAES / No. total plantilla) × 100</t>
  </si>
  <si>
    <t>Innovación docente</t>
  </si>
  <si>
    <t>Docentes en proyectos de innovación pedagógica/educativa/disciplinar por criterio SEAES</t>
  </si>
  <si>
    <t>(No. docentes en proyectos de innovación / No. total plantilla) × 100</t>
  </si>
  <si>
    <t>Certificación</t>
  </si>
  <si>
    <t>Docentes certificados por organismo externo</t>
  </si>
  <si>
    <t>(No. docentes certificados / No. total plantilla) × 100</t>
  </si>
  <si>
    <t>Evaluación docente</t>
  </si>
  <si>
    <t>Docentes evaluados en su desempeño docente</t>
  </si>
  <si>
    <t>(No. docentes evaluados / No. total plantilla) × 100</t>
  </si>
  <si>
    <t>Formativa / Sumativa</t>
  </si>
  <si>
    <t>Programa de Evaluación del Desempeño Docente con carácter formativo</t>
  </si>
  <si>
    <t>Existencia (Sí/No) + genera plan individual de mejora (Sí/No) + valoración (1-4)</t>
  </si>
  <si>
    <t>Diagnóstica / Formativa</t>
  </si>
  <si>
    <t>INSTRUMENTO DE SEGUIMIENTO DE INDICADORES — ÁMBITO 3: LOS PROGRAMAS EDUCATIVOS DE TSU Y LICENCIATURA</t>
  </si>
  <si>
    <t>Oferta educativa</t>
  </si>
  <si>
    <t>RVOE activos sobre total de RVOE</t>
  </si>
  <si>
    <t>(No. RVOE activos / No. total RVOE) × 100</t>
  </si>
  <si>
    <t>RVOE en latencia sobre total</t>
  </si>
  <si>
    <t>(No. RVOE en latencia / No. total RVOE) × 100</t>
  </si>
  <si>
    <t>RVOE suspendidos sobre total</t>
  </si>
  <si>
    <t>(No. RVOE suspendidos / No. total RVOE) × 100</t>
  </si>
  <si>
    <t>RVOE en proceso de liquidación</t>
  </si>
  <si>
    <t>(No. RVOE liquidación / No. total RVOE) × 100</t>
  </si>
  <si>
    <t>Actualización curricular</t>
  </si>
  <si>
    <t>RVOE estatales modificados al 2026</t>
  </si>
  <si>
    <t>(No. RVOE modificados / No. total RVOE) × 100</t>
  </si>
  <si>
    <t>10</t>
  </si>
  <si>
    <t>RVOE estatales actualizados al 2026</t>
  </si>
  <si>
    <t>(No. RVOE actualizados / No. total RVOE) × 100</t>
  </si>
  <si>
    <t>Nuevos RVOE estatales al 2026</t>
  </si>
  <si>
    <t>(No. nuevos RVOE / No. total RVOE) × 100</t>
  </si>
  <si>
    <t>4, 5, 6</t>
  </si>
  <si>
    <t>Pertinencia curricular</t>
  </si>
  <si>
    <t>PE con perfil de egreso alineado a los 7 criterios transversales SEAES</t>
  </si>
  <si>
    <t>(No. RVOE con perfil de egreso alineado a 7 criterios / No. total RVOE activos) × 100</t>
  </si>
  <si>
    <t>PE con mecanismos para evaluar sistemáticamente rasgos del perfil de egreso por criterio</t>
  </si>
  <si>
    <t>(No. PE con mecanismos de evaluación del perfil de egreso / No. total PE activos) × 100</t>
  </si>
  <si>
    <t>Diseño curricular</t>
  </si>
  <si>
    <t>PE con diseño curricular que integra gradual y transversalmente los 7 criterios SEAES</t>
  </si>
  <si>
    <t>(No. PE con integración transversal documentada / No. total PE activos) × 100</t>
  </si>
  <si>
    <t>PE con unidades curriculares que consolidan aprendizajes del perfil de egreso por criterio</t>
  </si>
  <si>
    <t>(No. PE con unidades de consolidación / No. total PE activos) × 100</t>
  </si>
  <si>
    <t>11</t>
  </si>
  <si>
    <t>Reconocimiento externo</t>
  </si>
  <si>
    <t>PE con procesos de evaluación, acreditación y/o certificación externa</t>
  </si>
  <si>
    <t>No. de PE en proceso + No. con acreditación vigente</t>
  </si>
  <si>
    <t>—</t>
  </si>
  <si>
    <t>RVOE federales activos</t>
  </si>
  <si>
    <t>(No. RVOE federales / No. total RVOE) × 100</t>
  </si>
  <si>
    <t>Posgrado</t>
  </si>
  <si>
    <t>RVOE de posgrado activos</t>
  </si>
  <si>
    <t>(No. RVOE posgrado / No. total RVOE) × 100</t>
  </si>
  <si>
    <t>Tutoría</t>
  </si>
  <si>
    <t>Programa de Tutorías y Trayectoria Escolar con perspectiva de equidad, inclusión e interculturalidad</t>
  </si>
  <si>
    <t>Existencia (Sí/No) + incorpora perspectiva de equidad (Sí/No) + valoración (1-4)</t>
  </si>
  <si>
    <t>Programa de Seguimiento y Vinculación con Egresados activo con datos sistematizados</t>
  </si>
  <si>
    <t>Existencia (Sí/No) + datos sistematizados (Sí/No) + instrumento de seguimiento (Sí/No)</t>
  </si>
  <si>
    <t>Vinculación social</t>
  </si>
  <si>
    <t>PE con unidades curriculares de intervención social o comunitaria</t>
  </si>
  <si>
    <t>(No. PE con servicio comunitario curricular / No. total PE activos) × 100</t>
  </si>
  <si>
    <t>1, 6, 7</t>
  </si>
  <si>
    <t>INSTRUMENTO DE SEGUIMIENTO DE INDICADORES — ÁMBITO 4: LOS PROGRAMAS DE INVESTIGACIÓN Y POSGRADO</t>
  </si>
  <si>
    <t>Producción investigativa</t>
  </si>
  <si>
    <t>Proyectos de investigación activos en el ciclo</t>
  </si>
  <si>
    <t>No. total de proyectos de investigación activos registrados</t>
  </si>
  <si>
    <t>13</t>
  </si>
  <si>
    <t>Proyectos de investigación vinculados a criterios transversales SEAES</t>
  </si>
  <si>
    <t>(No. proyectos que consideran al menos un criterio SEAES / No. total proyectos) × 100</t>
  </si>
  <si>
    <t>Publicaciones académicas / productos de investigación</t>
  </si>
  <si>
    <t>No. total de artículos, libros, capítulos, ponencias registrados en el ciclo</t>
  </si>
  <si>
    <t>14</t>
  </si>
  <si>
    <t>Productos de investigación relacionados con criterios transversales SEAES</t>
  </si>
  <si>
    <t>No. de productos de investigación relacionados con algún criterio del SEAES</t>
  </si>
  <si>
    <t>Participación docente</t>
  </si>
  <si>
    <t>Docentes que participan en proyectos de investigación</t>
  </si>
  <si>
    <t>(No. docentes en proyectos de investigación / No. total plantilla) × 100</t>
  </si>
  <si>
    <t>15</t>
  </si>
  <si>
    <t>Docentes en investigación vinculada a criterios SEAES</t>
  </si>
  <si>
    <t>(No. docentes en proyectos con criterios SEAES / No. total plantilla) × 100</t>
  </si>
  <si>
    <t>Participación estudiantil</t>
  </si>
  <si>
    <t>Estudiantes que participan en proyectos de investigación</t>
  </si>
  <si>
    <t>(No. estudiantes en proyectos de investigación / No. total inscritos) × 100</t>
  </si>
  <si>
    <t>16</t>
  </si>
  <si>
    <t>Estudiantes en investigación relacionada con criterios SEAES</t>
  </si>
  <si>
    <t>(No. estudiantes en proyectos con criterios SEAES / No. total inscritos) × 100</t>
  </si>
  <si>
    <t>Organización</t>
  </si>
  <si>
    <t>Grupos/cuerpos colegiados de investigación activos</t>
  </si>
  <si>
    <t>No. de cuerpos colegiados que generan evidencia de evaluación y mejora continua</t>
  </si>
  <si>
    <t>Área sustantiva de investigación formalizada</t>
  </si>
  <si>
    <t>Existencia (Sí/No) + normativa interna (Sí/No) + responsable designado (Sí/No)</t>
  </si>
  <si>
    <t>Escala 1-3</t>
  </si>
  <si>
    <t>Autoevaluación</t>
  </si>
  <si>
    <t>Programa de Autoevaluación Institucional y Mejora Continua activo</t>
  </si>
  <si>
    <t>Existencia (Sí/No) + ciclo de implementación (Sí/No) + resultados documentados (Sí/No)</t>
  </si>
  <si>
    <t>INSTRUMENTO DE SEGUIMIENTO DE INDICADORES — ÁMBITO 5: LA INSTITUCIÓN DE EDUCACIÓN SUPERIOR EN SU CONJUNTO</t>
  </si>
  <si>
    <t>Planeación institucional</t>
  </si>
  <si>
    <t>Plan de Desarrollo Institucional (PDI) vigente y alineado a criterios SEAES</t>
  </si>
  <si>
    <t>Existencia (Sí/No) + alineación a 7 criterios (parcial/total) + actualizado al ciclo (Sí/No)</t>
  </si>
  <si>
    <t>19</t>
  </si>
  <si>
    <t>Acciones del PDI que impulsan criterios transversales del SEAES</t>
  </si>
  <si>
    <t>(No. acciones en PDI que impulsan criterios SEAES / No. total de acciones en PDI) × 100</t>
  </si>
  <si>
    <t>Identidad institucional</t>
  </si>
  <si>
    <t>Misión institucional con coherencia a los 7 criterios transversales</t>
  </si>
  <si>
    <t>Valoración de coherencia: (1) Sin alineación, (2) Parcial, (3) Sustantiva, (4) Plena</t>
  </si>
  <si>
    <t>Modelo educativo</t>
  </si>
  <si>
    <t>Modelo Educativo institucional vigente con integración de los 7 criterios SEAES</t>
  </si>
  <si>
    <t>Existencia (Sí/No) + integra criterios SEAES (Sí/No) + actualizado (Sí/No)</t>
  </si>
  <si>
    <t>Gestión académica</t>
  </si>
  <si>
    <t>Academias por Programa Educativo activas y con evidencia de trabajo colegiado</t>
  </si>
  <si>
    <t>No. de academias activas con actas y acuerdos en el ciclo</t>
  </si>
  <si>
    <t>Colegiado institucional con evidencia de operación sistemática</t>
  </si>
  <si>
    <t>Existencia (Sí/No) + reuniones documentadas en ciclo (No.) + acuerdos implementados (Sí/No)</t>
  </si>
  <si>
    <t>Vinculación</t>
  </si>
  <si>
    <t>Convenios de movilidad nacional y/o internacional activos</t>
  </si>
  <si>
    <t>No. de convenios de movilidad vigentes y activos</t>
  </si>
  <si>
    <t>Convenios de colaboración académica activos</t>
  </si>
  <si>
    <t>No. de convenios de colaboración académica vigentes</t>
  </si>
  <si>
    <t>Convenios para Servicio Social y Práctica Profesional activos</t>
  </si>
  <si>
    <t>No. de convenios para SS y PP vigentes</t>
  </si>
  <si>
    <t>Personal directivo</t>
  </si>
  <si>
    <t>Personal directivo y administrativo por criterios de equidad, género e inclusión</t>
  </si>
  <si>
    <t>(No. mujeres en cargos directivos / No. total personal directivo) × 100</t>
  </si>
  <si>
    <t>17</t>
  </si>
  <si>
    <t>Proyecto Curricular para la integralidad en los procesos formativos</t>
  </si>
  <si>
    <t>Existencia (Sí/No) + transversalidad documentada (Sí/No) + vigencia (Sí/No)</t>
  </si>
  <si>
    <t>10, 11</t>
  </si>
  <si>
    <t>Estrategias pedagógicas para la formación integral (con perspectiva de criterios SEAES)</t>
  </si>
  <si>
    <t>No. de estrategias institucionales documentadas que abordan al menos un criterio SEAES</t>
  </si>
  <si>
    <t>Participación social y comunitaria institucional</t>
  </si>
  <si>
    <t>No. de iniciativas, proyectos o convenios de participación social/comunitaria activos</t>
  </si>
  <si>
    <t>Acciones de sensibilización de la comunidad en criterios transversales SEAES</t>
  </si>
  <si>
    <t>(No. acciones realizadas para sensibilizar a la comunidad en criterios SEAES / No. acciones planeadas) × 100</t>
  </si>
  <si>
    <t>20</t>
  </si>
  <si>
    <t>Infraestructura</t>
  </si>
  <si>
    <t>Proyecto de Infraestructura Académica, Física y Tecnológica activo</t>
  </si>
  <si>
    <t>Existencia (Sí/No) + alineado al PDI (Sí/No) + con presupuesto asignado (Sí/No)</t>
  </si>
  <si>
    <t>Evaluación institucional</t>
  </si>
  <si>
    <t>Sistema de Evaluación de Indicadores Institucionales operativo</t>
  </si>
  <si>
    <t>Existencia (Sí/No) + genera reportes periódicos (Sí/No) + informa toma de decisiones (Sí/No)</t>
  </si>
  <si>
    <t>Programa de Autoevaluación Institucional y Mejora Continua (PAIMC) activo</t>
  </si>
  <si>
    <t>Existencia (Sí/No) + ciclo implementado (Sí/No) + resultados documentados (Sí/No) + reporte SEAES entregado (Sí/No)</t>
  </si>
  <si>
    <t>Diagnóstica / Sumativa</t>
  </si>
  <si>
    <t>Supervisión</t>
  </si>
  <si>
    <t>Visitas de supervisión ordinaria recibidas en el ciclo</t>
  </si>
  <si>
    <t>No. de visitas de supervisión ordinaria realizadas por la Supervisión 003 en el ciclo</t>
  </si>
  <si>
    <t>Compromisos de mejora derivados de visitas anteriores: cumplimiento</t>
  </si>
  <si>
    <t>(No. compromisos cumplidos / No. compromisos establecidos en ciclo anterior) × 100</t>
  </si>
  <si>
    <t>PLAN DE MEJORA CONTINUA — METODOLOGÍA I.A.P. (IDENTIFICAR · ANALIZAR · PROPONER)</t>
  </si>
  <si>
    <t>Supervisión 003 · Alineado al Marco General del SEAES y a la Norma ISO 21001:2018 (Cláusula 10: Mejora)</t>
  </si>
  <si>
    <t>Indicador de referencia</t>
  </si>
  <si>
    <t>I — Brecha / problema identificado</t>
  </si>
  <si>
    <t>Dato actual</t>
  </si>
  <si>
    <t>Meta</t>
  </si>
  <si>
    <t>Semáforo</t>
  </si>
  <si>
    <t>A — Causa sistémica / contextual</t>
  </si>
  <si>
    <t>P — Acción de mejora propuesta</t>
  </si>
  <si>
    <t>Tipo de acción
(Estratégica/Operativa/
Formativa)</t>
  </si>
  <si>
    <t>Responsable
supervisión</t>
  </si>
  <si>
    <t>Fecha de
inicio</t>
  </si>
  <si>
    <t>Fecha de
cumplimiento</t>
  </si>
  <si>
    <t>Estatus
(Pendiente/En proceso/
Cumplido)</t>
  </si>
  <si>
    <t>UNIVERSIDAD DE LOS ANGELES PLANTEL REFORMA SUR</t>
  </si>
  <si>
    <t>PROLONGACION REFORMA 3529 COL LA PAZ  C.P 72160</t>
  </si>
  <si>
    <t>LIC. MIGUEL MUÑOZ GARCÍA</t>
  </si>
  <si>
    <t>UDEAREFORMA3529MTRIAS@GMAIL.COM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</si>
</sst>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%"/>
  </numFmts>
  <fonts count="28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b/>
      <sz val="16"/>
      <color rgb="FFFFFFFF"/>
      <name val="Arial"/>
      <charset val="1"/>
    </font>
    <font>
      <b/>
      <sz val="13"/>
      <color rgb="FF1F3864"/>
      <name val="Arial"/>
      <charset val="1"/>
    </font>
    <font>
      <b/>
      <sz val="10"/>
      <color rgb="FF000000"/>
      <name val="Arial"/>
      <charset val="1"/>
    </font>
    <font>
      <i/>
      <sz val="9"/>
      <color rgb="FF000000"/>
      <name val="Arial"/>
      <charset val="1"/>
    </font>
    <font>
      <sz val="9"/>
      <color rgb="FF000000"/>
      <name val="Arial"/>
      <charset val="1"/>
    </font>
    <font>
      <sz val="10"/>
      <color rgb="FF000000"/>
      <name val="Arial"/>
      <charset val="1"/>
    </font>
    <font>
      <b/>
      <sz val="9"/>
      <color rgb="FFFFFFFF"/>
      <name val="Arial"/>
      <charset val="1"/>
    </font>
    <font>
      <b/>
      <sz val="13"/>
      <color rgb="FFFFFFFF"/>
      <name val="Arial"/>
      <charset val="1"/>
    </font>
    <font>
      <b/>
      <sz val="9"/>
      <color rgb="FF000000"/>
      <name val="Arial"/>
      <charset val="1"/>
    </font>
    <font>
      <b/>
      <sz val="10"/>
      <color rgb="FFFFFFFF"/>
      <name val="Arial"/>
      <charset val="1"/>
    </font>
    <font>
      <b/>
      <sz val="11"/>
      <color rgb="FF7030A0"/>
      <name val="Arial"/>
      <charset val="1"/>
    </font>
    <font>
      <b/>
      <sz val="11"/>
      <color rgb="FF1F4E79"/>
      <name val="Cambria"/>
      <charset val="1"/>
    </font>
    <font>
      <b/>
      <sz val="9"/>
      <color rgb="FFFFFFFF"/>
      <name val="Cambria"/>
      <charset val="1"/>
    </font>
    <font>
      <b/>
      <sz val="11"/>
      <color rgb="FFFFFFFF"/>
      <name val="Cambria"/>
      <charset val="1"/>
    </font>
    <font>
      <b/>
      <sz val="10"/>
      <color rgb="FF1F4E79"/>
      <name val="Cambria"/>
      <charset val="1"/>
    </font>
    <font>
      <b/>
      <sz val="12"/>
      <color rgb="FFFFFFFF"/>
      <name val="Arial"/>
      <charset val="1"/>
    </font>
    <font>
      <i/>
      <sz val="9"/>
      <color rgb="FF7030A0"/>
      <name val="Arial"/>
      <charset val="1"/>
    </font>
    <font>
      <i/>
      <sz val="8"/>
      <color rgb="FF404040"/>
      <name val="Arial"/>
      <charset val="1"/>
    </font>
    <font>
      <b/>
      <sz val="10"/>
      <color rgb="FFFFFFFF"/>
      <name val="Cambria"/>
      <charset val="1"/>
    </font>
    <font>
      <b/>
      <sz val="8"/>
      <color rgb="FFFFFFFF"/>
      <name val="Arial"/>
      <charset val="1"/>
    </font>
    <font>
      <b/>
      <sz val="8"/>
      <name val="Cambria"/>
      <charset val="1"/>
    </font>
    <font>
      <b/>
      <sz val="8"/>
      <color rgb="FFC65911"/>
      <name val="Cambria"/>
      <charset val="1"/>
    </font>
    <font>
      <b/>
      <sz val="8"/>
      <color rgb="FF880E4F"/>
      <name val="Cambria"/>
      <charset val="1"/>
    </font>
    <font>
      <sz val="11"/>
      <color rgb="FFC65911"/>
      <name val="Cambria"/>
      <charset val="1"/>
    </font>
    <font>
      <i/>
      <sz val="9"/>
      <name val="Cambria"/>
      <charset val="1"/>
    </font>
    <font>
      <u/>
      <sz val="11"/>
      <color theme="10"/>
      <name val="Calibri"/>
      <family val="2"/>
      <charset val="1"/>
    </font>
  </fonts>
  <fills count="27">
    <fill>
      <patternFill patternType="none"/>
    </fill>
    <fill>
      <patternFill patternType="gray125"/>
    </fill>
    <fill>
      <patternFill patternType="solid">
        <fgColor rgb="FF1F3864"/>
        <bgColor rgb="FF1F4E79"/>
      </patternFill>
    </fill>
    <fill>
      <patternFill patternType="solid">
        <fgColor rgb="FF2E75B6"/>
        <bgColor rgb="FF4A7EBB"/>
      </patternFill>
    </fill>
    <fill>
      <patternFill patternType="solid">
        <fgColor rgb="FFBDD7EE"/>
        <bgColor rgb="FFD0D0D0"/>
      </patternFill>
    </fill>
    <fill>
      <patternFill patternType="solid">
        <fgColor rgb="FFF2F2F2"/>
        <bgColor rgb="FFE8F5E9"/>
      </patternFill>
    </fill>
    <fill>
      <patternFill patternType="solid">
        <fgColor rgb="FFFFFFFF"/>
        <bgColor rgb="FFF9F9F9"/>
      </patternFill>
    </fill>
    <fill>
      <patternFill patternType="solid">
        <fgColor rgb="FF7030A0"/>
        <bgColor rgb="FF993366"/>
      </patternFill>
    </fill>
    <fill>
      <patternFill patternType="solid">
        <fgColor rgb="FFE2CFED"/>
        <bgColor rgb="FFD9D9D9"/>
      </patternFill>
    </fill>
    <fill>
      <patternFill patternType="solid">
        <fgColor rgb="FF375623"/>
        <bgColor rgb="FF404040"/>
      </patternFill>
    </fill>
    <fill>
      <patternFill patternType="solid">
        <fgColor rgb="FFE2EFDA"/>
        <bgColor rgb="FFE8F5E9"/>
      </patternFill>
    </fill>
    <fill>
      <patternFill patternType="solid">
        <fgColor rgb="FF404040"/>
        <bgColor rgb="FF375623"/>
      </patternFill>
    </fill>
    <fill>
      <patternFill patternType="solid">
        <fgColor rgb="FF70AD47"/>
        <bgColor rgb="FF92D050"/>
      </patternFill>
    </fill>
    <fill>
      <patternFill patternType="solid">
        <fgColor rgb="FFFFC000"/>
        <bgColor rgb="FFFF9900"/>
      </patternFill>
    </fill>
    <fill>
      <patternFill patternType="solid">
        <fgColor rgb="FFC00000"/>
        <bgColor rgb="FF800000"/>
      </patternFill>
    </fill>
    <fill>
      <patternFill patternType="solid">
        <fgColor rgb="FFFFF2CC"/>
        <bgColor rgb="FFFFF3E0"/>
      </patternFill>
    </fill>
    <fill>
      <patternFill patternType="solid">
        <fgColor rgb="FF7F6000"/>
        <bgColor rgb="FF993300"/>
      </patternFill>
    </fill>
    <fill>
      <patternFill patternType="solid">
        <fgColor rgb="FF1F4E79"/>
        <bgColor rgb="FF1F3864"/>
      </patternFill>
    </fill>
    <fill>
      <patternFill patternType="solid">
        <fgColor rgb="FF2E7D32"/>
        <bgColor rgb="FF008000"/>
      </patternFill>
    </fill>
    <fill>
      <patternFill patternType="solid">
        <fgColor rgb="FF1565C0"/>
        <bgColor rgb="FF2E75B6"/>
      </patternFill>
    </fill>
    <fill>
      <patternFill patternType="solid">
        <fgColor rgb="FFE8F5E9"/>
        <bgColor rgb="FFF2F2F2"/>
      </patternFill>
    </fill>
    <fill>
      <patternFill patternType="solid">
        <fgColor rgb="FFFFF3E0"/>
        <bgColor rgb="FFFFF2CC"/>
      </patternFill>
    </fill>
    <fill>
      <patternFill patternType="solid">
        <fgColor rgb="FFE3F2FD"/>
        <bgColor rgb="FFE8F5E9"/>
      </patternFill>
    </fill>
    <fill>
      <patternFill patternType="solid">
        <fgColor rgb="FFFCE4EC"/>
        <bgColor rgb="FFF2F2F2"/>
      </patternFill>
    </fill>
    <fill>
      <patternFill patternType="solid">
        <fgColor rgb="FFDEEAF1"/>
        <bgColor rgb="FFE3F2FD"/>
      </patternFill>
    </fill>
    <fill>
      <patternFill patternType="solid">
        <fgColor rgb="FFFFCCCC"/>
        <bgColor rgb="FFE2CFED"/>
      </patternFill>
    </fill>
    <fill>
      <patternFill patternType="solid">
        <fgColor rgb="FFD9D9D9"/>
        <bgColor rgb="FFD0D0D0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7">
    <xf numFmtId="0" fontId="0" fillId="0" borderId="0" xfId="0"/>
    <xf numFmtId="0" fontId="4" fillId="5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0" fillId="15" borderId="2" xfId="0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3" fillId="0" borderId="0" xfId="0" applyFont="1"/>
    <xf numFmtId="0" fontId="14" fillId="17" borderId="0" xfId="0" applyFont="1" applyFill="1"/>
    <xf numFmtId="0" fontId="15" fillId="17" borderId="0" xfId="0" applyFont="1" applyFill="1"/>
    <xf numFmtId="0" fontId="16" fillId="0" borderId="0" xfId="0" applyFont="1"/>
    <xf numFmtId="0" fontId="6" fillId="8" borderId="2" xfId="0" applyFont="1" applyFill="1" applyBorder="1" applyAlignment="1">
      <alignment horizontal="left" vertical="center" wrapText="1"/>
    </xf>
    <xf numFmtId="0" fontId="0" fillId="15" borderId="2" xfId="0" applyFill="1" applyBorder="1"/>
    <xf numFmtId="0" fontId="6" fillId="6" borderId="2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0" fillId="15" borderId="1" xfId="0" applyFill="1" applyBorder="1"/>
    <xf numFmtId="0" fontId="21" fillId="2" borderId="2" xfId="0" applyFont="1" applyFill="1" applyBorder="1" applyAlignment="1">
      <alignment horizontal="center" vertical="center" wrapText="1"/>
    </xf>
    <xf numFmtId="0" fontId="22" fillId="20" borderId="3" xfId="0" applyFont="1" applyFill="1" applyBorder="1" applyAlignment="1">
      <alignment horizontal="center" vertical="center" wrapText="1"/>
    </xf>
    <xf numFmtId="0" fontId="23" fillId="21" borderId="3" xfId="0" applyFont="1" applyFill="1" applyBorder="1" applyAlignment="1">
      <alignment horizontal="center" vertical="center" wrapText="1"/>
    </xf>
    <xf numFmtId="0" fontId="22" fillId="22" borderId="3" xfId="0" applyFont="1" applyFill="1" applyBorder="1" applyAlignment="1">
      <alignment horizontal="center" vertical="center" wrapText="1"/>
    </xf>
    <xf numFmtId="0" fontId="24" fillId="23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4" fillId="17" borderId="3" xfId="0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6" fillId="24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24" borderId="2" xfId="0" applyFont="1" applyFill="1" applyBorder="1" applyAlignment="1">
      <alignment horizontal="center" vertical="center" wrapText="1"/>
    </xf>
    <xf numFmtId="4" fontId="0" fillId="15" borderId="2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15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164" fontId="10" fillId="4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0" fillId="15" borderId="2" xfId="0" applyFill="1" applyBorder="1" applyAlignment="1">
      <alignment horizontal="left" vertical="center" wrapText="1"/>
    </xf>
    <xf numFmtId="0" fontId="6" fillId="25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21" fillId="9" borderId="2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6" borderId="1" xfId="0" applyFill="1" applyBorder="1"/>
    <xf numFmtId="0" fontId="27" fillId="6" borderId="1" xfId="1" applyFill="1" applyBorder="1"/>
    <xf numFmtId="0" fontId="0" fillId="6" borderId="1" xfId="0" applyFill="1" applyBorder="1" applyAlignment="1">
      <alignment horizontal="left"/>
    </xf>
    <xf numFmtId="0" fontId="1" fillId="7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8" fillId="13" borderId="0" xfId="0" applyFont="1" applyFill="1" applyAlignment="1">
      <alignment horizontal="left" vertical="center" wrapText="1"/>
    </xf>
    <xf numFmtId="0" fontId="8" fillId="14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1" fillId="9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left" vertical="center" wrapText="1"/>
    </xf>
    <xf numFmtId="0" fontId="1" fillId="11" borderId="0" xfId="0" applyFont="1" applyFill="1" applyAlignment="1">
      <alignment horizontal="center" vertical="center" wrapText="1"/>
    </xf>
    <xf numFmtId="0" fontId="8" fillId="12" borderId="0" xfId="0" applyFont="1" applyFill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7" fillId="7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0" fillId="15" borderId="1" xfId="0" applyFill="1" applyBorder="1"/>
    <xf numFmtId="0" fontId="0" fillId="0" borderId="0" xfId="0"/>
    <xf numFmtId="0" fontId="8" fillId="2" borderId="2" xfId="0" applyFont="1" applyFill="1" applyBorder="1" applyAlignment="1">
      <alignment horizontal="center" vertical="center" wrapText="1"/>
    </xf>
    <xf numFmtId="0" fontId="20" fillId="18" borderId="2" xfId="0" applyFont="1" applyFill="1" applyBorder="1" applyAlignment="1">
      <alignment horizontal="center" vertical="center" wrapText="1"/>
    </xf>
    <xf numFmtId="0" fontId="20" fillId="19" borderId="0" xfId="0" applyFont="1" applyFill="1" applyAlignment="1">
      <alignment horizontal="center" vertical="center" wrapText="1"/>
    </xf>
    <xf numFmtId="0" fontId="26" fillId="26" borderId="0" xfId="0" applyFont="1" applyFill="1" applyAlignment="1">
      <alignment wrapText="1"/>
    </xf>
    <xf numFmtId="0" fontId="17" fillId="9" borderId="0" xfId="0" applyFont="1" applyFill="1" applyAlignment="1">
      <alignment horizontal="center" vertical="center" wrapText="1"/>
    </xf>
    <xf numFmtId="0" fontId="17" fillId="16" borderId="0" xfId="0" applyFont="1" applyFill="1" applyAlignment="1">
      <alignment horizontal="center" vertical="center" wrapText="1"/>
    </xf>
    <xf numFmtId="0" fontId="5" fillId="15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2F2F2"/>
      <rgbColor rgb="FFFF00FF"/>
      <rgbColor rgb="FF00FFFF"/>
      <rgbColor rgb="FF800000"/>
      <rgbColor rgb="FF008000"/>
      <rgbColor rgb="FF000080"/>
      <rgbColor rgb="FF7F6000"/>
      <rgbColor rgb="FF880E4F"/>
      <rgbColor rgb="FF4F81BD"/>
      <rgbColor rgb="FFD0D0D0"/>
      <rgbColor rgb="FF878787"/>
      <rgbColor rgb="FF5B9BD5"/>
      <rgbColor rgb="FF7030A0"/>
      <rgbColor rgb="FFFFF2CC"/>
      <rgbColor rgb="FFE3F2FD"/>
      <rgbColor rgb="FF660066"/>
      <rgbColor rgb="FFFF6B6B"/>
      <rgbColor rgb="FF1565C0"/>
      <rgbColor rgb="FFBDD7EE"/>
      <rgbColor rgb="FF000080"/>
      <rgbColor rgb="FFFF00FF"/>
      <rgbColor rgb="FFF9F9F9"/>
      <rgbColor rgb="FF00FFFF"/>
      <rgbColor rgb="FF800080"/>
      <rgbColor rgb="FF800000"/>
      <rgbColor rgb="FF008080"/>
      <rgbColor rgb="FF0000FF"/>
      <rgbColor rgb="FF00CCFF"/>
      <rgbColor rgb="FFE8F5E9"/>
      <rgbColor rgb="FFE2EFDA"/>
      <rgbColor rgb="FFFFF3E0"/>
      <rgbColor rgb="FFD9D9D9"/>
      <rgbColor rgb="FFFCE4EC"/>
      <rgbColor rgb="FFE2CFED"/>
      <rgbColor rgb="FFFFCCCC"/>
      <rgbColor rgb="FF2E75B6"/>
      <rgbColor rgb="FFDEEAF1"/>
      <rgbColor rgb="FF92D050"/>
      <rgbColor rgb="FFFFC000"/>
      <rgbColor rgb="FFFF9900"/>
      <rgbColor rgb="FFC65911"/>
      <rgbColor rgb="FF4A7EBB"/>
      <rgbColor rgb="FF70AD47"/>
      <rgbColor rgb="FF1F3864"/>
      <rgbColor rgb="FF2E7D32"/>
      <rgbColor rgb="FF003300"/>
      <rgbColor rgb="FF375623"/>
      <rgbColor rgb="FF993300"/>
      <rgbColor rgb="FF993366"/>
      <rgbColor rgb="FF1F4E7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Estado de Indicadores por Ámbito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'DASHBOARD SUPERVISIÓN'!$C$31</c:f>
              <c:strCache>
                <c:ptCount val="1"/>
                <c:pt idx="0">
                  <c:v>Meta alcanzada</c:v>
                </c:pt>
              </c:strCache>
            </c:strRef>
          </c:tx>
          <c:spPr>
            <a:solidFill>
              <a:srgbClr val="92D05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SUPERVISIÓN'!$C$32:$C$36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0B-422D-9913-7D144E976CA7}"/>
            </c:ext>
          </c:extLst>
        </c:ser>
        <c:ser>
          <c:idx val="1"/>
          <c:order val="1"/>
          <c:tx>
            <c:strRef>
              <c:f>'DASHBOARD SUPERVISIÓN'!$D$31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rgbClr val="FFC00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SUPERVISIÓN'!$D$32:$D$36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0B-422D-9913-7D144E976CA7}"/>
            </c:ext>
          </c:extLst>
        </c:ser>
        <c:ser>
          <c:idx val="2"/>
          <c:order val="2"/>
          <c:tx>
            <c:strRef>
              <c:f>'DASHBOARD SUPERVISIÓN'!$E$31</c:f>
              <c:strCache>
                <c:ptCount val="1"/>
                <c:pt idx="0">
                  <c:v>Crítico</c:v>
                </c:pt>
              </c:strCache>
            </c:strRef>
          </c:tx>
          <c:spPr>
            <a:solidFill>
              <a:srgbClr val="FF6B6B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SUPERVISIÓN'!$E$32:$E$36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0B-422D-9913-7D144E976CA7}"/>
            </c:ext>
          </c:extLst>
        </c:ser>
        <c:ser>
          <c:idx val="3"/>
          <c:order val="3"/>
          <c:tx>
            <c:strRef>
              <c:f>'DASHBOARD SUPERVISIÓN'!$F$31</c:f>
              <c:strCache>
                <c:ptCount val="1"/>
                <c:pt idx="0">
                  <c:v>Sin dato</c:v>
                </c:pt>
              </c:strCache>
            </c:strRef>
          </c:tx>
          <c:spPr>
            <a:solidFill>
              <a:srgbClr val="5B9BD5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SUPERVISIÓN'!$F$32:$F$36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0B-422D-9913-7D144E976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93333"/>
        <c:axId val="2411968"/>
      </c:barChart>
      <c:catAx>
        <c:axId val="1889333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MX" sz="1000" b="1" strike="noStrike" spc="-1">
                    <a:solidFill>
                      <a:srgbClr val="000000"/>
                    </a:solidFill>
                    <a:latin typeface="Calibri"/>
                  </a:rPr>
                  <a:t>Ámbito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11968"/>
        <c:crosses val="autoZero"/>
        <c:auto val="1"/>
        <c:lblAlgn val="ctr"/>
        <c:lblOffset val="100"/>
        <c:noMultiLvlLbl val="0"/>
      </c:catAx>
      <c:valAx>
        <c:axId val="241196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MX" sz="1000" b="1" strike="noStrike" spc="-1">
                    <a:solidFill>
                      <a:srgbClr val="000000"/>
                    </a:solidFill>
                    <a:latin typeface="Calibri"/>
                  </a:rPr>
                  <a:t>Número de Indicadores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1889333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Distribución General de Indicadores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'DASHBOARD SUPERVISIÓN'!$B$38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92D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59F2-4492-9D82-FDD6EED0859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59F2-4492-9D82-FDD6EED0859B}"/>
              </c:ext>
            </c:extLst>
          </c:dPt>
          <c:dPt>
            <c:idx val="2"/>
            <c:bubble3D val="0"/>
            <c:spPr>
              <a:solidFill>
                <a:srgbClr val="FF6B6B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59F2-4492-9D82-FDD6EED0859B}"/>
              </c:ext>
            </c:extLst>
          </c:dPt>
          <c:dPt>
            <c:idx val="3"/>
            <c:bubble3D val="0"/>
            <c:spPr>
              <a:solidFill>
                <a:srgbClr val="5B9BD5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59F2-4492-9D82-FDD6EED0859B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F2-4492-9D82-FDD6EED0859B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F2-4492-9D82-FDD6EED0859B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F2-4492-9D82-FDD6EED0859B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F2-4492-9D82-FDD6EED085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'DASHBOARD SUPERVISIÓN'!$A$39:$A$42</c:f>
              <c:strCache>
                <c:ptCount val="4"/>
                <c:pt idx="0">
                  <c:v>Meta alcanzada</c:v>
                </c:pt>
                <c:pt idx="1">
                  <c:v>En proceso</c:v>
                </c:pt>
                <c:pt idx="2">
                  <c:v>Crítico</c:v>
                </c:pt>
                <c:pt idx="3">
                  <c:v>Sin dato</c:v>
                </c:pt>
              </c:strCache>
            </c:strRef>
          </c:cat>
          <c:val>
            <c:numRef>
              <c:f>'DASHBOARD SUPERVISIÓN'!$B$39:$B$42</c:f>
              <c:numCache>
                <c:formatCode>General</c:formatCode>
                <c:ptCount val="4"/>
                <c:pt idx="0">
                  <c:v>23</c:v>
                </c:pt>
                <c:pt idx="1">
                  <c:v>30</c:v>
                </c:pt>
                <c:pt idx="2">
                  <c:v>12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F2-4492-9D82-FDD6EED08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% de Meta Alcanzada por Ámbito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'DASHBOARD SUPERVISIÓN'!$B$49</c:f>
              <c:strCache>
                <c:ptCount val="1"/>
                <c:pt idx="0">
                  <c:v>% Avance Promedio</c:v>
                </c:pt>
              </c:strCache>
            </c:strRef>
          </c:tx>
          <c:spPr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SUPERVISIÓN'!$A$50:$A$54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SUPERVISIÓN'!$B$50:$B$54</c:f>
              <c:numCache>
                <c:formatCode>General</c:formatCode>
                <c:ptCount val="5"/>
                <c:pt idx="0">
                  <c:v>33.299999999999997</c:v>
                </c:pt>
                <c:pt idx="1">
                  <c:v>28.6</c:v>
                </c:pt>
                <c:pt idx="2">
                  <c:v>35.299999999999997</c:v>
                </c:pt>
                <c:pt idx="3">
                  <c:v>27.3</c:v>
                </c:pt>
                <c:pt idx="4">
                  <c:v>26.3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591-496A-9C26-728EE3255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7962273"/>
        <c:axId val="33410254"/>
      </c:lineChart>
      <c:catAx>
        <c:axId val="796227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Ámbito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33410254"/>
        <c:crosses val="autoZero"/>
        <c:auto val="1"/>
        <c:lblAlgn val="ctr"/>
        <c:lblOffset val="100"/>
        <c:noMultiLvlLbl val="0"/>
      </c:catAx>
      <c:valAx>
        <c:axId val="3341025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% Avance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796227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30</xdr:row>
      <xdr:rowOff>0</xdr:rowOff>
    </xdr:from>
    <xdr:to>
      <xdr:col>11</xdr:col>
      <xdr:colOff>1107360</xdr:colOff>
      <xdr:row>49</xdr:row>
      <xdr:rowOff>160920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43</xdr:row>
      <xdr:rowOff>0</xdr:rowOff>
    </xdr:from>
    <xdr:to>
      <xdr:col>11</xdr:col>
      <xdr:colOff>387360</xdr:colOff>
      <xdr:row>62</xdr:row>
      <xdr:rowOff>160920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48</xdr:row>
      <xdr:rowOff>0</xdr:rowOff>
    </xdr:from>
    <xdr:to>
      <xdr:col>11</xdr:col>
      <xdr:colOff>387360</xdr:colOff>
      <xdr:row>67</xdr:row>
      <xdr:rowOff>160920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DEAREFORMA3529MTRIA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B1:K44"/>
  <sheetViews>
    <sheetView showGridLines="0" topLeftCell="A16" zoomScaleNormal="100" workbookViewId="0">
      <selection activeCell="D17" sqref="D17:K17"/>
    </sheetView>
  </sheetViews>
  <sheetFormatPr baseColWidth="10" defaultColWidth="9.140625" defaultRowHeight="15" x14ac:dyDescent="0.25"/>
  <cols>
    <col min="1" max="1" width="2" customWidth="1"/>
    <col min="2" max="2" width="30" customWidth="1"/>
    <col min="3" max="3" width="2" customWidth="1"/>
    <col min="4" max="7" width="20" customWidth="1"/>
    <col min="8" max="11" width="15" customWidth="1"/>
  </cols>
  <sheetData>
    <row r="1" spans="2:11" ht="19.5" customHeight="1" x14ac:dyDescent="0.25"/>
    <row r="2" spans="2:11" ht="19.5" customHeight="1" x14ac:dyDescent="0.25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9.5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2:11" ht="34.5" customHeight="1" x14ac:dyDescent="0.25">
      <c r="B4" s="51" t="s">
        <v>1</v>
      </c>
      <c r="C4" s="51"/>
      <c r="D4" s="51"/>
      <c r="E4" s="51"/>
      <c r="F4" s="51"/>
      <c r="G4" s="51"/>
      <c r="H4" s="51"/>
      <c r="I4" s="51"/>
      <c r="J4" s="51"/>
      <c r="K4" s="51"/>
    </row>
    <row r="5" spans="2:11" ht="19.5" customHeight="1" x14ac:dyDescent="0.25"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2:11" ht="19.5" customHeight="1" x14ac:dyDescent="0.25"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2:11" ht="19.5" customHeight="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2:11" ht="19.5" customHeight="1" x14ac:dyDescent="0.25">
      <c r="B8" s="52"/>
      <c r="C8" s="52"/>
      <c r="D8" s="52"/>
      <c r="E8" s="52"/>
      <c r="F8" s="52"/>
      <c r="G8" s="52"/>
      <c r="H8" s="52"/>
      <c r="I8" s="52"/>
      <c r="J8" s="52"/>
      <c r="K8" s="52"/>
    </row>
    <row r="9" spans="2:11" ht="19.5" customHeight="1" x14ac:dyDescent="0.25"/>
    <row r="10" spans="2:11" ht="19.5" customHeight="1" x14ac:dyDescent="0.25"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2:11" ht="19.5" customHeight="1" x14ac:dyDescent="0.25">
      <c r="B11" s="1" t="s">
        <v>2</v>
      </c>
      <c r="D11" s="53" t="s">
        <v>418</v>
      </c>
      <c r="E11" s="53"/>
      <c r="F11" s="53"/>
      <c r="G11" s="53"/>
      <c r="H11" s="53"/>
      <c r="I11" s="53"/>
      <c r="J11" s="53"/>
      <c r="K11" s="53"/>
    </row>
    <row r="12" spans="2:11" ht="19.5" customHeight="1" x14ac:dyDescent="0.25">
      <c r="B12" s="1" t="s">
        <v>3</v>
      </c>
      <c r="D12" s="53" t="s">
        <v>419</v>
      </c>
      <c r="E12" s="53"/>
      <c r="F12" s="53"/>
      <c r="G12" s="53"/>
      <c r="H12" s="53"/>
      <c r="I12" s="53"/>
      <c r="J12" s="53"/>
      <c r="K12" s="53"/>
    </row>
    <row r="13" spans="2:11" ht="19.5" customHeight="1" x14ac:dyDescent="0.25">
      <c r="B13" s="1" t="s">
        <v>4</v>
      </c>
      <c r="D13" s="53" t="s">
        <v>420</v>
      </c>
      <c r="E13" s="53"/>
      <c r="F13" s="53"/>
      <c r="G13" s="53"/>
      <c r="H13" s="53"/>
      <c r="I13" s="53"/>
      <c r="J13" s="53"/>
      <c r="K13" s="53"/>
    </row>
    <row r="14" spans="2:11" ht="19.5" customHeight="1" x14ac:dyDescent="0.25">
      <c r="B14" s="1" t="s">
        <v>5</v>
      </c>
      <c r="D14" s="54" t="s">
        <v>421</v>
      </c>
      <c r="E14" s="53"/>
      <c r="F14" s="53"/>
      <c r="G14" s="53"/>
      <c r="H14" s="53"/>
      <c r="I14" s="53"/>
      <c r="J14" s="53"/>
      <c r="K14" s="53"/>
    </row>
    <row r="15" spans="2:11" ht="19.5" customHeight="1" x14ac:dyDescent="0.25">
      <c r="B15" s="1" t="s">
        <v>6</v>
      </c>
      <c r="D15" s="55">
        <v>2222318947</v>
      </c>
      <c r="E15" s="55"/>
      <c r="F15" s="55"/>
      <c r="G15" s="55"/>
      <c r="H15" s="55"/>
      <c r="I15" s="55"/>
      <c r="J15" s="55"/>
      <c r="K15" s="55"/>
    </row>
    <row r="16" spans="2:11" ht="19.5" customHeight="1" x14ac:dyDescent="0.25">
      <c r="B16" s="1" t="s">
        <v>7</v>
      </c>
      <c r="D16" s="53">
        <v>2023</v>
      </c>
      <c r="E16" s="53"/>
      <c r="F16" s="53"/>
      <c r="G16" s="53"/>
      <c r="H16" s="53"/>
      <c r="I16" s="53"/>
      <c r="J16" s="53"/>
      <c r="K16" s="53"/>
    </row>
    <row r="17" spans="2:11" ht="19.5" customHeight="1" x14ac:dyDescent="0.25">
      <c r="B17" s="1" t="s">
        <v>8</v>
      </c>
      <c r="D17" s="53"/>
      <c r="E17" s="53"/>
      <c r="F17" s="53"/>
      <c r="G17" s="53"/>
      <c r="H17" s="53"/>
      <c r="I17" s="53"/>
      <c r="J17" s="53"/>
      <c r="K17" s="53"/>
    </row>
    <row r="18" spans="2:11" ht="19.5" customHeight="1" x14ac:dyDescent="0.25">
      <c r="B18" s="1"/>
      <c r="D18" s="53"/>
      <c r="E18" s="53"/>
      <c r="F18" s="53"/>
      <c r="G18" s="53"/>
      <c r="H18" s="53"/>
      <c r="I18" s="53"/>
      <c r="J18" s="53"/>
      <c r="K18" s="53"/>
    </row>
    <row r="19" spans="2:11" ht="19.5" customHeight="1" x14ac:dyDescent="0.25">
      <c r="B19" s="1"/>
      <c r="D19" s="53"/>
      <c r="E19" s="53"/>
      <c r="F19" s="53"/>
      <c r="G19" s="53"/>
      <c r="H19" s="53"/>
      <c r="I19" s="53"/>
      <c r="J19" s="53"/>
      <c r="K19" s="53"/>
    </row>
    <row r="20" spans="2:11" ht="19.5" customHeight="1" x14ac:dyDescent="0.25">
      <c r="B20" s="1"/>
      <c r="D20" s="53"/>
      <c r="E20" s="53"/>
      <c r="F20" s="53"/>
      <c r="G20" s="53"/>
      <c r="H20" s="53"/>
      <c r="I20" s="53"/>
      <c r="J20" s="53"/>
      <c r="K20" s="53"/>
    </row>
    <row r="21" spans="2:11" ht="19.5" customHeight="1" x14ac:dyDescent="0.25"/>
    <row r="22" spans="2:11" ht="19.5" customHeight="1" x14ac:dyDescent="0.25">
      <c r="B22" s="56" t="s">
        <v>9</v>
      </c>
      <c r="C22" s="56"/>
      <c r="D22" s="56"/>
      <c r="E22" s="56"/>
      <c r="F22" s="56"/>
      <c r="G22" s="56"/>
      <c r="H22" s="56"/>
      <c r="I22" s="56"/>
      <c r="J22" s="56"/>
      <c r="K22" s="56"/>
    </row>
    <row r="23" spans="2:11" ht="19.5" customHeight="1" x14ac:dyDescent="0.25">
      <c r="B23" s="57" t="s">
        <v>10</v>
      </c>
      <c r="C23" s="57"/>
      <c r="D23" s="57"/>
      <c r="E23" s="57"/>
      <c r="F23" s="57"/>
      <c r="G23" s="57"/>
      <c r="H23" s="57"/>
      <c r="I23" s="57"/>
      <c r="J23" s="57"/>
      <c r="K23" s="57"/>
    </row>
    <row r="24" spans="2:11" ht="19.5" customHeight="1" x14ac:dyDescent="0.25">
      <c r="B24" s="58" t="s">
        <v>11</v>
      </c>
      <c r="C24" s="58"/>
      <c r="D24" s="58"/>
      <c r="E24" s="58"/>
      <c r="F24" s="58"/>
      <c r="G24" s="58"/>
      <c r="H24" s="58"/>
      <c r="I24" s="58"/>
      <c r="J24" s="58"/>
      <c r="K24" s="58"/>
    </row>
    <row r="25" spans="2:11" ht="19.5" customHeight="1" x14ac:dyDescent="0.25">
      <c r="B25" s="57" t="s">
        <v>12</v>
      </c>
      <c r="C25" s="57"/>
      <c r="D25" s="57"/>
      <c r="E25" s="57"/>
      <c r="F25" s="57"/>
      <c r="G25" s="57"/>
      <c r="H25" s="57"/>
      <c r="I25" s="57"/>
      <c r="J25" s="57"/>
      <c r="K25" s="57"/>
    </row>
    <row r="26" spans="2:11" ht="19.5" customHeight="1" x14ac:dyDescent="0.25">
      <c r="B26" s="58" t="s">
        <v>13</v>
      </c>
      <c r="C26" s="58"/>
      <c r="D26" s="58"/>
      <c r="E26" s="58"/>
      <c r="F26" s="58"/>
      <c r="G26" s="58"/>
      <c r="H26" s="58"/>
      <c r="I26" s="58"/>
      <c r="J26" s="58"/>
      <c r="K26" s="58"/>
    </row>
    <row r="27" spans="2:11" ht="19.5" customHeight="1" x14ac:dyDescent="0.25">
      <c r="B27" s="57" t="s">
        <v>14</v>
      </c>
      <c r="C27" s="57"/>
      <c r="D27" s="57"/>
      <c r="E27" s="57"/>
      <c r="F27" s="57"/>
      <c r="G27" s="57"/>
      <c r="H27" s="57"/>
      <c r="I27" s="57"/>
      <c r="J27" s="57"/>
      <c r="K27" s="57"/>
    </row>
    <row r="28" spans="2:11" ht="19.5" customHeight="1" x14ac:dyDescent="0.25">
      <c r="B28" s="58" t="s">
        <v>15</v>
      </c>
      <c r="C28" s="58"/>
      <c r="D28" s="58"/>
      <c r="E28" s="58"/>
      <c r="F28" s="58"/>
      <c r="G28" s="58"/>
      <c r="H28" s="58"/>
      <c r="I28" s="58"/>
      <c r="J28" s="58"/>
      <c r="K28" s="58"/>
    </row>
    <row r="29" spans="2:11" ht="19.5" customHeight="1" x14ac:dyDescent="0.25"/>
    <row r="30" spans="2:11" ht="19.5" customHeight="1" x14ac:dyDescent="0.25">
      <c r="B30" s="62" t="s">
        <v>16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2:11" ht="75" customHeight="1" x14ac:dyDescent="0.25">
      <c r="B31" s="63" t="s">
        <v>17</v>
      </c>
      <c r="C31" s="63"/>
      <c r="D31" s="63"/>
      <c r="E31" s="63"/>
      <c r="F31" s="63"/>
      <c r="G31" s="63"/>
      <c r="H31" s="63"/>
      <c r="I31" s="63"/>
      <c r="J31" s="63"/>
      <c r="K31" s="63"/>
    </row>
    <row r="32" spans="2:11" ht="19.5" customHeight="1" x14ac:dyDescent="0.25"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2:11" ht="19.5" customHeight="1" x14ac:dyDescent="0.25">
      <c r="B33" s="63"/>
      <c r="C33" s="63"/>
      <c r="D33" s="63"/>
      <c r="E33" s="63"/>
      <c r="F33" s="63"/>
      <c r="G33" s="63"/>
      <c r="H33" s="63"/>
      <c r="I33" s="63"/>
      <c r="J33" s="63"/>
      <c r="K33" s="63"/>
    </row>
    <row r="34" spans="2:11" ht="19.5" customHeight="1" x14ac:dyDescent="0.25">
      <c r="B34" s="63"/>
      <c r="C34" s="63"/>
      <c r="D34" s="63"/>
      <c r="E34" s="63"/>
      <c r="F34" s="63"/>
      <c r="G34" s="63"/>
      <c r="H34" s="63"/>
      <c r="I34" s="63"/>
      <c r="J34" s="63"/>
      <c r="K34" s="63"/>
    </row>
    <row r="35" spans="2:11" ht="19.5" customHeight="1" x14ac:dyDescent="0.25"/>
    <row r="36" spans="2:11" ht="19.5" customHeight="1" x14ac:dyDescent="0.25">
      <c r="B36" s="64" t="s">
        <v>18</v>
      </c>
      <c r="C36" s="64"/>
      <c r="D36" s="64"/>
      <c r="E36" s="64"/>
      <c r="F36" s="64"/>
      <c r="G36" s="64"/>
      <c r="H36" s="64"/>
      <c r="I36" s="64"/>
      <c r="J36" s="64"/>
      <c r="K36" s="64"/>
    </row>
    <row r="37" spans="2:11" ht="19.5" customHeight="1" x14ac:dyDescent="0.25">
      <c r="B37" s="65" t="s">
        <v>19</v>
      </c>
      <c r="C37" s="65"/>
      <c r="D37" s="65"/>
      <c r="E37" s="65"/>
      <c r="F37" s="65"/>
      <c r="G37" s="65"/>
      <c r="H37" s="65"/>
      <c r="I37" s="65"/>
      <c r="J37" s="65"/>
      <c r="K37" s="65"/>
    </row>
    <row r="38" spans="2:11" ht="19.5" customHeight="1" x14ac:dyDescent="0.25">
      <c r="B38" s="59" t="s">
        <v>20</v>
      </c>
      <c r="C38" s="59"/>
      <c r="D38" s="59"/>
      <c r="E38" s="59"/>
      <c r="F38" s="59"/>
      <c r="G38" s="59"/>
      <c r="H38" s="59"/>
      <c r="I38" s="59"/>
      <c r="J38" s="59"/>
      <c r="K38" s="59"/>
    </row>
    <row r="39" spans="2:11" ht="19.5" customHeight="1" x14ac:dyDescent="0.25">
      <c r="B39" s="60" t="s">
        <v>21</v>
      </c>
      <c r="C39" s="60"/>
      <c r="D39" s="60"/>
      <c r="E39" s="60"/>
      <c r="F39" s="60"/>
      <c r="G39" s="60"/>
      <c r="H39" s="60"/>
      <c r="I39" s="60"/>
      <c r="J39" s="60"/>
      <c r="K39" s="60"/>
    </row>
    <row r="40" spans="2:11" ht="19.5" customHeight="1" x14ac:dyDescent="0.25">
      <c r="B40" s="61" t="s">
        <v>22</v>
      </c>
      <c r="C40" s="61"/>
      <c r="D40" s="61"/>
      <c r="E40" s="61"/>
      <c r="F40" s="61"/>
      <c r="G40" s="61"/>
      <c r="H40" s="61"/>
      <c r="I40" s="61"/>
      <c r="J40" s="61"/>
      <c r="K40" s="61"/>
    </row>
    <row r="41" spans="2:11" ht="19.5" customHeight="1" x14ac:dyDescent="0.25"/>
    <row r="42" spans="2:11" ht="19.5" customHeight="1" x14ac:dyDescent="0.25"/>
    <row r="43" spans="2:11" ht="19.5" customHeight="1" x14ac:dyDescent="0.25"/>
    <row r="44" spans="2:11" ht="19.5" customHeight="1" x14ac:dyDescent="0.25"/>
  </sheetData>
  <mergeCells count="28">
    <mergeCell ref="B38:K38"/>
    <mergeCell ref="B39:K39"/>
    <mergeCell ref="B40:K40"/>
    <mergeCell ref="B28:K28"/>
    <mergeCell ref="B30:K30"/>
    <mergeCell ref="B31:K34"/>
    <mergeCell ref="B36:K36"/>
    <mergeCell ref="B37:K37"/>
    <mergeCell ref="B23:K23"/>
    <mergeCell ref="B24:K24"/>
    <mergeCell ref="B25:K25"/>
    <mergeCell ref="B26:K26"/>
    <mergeCell ref="B27:K27"/>
    <mergeCell ref="D17:K17"/>
    <mergeCell ref="D18:K18"/>
    <mergeCell ref="D19:K19"/>
    <mergeCell ref="D20:K20"/>
    <mergeCell ref="B22:K22"/>
    <mergeCell ref="D12:K12"/>
    <mergeCell ref="D13:K13"/>
    <mergeCell ref="D14:K14"/>
    <mergeCell ref="D15:K15"/>
    <mergeCell ref="D16:K16"/>
    <mergeCell ref="B2:K3"/>
    <mergeCell ref="B4:K6"/>
    <mergeCell ref="B7:K8"/>
    <mergeCell ref="B10:K10"/>
    <mergeCell ref="D11:K11"/>
  </mergeCells>
  <hyperlinks>
    <hyperlink ref="D14" r:id="rId1" xr:uid="{D873E81E-3F52-4147-9EF3-335FBCC36F15}"/>
  </hyperlink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F3864"/>
  </sheetPr>
  <dimension ref="A1:L54"/>
  <sheetViews>
    <sheetView showGridLines="0" zoomScaleNormal="100" workbookViewId="0">
      <selection sqref="A1:L1"/>
    </sheetView>
  </sheetViews>
  <sheetFormatPr baseColWidth="10" defaultColWidth="9.140625" defaultRowHeight="15" x14ac:dyDescent="0.25"/>
  <cols>
    <col min="1" max="1" width="10" customWidth="1"/>
    <col min="2" max="2" width="40" customWidth="1"/>
    <col min="3" max="3" width="13" customWidth="1"/>
    <col min="4" max="7" width="12" customWidth="1"/>
    <col min="8" max="9" width="14" customWidth="1"/>
    <col min="10" max="10" width="22" customWidth="1"/>
    <col min="11" max="11" width="16" customWidth="1"/>
    <col min="12" max="12" width="35" customWidth="1"/>
  </cols>
  <sheetData>
    <row r="1" spans="1:12" ht="25.5" customHeight="1" x14ac:dyDescent="0.25">
      <c r="A1" s="70" t="s">
        <v>23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13.5" customHeight="1" x14ac:dyDescent="0.25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4" spans="1:12" ht="37.5" customHeight="1" x14ac:dyDescent="0.25">
      <c r="A4" s="2" t="s">
        <v>25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30</v>
      </c>
      <c r="G4" s="2" t="s">
        <v>31</v>
      </c>
      <c r="H4" s="2" t="s">
        <v>32</v>
      </c>
      <c r="I4" s="2" t="s">
        <v>33</v>
      </c>
      <c r="J4" s="2" t="s">
        <v>34</v>
      </c>
      <c r="K4" s="2" t="s">
        <v>35</v>
      </c>
      <c r="L4" s="2" t="s">
        <v>36</v>
      </c>
    </row>
    <row r="5" spans="1:12" ht="36" customHeight="1" x14ac:dyDescent="0.25">
      <c r="A5" s="2" t="s">
        <v>37</v>
      </c>
      <c r="B5" s="3" t="s">
        <v>38</v>
      </c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36" customHeight="1" x14ac:dyDescent="0.25">
      <c r="A6" s="5" t="s">
        <v>39</v>
      </c>
      <c r="B6" s="6" t="s">
        <v>40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36" customHeight="1" x14ac:dyDescent="0.25">
      <c r="A7" s="7" t="s">
        <v>41</v>
      </c>
      <c r="B7" s="3" t="s">
        <v>42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36" customHeight="1" x14ac:dyDescent="0.25">
      <c r="A8" s="5" t="s">
        <v>43</v>
      </c>
      <c r="B8" s="6" t="s">
        <v>44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36" customHeight="1" x14ac:dyDescent="0.25">
      <c r="A9" s="8" t="s">
        <v>45</v>
      </c>
      <c r="B9" s="3" t="s">
        <v>46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2" spans="1:12" ht="14.25" customHeight="1" x14ac:dyDescent="0.25">
      <c r="A12" s="72" t="s">
        <v>47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</row>
    <row r="13" spans="1:12" ht="19.5" customHeight="1" x14ac:dyDescent="0.25">
      <c r="A13" s="9" t="s">
        <v>48</v>
      </c>
      <c r="B13" s="68" t="s">
        <v>49</v>
      </c>
      <c r="C13" s="68"/>
      <c r="D13" s="68"/>
      <c r="E13" s="69" t="s">
        <v>50</v>
      </c>
      <c r="F13" s="69"/>
      <c r="G13" s="69"/>
      <c r="H13" s="69"/>
      <c r="I13" s="69"/>
      <c r="J13" s="69"/>
      <c r="K13" s="69"/>
      <c r="L13" s="69"/>
    </row>
    <row r="14" spans="1:12" ht="19.5" customHeight="1" x14ac:dyDescent="0.25">
      <c r="A14" s="12" t="s">
        <v>51</v>
      </c>
      <c r="B14" s="66" t="s">
        <v>52</v>
      </c>
      <c r="C14" s="66"/>
      <c r="D14" s="66"/>
      <c r="E14" s="67" t="s">
        <v>53</v>
      </c>
      <c r="F14" s="67"/>
      <c r="G14" s="67"/>
      <c r="H14" s="67"/>
      <c r="I14" s="67"/>
      <c r="J14" s="67"/>
      <c r="K14" s="67"/>
      <c r="L14" s="67"/>
    </row>
    <row r="15" spans="1:12" ht="19.5" customHeight="1" x14ac:dyDescent="0.25">
      <c r="A15" s="9" t="s">
        <v>54</v>
      </c>
      <c r="B15" s="68" t="s">
        <v>55</v>
      </c>
      <c r="C15" s="68"/>
      <c r="D15" s="68"/>
      <c r="E15" s="69" t="s">
        <v>56</v>
      </c>
      <c r="F15" s="69"/>
      <c r="G15" s="69"/>
      <c r="H15" s="69"/>
      <c r="I15" s="69"/>
      <c r="J15" s="69"/>
      <c r="K15" s="69"/>
      <c r="L15" s="69"/>
    </row>
    <row r="16" spans="1:12" ht="19.5" customHeight="1" x14ac:dyDescent="0.25">
      <c r="A16" s="12" t="s">
        <v>57</v>
      </c>
      <c r="B16" s="6" t="s">
        <v>58</v>
      </c>
      <c r="E16" s="13" t="s">
        <v>59</v>
      </c>
    </row>
    <row r="17" spans="1:6" ht="19.5" customHeight="1" x14ac:dyDescent="0.25">
      <c r="A17" s="9" t="s">
        <v>60</v>
      </c>
      <c r="B17" s="10" t="s">
        <v>61</v>
      </c>
      <c r="E17" s="11" t="s">
        <v>62</v>
      </c>
    </row>
    <row r="18" spans="1:6" ht="19.5" customHeight="1" x14ac:dyDescent="0.25">
      <c r="A18" s="12" t="s">
        <v>63</v>
      </c>
      <c r="B18" s="6" t="s">
        <v>64</v>
      </c>
      <c r="E18" s="13" t="s">
        <v>65</v>
      </c>
    </row>
    <row r="19" spans="1:6" ht="19.5" customHeight="1" x14ac:dyDescent="0.25">
      <c r="A19" s="9" t="s">
        <v>66</v>
      </c>
      <c r="B19" s="10" t="s">
        <v>67</v>
      </c>
      <c r="E19" s="11" t="s">
        <v>68</v>
      </c>
    </row>
    <row r="30" spans="1:6" ht="14.25" customHeight="1" x14ac:dyDescent="0.25">
      <c r="A30" s="14" t="s">
        <v>69</v>
      </c>
    </row>
    <row r="31" spans="1:6" ht="14.25" customHeight="1" x14ac:dyDescent="0.25">
      <c r="A31" s="15" t="s">
        <v>25</v>
      </c>
      <c r="B31" s="15" t="s">
        <v>70</v>
      </c>
      <c r="C31" s="15" t="s">
        <v>71</v>
      </c>
      <c r="D31" s="15" t="s">
        <v>72</v>
      </c>
      <c r="E31" s="15" t="s">
        <v>73</v>
      </c>
      <c r="F31" s="15" t="s">
        <v>74</v>
      </c>
    </row>
    <row r="32" spans="1:6" ht="14.25" customHeight="1" x14ac:dyDescent="0.25">
      <c r="A32" t="s">
        <v>37</v>
      </c>
      <c r="B32">
        <v>15</v>
      </c>
      <c r="C32">
        <v>5</v>
      </c>
      <c r="D32">
        <v>6</v>
      </c>
      <c r="E32">
        <v>2</v>
      </c>
      <c r="F32">
        <v>2</v>
      </c>
    </row>
    <row r="33" spans="1:6" ht="14.25" customHeight="1" x14ac:dyDescent="0.25">
      <c r="A33" t="s">
        <v>39</v>
      </c>
      <c r="B33">
        <v>14</v>
      </c>
      <c r="C33">
        <v>4</v>
      </c>
      <c r="D33">
        <v>5</v>
      </c>
      <c r="E33">
        <v>3</v>
      </c>
      <c r="F33">
        <v>2</v>
      </c>
    </row>
    <row r="34" spans="1:6" ht="14.25" customHeight="1" x14ac:dyDescent="0.25">
      <c r="A34" t="s">
        <v>41</v>
      </c>
      <c r="B34">
        <v>17</v>
      </c>
      <c r="C34">
        <v>6</v>
      </c>
      <c r="D34">
        <v>7</v>
      </c>
      <c r="E34">
        <v>2</v>
      </c>
      <c r="F34">
        <v>2</v>
      </c>
    </row>
    <row r="35" spans="1:6" ht="14.25" customHeight="1" x14ac:dyDescent="0.25">
      <c r="A35" t="s">
        <v>43</v>
      </c>
      <c r="B35">
        <v>11</v>
      </c>
      <c r="C35">
        <v>3</v>
      </c>
      <c r="D35">
        <v>4</v>
      </c>
      <c r="E35">
        <v>2</v>
      </c>
      <c r="F35">
        <v>2</v>
      </c>
    </row>
    <row r="36" spans="1:6" ht="14.25" customHeight="1" x14ac:dyDescent="0.25">
      <c r="A36" t="s">
        <v>45</v>
      </c>
      <c r="B36">
        <v>19</v>
      </c>
      <c r="C36">
        <v>5</v>
      </c>
      <c r="D36">
        <v>8</v>
      </c>
      <c r="E36">
        <v>3</v>
      </c>
      <c r="F36">
        <v>3</v>
      </c>
    </row>
    <row r="38" spans="1:6" ht="14.25" customHeight="1" x14ac:dyDescent="0.25">
      <c r="A38" s="16" t="s">
        <v>75</v>
      </c>
      <c r="B38" s="16" t="s">
        <v>76</v>
      </c>
    </row>
    <row r="39" spans="1:6" ht="14.25" customHeight="1" x14ac:dyDescent="0.25">
      <c r="A39" t="s">
        <v>71</v>
      </c>
      <c r="B39">
        <v>23</v>
      </c>
    </row>
    <row r="40" spans="1:6" ht="14.25" customHeight="1" x14ac:dyDescent="0.25">
      <c r="A40" t="s">
        <v>72</v>
      </c>
      <c r="B40">
        <v>30</v>
      </c>
    </row>
    <row r="41" spans="1:6" ht="14.25" customHeight="1" x14ac:dyDescent="0.25">
      <c r="A41" t="s">
        <v>73</v>
      </c>
      <c r="B41">
        <v>12</v>
      </c>
    </row>
    <row r="42" spans="1:6" ht="14.25" customHeight="1" x14ac:dyDescent="0.25">
      <c r="A42" t="s">
        <v>74</v>
      </c>
      <c r="B42">
        <v>11</v>
      </c>
    </row>
    <row r="48" spans="1:6" ht="14.25" customHeight="1" x14ac:dyDescent="0.25">
      <c r="A48" s="17" t="s">
        <v>77</v>
      </c>
    </row>
    <row r="49" spans="1:2" ht="14.25" customHeight="1" x14ac:dyDescent="0.25">
      <c r="A49" s="15" t="s">
        <v>25</v>
      </c>
      <c r="B49" s="15" t="s">
        <v>78</v>
      </c>
    </row>
    <row r="50" spans="1:2" ht="14.25" customHeight="1" x14ac:dyDescent="0.25">
      <c r="A50" t="s">
        <v>37</v>
      </c>
      <c r="B50">
        <f>IF(B32&gt;0,ROUND(C32/B32*100,1),0)</f>
        <v>33.299999999999997</v>
      </c>
    </row>
    <row r="51" spans="1:2" ht="14.25" customHeight="1" x14ac:dyDescent="0.25">
      <c r="A51" t="s">
        <v>39</v>
      </c>
      <c r="B51">
        <f>IF(B33&gt;0,ROUND(C33/B33*100,1),0)</f>
        <v>28.6</v>
      </c>
    </row>
    <row r="52" spans="1:2" ht="14.25" customHeight="1" x14ac:dyDescent="0.25">
      <c r="A52" t="s">
        <v>41</v>
      </c>
      <c r="B52">
        <f>IF(B34&gt;0,ROUND(C34/B34*100,1),0)</f>
        <v>35.299999999999997</v>
      </c>
    </row>
    <row r="53" spans="1:2" ht="14.25" customHeight="1" x14ac:dyDescent="0.25">
      <c r="A53" t="s">
        <v>43</v>
      </c>
      <c r="B53">
        <f>IF(B35&gt;0,ROUND(C35/B35*100,1),0)</f>
        <v>27.3</v>
      </c>
    </row>
    <row r="54" spans="1:2" ht="14.25" customHeight="1" x14ac:dyDescent="0.25">
      <c r="A54" t="s">
        <v>45</v>
      </c>
      <c r="B54">
        <f>IF(B36&gt;0,ROUND(C36/B36*100,1),0)</f>
        <v>26.3</v>
      </c>
    </row>
  </sheetData>
  <mergeCells count="9">
    <mergeCell ref="B14:D14"/>
    <mergeCell ref="E14:L14"/>
    <mergeCell ref="B15:D15"/>
    <mergeCell ref="E15:L15"/>
    <mergeCell ref="A1:L1"/>
    <mergeCell ref="A2:L2"/>
    <mergeCell ref="A12:L12"/>
    <mergeCell ref="B13:D13"/>
    <mergeCell ref="E13:L1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J25"/>
  <sheetViews>
    <sheetView showGridLines="0" zoomScaleNormal="100" workbookViewId="0">
      <selection sqref="A1:J1"/>
    </sheetView>
  </sheetViews>
  <sheetFormatPr baseColWidth="10" defaultColWidth="9.140625" defaultRowHeight="15" x14ac:dyDescent="0.25"/>
  <cols>
    <col min="1" max="1" width="4" customWidth="1"/>
    <col min="2" max="2" width="18" customWidth="1"/>
    <col min="3" max="3" width="55" customWidth="1"/>
    <col min="4" max="5" width="22" customWidth="1"/>
    <col min="6" max="6" width="12" customWidth="1"/>
    <col min="7" max="7" width="20" customWidth="1"/>
    <col min="8" max="8" width="25" customWidth="1"/>
    <col min="9" max="9" width="30" customWidth="1"/>
    <col min="10" max="10" width="14" customWidth="1"/>
  </cols>
  <sheetData>
    <row r="1" spans="1:10" ht="19.5" customHeight="1" x14ac:dyDescent="0.25">
      <c r="A1" s="73" t="s">
        <v>79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19.5" customHeight="1" x14ac:dyDescent="0.25">
      <c r="A2" s="74" t="s">
        <v>80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9.5" customHeight="1" x14ac:dyDescent="0.25"/>
    <row r="4" spans="1:10" ht="19.5" customHeight="1" x14ac:dyDescent="0.25">
      <c r="A4" s="7" t="s">
        <v>81</v>
      </c>
      <c r="B4" s="7" t="s">
        <v>82</v>
      </c>
      <c r="C4" s="7" t="s">
        <v>83</v>
      </c>
      <c r="D4" s="7" t="s">
        <v>84</v>
      </c>
      <c r="E4" s="7" t="s">
        <v>85</v>
      </c>
      <c r="F4" s="7" t="s">
        <v>86</v>
      </c>
      <c r="G4" s="7" t="s">
        <v>87</v>
      </c>
      <c r="H4" s="7" t="s">
        <v>88</v>
      </c>
      <c r="I4" s="7" t="s">
        <v>89</v>
      </c>
      <c r="J4" s="7" t="s">
        <v>90</v>
      </c>
    </row>
    <row r="5" spans="1:10" ht="42" customHeight="1" x14ac:dyDescent="0.25">
      <c r="A5" s="10">
        <v>1</v>
      </c>
      <c r="B5" s="18" t="s">
        <v>91</v>
      </c>
      <c r="C5" s="18" t="s">
        <v>92</v>
      </c>
      <c r="D5" s="18" t="s">
        <v>93</v>
      </c>
      <c r="E5" s="18" t="s">
        <v>94</v>
      </c>
      <c r="F5" s="18" t="s">
        <v>95</v>
      </c>
      <c r="G5" s="19"/>
      <c r="H5" s="19"/>
      <c r="I5" s="19"/>
      <c r="J5" s="19"/>
    </row>
    <row r="6" spans="1:10" ht="42" customHeight="1" x14ac:dyDescent="0.25">
      <c r="A6" s="6">
        <v>2</v>
      </c>
      <c r="B6" s="20" t="s">
        <v>91</v>
      </c>
      <c r="C6" s="20" t="s">
        <v>96</v>
      </c>
      <c r="D6" s="20" t="s">
        <v>93</v>
      </c>
      <c r="E6" s="20" t="s">
        <v>94</v>
      </c>
      <c r="F6" s="20" t="s">
        <v>95</v>
      </c>
      <c r="G6" s="19"/>
      <c r="H6" s="19"/>
      <c r="I6" s="19"/>
      <c r="J6" s="19"/>
    </row>
    <row r="7" spans="1:10" ht="42" customHeight="1" x14ac:dyDescent="0.25">
      <c r="A7" s="10">
        <v>3</v>
      </c>
      <c r="B7" s="18" t="s">
        <v>91</v>
      </c>
      <c r="C7" s="18" t="s">
        <v>97</v>
      </c>
      <c r="D7" s="18" t="s">
        <v>93</v>
      </c>
      <c r="E7" s="18" t="s">
        <v>98</v>
      </c>
      <c r="F7" s="18" t="s">
        <v>95</v>
      </c>
      <c r="G7" s="19"/>
      <c r="H7" s="19"/>
      <c r="I7" s="19"/>
      <c r="J7" s="19"/>
    </row>
    <row r="8" spans="1:10" ht="42" customHeight="1" x14ac:dyDescent="0.25">
      <c r="A8" s="6">
        <v>4</v>
      </c>
      <c r="B8" s="20" t="s">
        <v>99</v>
      </c>
      <c r="C8" s="20" t="s">
        <v>100</v>
      </c>
      <c r="D8" s="20" t="s">
        <v>93</v>
      </c>
      <c r="E8" s="20" t="s">
        <v>94</v>
      </c>
      <c r="F8" s="20" t="s">
        <v>95</v>
      </c>
      <c r="G8" s="19"/>
      <c r="H8" s="19"/>
      <c r="I8" s="19"/>
      <c r="J8" s="19"/>
    </row>
    <row r="9" spans="1:10" ht="42" customHeight="1" x14ac:dyDescent="0.25">
      <c r="A9" s="10">
        <v>5</v>
      </c>
      <c r="B9" s="18" t="s">
        <v>101</v>
      </c>
      <c r="C9" s="18" t="s">
        <v>102</v>
      </c>
      <c r="D9" s="18" t="s">
        <v>103</v>
      </c>
      <c r="E9" s="18" t="s">
        <v>94</v>
      </c>
      <c r="F9" s="18" t="s">
        <v>95</v>
      </c>
      <c r="G9" s="19"/>
      <c r="H9" s="19"/>
      <c r="I9" s="19"/>
      <c r="J9" s="19"/>
    </row>
    <row r="10" spans="1:10" ht="42" customHeight="1" x14ac:dyDescent="0.25">
      <c r="A10" s="6">
        <v>6</v>
      </c>
      <c r="B10" s="20" t="s">
        <v>101</v>
      </c>
      <c r="C10" s="20" t="s">
        <v>104</v>
      </c>
      <c r="D10" s="20" t="s">
        <v>93</v>
      </c>
      <c r="E10" s="20" t="s">
        <v>94</v>
      </c>
      <c r="F10" s="20" t="s">
        <v>95</v>
      </c>
      <c r="G10" s="19"/>
      <c r="H10" s="19"/>
      <c r="I10" s="19"/>
      <c r="J10" s="19"/>
    </row>
    <row r="11" spans="1:10" ht="42" customHeight="1" x14ac:dyDescent="0.25">
      <c r="A11" s="10">
        <v>7</v>
      </c>
      <c r="B11" s="18" t="s">
        <v>101</v>
      </c>
      <c r="C11" s="18" t="s">
        <v>105</v>
      </c>
      <c r="D11" s="18" t="s">
        <v>106</v>
      </c>
      <c r="E11" s="18" t="s">
        <v>94</v>
      </c>
      <c r="F11" s="18" t="s">
        <v>95</v>
      </c>
      <c r="G11" s="19"/>
      <c r="H11" s="19"/>
      <c r="I11" s="19"/>
      <c r="J11" s="19"/>
    </row>
    <row r="12" spans="1:10" ht="42" customHeight="1" x14ac:dyDescent="0.25">
      <c r="A12" s="6">
        <v>8</v>
      </c>
      <c r="B12" s="20" t="s">
        <v>99</v>
      </c>
      <c r="C12" s="20" t="s">
        <v>107</v>
      </c>
      <c r="D12" s="20" t="s">
        <v>103</v>
      </c>
      <c r="E12" s="20" t="s">
        <v>94</v>
      </c>
      <c r="F12" s="20" t="s">
        <v>95</v>
      </c>
      <c r="G12" s="19"/>
      <c r="H12" s="19"/>
      <c r="I12" s="19"/>
      <c r="J12" s="19"/>
    </row>
    <row r="13" spans="1:10" ht="42" customHeight="1" x14ac:dyDescent="0.25">
      <c r="A13" s="10">
        <v>9</v>
      </c>
      <c r="B13" s="18" t="s">
        <v>99</v>
      </c>
      <c r="C13" s="18" t="s">
        <v>108</v>
      </c>
      <c r="D13" s="18" t="s">
        <v>103</v>
      </c>
      <c r="E13" s="18" t="s">
        <v>94</v>
      </c>
      <c r="F13" s="18" t="s">
        <v>95</v>
      </c>
      <c r="G13" s="19"/>
      <c r="H13" s="19"/>
      <c r="I13" s="19"/>
      <c r="J13" s="19"/>
    </row>
    <row r="14" spans="1:10" ht="42" customHeight="1" x14ac:dyDescent="0.25">
      <c r="A14" s="6">
        <v>10</v>
      </c>
      <c r="B14" s="20" t="s">
        <v>91</v>
      </c>
      <c r="C14" s="20" t="s">
        <v>109</v>
      </c>
      <c r="D14" s="20" t="s">
        <v>93</v>
      </c>
      <c r="E14" s="20" t="s">
        <v>98</v>
      </c>
      <c r="F14" s="20" t="s">
        <v>95</v>
      </c>
      <c r="G14" s="19"/>
      <c r="H14" s="19"/>
      <c r="I14" s="19"/>
      <c r="J14" s="19"/>
    </row>
    <row r="15" spans="1:10" ht="42" customHeight="1" x14ac:dyDescent="0.25">
      <c r="A15" s="10">
        <v>11</v>
      </c>
      <c r="B15" s="18" t="s">
        <v>91</v>
      </c>
      <c r="C15" s="18" t="s">
        <v>110</v>
      </c>
      <c r="D15" s="18" t="s">
        <v>93</v>
      </c>
      <c r="E15" s="18" t="s">
        <v>94</v>
      </c>
      <c r="F15" s="18" t="s">
        <v>95</v>
      </c>
      <c r="G15" s="19"/>
      <c r="H15" s="19"/>
      <c r="I15" s="19"/>
      <c r="J15" s="19"/>
    </row>
    <row r="16" spans="1:10" ht="42" customHeight="1" x14ac:dyDescent="0.25">
      <c r="A16" s="6">
        <v>12</v>
      </c>
      <c r="B16" s="20" t="s">
        <v>99</v>
      </c>
      <c r="C16" s="20" t="s">
        <v>111</v>
      </c>
      <c r="D16" s="20" t="s">
        <v>106</v>
      </c>
      <c r="E16" s="20" t="s">
        <v>94</v>
      </c>
      <c r="F16" s="20" t="s">
        <v>95</v>
      </c>
      <c r="G16" s="19"/>
      <c r="H16" s="19"/>
      <c r="I16" s="19"/>
      <c r="J16" s="19"/>
    </row>
    <row r="17" spans="1:10" ht="42" customHeight="1" x14ac:dyDescent="0.25">
      <c r="A17" s="10">
        <v>13</v>
      </c>
      <c r="B17" s="18" t="s">
        <v>112</v>
      </c>
      <c r="C17" s="18" t="s">
        <v>113</v>
      </c>
      <c r="D17" s="18" t="s">
        <v>93</v>
      </c>
      <c r="E17" s="18" t="s">
        <v>94</v>
      </c>
      <c r="F17" s="18" t="s">
        <v>95</v>
      </c>
      <c r="G17" s="19"/>
      <c r="H17" s="19"/>
      <c r="I17" s="19"/>
      <c r="J17" s="19"/>
    </row>
    <row r="18" spans="1:10" ht="42" customHeight="1" x14ac:dyDescent="0.25">
      <c r="A18" s="6">
        <v>14</v>
      </c>
      <c r="B18" s="20" t="s">
        <v>112</v>
      </c>
      <c r="C18" s="20" t="s">
        <v>114</v>
      </c>
      <c r="D18" s="20" t="s">
        <v>93</v>
      </c>
      <c r="E18" s="20" t="s">
        <v>94</v>
      </c>
      <c r="F18" s="20" t="s">
        <v>81</v>
      </c>
      <c r="G18" s="19"/>
      <c r="H18" s="19"/>
      <c r="I18" s="19"/>
      <c r="J18" s="19"/>
    </row>
    <row r="19" spans="1:10" ht="42" customHeight="1" x14ac:dyDescent="0.25">
      <c r="A19" s="10">
        <v>15</v>
      </c>
      <c r="B19" s="18" t="s">
        <v>112</v>
      </c>
      <c r="C19" s="18" t="s">
        <v>115</v>
      </c>
      <c r="D19" s="18" t="s">
        <v>93</v>
      </c>
      <c r="E19" s="18" t="s">
        <v>94</v>
      </c>
      <c r="F19" s="18" t="s">
        <v>95</v>
      </c>
      <c r="G19" s="19"/>
      <c r="H19" s="19"/>
      <c r="I19" s="19"/>
      <c r="J19" s="19"/>
    </row>
    <row r="20" spans="1:10" ht="42" customHeight="1" x14ac:dyDescent="0.25">
      <c r="A20" s="6">
        <v>16</v>
      </c>
      <c r="B20" s="20" t="s">
        <v>112</v>
      </c>
      <c r="C20" s="20" t="s">
        <v>116</v>
      </c>
      <c r="D20" s="20" t="s">
        <v>93</v>
      </c>
      <c r="E20" s="20" t="s">
        <v>94</v>
      </c>
      <c r="F20" s="20" t="s">
        <v>95</v>
      </c>
      <c r="G20" s="19"/>
      <c r="H20" s="19"/>
      <c r="I20" s="19"/>
      <c r="J20" s="19"/>
    </row>
    <row r="21" spans="1:10" ht="42" customHeight="1" x14ac:dyDescent="0.25">
      <c r="A21" s="10">
        <v>17</v>
      </c>
      <c r="B21" s="18" t="s">
        <v>117</v>
      </c>
      <c r="C21" s="18" t="s">
        <v>118</v>
      </c>
      <c r="D21" s="18" t="s">
        <v>103</v>
      </c>
      <c r="E21" s="18" t="s">
        <v>94</v>
      </c>
      <c r="F21" s="18" t="s">
        <v>95</v>
      </c>
      <c r="G21" s="19"/>
      <c r="H21" s="19"/>
      <c r="I21" s="19"/>
      <c r="J21" s="19"/>
    </row>
    <row r="22" spans="1:10" ht="42" customHeight="1" x14ac:dyDescent="0.25">
      <c r="A22" s="6">
        <v>18</v>
      </c>
      <c r="B22" s="20" t="s">
        <v>117</v>
      </c>
      <c r="C22" s="20" t="s">
        <v>119</v>
      </c>
      <c r="D22" s="20" t="s">
        <v>93</v>
      </c>
      <c r="E22" s="20" t="s">
        <v>94</v>
      </c>
      <c r="F22" s="20" t="s">
        <v>95</v>
      </c>
      <c r="G22" s="19"/>
      <c r="H22" s="19"/>
      <c r="I22" s="19"/>
      <c r="J22" s="19"/>
    </row>
    <row r="23" spans="1:10" ht="42" customHeight="1" x14ac:dyDescent="0.25">
      <c r="A23" s="10">
        <v>19</v>
      </c>
      <c r="B23" s="18" t="s">
        <v>117</v>
      </c>
      <c r="C23" s="18" t="s">
        <v>120</v>
      </c>
      <c r="D23" s="18" t="s">
        <v>93</v>
      </c>
      <c r="E23" s="18" t="s">
        <v>94</v>
      </c>
      <c r="F23" s="18" t="s">
        <v>95</v>
      </c>
      <c r="G23" s="19"/>
      <c r="H23" s="19"/>
      <c r="I23" s="19"/>
      <c r="J23" s="19"/>
    </row>
    <row r="24" spans="1:10" ht="42" customHeight="1" x14ac:dyDescent="0.25">
      <c r="A24" s="6">
        <v>20</v>
      </c>
      <c r="B24" s="20" t="s">
        <v>117</v>
      </c>
      <c r="C24" s="20" t="s">
        <v>121</v>
      </c>
      <c r="D24" s="20" t="s">
        <v>93</v>
      </c>
      <c r="E24" s="20" t="s">
        <v>94</v>
      </c>
      <c r="F24" s="20" t="s">
        <v>95</v>
      </c>
      <c r="G24" s="19"/>
      <c r="H24" s="19"/>
      <c r="I24" s="19"/>
      <c r="J24" s="19"/>
    </row>
    <row r="25" spans="1:10" ht="42" customHeight="1" x14ac:dyDescent="0.25"/>
  </sheetData>
  <mergeCells count="2">
    <mergeCell ref="A1:J1"/>
    <mergeCell ref="A2:J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F3864"/>
  </sheetPr>
  <dimension ref="A1:AS24"/>
  <sheetViews>
    <sheetView showGridLines="0" tabSelected="1" zoomScale="80" zoomScaleNormal="80" workbookViewId="0">
      <pane xSplit="5" ySplit="5" topLeftCell="F21" activePane="bottomRight" state="frozen"/>
      <selection pane="topRight" activeCell="F1" sqref="F1"/>
      <selection pane="bottomLeft" activeCell="A6" sqref="A6"/>
      <selection pane="bottomRight" activeCell="M20" sqref="M20"/>
    </sheetView>
  </sheetViews>
  <sheetFormatPr baseColWidth="10" defaultColWidth="9.140625" defaultRowHeight="15" x14ac:dyDescent="0.25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25">
      <c r="A1" s="75" t="s">
        <v>122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</row>
    <row r="2" spans="1:45" ht="13.5" customHeight="1" x14ac:dyDescent="0.25">
      <c r="A2" s="76" t="s">
        <v>123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</row>
    <row r="3" spans="1:45" ht="19.5" customHeight="1" x14ac:dyDescent="0.25">
      <c r="A3" s="77" t="s">
        <v>124</v>
      </c>
      <c r="B3" s="77"/>
      <c r="C3" s="77"/>
      <c r="D3" s="77"/>
      <c r="E3" s="78"/>
      <c r="F3" s="78"/>
      <c r="G3" s="78"/>
      <c r="H3" s="78"/>
      <c r="I3" s="78"/>
      <c r="J3" s="78"/>
      <c r="K3" s="79" t="s">
        <v>125</v>
      </c>
      <c r="L3" s="79"/>
      <c r="M3" s="79"/>
      <c r="N3" s="79"/>
      <c r="O3" s="79"/>
      <c r="P3" s="79"/>
      <c r="R3" t="s">
        <v>126</v>
      </c>
      <c r="S3" s="79"/>
      <c r="T3" s="79"/>
      <c r="U3" s="79"/>
      <c r="V3" s="79"/>
      <c r="W3" s="79"/>
      <c r="AH3" s="21" t="s">
        <v>125</v>
      </c>
      <c r="AK3" s="22"/>
      <c r="AN3" s="21" t="s">
        <v>126</v>
      </c>
      <c r="AO3" s="22"/>
    </row>
    <row r="4" spans="1:45" ht="19.5" customHeight="1" x14ac:dyDescent="0.25">
      <c r="A4" s="80" t="s">
        <v>127</v>
      </c>
      <c r="B4" s="80"/>
      <c r="C4" s="80"/>
      <c r="D4" s="80"/>
      <c r="E4" s="80"/>
      <c r="F4" s="81" t="s">
        <v>128</v>
      </c>
      <c r="G4" s="81"/>
      <c r="H4" s="81"/>
      <c r="I4" s="81"/>
      <c r="J4" s="81"/>
      <c r="K4" s="81"/>
      <c r="L4" s="81"/>
      <c r="M4" s="81"/>
      <c r="N4" s="81"/>
      <c r="O4" s="82" t="s">
        <v>129</v>
      </c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79" t="s">
        <v>130</v>
      </c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</row>
    <row r="5" spans="1:45" ht="36" customHeight="1" x14ac:dyDescent="0.25">
      <c r="A5" s="23" t="s">
        <v>81</v>
      </c>
      <c r="B5" s="23" t="s">
        <v>131</v>
      </c>
      <c r="C5" s="23" t="s">
        <v>132</v>
      </c>
      <c r="D5" s="23" t="s">
        <v>133</v>
      </c>
      <c r="E5" s="23" t="s">
        <v>134</v>
      </c>
      <c r="F5" s="24" t="s">
        <v>135</v>
      </c>
      <c r="G5" s="24" t="s">
        <v>136</v>
      </c>
      <c r="H5" s="24" t="s">
        <v>137</v>
      </c>
      <c r="I5" s="24" t="s">
        <v>138</v>
      </c>
      <c r="J5" s="24" t="s">
        <v>139</v>
      </c>
      <c r="K5" s="24" t="s">
        <v>140</v>
      </c>
      <c r="L5" s="24" t="s">
        <v>141</v>
      </c>
      <c r="M5" s="24" t="s">
        <v>142</v>
      </c>
      <c r="N5" s="24" t="s">
        <v>143</v>
      </c>
      <c r="O5" s="25" t="s">
        <v>144</v>
      </c>
      <c r="P5" s="26" t="s">
        <v>145</v>
      </c>
      <c r="Q5" s="26" t="s">
        <v>146</v>
      </c>
      <c r="R5" s="26" t="s">
        <v>147</v>
      </c>
      <c r="S5" s="27" t="s">
        <v>148</v>
      </c>
      <c r="T5" s="27" t="s">
        <v>149</v>
      </c>
      <c r="U5" s="26" t="s">
        <v>150</v>
      </c>
      <c r="V5" s="26" t="s">
        <v>151</v>
      </c>
      <c r="W5" s="26" t="s">
        <v>152</v>
      </c>
      <c r="X5" s="27" t="s">
        <v>153</v>
      </c>
      <c r="Y5" s="27" t="s">
        <v>154</v>
      </c>
      <c r="Z5" s="26" t="s">
        <v>155</v>
      </c>
      <c r="AA5" s="26" t="s">
        <v>156</v>
      </c>
      <c r="AB5" s="26" t="s">
        <v>157</v>
      </c>
      <c r="AC5" s="27" t="s">
        <v>158</v>
      </c>
      <c r="AD5" s="27" t="s">
        <v>159</v>
      </c>
      <c r="AE5" s="28"/>
      <c r="AF5" s="28"/>
      <c r="AG5" s="29" t="s">
        <v>160</v>
      </c>
      <c r="AH5" s="29" t="s">
        <v>161</v>
      </c>
      <c r="AI5" s="29" t="s">
        <v>162</v>
      </c>
      <c r="AJ5" s="29" t="s">
        <v>163</v>
      </c>
      <c r="AK5" s="29" t="s">
        <v>164</v>
      </c>
      <c r="AL5" s="29" t="s">
        <v>165</v>
      </c>
      <c r="AM5" s="29" t="s">
        <v>166</v>
      </c>
      <c r="AN5" s="29" t="s">
        <v>167</v>
      </c>
      <c r="AO5" s="29" t="s">
        <v>168</v>
      </c>
      <c r="AP5" s="29" t="s">
        <v>169</v>
      </c>
      <c r="AQ5" s="29" t="s">
        <v>170</v>
      </c>
      <c r="AR5" s="30" t="s">
        <v>169</v>
      </c>
      <c r="AS5" s="31" t="s">
        <v>170</v>
      </c>
    </row>
    <row r="6" spans="1:45" ht="54.75" customHeight="1" x14ac:dyDescent="0.25">
      <c r="A6" s="32">
        <v>1</v>
      </c>
      <c r="B6" s="33" t="s">
        <v>171</v>
      </c>
      <c r="C6" s="34" t="s">
        <v>172</v>
      </c>
      <c r="D6" s="34" t="s">
        <v>173</v>
      </c>
      <c r="E6" s="35" t="s">
        <v>174</v>
      </c>
      <c r="F6" s="36">
        <v>78</v>
      </c>
      <c r="G6" s="37">
        <f t="shared" ref="G6:G21" si="0">IF(OR(F6="",I6="",F6=0,I6=0),"S/D",MIN(100,IFERROR((F6/I6)*100,0)))</f>
        <v>100</v>
      </c>
      <c r="H6" s="37" t="str">
        <f t="shared" ref="H6:H21" si="1">IFERROR(IF(G6="S/D","🔵 SIN DATO",IF(G6&gt;=90,"🟢 VERDE",IF(G6&gt;=60,"🟡 AMARILLO","🔴 ROJO"))),"🔵 SIN DATO")</f>
        <v>🟢 VERDE</v>
      </c>
      <c r="I6" s="36">
        <v>70</v>
      </c>
      <c r="J6" s="37">
        <f t="shared" ref="J6:J21" si="2">IF(OR(I6="",L6="",I6=0,L6=0),"S/D",MIN(100,IFERROR((I6/L6)*100,0)))</f>
        <v>82.35294117647058</v>
      </c>
      <c r="K6" s="37" t="str">
        <f t="shared" ref="K6:K21" si="3">IFERROR(IF(J6="S/D","🔵 SIN DATO",IF(J6&gt;=90,"🟢 VERDE",IF(J6&gt;=60,"🟡 AMARILLO","🔴 ROJO"))),"🔵 SIN DATO")</f>
        <v>🟡 AMARILLO</v>
      </c>
      <c r="L6" s="36">
        <v>85</v>
      </c>
      <c r="M6" s="37">
        <f t="shared" ref="M6:M21" si="4">IF(OR(L6="",O6="",L6=0,O6=0),"S/D",MIN(100,IFERROR((L6/O6)*100,0)))</f>
        <v>100</v>
      </c>
      <c r="N6" s="37" t="str">
        <f t="shared" ref="N6:N21" si="5">IFERROR(IF(M6="S/D","🔵 SIN DATO",IF(M6&gt;=90,"🟢 VERDE",IF(M6&gt;=60,"🟡 AMARILLO","🔴 ROJO"))),"🔵 SIN DATO")</f>
        <v>🟢 VERDE</v>
      </c>
      <c r="O6" s="38">
        <f t="shared" ref="O6:O20" si="6">IF(COUNT(F6,I6,L6)&gt;=1,ROUND(AVERAGE(F6,I6,L6),2),"")</f>
        <v>77.67</v>
      </c>
      <c r="P6" s="39"/>
      <c r="Q6" s="39"/>
      <c r="R6" s="37"/>
      <c r="S6" s="37" t="str">
        <f t="shared" ref="S6:S20" si="7">IF(OR(L6="",R6="",L6=0,R6=0),"S/D",MIN(100,IFERROR((L6/R6)*100,0)))</f>
        <v>S/D</v>
      </c>
      <c r="T6" s="37" t="str">
        <f t="shared" ref="T6:T20" si="8">IFERROR(IF(S6="S/D","🔵 SIN DATO",IF(S6&gt;=90,"🟢 VERDE",IF(S6&gt;=60,"🟡 AMARILLO","🔴 ROJO"))),"🔵 SIN DATO")</f>
        <v>🔵 SIN DATO</v>
      </c>
      <c r="U6" s="39"/>
      <c r="V6" s="37"/>
      <c r="W6" s="37"/>
      <c r="X6" s="37" t="str">
        <f t="shared" ref="X6:X20" si="9">IF(OR(L6="",W6="",L6=0,W6=0),"S/D",MIN(100,IFERROR((L6/W6)*100,0)))</f>
        <v>S/D</v>
      </c>
      <c r="Y6" s="37" t="str">
        <f t="shared" ref="Y6:Y20" si="10">IFERROR(IF(X6="S/D","🔵 SIN DATO",IF(X6&gt;=90,"🟢 VERDE",IF(X6&gt;=60,"🟡 AMARILLO","🔴 ROJO"))),"🔵 SIN DATO")</f>
        <v>🔵 SIN DATO</v>
      </c>
      <c r="Z6" s="39"/>
      <c r="AA6" s="37"/>
      <c r="AB6" s="37"/>
      <c r="AC6" s="37" t="str">
        <f t="shared" ref="AC6:AC20" si="11">IF(OR(L6="",AB6="",L6=0,AB6=0),"S/D",MIN(100,IFERROR((L6/AB6)*100,0)))</f>
        <v>S/D</v>
      </c>
      <c r="AD6" s="37" t="str">
        <f t="shared" ref="AD6:AD20" si="12">IFERROR(IF(AC6="S/D","🔵 SIN DATO",IF(AC6&gt;=90,"🟢 VERDE",IF(AC6&gt;=60,"🟡 AMARILLO","🔴 ROJO"))),"🔵 SIN DATO")</f>
        <v>🔵 SIN DATO</v>
      </c>
      <c r="AE6" s="37"/>
      <c r="AF6" s="37"/>
      <c r="AG6" s="40" t="str">
        <f t="shared" ref="AG6:AG20" si="13">IFERROR(IF(I6=0,"S/D",(H6/I6)*100),"S/D")</f>
        <v>S/D</v>
      </c>
      <c r="AH6" s="41" t="str">
        <f t="shared" ref="AH6:AH20" si="14">IFERROR(IF(J6="S/D","🔵 SIN DATO",IF(J6&gt;=90,"🟢 VERDE",IF(J6&gt;=60,"🟡 AMARILLO","🔴 ROJO"))),"🔵 SIN DATO")</f>
        <v>🟡 AMARILLO</v>
      </c>
      <c r="AI6" s="42" t="s">
        <v>175</v>
      </c>
      <c r="AJ6" s="18" t="s">
        <v>176</v>
      </c>
      <c r="AK6" s="18" t="s">
        <v>177</v>
      </c>
      <c r="AL6" s="43"/>
      <c r="AM6" s="43"/>
      <c r="AN6" s="43"/>
      <c r="AO6" s="43"/>
      <c r="AP6" s="43"/>
      <c r="AQ6" s="43"/>
      <c r="AR6" s="43"/>
      <c r="AS6" s="44" t="s">
        <v>178</v>
      </c>
    </row>
    <row r="7" spans="1:45" ht="54.75" customHeight="1" x14ac:dyDescent="0.25">
      <c r="A7" s="32">
        <v>2</v>
      </c>
      <c r="B7" s="33" t="s">
        <v>171</v>
      </c>
      <c r="C7" s="20" t="s">
        <v>179</v>
      </c>
      <c r="D7" s="34" t="s">
        <v>180</v>
      </c>
      <c r="E7" s="35" t="s">
        <v>174</v>
      </c>
      <c r="F7" s="36">
        <v>22</v>
      </c>
      <c r="G7" s="37">
        <f t="shared" si="0"/>
        <v>100</v>
      </c>
      <c r="H7" s="37" t="str">
        <f t="shared" si="1"/>
        <v>🟢 VERDE</v>
      </c>
      <c r="I7" s="36">
        <v>15</v>
      </c>
      <c r="J7" s="37">
        <f t="shared" si="2"/>
        <v>100</v>
      </c>
      <c r="K7" s="37" t="str">
        <f t="shared" si="3"/>
        <v>🟢 VERDE</v>
      </c>
      <c r="L7" s="36">
        <v>8</v>
      </c>
      <c r="M7" s="37">
        <f t="shared" si="4"/>
        <v>53.333333333333336</v>
      </c>
      <c r="N7" s="37" t="str">
        <f t="shared" si="5"/>
        <v>🔴 ROJO</v>
      </c>
      <c r="O7" s="38">
        <f t="shared" si="6"/>
        <v>15</v>
      </c>
      <c r="P7" s="39"/>
      <c r="Q7" s="39"/>
      <c r="R7" s="37"/>
      <c r="S7" s="37" t="str">
        <f t="shared" si="7"/>
        <v>S/D</v>
      </c>
      <c r="T7" s="37" t="str">
        <f t="shared" si="8"/>
        <v>🔵 SIN DATO</v>
      </c>
      <c r="U7" s="39"/>
      <c r="V7" s="37"/>
      <c r="W7" s="37"/>
      <c r="X7" s="37" t="str">
        <f t="shared" si="9"/>
        <v>S/D</v>
      </c>
      <c r="Y7" s="37" t="str">
        <f t="shared" si="10"/>
        <v>🔵 SIN DATO</v>
      </c>
      <c r="Z7" s="39"/>
      <c r="AA7" s="37"/>
      <c r="AB7" s="37"/>
      <c r="AC7" s="37" t="str">
        <f t="shared" si="11"/>
        <v>S/D</v>
      </c>
      <c r="AD7" s="37" t="str">
        <f t="shared" si="12"/>
        <v>🔵 SIN DATO</v>
      </c>
      <c r="AE7" s="37"/>
      <c r="AF7" s="37"/>
      <c r="AG7" s="40" t="str">
        <f t="shared" si="13"/>
        <v>S/D</v>
      </c>
      <c r="AH7" s="41" t="str">
        <f t="shared" si="14"/>
        <v>🟢 VERDE</v>
      </c>
      <c r="AI7" s="42" t="s">
        <v>175</v>
      </c>
      <c r="AJ7" s="18" t="s">
        <v>176</v>
      </c>
      <c r="AK7" s="18" t="s">
        <v>177</v>
      </c>
      <c r="AL7" s="43"/>
      <c r="AM7" s="43"/>
      <c r="AN7" s="43"/>
      <c r="AO7" s="43"/>
      <c r="AP7" s="43"/>
      <c r="AQ7" s="43"/>
      <c r="AR7" s="43"/>
      <c r="AS7" s="44" t="s">
        <v>178</v>
      </c>
    </row>
    <row r="8" spans="1:45" ht="54.75" customHeight="1" x14ac:dyDescent="0.25">
      <c r="A8" s="32">
        <v>3</v>
      </c>
      <c r="B8" s="33" t="s">
        <v>171</v>
      </c>
      <c r="C8" s="34" t="s">
        <v>181</v>
      </c>
      <c r="D8" s="34" t="s">
        <v>182</v>
      </c>
      <c r="E8" s="35" t="s">
        <v>174</v>
      </c>
      <c r="F8" s="36">
        <v>91</v>
      </c>
      <c r="G8" s="37">
        <f t="shared" si="0"/>
        <v>100</v>
      </c>
      <c r="H8" s="37" t="str">
        <f t="shared" si="1"/>
        <v>🟢 VERDE</v>
      </c>
      <c r="I8" s="36">
        <v>87</v>
      </c>
      <c r="J8" s="37">
        <f t="shared" si="2"/>
        <v>100</v>
      </c>
      <c r="K8" s="37" t="str">
        <f t="shared" si="3"/>
        <v>🟢 VERDE</v>
      </c>
      <c r="L8" s="36">
        <v>63</v>
      </c>
      <c r="M8" s="37">
        <f t="shared" si="4"/>
        <v>78.426490725756253</v>
      </c>
      <c r="N8" s="37" t="str">
        <f t="shared" si="5"/>
        <v>🟡 AMARILLO</v>
      </c>
      <c r="O8" s="38">
        <f t="shared" si="6"/>
        <v>80.33</v>
      </c>
      <c r="P8" s="39"/>
      <c r="Q8" s="39"/>
      <c r="R8" s="37"/>
      <c r="S8" s="37" t="str">
        <f t="shared" si="7"/>
        <v>S/D</v>
      </c>
      <c r="T8" s="37" t="str">
        <f t="shared" si="8"/>
        <v>🔵 SIN DATO</v>
      </c>
      <c r="U8" s="39"/>
      <c r="V8" s="37"/>
      <c r="W8" s="37"/>
      <c r="X8" s="37" t="str">
        <f t="shared" si="9"/>
        <v>S/D</v>
      </c>
      <c r="Y8" s="37" t="str">
        <f t="shared" si="10"/>
        <v>🔵 SIN DATO</v>
      </c>
      <c r="Z8" s="39"/>
      <c r="AA8" s="37"/>
      <c r="AB8" s="37"/>
      <c r="AC8" s="37" t="str">
        <f t="shared" si="11"/>
        <v>S/D</v>
      </c>
      <c r="AD8" s="37" t="str">
        <f t="shared" si="12"/>
        <v>🔵 SIN DATO</v>
      </c>
      <c r="AE8" s="37"/>
      <c r="AF8" s="37"/>
      <c r="AG8" s="40" t="str">
        <f t="shared" si="13"/>
        <v>S/D</v>
      </c>
      <c r="AH8" s="41" t="str">
        <f t="shared" si="14"/>
        <v>🟢 VERDE</v>
      </c>
      <c r="AI8" s="42" t="s">
        <v>175</v>
      </c>
      <c r="AJ8" s="18" t="s">
        <v>183</v>
      </c>
      <c r="AK8" s="18" t="s">
        <v>177</v>
      </c>
      <c r="AL8" s="43"/>
      <c r="AM8" s="43"/>
      <c r="AN8" s="43"/>
      <c r="AO8" s="43"/>
      <c r="AP8" s="43"/>
      <c r="AQ8" s="43"/>
      <c r="AR8" s="43"/>
      <c r="AS8" s="44" t="s">
        <v>178</v>
      </c>
    </row>
    <row r="9" spans="1:45" ht="54.75" customHeight="1" x14ac:dyDescent="0.25">
      <c r="A9" s="32">
        <v>4</v>
      </c>
      <c r="B9" s="33" t="s">
        <v>171</v>
      </c>
      <c r="C9" s="20" t="s">
        <v>184</v>
      </c>
      <c r="D9" s="34" t="s">
        <v>185</v>
      </c>
      <c r="E9" s="35" t="s">
        <v>174</v>
      </c>
      <c r="F9" s="36">
        <v>35</v>
      </c>
      <c r="G9" s="37">
        <f t="shared" si="0"/>
        <v>94.594594594594597</v>
      </c>
      <c r="H9" s="37" t="str">
        <f t="shared" si="1"/>
        <v>🟢 VERDE</v>
      </c>
      <c r="I9" s="36">
        <v>37</v>
      </c>
      <c r="J9" s="37">
        <f t="shared" si="2"/>
        <v>92.5</v>
      </c>
      <c r="K9" s="37" t="str">
        <f t="shared" si="3"/>
        <v>🟢 VERDE</v>
      </c>
      <c r="L9" s="36">
        <v>40</v>
      </c>
      <c r="M9" s="37">
        <f t="shared" si="4"/>
        <v>100</v>
      </c>
      <c r="N9" s="37" t="str">
        <f t="shared" si="5"/>
        <v>🟢 VERDE</v>
      </c>
      <c r="O9" s="38">
        <f t="shared" si="6"/>
        <v>37.33</v>
      </c>
      <c r="P9" s="39"/>
      <c r="Q9" s="39"/>
      <c r="R9" s="37"/>
      <c r="S9" s="37" t="str">
        <f t="shared" si="7"/>
        <v>S/D</v>
      </c>
      <c r="T9" s="37" t="str">
        <f t="shared" si="8"/>
        <v>🔵 SIN DATO</v>
      </c>
      <c r="U9" s="39"/>
      <c r="V9" s="37"/>
      <c r="W9" s="37"/>
      <c r="X9" s="37" t="str">
        <f t="shared" si="9"/>
        <v>S/D</v>
      </c>
      <c r="Y9" s="37" t="str">
        <f t="shared" si="10"/>
        <v>🔵 SIN DATO</v>
      </c>
      <c r="Z9" s="39"/>
      <c r="AA9" s="37"/>
      <c r="AB9" s="37"/>
      <c r="AC9" s="37" t="str">
        <f t="shared" si="11"/>
        <v>S/D</v>
      </c>
      <c r="AD9" s="37" t="str">
        <f t="shared" si="12"/>
        <v>🔵 SIN DATO</v>
      </c>
      <c r="AE9" s="37"/>
      <c r="AF9" s="37"/>
      <c r="AG9" s="40" t="str">
        <f t="shared" si="13"/>
        <v>S/D</v>
      </c>
      <c r="AH9" s="41" t="str">
        <f t="shared" si="14"/>
        <v>🟢 VERDE</v>
      </c>
      <c r="AI9" s="42" t="s">
        <v>175</v>
      </c>
      <c r="AJ9" s="18" t="s">
        <v>183</v>
      </c>
      <c r="AK9" s="18" t="s">
        <v>177</v>
      </c>
      <c r="AL9" s="43"/>
      <c r="AM9" s="43"/>
      <c r="AN9" s="43"/>
      <c r="AO9" s="43"/>
      <c r="AP9" s="43"/>
      <c r="AQ9" s="43"/>
      <c r="AR9" s="43"/>
      <c r="AS9" s="44" t="s">
        <v>178</v>
      </c>
    </row>
    <row r="10" spans="1:45" ht="54.75" customHeight="1" x14ac:dyDescent="0.25">
      <c r="A10" s="32">
        <v>5</v>
      </c>
      <c r="B10" s="33" t="s">
        <v>186</v>
      </c>
      <c r="C10" s="34" t="s">
        <v>187</v>
      </c>
      <c r="D10" s="34" t="s">
        <v>188</v>
      </c>
      <c r="E10" s="35" t="s">
        <v>174</v>
      </c>
      <c r="F10" s="36">
        <v>12</v>
      </c>
      <c r="G10" s="37">
        <f t="shared" si="0"/>
        <v>41.379310344827587</v>
      </c>
      <c r="H10" s="37" t="str">
        <f t="shared" si="1"/>
        <v>🔴 ROJO</v>
      </c>
      <c r="I10" s="36">
        <v>29</v>
      </c>
      <c r="J10" s="37">
        <f t="shared" si="2"/>
        <v>100</v>
      </c>
      <c r="K10" s="37" t="str">
        <f t="shared" si="3"/>
        <v>🟢 VERDE</v>
      </c>
      <c r="L10" s="36">
        <v>23</v>
      </c>
      <c r="M10" s="37">
        <f t="shared" si="4"/>
        <v>100</v>
      </c>
      <c r="N10" s="37" t="str">
        <f t="shared" si="5"/>
        <v>🟢 VERDE</v>
      </c>
      <c r="O10" s="38">
        <f t="shared" si="6"/>
        <v>21.33</v>
      </c>
      <c r="P10" s="39"/>
      <c r="Q10" s="39"/>
      <c r="R10" s="37"/>
      <c r="S10" s="37" t="str">
        <f t="shared" si="7"/>
        <v>S/D</v>
      </c>
      <c r="T10" s="37" t="str">
        <f t="shared" si="8"/>
        <v>🔵 SIN DATO</v>
      </c>
      <c r="U10" s="39"/>
      <c r="V10" s="37"/>
      <c r="W10" s="37"/>
      <c r="X10" s="37" t="str">
        <f t="shared" si="9"/>
        <v>S/D</v>
      </c>
      <c r="Y10" s="37" t="str">
        <f t="shared" si="10"/>
        <v>🔵 SIN DATO</v>
      </c>
      <c r="Z10" s="39"/>
      <c r="AA10" s="37"/>
      <c r="AB10" s="37"/>
      <c r="AC10" s="37" t="str">
        <f t="shared" si="11"/>
        <v>S/D</v>
      </c>
      <c r="AD10" s="37" t="str">
        <f t="shared" si="12"/>
        <v>🔵 SIN DATO</v>
      </c>
      <c r="AE10" s="37"/>
      <c r="AF10" s="37"/>
      <c r="AG10" s="40" t="str">
        <f t="shared" si="13"/>
        <v>S/D</v>
      </c>
      <c r="AH10" s="41" t="str">
        <f t="shared" si="14"/>
        <v>🟢 VERDE</v>
      </c>
      <c r="AI10" s="42" t="s">
        <v>189</v>
      </c>
      <c r="AJ10" s="18" t="s">
        <v>176</v>
      </c>
      <c r="AK10" s="18" t="s">
        <v>177</v>
      </c>
      <c r="AL10" s="43"/>
      <c r="AM10" s="43"/>
      <c r="AN10" s="43"/>
      <c r="AO10" s="43"/>
      <c r="AP10" s="43"/>
      <c r="AQ10" s="43"/>
      <c r="AR10" s="43"/>
      <c r="AS10" s="44" t="s">
        <v>178</v>
      </c>
    </row>
    <row r="11" spans="1:45" ht="54.75" customHeight="1" x14ac:dyDescent="0.25">
      <c r="A11" s="32">
        <v>6</v>
      </c>
      <c r="B11" s="33" t="s">
        <v>186</v>
      </c>
      <c r="C11" s="20" t="s">
        <v>190</v>
      </c>
      <c r="D11" s="34" t="s">
        <v>191</v>
      </c>
      <c r="E11" s="35" t="s">
        <v>174</v>
      </c>
      <c r="F11" s="36">
        <v>50</v>
      </c>
      <c r="G11" s="37">
        <f t="shared" si="0"/>
        <v>100</v>
      </c>
      <c r="H11" s="37" t="str">
        <f t="shared" si="1"/>
        <v>🟢 VERDE</v>
      </c>
      <c r="I11" s="36">
        <v>45</v>
      </c>
      <c r="J11" s="37">
        <f t="shared" si="2"/>
        <v>91.83673469387756</v>
      </c>
      <c r="K11" s="37" t="str">
        <f t="shared" si="3"/>
        <v>🟢 VERDE</v>
      </c>
      <c r="L11" s="36">
        <v>49</v>
      </c>
      <c r="M11" s="37">
        <f t="shared" si="4"/>
        <v>100</v>
      </c>
      <c r="N11" s="37" t="str">
        <f t="shared" si="5"/>
        <v>🟢 VERDE</v>
      </c>
      <c r="O11" s="38">
        <f t="shared" si="6"/>
        <v>48</v>
      </c>
      <c r="P11" s="39"/>
      <c r="Q11" s="39"/>
      <c r="R11" s="37"/>
      <c r="S11" s="37" t="str">
        <f t="shared" si="7"/>
        <v>S/D</v>
      </c>
      <c r="T11" s="37" t="str">
        <f t="shared" si="8"/>
        <v>🔵 SIN DATO</v>
      </c>
      <c r="U11" s="39"/>
      <c r="V11" s="37"/>
      <c r="W11" s="37"/>
      <c r="X11" s="37" t="str">
        <f t="shared" si="9"/>
        <v>S/D</v>
      </c>
      <c r="Y11" s="37" t="str">
        <f t="shared" si="10"/>
        <v>🔵 SIN DATO</v>
      </c>
      <c r="Z11" s="39"/>
      <c r="AA11" s="37"/>
      <c r="AB11" s="37"/>
      <c r="AC11" s="37" t="str">
        <f t="shared" si="11"/>
        <v>S/D</v>
      </c>
      <c r="AD11" s="37" t="str">
        <f t="shared" si="12"/>
        <v>🔵 SIN DATO</v>
      </c>
      <c r="AE11" s="37"/>
      <c r="AF11" s="37"/>
      <c r="AG11" s="40" t="str">
        <f t="shared" si="13"/>
        <v>S/D</v>
      </c>
      <c r="AH11" s="41" t="str">
        <f t="shared" si="14"/>
        <v>🟢 VERDE</v>
      </c>
      <c r="AI11" s="42" t="s">
        <v>189</v>
      </c>
      <c r="AJ11" s="18" t="s">
        <v>51</v>
      </c>
      <c r="AK11" s="18" t="s">
        <v>94</v>
      </c>
      <c r="AL11" s="43"/>
      <c r="AM11" s="43"/>
      <c r="AN11" s="43"/>
      <c r="AO11" s="43"/>
      <c r="AP11" s="43"/>
      <c r="AQ11" s="43"/>
      <c r="AR11" s="43"/>
      <c r="AS11" s="44" t="s">
        <v>178</v>
      </c>
    </row>
    <row r="12" spans="1:45" ht="54.75" customHeight="1" x14ac:dyDescent="0.25">
      <c r="A12" s="32">
        <v>7</v>
      </c>
      <c r="B12" s="33" t="s">
        <v>186</v>
      </c>
      <c r="C12" s="34" t="s">
        <v>192</v>
      </c>
      <c r="D12" s="34" t="s">
        <v>193</v>
      </c>
      <c r="E12" s="35" t="s">
        <v>174</v>
      </c>
      <c r="F12" s="36">
        <v>8.3000000000000004E-2</v>
      </c>
      <c r="G12" s="37">
        <f t="shared" si="0"/>
        <v>55.333333333333336</v>
      </c>
      <c r="H12" s="37" t="str">
        <f t="shared" si="1"/>
        <v>🔴 ROJO</v>
      </c>
      <c r="I12" s="36">
        <v>0.15</v>
      </c>
      <c r="J12" s="37">
        <f t="shared" si="2"/>
        <v>100</v>
      </c>
      <c r="K12" s="37" t="str">
        <f t="shared" si="3"/>
        <v>🟢 VERDE</v>
      </c>
      <c r="L12" s="36">
        <v>0.12</v>
      </c>
      <c r="M12" s="37">
        <f t="shared" si="4"/>
        <v>100</v>
      </c>
      <c r="N12" s="37" t="str">
        <f t="shared" si="5"/>
        <v>🟢 VERDE</v>
      </c>
      <c r="O12" s="38">
        <f t="shared" si="6"/>
        <v>0.12</v>
      </c>
      <c r="P12" s="39"/>
      <c r="Q12" s="39"/>
      <c r="R12" s="37"/>
      <c r="S12" s="37" t="str">
        <f t="shared" si="7"/>
        <v>S/D</v>
      </c>
      <c r="T12" s="37" t="str">
        <f t="shared" si="8"/>
        <v>🔵 SIN DATO</v>
      </c>
      <c r="U12" s="39"/>
      <c r="V12" s="37"/>
      <c r="W12" s="37"/>
      <c r="X12" s="37" t="str">
        <f t="shared" si="9"/>
        <v>S/D</v>
      </c>
      <c r="Y12" s="37" t="str">
        <f t="shared" si="10"/>
        <v>🔵 SIN DATO</v>
      </c>
      <c r="Z12" s="39"/>
      <c r="AA12" s="37"/>
      <c r="AB12" s="37"/>
      <c r="AC12" s="37" t="str">
        <f t="shared" si="11"/>
        <v>S/D</v>
      </c>
      <c r="AD12" s="37" t="str">
        <f t="shared" si="12"/>
        <v>🔵 SIN DATO</v>
      </c>
      <c r="AE12" s="37"/>
      <c r="AF12" s="37"/>
      <c r="AG12" s="40" t="str">
        <f t="shared" si="13"/>
        <v>S/D</v>
      </c>
      <c r="AH12" s="41" t="str">
        <f t="shared" si="14"/>
        <v>🟢 VERDE</v>
      </c>
      <c r="AI12" s="42" t="s">
        <v>189</v>
      </c>
      <c r="AJ12" s="18" t="s">
        <v>54</v>
      </c>
      <c r="AK12" s="18" t="s">
        <v>94</v>
      </c>
      <c r="AL12" s="43"/>
      <c r="AM12" s="43"/>
      <c r="AN12" s="43"/>
      <c r="AO12" s="43"/>
      <c r="AP12" s="43"/>
      <c r="AQ12" s="43"/>
      <c r="AR12" s="43"/>
      <c r="AS12" s="44" t="s">
        <v>178</v>
      </c>
    </row>
    <row r="13" spans="1:45" ht="54.75" customHeight="1" x14ac:dyDescent="0.25">
      <c r="A13" s="32">
        <v>8</v>
      </c>
      <c r="B13" s="33" t="s">
        <v>194</v>
      </c>
      <c r="C13" s="20" t="s">
        <v>195</v>
      </c>
      <c r="D13" s="34" t="s">
        <v>196</v>
      </c>
      <c r="E13" s="35" t="s">
        <v>174</v>
      </c>
      <c r="F13" s="36">
        <v>0</v>
      </c>
      <c r="G13" s="37" t="str">
        <f t="shared" si="0"/>
        <v>S/D</v>
      </c>
      <c r="H13" s="37" t="str">
        <f t="shared" si="1"/>
        <v>🔵 SIN DATO</v>
      </c>
      <c r="I13" s="36">
        <v>0</v>
      </c>
      <c r="J13" s="37" t="str">
        <f t="shared" si="2"/>
        <v>S/D</v>
      </c>
      <c r="K13" s="37" t="str">
        <f t="shared" si="3"/>
        <v>🔵 SIN DATO</v>
      </c>
      <c r="L13" s="36">
        <v>0</v>
      </c>
      <c r="M13" s="37" t="str">
        <f t="shared" si="4"/>
        <v>S/D</v>
      </c>
      <c r="N13" s="37" t="str">
        <f t="shared" si="5"/>
        <v>🔵 SIN DATO</v>
      </c>
      <c r="O13" s="38">
        <f t="shared" si="6"/>
        <v>0</v>
      </c>
      <c r="P13" s="39"/>
      <c r="Q13" s="39"/>
      <c r="R13" s="37"/>
      <c r="S13" s="37" t="str">
        <f t="shared" si="7"/>
        <v>S/D</v>
      </c>
      <c r="T13" s="37" t="str">
        <f t="shared" si="8"/>
        <v>🔵 SIN DATO</v>
      </c>
      <c r="U13" s="39"/>
      <c r="V13" s="37"/>
      <c r="W13" s="37"/>
      <c r="X13" s="37" t="str">
        <f t="shared" si="9"/>
        <v>S/D</v>
      </c>
      <c r="Y13" s="37" t="str">
        <f t="shared" si="10"/>
        <v>🔵 SIN DATO</v>
      </c>
      <c r="Z13" s="39"/>
      <c r="AA13" s="37"/>
      <c r="AB13" s="37"/>
      <c r="AC13" s="37" t="str">
        <f t="shared" si="11"/>
        <v>S/D</v>
      </c>
      <c r="AD13" s="37" t="str">
        <f t="shared" si="12"/>
        <v>🔵 SIN DATO</v>
      </c>
      <c r="AE13" s="37"/>
      <c r="AF13" s="37"/>
      <c r="AG13" s="40" t="str">
        <f t="shared" si="13"/>
        <v>S/D</v>
      </c>
      <c r="AH13" s="41" t="str">
        <f t="shared" si="14"/>
        <v>🔵 SIN DATO</v>
      </c>
      <c r="AI13" s="42" t="s">
        <v>57</v>
      </c>
      <c r="AJ13" s="18" t="s">
        <v>93</v>
      </c>
      <c r="AK13" s="18" t="s">
        <v>197</v>
      </c>
      <c r="AL13" s="43"/>
      <c r="AM13" s="43"/>
      <c r="AN13" s="43"/>
      <c r="AO13" s="43"/>
      <c r="AP13" s="43"/>
      <c r="AQ13" s="43"/>
      <c r="AR13" s="43"/>
      <c r="AS13" s="44" t="s">
        <v>178</v>
      </c>
    </row>
    <row r="14" spans="1:45" ht="54.75" customHeight="1" x14ac:dyDescent="0.25">
      <c r="A14" s="32">
        <v>9</v>
      </c>
      <c r="B14" s="33" t="s">
        <v>194</v>
      </c>
      <c r="C14" s="34" t="s">
        <v>198</v>
      </c>
      <c r="D14" s="34" t="s">
        <v>199</v>
      </c>
      <c r="E14" s="35" t="s">
        <v>174</v>
      </c>
      <c r="F14" s="36">
        <v>0</v>
      </c>
      <c r="G14" s="37" t="str">
        <f t="shared" si="0"/>
        <v>S/D</v>
      </c>
      <c r="H14" s="37" t="str">
        <f t="shared" si="1"/>
        <v>🔵 SIN DATO</v>
      </c>
      <c r="I14" s="36">
        <v>15</v>
      </c>
      <c r="J14" s="37">
        <f t="shared" si="2"/>
        <v>78.94736842105263</v>
      </c>
      <c r="K14" s="37" t="str">
        <f t="shared" si="3"/>
        <v>🟡 AMARILLO</v>
      </c>
      <c r="L14" s="36">
        <v>19</v>
      </c>
      <c r="M14" s="37">
        <f t="shared" si="4"/>
        <v>100</v>
      </c>
      <c r="N14" s="37" t="str">
        <f t="shared" si="5"/>
        <v>🟢 VERDE</v>
      </c>
      <c r="O14" s="38">
        <f t="shared" si="6"/>
        <v>11.33</v>
      </c>
      <c r="P14" s="39"/>
      <c r="Q14" s="39"/>
      <c r="R14" s="37"/>
      <c r="S14" s="37" t="str">
        <f t="shared" si="7"/>
        <v>S/D</v>
      </c>
      <c r="T14" s="37" t="str">
        <f t="shared" si="8"/>
        <v>🔵 SIN DATO</v>
      </c>
      <c r="U14" s="39"/>
      <c r="V14" s="37"/>
      <c r="W14" s="37"/>
      <c r="X14" s="37" t="str">
        <f t="shared" si="9"/>
        <v>S/D</v>
      </c>
      <c r="Y14" s="37" t="str">
        <f t="shared" si="10"/>
        <v>🔵 SIN DATO</v>
      </c>
      <c r="Z14" s="39"/>
      <c r="AA14" s="37"/>
      <c r="AB14" s="37"/>
      <c r="AC14" s="37" t="str">
        <f t="shared" si="11"/>
        <v>S/D</v>
      </c>
      <c r="AD14" s="37" t="str">
        <f t="shared" si="12"/>
        <v>🔵 SIN DATO</v>
      </c>
      <c r="AE14" s="37"/>
      <c r="AF14" s="37"/>
      <c r="AG14" s="40" t="str">
        <f t="shared" si="13"/>
        <v>S/D</v>
      </c>
      <c r="AH14" s="41" t="str">
        <f t="shared" si="14"/>
        <v>🟡 AMARILLO</v>
      </c>
      <c r="AI14" s="42" t="s">
        <v>200</v>
      </c>
      <c r="AJ14" s="18" t="s">
        <v>106</v>
      </c>
      <c r="AK14" s="18" t="s">
        <v>201</v>
      </c>
      <c r="AL14" s="43"/>
      <c r="AM14" s="43"/>
      <c r="AN14" s="43"/>
      <c r="AO14" s="43"/>
      <c r="AP14" s="43"/>
      <c r="AQ14" s="43"/>
      <c r="AR14" s="43"/>
      <c r="AS14" s="44" t="s">
        <v>178</v>
      </c>
    </row>
    <row r="15" spans="1:45" ht="54.75" customHeight="1" x14ac:dyDescent="0.25">
      <c r="A15" s="32">
        <v>10</v>
      </c>
      <c r="B15" s="33" t="s">
        <v>202</v>
      </c>
      <c r="C15" s="20" t="s">
        <v>203</v>
      </c>
      <c r="D15" s="34" t="s">
        <v>204</v>
      </c>
      <c r="E15" s="35" t="s">
        <v>81</v>
      </c>
      <c r="F15" s="36">
        <v>36</v>
      </c>
      <c r="G15" s="37">
        <f t="shared" si="0"/>
        <v>100</v>
      </c>
      <c r="H15" s="37" t="str">
        <f t="shared" si="1"/>
        <v>🟢 VERDE</v>
      </c>
      <c r="I15" s="36">
        <v>32</v>
      </c>
      <c r="J15" s="37">
        <f t="shared" si="2"/>
        <v>100</v>
      </c>
      <c r="K15" s="37" t="str">
        <f t="shared" si="3"/>
        <v>🟢 VERDE</v>
      </c>
      <c r="L15" s="36">
        <v>28</v>
      </c>
      <c r="M15" s="37">
        <f t="shared" si="4"/>
        <v>87.5</v>
      </c>
      <c r="N15" s="37" t="str">
        <f t="shared" si="5"/>
        <v>🟡 AMARILLO</v>
      </c>
      <c r="O15" s="38">
        <f t="shared" si="6"/>
        <v>32</v>
      </c>
      <c r="P15" s="39"/>
      <c r="Q15" s="39"/>
      <c r="R15" s="37"/>
      <c r="S15" s="37" t="str">
        <f t="shared" si="7"/>
        <v>S/D</v>
      </c>
      <c r="T15" s="37" t="str">
        <f t="shared" si="8"/>
        <v>🔵 SIN DATO</v>
      </c>
      <c r="U15" s="39"/>
      <c r="V15" s="37"/>
      <c r="W15" s="37"/>
      <c r="X15" s="37" t="str">
        <f t="shared" si="9"/>
        <v>S/D</v>
      </c>
      <c r="Y15" s="37" t="str">
        <f t="shared" si="10"/>
        <v>🔵 SIN DATO</v>
      </c>
      <c r="Z15" s="39"/>
      <c r="AA15" s="37"/>
      <c r="AB15" s="37"/>
      <c r="AC15" s="37" t="str">
        <f t="shared" si="11"/>
        <v>S/D</v>
      </c>
      <c r="AD15" s="37" t="str">
        <f t="shared" si="12"/>
        <v>🔵 SIN DATO</v>
      </c>
      <c r="AE15" s="37"/>
      <c r="AF15" s="37"/>
      <c r="AG15" s="40" t="str">
        <f t="shared" si="13"/>
        <v>S/D</v>
      </c>
      <c r="AH15" s="41" t="str">
        <f t="shared" si="14"/>
        <v>🟢 VERDE</v>
      </c>
      <c r="AI15" s="42" t="s">
        <v>205</v>
      </c>
      <c r="AJ15" s="18" t="s">
        <v>206</v>
      </c>
      <c r="AK15" s="18" t="s">
        <v>201</v>
      </c>
      <c r="AL15" s="43"/>
      <c r="AM15" s="43"/>
      <c r="AN15" s="43"/>
      <c r="AO15" s="43"/>
      <c r="AP15" s="43"/>
      <c r="AQ15" s="43"/>
      <c r="AR15" s="43"/>
      <c r="AS15" s="44" t="s">
        <v>178</v>
      </c>
    </row>
    <row r="16" spans="1:45" ht="54.75" customHeight="1" x14ac:dyDescent="0.25">
      <c r="A16" s="32">
        <v>11</v>
      </c>
      <c r="B16" s="33" t="s">
        <v>207</v>
      </c>
      <c r="C16" s="34" t="s">
        <v>208</v>
      </c>
      <c r="D16" s="34" t="s">
        <v>209</v>
      </c>
      <c r="E16" s="35" t="s">
        <v>174</v>
      </c>
      <c r="F16" s="36">
        <v>50</v>
      </c>
      <c r="G16" s="37">
        <f t="shared" si="0"/>
        <v>100</v>
      </c>
      <c r="H16" s="37" t="str">
        <f t="shared" si="1"/>
        <v>🟢 VERDE</v>
      </c>
      <c r="I16" s="36">
        <v>50</v>
      </c>
      <c r="J16" s="37">
        <f t="shared" si="2"/>
        <v>100</v>
      </c>
      <c r="K16" s="37" t="str">
        <f t="shared" si="3"/>
        <v>🟢 VERDE</v>
      </c>
      <c r="L16" s="36">
        <v>50</v>
      </c>
      <c r="M16" s="37">
        <f t="shared" si="4"/>
        <v>100</v>
      </c>
      <c r="N16" s="37" t="str">
        <f t="shared" si="5"/>
        <v>🟢 VERDE</v>
      </c>
      <c r="O16" s="38">
        <f t="shared" si="6"/>
        <v>50</v>
      </c>
      <c r="P16" s="39"/>
      <c r="Q16" s="39"/>
      <c r="R16" s="37"/>
      <c r="S16" s="37" t="str">
        <f t="shared" si="7"/>
        <v>S/D</v>
      </c>
      <c r="T16" s="37" t="str">
        <f t="shared" si="8"/>
        <v>🔵 SIN DATO</v>
      </c>
      <c r="U16" s="39"/>
      <c r="V16" s="37"/>
      <c r="W16" s="37"/>
      <c r="X16" s="37" t="str">
        <f t="shared" si="9"/>
        <v>S/D</v>
      </c>
      <c r="Y16" s="37" t="str">
        <f t="shared" si="10"/>
        <v>🔵 SIN DATO</v>
      </c>
      <c r="Z16" s="39"/>
      <c r="AA16" s="37"/>
      <c r="AB16" s="37"/>
      <c r="AC16" s="37" t="str">
        <f t="shared" si="11"/>
        <v>S/D</v>
      </c>
      <c r="AD16" s="37" t="str">
        <f t="shared" si="12"/>
        <v>🔵 SIN DATO</v>
      </c>
      <c r="AE16" s="37"/>
      <c r="AF16" s="37"/>
      <c r="AG16" s="40" t="str">
        <f t="shared" si="13"/>
        <v>S/D</v>
      </c>
      <c r="AH16" s="41" t="str">
        <f t="shared" si="14"/>
        <v>🟢 VERDE</v>
      </c>
      <c r="AI16" s="42" t="s">
        <v>205</v>
      </c>
      <c r="AJ16" s="18" t="s">
        <v>210</v>
      </c>
      <c r="AK16" s="18" t="s">
        <v>177</v>
      </c>
      <c r="AL16" s="43"/>
      <c r="AM16" s="43"/>
      <c r="AN16" s="43"/>
      <c r="AO16" s="43"/>
      <c r="AP16" s="43"/>
      <c r="AQ16" s="43"/>
      <c r="AR16" s="43"/>
      <c r="AS16" s="44" t="s">
        <v>178</v>
      </c>
    </row>
    <row r="17" spans="1:45" ht="54.75" customHeight="1" x14ac:dyDescent="0.25">
      <c r="A17" s="32">
        <v>12</v>
      </c>
      <c r="B17" s="33" t="s">
        <v>211</v>
      </c>
      <c r="C17" s="20" t="s">
        <v>212</v>
      </c>
      <c r="D17" s="34" t="s">
        <v>213</v>
      </c>
      <c r="E17" s="35" t="s">
        <v>214</v>
      </c>
      <c r="F17" s="36">
        <v>0</v>
      </c>
      <c r="G17" s="37" t="str">
        <f t="shared" si="0"/>
        <v>S/D</v>
      </c>
      <c r="H17" s="37" t="str">
        <f t="shared" si="1"/>
        <v>🔵 SIN DATO</v>
      </c>
      <c r="I17" s="36">
        <v>0</v>
      </c>
      <c r="J17" s="37" t="str">
        <f t="shared" si="2"/>
        <v>S/D</v>
      </c>
      <c r="K17" s="37" t="str">
        <f t="shared" si="3"/>
        <v>🔵 SIN DATO</v>
      </c>
      <c r="L17" s="36">
        <v>2</v>
      </c>
      <c r="M17" s="37">
        <f t="shared" si="4"/>
        <v>100</v>
      </c>
      <c r="N17" s="37" t="str">
        <f t="shared" si="5"/>
        <v>🟢 VERDE</v>
      </c>
      <c r="O17" s="38">
        <f t="shared" si="6"/>
        <v>0.67</v>
      </c>
      <c r="P17" s="39"/>
      <c r="Q17" s="39"/>
      <c r="R17" s="37"/>
      <c r="S17" s="37" t="str">
        <f t="shared" si="7"/>
        <v>S/D</v>
      </c>
      <c r="T17" s="37" t="str">
        <f t="shared" si="8"/>
        <v>🔵 SIN DATO</v>
      </c>
      <c r="U17" s="39"/>
      <c r="V17" s="37"/>
      <c r="W17" s="37"/>
      <c r="X17" s="37" t="str">
        <f t="shared" si="9"/>
        <v>S/D</v>
      </c>
      <c r="Y17" s="37" t="str">
        <f t="shared" si="10"/>
        <v>🔵 SIN DATO</v>
      </c>
      <c r="Z17" s="39"/>
      <c r="AA17" s="37"/>
      <c r="AB17" s="37"/>
      <c r="AC17" s="37" t="str">
        <f t="shared" si="11"/>
        <v>S/D</v>
      </c>
      <c r="AD17" s="37" t="str">
        <f t="shared" si="12"/>
        <v>🔵 SIN DATO</v>
      </c>
      <c r="AE17" s="37"/>
      <c r="AF17" s="37"/>
      <c r="AG17" s="40" t="str">
        <f t="shared" si="13"/>
        <v>S/D</v>
      </c>
      <c r="AH17" s="41" t="str">
        <f t="shared" si="14"/>
        <v>🔵 SIN DATO</v>
      </c>
      <c r="AI17" s="42" t="s">
        <v>205</v>
      </c>
      <c r="AJ17" s="18" t="s">
        <v>183</v>
      </c>
      <c r="AK17" s="18" t="s">
        <v>215</v>
      </c>
      <c r="AL17" s="43"/>
      <c r="AM17" s="43"/>
      <c r="AN17" s="43"/>
      <c r="AO17" s="43"/>
      <c r="AP17" s="43"/>
      <c r="AQ17" s="43"/>
      <c r="AR17" s="43"/>
      <c r="AS17" s="44" t="s">
        <v>178</v>
      </c>
    </row>
    <row r="18" spans="1:45" ht="54.75" customHeight="1" x14ac:dyDescent="0.25">
      <c r="A18" s="32">
        <v>13</v>
      </c>
      <c r="B18" s="33" t="s">
        <v>216</v>
      </c>
      <c r="C18" s="34" t="s">
        <v>217</v>
      </c>
      <c r="D18" s="34" t="s">
        <v>218</v>
      </c>
      <c r="E18" s="35" t="s">
        <v>219</v>
      </c>
      <c r="F18" s="36">
        <v>0</v>
      </c>
      <c r="G18" s="37" t="str">
        <f t="shared" si="0"/>
        <v>S/D</v>
      </c>
      <c r="H18" s="37" t="str">
        <f t="shared" si="1"/>
        <v>🔵 SIN DATO</v>
      </c>
      <c r="I18" s="36">
        <v>0</v>
      </c>
      <c r="J18" s="37" t="str">
        <f t="shared" si="2"/>
        <v>S/D</v>
      </c>
      <c r="K18" s="37" t="str">
        <f t="shared" si="3"/>
        <v>🔵 SIN DATO</v>
      </c>
      <c r="L18" s="36">
        <v>0</v>
      </c>
      <c r="M18" s="37" t="str">
        <f t="shared" si="4"/>
        <v>S/D</v>
      </c>
      <c r="N18" s="37" t="str">
        <f t="shared" si="5"/>
        <v>🔵 SIN DATO</v>
      </c>
      <c r="O18" s="38">
        <f t="shared" si="6"/>
        <v>0</v>
      </c>
      <c r="P18" s="39"/>
      <c r="Q18" s="39"/>
      <c r="R18" s="37"/>
      <c r="S18" s="37" t="str">
        <f t="shared" si="7"/>
        <v>S/D</v>
      </c>
      <c r="T18" s="37" t="str">
        <f t="shared" si="8"/>
        <v>🔵 SIN DATO</v>
      </c>
      <c r="U18" s="39"/>
      <c r="V18" s="37"/>
      <c r="W18" s="37"/>
      <c r="X18" s="37" t="str">
        <f t="shared" si="9"/>
        <v>S/D</v>
      </c>
      <c r="Y18" s="37" t="str">
        <f t="shared" si="10"/>
        <v>🔵 SIN DATO</v>
      </c>
      <c r="Z18" s="39"/>
      <c r="AA18" s="37"/>
      <c r="AB18" s="37"/>
      <c r="AC18" s="37" t="str">
        <f t="shared" si="11"/>
        <v>S/D</v>
      </c>
      <c r="AD18" s="37" t="str">
        <f t="shared" si="12"/>
        <v>🔵 SIN DATO</v>
      </c>
      <c r="AE18" s="37"/>
      <c r="AF18" s="37"/>
      <c r="AG18" s="40" t="str">
        <f t="shared" si="13"/>
        <v>S/D</v>
      </c>
      <c r="AH18" s="41" t="str">
        <f t="shared" si="14"/>
        <v>🔵 SIN DATO</v>
      </c>
      <c r="AI18" s="42" t="s">
        <v>54</v>
      </c>
      <c r="AJ18" s="18" t="s">
        <v>220</v>
      </c>
      <c r="AK18" s="18" t="s">
        <v>221</v>
      </c>
      <c r="AL18" s="43"/>
      <c r="AM18" s="43"/>
      <c r="AN18" s="43"/>
      <c r="AO18" s="43"/>
      <c r="AP18" s="43"/>
      <c r="AQ18" s="43"/>
      <c r="AR18" s="43"/>
      <c r="AS18" s="44" t="s">
        <v>178</v>
      </c>
    </row>
    <row r="19" spans="1:45" ht="54.75" customHeight="1" x14ac:dyDescent="0.25">
      <c r="A19" s="32">
        <v>14</v>
      </c>
      <c r="B19" s="33" t="s">
        <v>222</v>
      </c>
      <c r="C19" s="20" t="s">
        <v>223</v>
      </c>
      <c r="D19" s="34" t="s">
        <v>224</v>
      </c>
      <c r="E19" s="35" t="s">
        <v>219</v>
      </c>
      <c r="F19" s="36">
        <v>0</v>
      </c>
      <c r="G19" s="37" t="str">
        <f t="shared" si="0"/>
        <v>S/D</v>
      </c>
      <c r="H19" s="37" t="str">
        <f t="shared" si="1"/>
        <v>🔵 SIN DATO</v>
      </c>
      <c r="I19" s="36">
        <v>0</v>
      </c>
      <c r="J19" s="37" t="str">
        <f t="shared" si="2"/>
        <v>S/D</v>
      </c>
      <c r="K19" s="37" t="str">
        <f t="shared" si="3"/>
        <v>🔵 SIN DATO</v>
      </c>
      <c r="L19" s="36">
        <v>0</v>
      </c>
      <c r="M19" s="37" t="str">
        <f t="shared" si="4"/>
        <v>S/D</v>
      </c>
      <c r="N19" s="37" t="str">
        <f t="shared" si="5"/>
        <v>🔵 SIN DATO</v>
      </c>
      <c r="O19" s="38">
        <f t="shared" si="6"/>
        <v>0</v>
      </c>
      <c r="P19" s="39"/>
      <c r="Q19" s="39"/>
      <c r="R19" s="37"/>
      <c r="S19" s="37" t="str">
        <f t="shared" si="7"/>
        <v>S/D</v>
      </c>
      <c r="T19" s="37" t="str">
        <f t="shared" si="8"/>
        <v>🔵 SIN DATO</v>
      </c>
      <c r="U19" s="39"/>
      <c r="V19" s="37"/>
      <c r="W19" s="37"/>
      <c r="X19" s="37" t="str">
        <f t="shared" si="9"/>
        <v>S/D</v>
      </c>
      <c r="Y19" s="37" t="str">
        <f t="shared" si="10"/>
        <v>🔵 SIN DATO</v>
      </c>
      <c r="Z19" s="39"/>
      <c r="AA19" s="37"/>
      <c r="AB19" s="37"/>
      <c r="AC19" s="37" t="str">
        <f t="shared" si="11"/>
        <v>S/D</v>
      </c>
      <c r="AD19" s="37" t="str">
        <f t="shared" si="12"/>
        <v>🔵 SIN DATO</v>
      </c>
      <c r="AE19" s="37"/>
      <c r="AF19" s="37"/>
      <c r="AG19" s="40" t="str">
        <f t="shared" si="13"/>
        <v>S/D</v>
      </c>
      <c r="AH19" s="41" t="str">
        <f t="shared" si="14"/>
        <v>🔵 SIN DATO</v>
      </c>
      <c r="AI19" s="42" t="s">
        <v>205</v>
      </c>
      <c r="AJ19" s="18" t="s">
        <v>225</v>
      </c>
      <c r="AK19" s="18" t="s">
        <v>177</v>
      </c>
      <c r="AL19" s="43"/>
      <c r="AM19" s="43"/>
      <c r="AN19" s="43"/>
      <c r="AO19" s="43"/>
      <c r="AP19" s="43"/>
      <c r="AQ19" s="43"/>
      <c r="AR19" s="43"/>
      <c r="AS19" s="44" t="s">
        <v>178</v>
      </c>
    </row>
    <row r="20" spans="1:45" ht="54.75" customHeight="1" x14ac:dyDescent="0.25">
      <c r="A20" s="32">
        <v>15</v>
      </c>
      <c r="B20" s="33" t="s">
        <v>226</v>
      </c>
      <c r="C20" s="34" t="s">
        <v>227</v>
      </c>
      <c r="D20" s="34" t="s">
        <v>228</v>
      </c>
      <c r="E20" s="35" t="s">
        <v>174</v>
      </c>
      <c r="F20" s="36">
        <v>0</v>
      </c>
      <c r="G20" s="37" t="str">
        <f t="shared" si="0"/>
        <v>S/D</v>
      </c>
      <c r="H20" s="37" t="str">
        <f t="shared" si="1"/>
        <v>🔵 SIN DATO</v>
      </c>
      <c r="I20" s="36">
        <v>0</v>
      </c>
      <c r="J20" s="37" t="str">
        <f t="shared" si="2"/>
        <v>S/D</v>
      </c>
      <c r="K20" s="37" t="str">
        <f t="shared" si="3"/>
        <v>🔵 SIN DATO</v>
      </c>
      <c r="L20" s="36">
        <v>0</v>
      </c>
      <c r="M20" s="37" t="str">
        <f t="shared" si="4"/>
        <v>S/D</v>
      </c>
      <c r="N20" s="37" t="str">
        <f t="shared" si="5"/>
        <v>🔵 SIN DATO</v>
      </c>
      <c r="O20" s="38">
        <f t="shared" si="6"/>
        <v>0</v>
      </c>
      <c r="P20" s="39"/>
      <c r="Q20" s="39"/>
      <c r="R20" s="37"/>
      <c r="S20" s="37" t="str">
        <f t="shared" si="7"/>
        <v>S/D</v>
      </c>
      <c r="T20" s="37" t="str">
        <f t="shared" si="8"/>
        <v>🔵 SIN DATO</v>
      </c>
      <c r="U20" s="39"/>
      <c r="V20" s="37"/>
      <c r="W20" s="37"/>
      <c r="X20" s="37" t="str">
        <f t="shared" si="9"/>
        <v>S/D</v>
      </c>
      <c r="Y20" s="37" t="str">
        <f t="shared" si="10"/>
        <v>🔵 SIN DATO</v>
      </c>
      <c r="Z20" s="39"/>
      <c r="AA20" s="37"/>
      <c r="AB20" s="37"/>
      <c r="AC20" s="37" t="str">
        <f t="shared" si="11"/>
        <v>S/D</v>
      </c>
      <c r="AD20" s="37" t="str">
        <f t="shared" si="12"/>
        <v>🔵 SIN DATO</v>
      </c>
      <c r="AE20" s="37"/>
      <c r="AF20" s="37"/>
      <c r="AG20" s="40" t="str">
        <f t="shared" si="13"/>
        <v>S/D</v>
      </c>
      <c r="AH20" s="41" t="str">
        <f t="shared" si="14"/>
        <v>🔵 SIN DATO</v>
      </c>
      <c r="AI20" s="42" t="s">
        <v>200</v>
      </c>
      <c r="AJ20" s="18" t="s">
        <v>229</v>
      </c>
      <c r="AK20" s="18" t="s">
        <v>94</v>
      </c>
      <c r="AL20" s="43"/>
      <c r="AM20" s="43"/>
      <c r="AN20" s="43"/>
      <c r="AO20" s="43"/>
      <c r="AP20" s="43"/>
      <c r="AQ20" s="43"/>
      <c r="AR20" s="43"/>
      <c r="AS20" s="44" t="s">
        <v>178</v>
      </c>
    </row>
    <row r="21" spans="1:45" ht="14.25" customHeight="1" x14ac:dyDescent="0.25">
      <c r="G21" s="37" t="str">
        <f t="shared" si="0"/>
        <v>S/D</v>
      </c>
      <c r="H21" s="37" t="str">
        <f t="shared" si="1"/>
        <v>🔵 SIN DATO</v>
      </c>
      <c r="J21" s="37" t="str">
        <f t="shared" si="2"/>
        <v>S/D</v>
      </c>
      <c r="K21" s="37" t="str">
        <f t="shared" si="3"/>
        <v>🔵 SIN DATO</v>
      </c>
      <c r="M21" s="37" t="str">
        <f t="shared" si="4"/>
        <v>S/D</v>
      </c>
      <c r="N21" s="37" t="str">
        <f t="shared" si="5"/>
        <v>🔵 SIN DATO</v>
      </c>
    </row>
    <row r="22" spans="1:45" ht="39.75" customHeight="1" x14ac:dyDescent="0.25">
      <c r="A22" s="83" t="s">
        <v>230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</row>
    <row r="24" spans="1:45" ht="30" customHeight="1" x14ac:dyDescent="0.25">
      <c r="A24" s="45" t="s">
        <v>231</v>
      </c>
    </row>
  </sheetData>
  <mergeCells count="12">
    <mergeCell ref="A4:E4"/>
    <mergeCell ref="F4:N4"/>
    <mergeCell ref="O4:AD4"/>
    <mergeCell ref="AE4:AQ4"/>
    <mergeCell ref="A22:AQ22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0 I6:I20 L6:L20" xr:uid="{00000000-0002-0000-03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0 T6:U20 X6:Z20 AC6:AD20" xr:uid="{00000000-0002-0000-03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0" xr:uid="{00000000-0002-0000-03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0" xr:uid="{00000000-0002-0000-03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75623"/>
  </sheetPr>
  <dimension ref="A1:AS23"/>
  <sheetViews>
    <sheetView showGridLines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7" sqref="L7"/>
    </sheetView>
  </sheetViews>
  <sheetFormatPr baseColWidth="10" defaultColWidth="9.140625" defaultRowHeight="15" x14ac:dyDescent="0.25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25">
      <c r="A1" s="84" t="s">
        <v>232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</row>
    <row r="2" spans="1:45" ht="13.5" customHeight="1" x14ac:dyDescent="0.25">
      <c r="A2" s="76" t="s">
        <v>123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</row>
    <row r="3" spans="1:45" ht="19.5" customHeight="1" x14ac:dyDescent="0.25">
      <c r="A3" s="77" t="s">
        <v>124</v>
      </c>
      <c r="B3" s="77"/>
      <c r="C3" s="77"/>
      <c r="D3" s="77"/>
      <c r="E3" s="78"/>
      <c r="F3" s="78"/>
      <c r="G3" s="78"/>
      <c r="H3" s="78"/>
      <c r="I3" s="78"/>
      <c r="J3" s="78"/>
      <c r="K3" s="79" t="s">
        <v>125</v>
      </c>
      <c r="L3" s="79"/>
      <c r="M3" s="79"/>
      <c r="N3" s="79"/>
      <c r="O3" s="79"/>
      <c r="P3" s="79"/>
      <c r="R3" t="s">
        <v>126</v>
      </c>
      <c r="S3" s="79"/>
      <c r="T3" s="79"/>
      <c r="U3" s="79"/>
      <c r="V3" s="79"/>
      <c r="W3" s="79"/>
      <c r="AH3" s="21" t="s">
        <v>125</v>
      </c>
      <c r="AK3" s="22"/>
      <c r="AN3" s="21" t="s">
        <v>126</v>
      </c>
      <c r="AO3" s="22"/>
    </row>
    <row r="4" spans="1:45" ht="19.5" customHeight="1" x14ac:dyDescent="0.25">
      <c r="A4" s="80" t="s">
        <v>127</v>
      </c>
      <c r="B4" s="80"/>
      <c r="C4" s="80"/>
      <c r="D4" s="80"/>
      <c r="E4" s="80"/>
      <c r="F4" s="81" t="s">
        <v>128</v>
      </c>
      <c r="G4" s="81"/>
      <c r="H4" s="81"/>
      <c r="I4" s="81"/>
      <c r="J4" s="81"/>
      <c r="K4" s="81"/>
      <c r="L4" s="81"/>
      <c r="M4" s="81"/>
      <c r="N4" s="81"/>
      <c r="O4" s="82" t="s">
        <v>129</v>
      </c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79" t="s">
        <v>130</v>
      </c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</row>
    <row r="5" spans="1:45" ht="36" customHeight="1" x14ac:dyDescent="0.25">
      <c r="A5" s="23" t="s">
        <v>81</v>
      </c>
      <c r="B5" s="23" t="s">
        <v>131</v>
      </c>
      <c r="C5" s="23" t="s">
        <v>132</v>
      </c>
      <c r="D5" s="23" t="s">
        <v>133</v>
      </c>
      <c r="E5" s="23" t="s">
        <v>134</v>
      </c>
      <c r="F5" s="24" t="s">
        <v>135</v>
      </c>
      <c r="G5" s="24" t="s">
        <v>136</v>
      </c>
      <c r="H5" s="24" t="s">
        <v>137</v>
      </c>
      <c r="I5" s="24" t="s">
        <v>138</v>
      </c>
      <c r="J5" s="24" t="s">
        <v>139</v>
      </c>
      <c r="K5" s="24" t="s">
        <v>140</v>
      </c>
      <c r="L5" s="24" t="s">
        <v>141</v>
      </c>
      <c r="M5" s="24" t="s">
        <v>142</v>
      </c>
      <c r="N5" s="24" t="s">
        <v>143</v>
      </c>
      <c r="O5" s="25" t="s">
        <v>144</v>
      </c>
      <c r="P5" s="26" t="s">
        <v>145</v>
      </c>
      <c r="Q5" s="26" t="s">
        <v>146</v>
      </c>
      <c r="R5" s="26" t="s">
        <v>147</v>
      </c>
      <c r="S5" s="27" t="s">
        <v>148</v>
      </c>
      <c r="T5" s="27" t="s">
        <v>149</v>
      </c>
      <c r="U5" s="26" t="s">
        <v>150</v>
      </c>
      <c r="V5" s="26" t="s">
        <v>151</v>
      </c>
      <c r="W5" s="26" t="s">
        <v>152</v>
      </c>
      <c r="X5" s="27" t="s">
        <v>153</v>
      </c>
      <c r="Y5" s="27" t="s">
        <v>154</v>
      </c>
      <c r="Z5" s="26" t="s">
        <v>155</v>
      </c>
      <c r="AA5" s="26" t="s">
        <v>156</v>
      </c>
      <c r="AB5" s="26" t="s">
        <v>157</v>
      </c>
      <c r="AC5" s="27" t="s">
        <v>158</v>
      </c>
      <c r="AD5" s="27" t="s">
        <v>159</v>
      </c>
      <c r="AE5" s="28"/>
      <c r="AF5" s="28"/>
      <c r="AG5" s="29" t="s">
        <v>160</v>
      </c>
      <c r="AH5" s="29" t="s">
        <v>161</v>
      </c>
      <c r="AI5" s="29" t="s">
        <v>162</v>
      </c>
      <c r="AJ5" s="29" t="s">
        <v>163</v>
      </c>
      <c r="AK5" s="29" t="s">
        <v>164</v>
      </c>
      <c r="AL5" s="29" t="s">
        <v>165</v>
      </c>
      <c r="AM5" s="29" t="s">
        <v>166</v>
      </c>
      <c r="AN5" s="29" t="s">
        <v>167</v>
      </c>
      <c r="AO5" s="29" t="s">
        <v>168</v>
      </c>
      <c r="AP5" s="29" t="s">
        <v>169</v>
      </c>
      <c r="AQ5" s="29" t="s">
        <v>170</v>
      </c>
      <c r="AR5" s="30" t="s">
        <v>169</v>
      </c>
      <c r="AS5" s="31" t="s">
        <v>170</v>
      </c>
    </row>
    <row r="6" spans="1:45" ht="54.75" customHeight="1" x14ac:dyDescent="0.25">
      <c r="A6" s="32">
        <v>1</v>
      </c>
      <c r="B6" s="33" t="s">
        <v>233</v>
      </c>
      <c r="C6" s="34" t="s">
        <v>234</v>
      </c>
      <c r="D6" s="34" t="s">
        <v>235</v>
      </c>
      <c r="E6" s="35" t="s">
        <v>174</v>
      </c>
      <c r="F6" s="36">
        <v>100</v>
      </c>
      <c r="G6" s="37">
        <f t="shared" ref="G6:G20" si="0">IF(OR(F6="",I6="",F6=0,I6=0),"S/D",MIN(100,IFERROR((F6/I6)*100,0)))</f>
        <v>100</v>
      </c>
      <c r="H6" s="37" t="str">
        <f t="shared" ref="H6:H20" si="1">IFERROR(IF(G6="S/D","🔵 SIN DATO",IF(G6&gt;=90,"🟢 VERDE",IF(G6&gt;=60,"🟡 AMARILLO","🔴 ROJO"))),"🔵 SIN DATO")</f>
        <v>🟢 VERDE</v>
      </c>
      <c r="I6" s="36">
        <v>100</v>
      </c>
      <c r="J6" s="37">
        <f t="shared" ref="J6:J20" si="2">IF(OR(I6="",L6="",I6=0,L6=0),"S/D",MIN(100,IFERROR((I6/L6)*100,0)))</f>
        <v>100</v>
      </c>
      <c r="K6" s="37" t="str">
        <f t="shared" ref="K6:K20" si="3">IFERROR(IF(J6="S/D","🔵 SIN DATO",IF(J6&gt;=90,"🟢 VERDE",IF(J6&gt;=60,"🟡 AMARILLO","🔴 ROJO"))),"🔵 SIN DATO")</f>
        <v>🟢 VERDE</v>
      </c>
      <c r="L6" s="36">
        <v>100</v>
      </c>
      <c r="M6" s="37">
        <f t="shared" ref="M6:M20" si="4">IF(OR(L6="",O6="",L6=0,O6=0),"S/D",MIN(100,IFERROR((L6/O6)*100,0)))</f>
        <v>100</v>
      </c>
      <c r="N6" s="37" t="str">
        <f t="shared" ref="N6:N20" si="5">IFERROR(IF(M6="S/D","🔵 SIN DATO",IF(M6&gt;=90,"🟢 VERDE",IF(M6&gt;=60,"🟡 AMARILLO","🔴 ROJO"))),"🔵 SIN DATO")</f>
        <v>🟢 VERDE</v>
      </c>
      <c r="O6" s="38">
        <f t="shared" ref="O6:O19" si="6">IF(COUNT(F6,I6,L6)&gt;=1,ROUND(AVERAGE(F6,I6,L6),2),"")</f>
        <v>100</v>
      </c>
      <c r="P6" s="39"/>
      <c r="Q6" s="39"/>
      <c r="R6" s="37"/>
      <c r="S6" s="37" t="str">
        <f t="shared" ref="S6:S19" si="7">IF(OR(L6="",R6="",L6=0,R6=0),"S/D",MIN(100,IFERROR((L6/R6)*100,0)))</f>
        <v>S/D</v>
      </c>
      <c r="T6" s="37" t="str">
        <f t="shared" ref="T6:T19" si="8">IFERROR(IF(S6="S/D","🔵 SIN DATO",IF(S6&gt;=90,"🟢 VERDE",IF(S6&gt;=60,"🟡 AMARILLO","🔴 ROJO"))),"🔵 SIN DATO")</f>
        <v>🔵 SIN DATO</v>
      </c>
      <c r="U6" s="39"/>
      <c r="V6" s="37"/>
      <c r="W6" s="37"/>
      <c r="X6" s="37" t="str">
        <f t="shared" ref="X6:X19" si="9">IF(OR(L6="",W6="",L6=0,W6=0),"S/D",MIN(100,IFERROR((L6/W6)*100,0)))</f>
        <v>S/D</v>
      </c>
      <c r="Y6" s="37" t="str">
        <f t="shared" ref="Y6:Y19" si="10">IFERROR(IF(X6="S/D","🔵 SIN DATO",IF(X6&gt;=90,"🟢 VERDE",IF(X6&gt;=60,"🟡 AMARILLO","🔴 ROJO"))),"🔵 SIN DATO")</f>
        <v>🔵 SIN DATO</v>
      </c>
      <c r="Z6" s="39"/>
      <c r="AA6" s="37"/>
      <c r="AB6" s="37"/>
      <c r="AC6" s="37" t="str">
        <f t="shared" ref="AC6:AC19" si="11">IF(OR(L6="",AB6="",L6=0,AB6=0),"S/D",MIN(100,IFERROR((L6/AB6)*100,0)))</f>
        <v>S/D</v>
      </c>
      <c r="AD6" s="37" t="str">
        <f t="shared" ref="AD6:AD19" si="12">IFERROR(IF(AC6="S/D","🔵 SIN DATO",IF(AC6&gt;=90,"🟢 VERDE",IF(AC6&gt;=60,"🟡 AMARILLO","🔴 ROJO"))),"🔵 SIN DATO")</f>
        <v>🔵 SIN DATO</v>
      </c>
      <c r="AE6" s="37"/>
      <c r="AF6" s="37"/>
      <c r="AG6" s="40" t="str">
        <f t="shared" ref="AG6:AG19" si="13">IFERROR(IF(I6=0,"S/D",(H6/I6)*100),"S/D")</f>
        <v>S/D</v>
      </c>
      <c r="AH6" s="41" t="str">
        <f t="shared" ref="AH6:AH19" si="14">IFERROR(IF(J6="S/D","🔵 SIN DATO",IF(J6&gt;=90,"🟢 VERDE",IF(J6&gt;=60,"🟡 AMARILLO","🔴 ROJO"))),"🔵 SIN DATO")</f>
        <v>🟢 VERDE</v>
      </c>
      <c r="AI6" s="42" t="s">
        <v>60</v>
      </c>
      <c r="AJ6" s="18" t="s">
        <v>176</v>
      </c>
      <c r="AK6" s="18" t="s">
        <v>94</v>
      </c>
      <c r="AL6" s="43"/>
      <c r="AM6" s="43"/>
      <c r="AN6" s="43"/>
      <c r="AO6" s="43"/>
      <c r="AP6" s="43"/>
      <c r="AQ6" s="43"/>
      <c r="AR6" s="43"/>
      <c r="AS6" s="44" t="s">
        <v>178</v>
      </c>
    </row>
    <row r="7" spans="1:45" ht="54.75" customHeight="1" x14ac:dyDescent="0.25">
      <c r="A7" s="32">
        <v>2</v>
      </c>
      <c r="B7" s="33" t="s">
        <v>233</v>
      </c>
      <c r="C7" s="20" t="s">
        <v>236</v>
      </c>
      <c r="D7" s="34" t="s">
        <v>237</v>
      </c>
      <c r="E7" s="35" t="s">
        <v>174</v>
      </c>
      <c r="F7" s="36">
        <v>27</v>
      </c>
      <c r="G7" s="37">
        <f t="shared" si="0"/>
        <v>100</v>
      </c>
      <c r="H7" s="37" t="str">
        <f t="shared" si="1"/>
        <v>🟢 VERDE</v>
      </c>
      <c r="I7" s="36">
        <v>19</v>
      </c>
      <c r="J7" s="37">
        <f t="shared" si="2"/>
        <v>90.476190476190482</v>
      </c>
      <c r="K7" s="37" t="str">
        <f t="shared" si="3"/>
        <v>🟢 VERDE</v>
      </c>
      <c r="L7" s="36">
        <v>21</v>
      </c>
      <c r="M7" s="37">
        <f t="shared" si="4"/>
        <v>94.043887147335425</v>
      </c>
      <c r="N7" s="37" t="str">
        <f t="shared" si="5"/>
        <v>🟢 VERDE</v>
      </c>
      <c r="O7" s="38">
        <f t="shared" si="6"/>
        <v>22.33</v>
      </c>
      <c r="P7" s="39"/>
      <c r="Q7" s="39"/>
      <c r="R7" s="37"/>
      <c r="S7" s="37" t="str">
        <f t="shared" si="7"/>
        <v>S/D</v>
      </c>
      <c r="T7" s="37" t="str">
        <f t="shared" si="8"/>
        <v>🔵 SIN DATO</v>
      </c>
      <c r="U7" s="39"/>
      <c r="V7" s="37"/>
      <c r="W7" s="37"/>
      <c r="X7" s="37" t="str">
        <f t="shared" si="9"/>
        <v>S/D</v>
      </c>
      <c r="Y7" s="37" t="str">
        <f t="shared" si="10"/>
        <v>🔵 SIN DATO</v>
      </c>
      <c r="Z7" s="39"/>
      <c r="AA7" s="37"/>
      <c r="AB7" s="37"/>
      <c r="AC7" s="37" t="str">
        <f t="shared" si="11"/>
        <v>S/D</v>
      </c>
      <c r="AD7" s="37" t="str">
        <f t="shared" si="12"/>
        <v>🔵 SIN DATO</v>
      </c>
      <c r="AE7" s="37"/>
      <c r="AF7" s="37"/>
      <c r="AG7" s="40" t="str">
        <f t="shared" si="13"/>
        <v>S/D</v>
      </c>
      <c r="AH7" s="41" t="str">
        <f t="shared" si="14"/>
        <v>🟢 VERDE</v>
      </c>
      <c r="AI7" s="42" t="s">
        <v>60</v>
      </c>
      <c r="AJ7" s="18" t="s">
        <v>238</v>
      </c>
      <c r="AK7" s="18" t="s">
        <v>94</v>
      </c>
      <c r="AL7" s="43"/>
      <c r="AM7" s="43"/>
      <c r="AN7" s="43"/>
      <c r="AO7" s="43"/>
      <c r="AP7" s="43"/>
      <c r="AQ7" s="43"/>
      <c r="AR7" s="43"/>
      <c r="AS7" s="44" t="s">
        <v>178</v>
      </c>
    </row>
    <row r="8" spans="1:45" ht="54.75" customHeight="1" x14ac:dyDescent="0.25">
      <c r="A8" s="32">
        <v>3</v>
      </c>
      <c r="B8" s="33" t="s">
        <v>233</v>
      </c>
      <c r="C8" s="34" t="s">
        <v>239</v>
      </c>
      <c r="D8" s="34" t="s">
        <v>240</v>
      </c>
      <c r="E8" s="35" t="s">
        <v>174</v>
      </c>
      <c r="F8" s="36">
        <v>7</v>
      </c>
      <c r="G8" s="37">
        <f t="shared" si="0"/>
        <v>53.846153846153847</v>
      </c>
      <c r="H8" s="37" t="str">
        <f t="shared" si="1"/>
        <v>🔴 ROJO</v>
      </c>
      <c r="I8" s="36">
        <v>13</v>
      </c>
      <c r="J8" s="37">
        <f t="shared" si="2"/>
        <v>100</v>
      </c>
      <c r="K8" s="37" t="str">
        <f t="shared" si="3"/>
        <v>🟢 VERDE</v>
      </c>
      <c r="L8" s="36">
        <v>8.3000000000000007</v>
      </c>
      <c r="M8" s="37">
        <f t="shared" si="4"/>
        <v>88.016967126193009</v>
      </c>
      <c r="N8" s="37" t="str">
        <f t="shared" si="5"/>
        <v>🟡 AMARILLO</v>
      </c>
      <c r="O8" s="38">
        <f t="shared" si="6"/>
        <v>9.43</v>
      </c>
      <c r="P8" s="39"/>
      <c r="Q8" s="39"/>
      <c r="R8" s="37"/>
      <c r="S8" s="37" t="str">
        <f t="shared" si="7"/>
        <v>S/D</v>
      </c>
      <c r="T8" s="37" t="str">
        <f t="shared" si="8"/>
        <v>🔵 SIN DATO</v>
      </c>
      <c r="U8" s="39"/>
      <c r="V8" s="37"/>
      <c r="W8" s="37"/>
      <c r="X8" s="37" t="str">
        <f t="shared" si="9"/>
        <v>S/D</v>
      </c>
      <c r="Y8" s="37" t="str">
        <f t="shared" si="10"/>
        <v>🔵 SIN DATO</v>
      </c>
      <c r="Z8" s="39"/>
      <c r="AA8" s="37"/>
      <c r="AB8" s="37"/>
      <c r="AC8" s="37" t="str">
        <f t="shared" si="11"/>
        <v>S/D</v>
      </c>
      <c r="AD8" s="37" t="str">
        <f t="shared" si="12"/>
        <v>🔵 SIN DATO</v>
      </c>
      <c r="AE8" s="37"/>
      <c r="AF8" s="37"/>
      <c r="AG8" s="40" t="str">
        <f t="shared" si="13"/>
        <v>S/D</v>
      </c>
      <c r="AH8" s="41" t="str">
        <f t="shared" si="14"/>
        <v>🟢 VERDE</v>
      </c>
      <c r="AI8" s="42" t="s">
        <v>60</v>
      </c>
      <c r="AJ8" s="18" t="s">
        <v>238</v>
      </c>
      <c r="AK8" s="18" t="s">
        <v>94</v>
      </c>
      <c r="AL8" s="43"/>
      <c r="AM8" s="43"/>
      <c r="AN8" s="43"/>
      <c r="AO8" s="43"/>
      <c r="AP8" s="43"/>
      <c r="AQ8" s="43"/>
      <c r="AR8" s="43"/>
      <c r="AS8" s="44" t="s">
        <v>178</v>
      </c>
    </row>
    <row r="9" spans="1:45" ht="54.75" customHeight="1" x14ac:dyDescent="0.25">
      <c r="A9" s="32">
        <v>4</v>
      </c>
      <c r="B9" s="33" t="s">
        <v>233</v>
      </c>
      <c r="C9" s="20" t="s">
        <v>241</v>
      </c>
      <c r="D9" s="34" t="s">
        <v>242</v>
      </c>
      <c r="E9" s="35" t="s">
        <v>174</v>
      </c>
      <c r="F9" s="36">
        <v>38.799999999999997</v>
      </c>
      <c r="G9" s="37">
        <f t="shared" si="0"/>
        <v>100</v>
      </c>
      <c r="H9" s="37" t="str">
        <f t="shared" si="1"/>
        <v>🟢 VERDE</v>
      </c>
      <c r="I9" s="36">
        <v>38.799999999999997</v>
      </c>
      <c r="J9" s="37">
        <f t="shared" si="2"/>
        <v>100</v>
      </c>
      <c r="K9" s="37" t="str">
        <f t="shared" si="3"/>
        <v>🟢 VERDE</v>
      </c>
      <c r="L9" s="36">
        <v>33</v>
      </c>
      <c r="M9" s="37">
        <f t="shared" si="4"/>
        <v>89.503661513425556</v>
      </c>
      <c r="N9" s="37" t="str">
        <f t="shared" si="5"/>
        <v>🟡 AMARILLO</v>
      </c>
      <c r="O9" s="38">
        <f t="shared" si="6"/>
        <v>36.869999999999997</v>
      </c>
      <c r="P9" s="39"/>
      <c r="Q9" s="39"/>
      <c r="R9" s="37"/>
      <c r="S9" s="37" t="str">
        <f t="shared" si="7"/>
        <v>S/D</v>
      </c>
      <c r="T9" s="37" t="str">
        <f t="shared" si="8"/>
        <v>🔵 SIN DATO</v>
      </c>
      <c r="U9" s="39"/>
      <c r="V9" s="37"/>
      <c r="W9" s="37"/>
      <c r="X9" s="37" t="str">
        <f t="shared" si="9"/>
        <v>S/D</v>
      </c>
      <c r="Y9" s="37" t="str">
        <f t="shared" si="10"/>
        <v>🔵 SIN DATO</v>
      </c>
      <c r="Z9" s="39"/>
      <c r="AA9" s="37"/>
      <c r="AB9" s="37"/>
      <c r="AC9" s="37" t="str">
        <f t="shared" si="11"/>
        <v>S/D</v>
      </c>
      <c r="AD9" s="37" t="str">
        <f t="shared" si="12"/>
        <v>🔵 SIN DATO</v>
      </c>
      <c r="AE9" s="37"/>
      <c r="AF9" s="37"/>
      <c r="AG9" s="40" t="str">
        <f t="shared" si="13"/>
        <v>S/D</v>
      </c>
      <c r="AH9" s="41" t="str">
        <f t="shared" si="14"/>
        <v>🟢 VERDE</v>
      </c>
      <c r="AI9" s="42" t="s">
        <v>60</v>
      </c>
      <c r="AJ9" s="18" t="s">
        <v>51</v>
      </c>
      <c r="AK9" s="18" t="s">
        <v>94</v>
      </c>
      <c r="AL9" s="43"/>
      <c r="AM9" s="43"/>
      <c r="AN9" s="43"/>
      <c r="AO9" s="43"/>
      <c r="AP9" s="43"/>
      <c r="AQ9" s="43"/>
      <c r="AR9" s="43"/>
      <c r="AS9" s="44" t="s">
        <v>178</v>
      </c>
    </row>
    <row r="10" spans="1:45" ht="54.75" customHeight="1" x14ac:dyDescent="0.25">
      <c r="A10" s="32">
        <v>5</v>
      </c>
      <c r="B10" s="33" t="s">
        <v>243</v>
      </c>
      <c r="C10" s="34" t="s">
        <v>244</v>
      </c>
      <c r="D10" s="34" t="s">
        <v>245</v>
      </c>
      <c r="E10" s="35" t="s">
        <v>174</v>
      </c>
      <c r="F10" s="36">
        <v>61.1</v>
      </c>
      <c r="G10" s="37">
        <f t="shared" si="0"/>
        <v>100</v>
      </c>
      <c r="H10" s="37" t="str">
        <f t="shared" si="1"/>
        <v>🟢 VERDE</v>
      </c>
      <c r="I10" s="36">
        <v>61.1</v>
      </c>
      <c r="J10" s="37">
        <f t="shared" si="2"/>
        <v>100</v>
      </c>
      <c r="K10" s="37" t="str">
        <f t="shared" si="3"/>
        <v>🟢 VERDE</v>
      </c>
      <c r="L10" s="36">
        <v>52</v>
      </c>
      <c r="M10" s="37">
        <f t="shared" si="4"/>
        <v>89.547098329602207</v>
      </c>
      <c r="N10" s="37" t="str">
        <f t="shared" si="5"/>
        <v>🟡 AMARILLO</v>
      </c>
      <c r="O10" s="38">
        <f t="shared" si="6"/>
        <v>58.07</v>
      </c>
      <c r="P10" s="39"/>
      <c r="Q10" s="39"/>
      <c r="R10" s="37"/>
      <c r="S10" s="37" t="str">
        <f t="shared" si="7"/>
        <v>S/D</v>
      </c>
      <c r="T10" s="37" t="str">
        <f t="shared" si="8"/>
        <v>🔵 SIN DATO</v>
      </c>
      <c r="U10" s="39"/>
      <c r="V10" s="37"/>
      <c r="W10" s="37"/>
      <c r="X10" s="37" t="str">
        <f t="shared" si="9"/>
        <v>S/D</v>
      </c>
      <c r="Y10" s="37" t="str">
        <f t="shared" si="10"/>
        <v>🔵 SIN DATO</v>
      </c>
      <c r="Z10" s="39"/>
      <c r="AA10" s="37"/>
      <c r="AB10" s="37"/>
      <c r="AC10" s="37" t="str">
        <f t="shared" si="11"/>
        <v>S/D</v>
      </c>
      <c r="AD10" s="37" t="str">
        <f t="shared" si="12"/>
        <v>🔵 SIN DATO</v>
      </c>
      <c r="AE10" s="37"/>
      <c r="AF10" s="37"/>
      <c r="AG10" s="40" t="str">
        <f t="shared" si="13"/>
        <v>S/D</v>
      </c>
      <c r="AH10" s="41" t="str">
        <f t="shared" si="14"/>
        <v>🟢 VERDE</v>
      </c>
      <c r="AI10" s="42" t="s">
        <v>60</v>
      </c>
      <c r="AJ10" s="18" t="s">
        <v>238</v>
      </c>
      <c r="AK10" s="18" t="s">
        <v>94</v>
      </c>
      <c r="AL10" s="43"/>
      <c r="AM10" s="43"/>
      <c r="AN10" s="43"/>
      <c r="AO10" s="43"/>
      <c r="AP10" s="43"/>
      <c r="AQ10" s="43"/>
      <c r="AR10" s="43"/>
      <c r="AS10" s="44" t="s">
        <v>178</v>
      </c>
    </row>
    <row r="11" spans="1:45" ht="54.75" customHeight="1" x14ac:dyDescent="0.25">
      <c r="A11" s="32">
        <v>6</v>
      </c>
      <c r="B11" s="33" t="s">
        <v>243</v>
      </c>
      <c r="C11" s="20" t="s">
        <v>246</v>
      </c>
      <c r="D11" s="34" t="s">
        <v>247</v>
      </c>
      <c r="E11" s="35" t="s">
        <v>174</v>
      </c>
      <c r="F11" s="36">
        <v>0</v>
      </c>
      <c r="G11" s="37" t="str">
        <f t="shared" si="0"/>
        <v>S/D</v>
      </c>
      <c r="H11" s="37" t="str">
        <f t="shared" si="1"/>
        <v>🔵 SIN DATO</v>
      </c>
      <c r="I11" s="36">
        <v>0</v>
      </c>
      <c r="J11" s="37" t="str">
        <f t="shared" si="2"/>
        <v>S/D</v>
      </c>
      <c r="K11" s="37" t="str">
        <f t="shared" si="3"/>
        <v>🔵 SIN DATO</v>
      </c>
      <c r="L11" s="36">
        <v>0</v>
      </c>
      <c r="M11" s="37" t="str">
        <f t="shared" si="4"/>
        <v>S/D</v>
      </c>
      <c r="N11" s="37" t="str">
        <f t="shared" si="5"/>
        <v>🔵 SIN DATO</v>
      </c>
      <c r="O11" s="38">
        <f t="shared" si="6"/>
        <v>0</v>
      </c>
      <c r="P11" s="39"/>
      <c r="Q11" s="39"/>
      <c r="R11" s="37"/>
      <c r="S11" s="37" t="str">
        <f t="shared" si="7"/>
        <v>S/D</v>
      </c>
      <c r="T11" s="37" t="str">
        <f t="shared" si="8"/>
        <v>🔵 SIN DATO</v>
      </c>
      <c r="U11" s="39"/>
      <c r="V11" s="37"/>
      <c r="W11" s="37"/>
      <c r="X11" s="37" t="str">
        <f t="shared" si="9"/>
        <v>S/D</v>
      </c>
      <c r="Y11" s="37" t="str">
        <f t="shared" si="10"/>
        <v>🔵 SIN DATO</v>
      </c>
      <c r="Z11" s="39"/>
      <c r="AA11" s="37"/>
      <c r="AB11" s="37"/>
      <c r="AC11" s="37" t="str">
        <f t="shared" si="11"/>
        <v>S/D</v>
      </c>
      <c r="AD11" s="37" t="str">
        <f t="shared" si="12"/>
        <v>🔵 SIN DATO</v>
      </c>
      <c r="AE11" s="37"/>
      <c r="AF11" s="37"/>
      <c r="AG11" s="40" t="str">
        <f t="shared" si="13"/>
        <v>S/D</v>
      </c>
      <c r="AH11" s="41" t="str">
        <f t="shared" si="14"/>
        <v>🔵 SIN DATO</v>
      </c>
      <c r="AI11" s="42" t="s">
        <v>60</v>
      </c>
      <c r="AJ11" s="18" t="s">
        <v>238</v>
      </c>
      <c r="AK11" s="18" t="s">
        <v>94</v>
      </c>
      <c r="AL11" s="43"/>
      <c r="AM11" s="43"/>
      <c r="AN11" s="43"/>
      <c r="AO11" s="43"/>
      <c r="AP11" s="43"/>
      <c r="AQ11" s="43"/>
      <c r="AR11" s="43"/>
      <c r="AS11" s="44" t="s">
        <v>178</v>
      </c>
    </row>
    <row r="12" spans="1:45" ht="54.75" customHeight="1" x14ac:dyDescent="0.25">
      <c r="A12" s="32">
        <v>7</v>
      </c>
      <c r="B12" s="33" t="s">
        <v>243</v>
      </c>
      <c r="C12" s="34" t="s">
        <v>248</v>
      </c>
      <c r="D12" s="34" t="s">
        <v>249</v>
      </c>
      <c r="E12" s="35" t="s">
        <v>174</v>
      </c>
      <c r="F12" s="36">
        <v>0</v>
      </c>
      <c r="G12" s="37" t="str">
        <f t="shared" si="0"/>
        <v>S/D</v>
      </c>
      <c r="H12" s="37" t="str">
        <f t="shared" si="1"/>
        <v>🔵 SIN DATO</v>
      </c>
      <c r="I12" s="36">
        <v>0</v>
      </c>
      <c r="J12" s="37" t="str">
        <f t="shared" si="2"/>
        <v>S/D</v>
      </c>
      <c r="K12" s="37" t="str">
        <f t="shared" si="3"/>
        <v>🔵 SIN DATO</v>
      </c>
      <c r="L12" s="36">
        <v>0</v>
      </c>
      <c r="M12" s="37" t="str">
        <f t="shared" si="4"/>
        <v>S/D</v>
      </c>
      <c r="N12" s="37" t="str">
        <f t="shared" si="5"/>
        <v>🔵 SIN DATO</v>
      </c>
      <c r="O12" s="38">
        <f t="shared" si="6"/>
        <v>0</v>
      </c>
      <c r="P12" s="39"/>
      <c r="Q12" s="39"/>
      <c r="R12" s="37"/>
      <c r="S12" s="37" t="str">
        <f t="shared" si="7"/>
        <v>S/D</v>
      </c>
      <c r="T12" s="37" t="str">
        <f t="shared" si="8"/>
        <v>🔵 SIN DATO</v>
      </c>
      <c r="U12" s="39"/>
      <c r="V12" s="37"/>
      <c r="W12" s="37"/>
      <c r="X12" s="37" t="str">
        <f t="shared" si="9"/>
        <v>S/D</v>
      </c>
      <c r="Y12" s="37" t="str">
        <f t="shared" si="10"/>
        <v>🔵 SIN DATO</v>
      </c>
      <c r="Z12" s="39"/>
      <c r="AA12" s="37"/>
      <c r="AB12" s="37"/>
      <c r="AC12" s="37" t="str">
        <f t="shared" si="11"/>
        <v>S/D</v>
      </c>
      <c r="AD12" s="37" t="str">
        <f t="shared" si="12"/>
        <v>🔵 SIN DATO</v>
      </c>
      <c r="AE12" s="37"/>
      <c r="AF12" s="37"/>
      <c r="AG12" s="40" t="str">
        <f t="shared" si="13"/>
        <v>S/D</v>
      </c>
      <c r="AH12" s="41" t="str">
        <f t="shared" si="14"/>
        <v>🔵 SIN DATO</v>
      </c>
      <c r="AI12" s="42" t="s">
        <v>60</v>
      </c>
      <c r="AJ12" s="18" t="s">
        <v>238</v>
      </c>
      <c r="AK12" s="18" t="s">
        <v>94</v>
      </c>
      <c r="AL12" s="43"/>
      <c r="AM12" s="43"/>
      <c r="AN12" s="43"/>
      <c r="AO12" s="43"/>
      <c r="AP12" s="43"/>
      <c r="AQ12" s="43"/>
      <c r="AR12" s="43"/>
      <c r="AS12" s="44" t="s">
        <v>178</v>
      </c>
    </row>
    <row r="13" spans="1:45" ht="54.75" customHeight="1" x14ac:dyDescent="0.25">
      <c r="A13" s="32">
        <v>8</v>
      </c>
      <c r="B13" s="33" t="s">
        <v>250</v>
      </c>
      <c r="C13" s="20" t="s">
        <v>251</v>
      </c>
      <c r="D13" s="34" t="s">
        <v>252</v>
      </c>
      <c r="E13" s="35" t="s">
        <v>174</v>
      </c>
      <c r="F13" s="36">
        <v>50</v>
      </c>
      <c r="G13" s="37">
        <f t="shared" si="0"/>
        <v>83.333333333333343</v>
      </c>
      <c r="H13" s="37" t="str">
        <f t="shared" si="1"/>
        <v>🟡 AMARILLO</v>
      </c>
      <c r="I13" s="36">
        <v>60</v>
      </c>
      <c r="J13" s="37">
        <f t="shared" si="2"/>
        <v>85.714285714285708</v>
      </c>
      <c r="K13" s="37" t="str">
        <f t="shared" si="3"/>
        <v>🟡 AMARILLO</v>
      </c>
      <c r="L13" s="36">
        <v>70</v>
      </c>
      <c r="M13" s="37">
        <f t="shared" si="4"/>
        <v>100</v>
      </c>
      <c r="N13" s="37" t="str">
        <f t="shared" si="5"/>
        <v>🟢 VERDE</v>
      </c>
      <c r="O13" s="38">
        <f t="shared" si="6"/>
        <v>60</v>
      </c>
      <c r="P13" s="39"/>
      <c r="Q13" s="39"/>
      <c r="R13" s="37"/>
      <c r="S13" s="37" t="str">
        <f t="shared" si="7"/>
        <v>S/D</v>
      </c>
      <c r="T13" s="37" t="str">
        <f t="shared" si="8"/>
        <v>🔵 SIN DATO</v>
      </c>
      <c r="U13" s="39"/>
      <c r="V13" s="37"/>
      <c r="W13" s="37"/>
      <c r="X13" s="37" t="str">
        <f t="shared" si="9"/>
        <v>S/D</v>
      </c>
      <c r="Y13" s="37" t="str">
        <f t="shared" si="10"/>
        <v>🔵 SIN DATO</v>
      </c>
      <c r="Z13" s="39"/>
      <c r="AA13" s="37"/>
      <c r="AB13" s="37"/>
      <c r="AC13" s="37" t="str">
        <f t="shared" si="11"/>
        <v>S/D</v>
      </c>
      <c r="AD13" s="37" t="str">
        <f t="shared" si="12"/>
        <v>🔵 SIN DATO</v>
      </c>
      <c r="AE13" s="37"/>
      <c r="AF13" s="37"/>
      <c r="AG13" s="40" t="str">
        <f t="shared" si="13"/>
        <v>S/D</v>
      </c>
      <c r="AH13" s="41" t="str">
        <f t="shared" si="14"/>
        <v>🟡 AMARILLO</v>
      </c>
      <c r="AI13" s="42" t="s">
        <v>63</v>
      </c>
      <c r="AJ13" s="18" t="s">
        <v>220</v>
      </c>
      <c r="AK13" s="18" t="s">
        <v>177</v>
      </c>
      <c r="AL13" s="43"/>
      <c r="AM13" s="43"/>
      <c r="AN13" s="43"/>
      <c r="AO13" s="43"/>
      <c r="AP13" s="43"/>
      <c r="AQ13" s="43"/>
      <c r="AR13" s="43"/>
      <c r="AS13" s="44" t="s">
        <v>178</v>
      </c>
    </row>
    <row r="14" spans="1:45" ht="54.75" customHeight="1" x14ac:dyDescent="0.25">
      <c r="A14" s="32">
        <v>9</v>
      </c>
      <c r="B14" s="33" t="s">
        <v>250</v>
      </c>
      <c r="C14" s="34" t="s">
        <v>253</v>
      </c>
      <c r="D14" s="34" t="s">
        <v>254</v>
      </c>
      <c r="E14" s="35" t="s">
        <v>174</v>
      </c>
      <c r="F14" s="36">
        <v>0</v>
      </c>
      <c r="G14" s="37" t="str">
        <f t="shared" si="0"/>
        <v>S/D</v>
      </c>
      <c r="H14" s="37" t="str">
        <f t="shared" si="1"/>
        <v>🔵 SIN DATO</v>
      </c>
      <c r="I14" s="36">
        <v>0</v>
      </c>
      <c r="J14" s="37" t="str">
        <f t="shared" si="2"/>
        <v>S/D</v>
      </c>
      <c r="K14" s="37" t="str">
        <f t="shared" si="3"/>
        <v>🔵 SIN DATO</v>
      </c>
      <c r="L14" s="36">
        <v>8.3000000000000007</v>
      </c>
      <c r="M14" s="37">
        <f t="shared" si="4"/>
        <v>100</v>
      </c>
      <c r="N14" s="37" t="str">
        <f t="shared" si="5"/>
        <v>🟢 VERDE</v>
      </c>
      <c r="O14" s="38">
        <f t="shared" si="6"/>
        <v>2.77</v>
      </c>
      <c r="P14" s="39"/>
      <c r="Q14" s="39"/>
      <c r="R14" s="37"/>
      <c r="S14" s="37" t="str">
        <f t="shared" si="7"/>
        <v>S/D</v>
      </c>
      <c r="T14" s="37" t="str">
        <f t="shared" si="8"/>
        <v>🔵 SIN DATO</v>
      </c>
      <c r="U14" s="39"/>
      <c r="V14" s="37"/>
      <c r="W14" s="37"/>
      <c r="X14" s="37" t="str">
        <f t="shared" si="9"/>
        <v>S/D</v>
      </c>
      <c r="Y14" s="37" t="str">
        <f t="shared" si="10"/>
        <v>🔵 SIN DATO</v>
      </c>
      <c r="Z14" s="39"/>
      <c r="AA14" s="37"/>
      <c r="AB14" s="37"/>
      <c r="AC14" s="37" t="str">
        <f t="shared" si="11"/>
        <v>S/D</v>
      </c>
      <c r="AD14" s="37" t="str">
        <f t="shared" si="12"/>
        <v>🔵 SIN DATO</v>
      </c>
      <c r="AE14" s="37"/>
      <c r="AF14" s="37"/>
      <c r="AG14" s="40" t="str">
        <f t="shared" si="13"/>
        <v>S/D</v>
      </c>
      <c r="AH14" s="41" t="str">
        <f t="shared" si="14"/>
        <v>🔵 SIN DATO</v>
      </c>
      <c r="AI14" s="42" t="s">
        <v>63</v>
      </c>
      <c r="AJ14" s="18" t="s">
        <v>93</v>
      </c>
      <c r="AK14" s="18" t="s">
        <v>177</v>
      </c>
      <c r="AL14" s="43"/>
      <c r="AM14" s="43"/>
      <c r="AN14" s="43"/>
      <c r="AO14" s="43"/>
      <c r="AP14" s="43"/>
      <c r="AQ14" s="43"/>
      <c r="AR14" s="43"/>
      <c r="AS14" s="44" t="s">
        <v>178</v>
      </c>
    </row>
    <row r="15" spans="1:45" ht="54.75" customHeight="1" x14ac:dyDescent="0.25">
      <c r="A15" s="32">
        <v>10</v>
      </c>
      <c r="B15" s="33" t="s">
        <v>250</v>
      </c>
      <c r="C15" s="20" t="s">
        <v>255</v>
      </c>
      <c r="D15" s="34" t="s">
        <v>256</v>
      </c>
      <c r="E15" s="35" t="s">
        <v>174</v>
      </c>
      <c r="F15" s="36">
        <v>0</v>
      </c>
      <c r="G15" s="37" t="str">
        <f t="shared" si="0"/>
        <v>S/D</v>
      </c>
      <c r="H15" s="37" t="str">
        <f t="shared" si="1"/>
        <v>🔵 SIN DATO</v>
      </c>
      <c r="I15" s="36">
        <v>0</v>
      </c>
      <c r="J15" s="37" t="str">
        <f t="shared" si="2"/>
        <v>S/D</v>
      </c>
      <c r="K15" s="37" t="str">
        <f t="shared" si="3"/>
        <v>🔵 SIN DATO</v>
      </c>
      <c r="L15" s="36">
        <v>5.5</v>
      </c>
      <c r="M15" s="37">
        <f t="shared" si="4"/>
        <v>100</v>
      </c>
      <c r="N15" s="37" t="str">
        <f t="shared" si="5"/>
        <v>🟢 VERDE</v>
      </c>
      <c r="O15" s="38">
        <f t="shared" si="6"/>
        <v>1.83</v>
      </c>
      <c r="P15" s="39"/>
      <c r="Q15" s="39"/>
      <c r="R15" s="37"/>
      <c r="S15" s="37" t="str">
        <f t="shared" si="7"/>
        <v>S/D</v>
      </c>
      <c r="T15" s="37" t="str">
        <f t="shared" si="8"/>
        <v>🔵 SIN DATO</v>
      </c>
      <c r="U15" s="39"/>
      <c r="V15" s="37"/>
      <c r="W15" s="37"/>
      <c r="X15" s="37" t="str">
        <f t="shared" si="9"/>
        <v>S/D</v>
      </c>
      <c r="Y15" s="37" t="str">
        <f t="shared" si="10"/>
        <v>🔵 SIN DATO</v>
      </c>
      <c r="Z15" s="39"/>
      <c r="AA15" s="37"/>
      <c r="AB15" s="37"/>
      <c r="AC15" s="37" t="str">
        <f t="shared" si="11"/>
        <v>S/D</v>
      </c>
      <c r="AD15" s="37" t="str">
        <f t="shared" si="12"/>
        <v>🔵 SIN DATO</v>
      </c>
      <c r="AE15" s="37"/>
      <c r="AF15" s="37"/>
      <c r="AG15" s="40" t="str">
        <f t="shared" si="13"/>
        <v>S/D</v>
      </c>
      <c r="AH15" s="41" t="str">
        <f t="shared" si="14"/>
        <v>🔵 SIN DATO</v>
      </c>
      <c r="AI15" s="42" t="s">
        <v>63</v>
      </c>
      <c r="AJ15" s="18" t="s">
        <v>93</v>
      </c>
      <c r="AK15" s="18" t="s">
        <v>201</v>
      </c>
      <c r="AL15" s="43"/>
      <c r="AM15" s="43"/>
      <c r="AN15" s="43"/>
      <c r="AO15" s="43"/>
      <c r="AP15" s="43"/>
      <c r="AQ15" s="43"/>
      <c r="AR15" s="43"/>
      <c r="AS15" s="44" t="s">
        <v>178</v>
      </c>
    </row>
    <row r="16" spans="1:45" ht="54.75" customHeight="1" x14ac:dyDescent="0.25">
      <c r="A16" s="32">
        <v>11</v>
      </c>
      <c r="B16" s="33" t="s">
        <v>257</v>
      </c>
      <c r="C16" s="34" t="s">
        <v>258</v>
      </c>
      <c r="D16" s="34" t="s">
        <v>259</v>
      </c>
      <c r="E16" s="35" t="s">
        <v>174</v>
      </c>
      <c r="F16" s="36">
        <v>0</v>
      </c>
      <c r="G16" s="37" t="str">
        <f t="shared" si="0"/>
        <v>S/D</v>
      </c>
      <c r="H16" s="37" t="str">
        <f t="shared" si="1"/>
        <v>🔵 SIN DATO</v>
      </c>
      <c r="I16" s="36">
        <v>0</v>
      </c>
      <c r="J16" s="37" t="str">
        <f t="shared" si="2"/>
        <v>S/D</v>
      </c>
      <c r="K16" s="37" t="str">
        <f t="shared" si="3"/>
        <v>🔵 SIN DATO</v>
      </c>
      <c r="L16" s="36">
        <v>8.3000000000000007</v>
      </c>
      <c r="M16" s="37">
        <f t="shared" si="4"/>
        <v>100</v>
      </c>
      <c r="N16" s="37" t="str">
        <f t="shared" si="5"/>
        <v>🟢 VERDE</v>
      </c>
      <c r="O16" s="38">
        <f t="shared" si="6"/>
        <v>2.77</v>
      </c>
      <c r="P16" s="39"/>
      <c r="Q16" s="39"/>
      <c r="R16" s="37"/>
      <c r="S16" s="37" t="str">
        <f t="shared" si="7"/>
        <v>S/D</v>
      </c>
      <c r="T16" s="37" t="str">
        <f t="shared" si="8"/>
        <v>🔵 SIN DATO</v>
      </c>
      <c r="U16" s="39"/>
      <c r="V16" s="37"/>
      <c r="W16" s="37"/>
      <c r="X16" s="37" t="str">
        <f t="shared" si="9"/>
        <v>S/D</v>
      </c>
      <c r="Y16" s="37" t="str">
        <f t="shared" si="10"/>
        <v>🔵 SIN DATO</v>
      </c>
      <c r="Z16" s="39"/>
      <c r="AA16" s="37"/>
      <c r="AB16" s="37"/>
      <c r="AC16" s="37" t="str">
        <f t="shared" si="11"/>
        <v>S/D</v>
      </c>
      <c r="AD16" s="37" t="str">
        <f t="shared" si="12"/>
        <v>🔵 SIN DATO</v>
      </c>
      <c r="AE16" s="37"/>
      <c r="AF16" s="37"/>
      <c r="AG16" s="40" t="str">
        <f t="shared" si="13"/>
        <v>S/D</v>
      </c>
      <c r="AH16" s="41" t="str">
        <f t="shared" si="14"/>
        <v>🔵 SIN DATO</v>
      </c>
      <c r="AI16" s="42" t="s">
        <v>66</v>
      </c>
      <c r="AJ16" s="18" t="s">
        <v>106</v>
      </c>
      <c r="AK16" s="18" t="s">
        <v>201</v>
      </c>
      <c r="AL16" s="43"/>
      <c r="AM16" s="43"/>
      <c r="AN16" s="43"/>
      <c r="AO16" s="43"/>
      <c r="AP16" s="43"/>
      <c r="AQ16" s="43"/>
      <c r="AR16" s="43"/>
      <c r="AS16" s="44" t="s">
        <v>178</v>
      </c>
    </row>
    <row r="17" spans="1:45" ht="54.75" customHeight="1" x14ac:dyDescent="0.25">
      <c r="A17" s="32">
        <v>12</v>
      </c>
      <c r="B17" s="33" t="s">
        <v>260</v>
      </c>
      <c r="C17" s="20" t="s">
        <v>261</v>
      </c>
      <c r="D17" s="34" t="s">
        <v>262</v>
      </c>
      <c r="E17" s="35" t="s">
        <v>174</v>
      </c>
      <c r="F17" s="36">
        <v>0</v>
      </c>
      <c r="G17" s="37" t="str">
        <f t="shared" si="0"/>
        <v>S/D</v>
      </c>
      <c r="H17" s="37" t="str">
        <f t="shared" si="1"/>
        <v>🔵 SIN DATO</v>
      </c>
      <c r="I17" s="36">
        <v>0</v>
      </c>
      <c r="J17" s="37" t="str">
        <f t="shared" si="2"/>
        <v>S/D</v>
      </c>
      <c r="K17" s="37" t="str">
        <f t="shared" si="3"/>
        <v>🔵 SIN DATO</v>
      </c>
      <c r="L17" s="36">
        <v>0</v>
      </c>
      <c r="M17" s="37" t="str">
        <f t="shared" si="4"/>
        <v>S/D</v>
      </c>
      <c r="N17" s="37" t="str">
        <f t="shared" si="5"/>
        <v>🔵 SIN DATO</v>
      </c>
      <c r="O17" s="38">
        <f t="shared" si="6"/>
        <v>0</v>
      </c>
      <c r="P17" s="39"/>
      <c r="Q17" s="39"/>
      <c r="R17" s="37"/>
      <c r="S17" s="37" t="str">
        <f t="shared" si="7"/>
        <v>S/D</v>
      </c>
      <c r="T17" s="37" t="str">
        <f t="shared" si="8"/>
        <v>🔵 SIN DATO</v>
      </c>
      <c r="U17" s="39"/>
      <c r="V17" s="37"/>
      <c r="W17" s="37"/>
      <c r="X17" s="37" t="str">
        <f t="shared" si="9"/>
        <v>S/D</v>
      </c>
      <c r="Y17" s="37" t="str">
        <f t="shared" si="10"/>
        <v>🔵 SIN DATO</v>
      </c>
      <c r="Z17" s="39"/>
      <c r="AA17" s="37"/>
      <c r="AB17" s="37"/>
      <c r="AC17" s="37" t="str">
        <f t="shared" si="11"/>
        <v>S/D</v>
      </c>
      <c r="AD17" s="37" t="str">
        <f t="shared" si="12"/>
        <v>🔵 SIN DATO</v>
      </c>
      <c r="AE17" s="37"/>
      <c r="AF17" s="37"/>
      <c r="AG17" s="40" t="str">
        <f t="shared" si="13"/>
        <v>S/D</v>
      </c>
      <c r="AH17" s="41" t="str">
        <f t="shared" si="14"/>
        <v>🔵 SIN DATO</v>
      </c>
      <c r="AI17" s="42" t="s">
        <v>63</v>
      </c>
      <c r="AJ17" s="18" t="s">
        <v>57</v>
      </c>
      <c r="AK17" s="18" t="s">
        <v>177</v>
      </c>
      <c r="AL17" s="43"/>
      <c r="AM17" s="43"/>
      <c r="AN17" s="43"/>
      <c r="AO17" s="43"/>
      <c r="AP17" s="43"/>
      <c r="AQ17" s="43"/>
      <c r="AR17" s="43"/>
      <c r="AS17" s="44" t="s">
        <v>178</v>
      </c>
    </row>
    <row r="18" spans="1:45" ht="54.75" customHeight="1" x14ac:dyDescent="0.25">
      <c r="A18" s="32">
        <v>13</v>
      </c>
      <c r="B18" s="33" t="s">
        <v>263</v>
      </c>
      <c r="C18" s="34" t="s">
        <v>264</v>
      </c>
      <c r="D18" s="34" t="s">
        <v>265</v>
      </c>
      <c r="E18" s="35" t="s">
        <v>174</v>
      </c>
      <c r="F18" s="36">
        <v>100</v>
      </c>
      <c r="G18" s="37">
        <f t="shared" si="0"/>
        <v>100</v>
      </c>
      <c r="H18" s="37" t="str">
        <f t="shared" si="1"/>
        <v>🟢 VERDE</v>
      </c>
      <c r="I18" s="36">
        <v>100</v>
      </c>
      <c r="J18" s="37">
        <f t="shared" si="2"/>
        <v>100</v>
      </c>
      <c r="K18" s="37" t="str">
        <f t="shared" si="3"/>
        <v>🟢 VERDE</v>
      </c>
      <c r="L18" s="36">
        <v>100</v>
      </c>
      <c r="M18" s="37">
        <f t="shared" si="4"/>
        <v>100</v>
      </c>
      <c r="N18" s="37" t="str">
        <f t="shared" si="5"/>
        <v>🟢 VERDE</v>
      </c>
      <c r="O18" s="38">
        <f t="shared" si="6"/>
        <v>100</v>
      </c>
      <c r="P18" s="39"/>
      <c r="Q18" s="39"/>
      <c r="R18" s="37"/>
      <c r="S18" s="37" t="str">
        <f t="shared" si="7"/>
        <v>S/D</v>
      </c>
      <c r="T18" s="37" t="str">
        <f t="shared" si="8"/>
        <v>🔵 SIN DATO</v>
      </c>
      <c r="U18" s="39"/>
      <c r="V18" s="37"/>
      <c r="W18" s="37"/>
      <c r="X18" s="37" t="str">
        <f t="shared" si="9"/>
        <v>S/D</v>
      </c>
      <c r="Y18" s="37" t="str">
        <f t="shared" si="10"/>
        <v>🔵 SIN DATO</v>
      </c>
      <c r="Z18" s="39"/>
      <c r="AA18" s="37"/>
      <c r="AB18" s="37"/>
      <c r="AC18" s="37" t="str">
        <f t="shared" si="11"/>
        <v>S/D</v>
      </c>
      <c r="AD18" s="37" t="str">
        <f t="shared" si="12"/>
        <v>🔵 SIN DATO</v>
      </c>
      <c r="AE18" s="37"/>
      <c r="AF18" s="37"/>
      <c r="AG18" s="40" t="str">
        <f t="shared" si="13"/>
        <v>S/D</v>
      </c>
      <c r="AH18" s="41" t="str">
        <f t="shared" si="14"/>
        <v>🟢 VERDE</v>
      </c>
      <c r="AI18" s="42" t="s">
        <v>63</v>
      </c>
      <c r="AJ18" s="18" t="s">
        <v>57</v>
      </c>
      <c r="AK18" s="18" t="s">
        <v>266</v>
      </c>
      <c r="AL18" s="43"/>
      <c r="AM18" s="43"/>
      <c r="AN18" s="43"/>
      <c r="AO18" s="43"/>
      <c r="AP18" s="43"/>
      <c r="AQ18" s="43"/>
      <c r="AR18" s="43"/>
      <c r="AS18" s="44" t="s">
        <v>178</v>
      </c>
    </row>
    <row r="19" spans="1:45" ht="54.75" customHeight="1" x14ac:dyDescent="0.25">
      <c r="A19" s="32">
        <v>14</v>
      </c>
      <c r="B19" s="33" t="s">
        <v>263</v>
      </c>
      <c r="C19" s="20" t="s">
        <v>267</v>
      </c>
      <c r="D19" s="34" t="s">
        <v>268</v>
      </c>
      <c r="E19" s="35" t="s">
        <v>214</v>
      </c>
      <c r="F19" s="36">
        <v>1</v>
      </c>
      <c r="G19" s="37">
        <f t="shared" si="0"/>
        <v>100</v>
      </c>
      <c r="H19" s="37" t="str">
        <f t="shared" si="1"/>
        <v>🟢 VERDE</v>
      </c>
      <c r="I19" s="36">
        <v>1</v>
      </c>
      <c r="J19" s="37">
        <f t="shared" si="2"/>
        <v>100</v>
      </c>
      <c r="K19" s="37" t="str">
        <f t="shared" si="3"/>
        <v>🟢 VERDE</v>
      </c>
      <c r="L19" s="36">
        <v>1</v>
      </c>
      <c r="M19" s="37">
        <f t="shared" si="4"/>
        <v>100</v>
      </c>
      <c r="N19" s="37" t="str">
        <f t="shared" si="5"/>
        <v>🟢 VERDE</v>
      </c>
      <c r="O19" s="38">
        <f t="shared" si="6"/>
        <v>1</v>
      </c>
      <c r="P19" s="39"/>
      <c r="Q19" s="39"/>
      <c r="R19" s="37"/>
      <c r="S19" s="37" t="str">
        <f t="shared" si="7"/>
        <v>S/D</v>
      </c>
      <c r="T19" s="37" t="str">
        <f t="shared" si="8"/>
        <v>🔵 SIN DATO</v>
      </c>
      <c r="U19" s="39"/>
      <c r="V19" s="37"/>
      <c r="W19" s="37"/>
      <c r="X19" s="37" t="str">
        <f t="shared" si="9"/>
        <v>S/D</v>
      </c>
      <c r="Y19" s="37" t="str">
        <f t="shared" si="10"/>
        <v>🔵 SIN DATO</v>
      </c>
      <c r="Z19" s="39"/>
      <c r="AA19" s="37"/>
      <c r="AB19" s="37"/>
      <c r="AC19" s="37" t="str">
        <f t="shared" si="11"/>
        <v>S/D</v>
      </c>
      <c r="AD19" s="37" t="str">
        <f t="shared" si="12"/>
        <v>🔵 SIN DATO</v>
      </c>
      <c r="AE19" s="37"/>
      <c r="AF19" s="37"/>
      <c r="AG19" s="40" t="str">
        <f t="shared" si="13"/>
        <v>S/D</v>
      </c>
      <c r="AH19" s="41" t="str">
        <f t="shared" si="14"/>
        <v>🟢 VERDE</v>
      </c>
      <c r="AI19" s="42" t="s">
        <v>63</v>
      </c>
      <c r="AJ19" s="18" t="s">
        <v>220</v>
      </c>
      <c r="AK19" s="18" t="s">
        <v>269</v>
      </c>
      <c r="AL19" s="43"/>
      <c r="AM19" s="43"/>
      <c r="AN19" s="43"/>
      <c r="AO19" s="43"/>
      <c r="AP19" s="43"/>
      <c r="AQ19" s="43"/>
      <c r="AR19" s="43"/>
      <c r="AS19" s="44" t="s">
        <v>178</v>
      </c>
    </row>
    <row r="20" spans="1:45" ht="14.25" customHeight="1" x14ac:dyDescent="0.25">
      <c r="G20" s="37" t="str">
        <f t="shared" si="0"/>
        <v>S/D</v>
      </c>
      <c r="H20" s="37" t="str">
        <f t="shared" si="1"/>
        <v>🔵 SIN DATO</v>
      </c>
      <c r="J20" s="37" t="str">
        <f t="shared" si="2"/>
        <v>S/D</v>
      </c>
      <c r="K20" s="37" t="str">
        <f t="shared" si="3"/>
        <v>🔵 SIN DATO</v>
      </c>
      <c r="M20" s="37" t="str">
        <f t="shared" si="4"/>
        <v>S/D</v>
      </c>
      <c r="N20" s="37" t="str">
        <f t="shared" si="5"/>
        <v>🔵 SIN DATO</v>
      </c>
    </row>
    <row r="21" spans="1:45" ht="39.75" customHeight="1" x14ac:dyDescent="0.25">
      <c r="A21" s="83" t="s">
        <v>230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</row>
    <row r="23" spans="1:45" ht="30" customHeight="1" x14ac:dyDescent="0.25">
      <c r="A23" s="45" t="s">
        <v>231</v>
      </c>
    </row>
  </sheetData>
  <mergeCells count="12">
    <mergeCell ref="A4:E4"/>
    <mergeCell ref="F4:N4"/>
    <mergeCell ref="O4:AD4"/>
    <mergeCell ref="AE4:AQ4"/>
    <mergeCell ref="A21:AQ21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19 I6:I19 L6:L19" xr:uid="{00000000-0002-0000-04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19 T6:U19 X6:Z19 AC6:AD19" xr:uid="{00000000-0002-0000-04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19" xr:uid="{00000000-0002-0000-04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19" xr:uid="{00000000-0002-0000-04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S26"/>
  <sheetViews>
    <sheetView showGridLines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20" sqref="L20"/>
    </sheetView>
  </sheetViews>
  <sheetFormatPr baseColWidth="10" defaultColWidth="9.140625" defaultRowHeight="15" x14ac:dyDescent="0.25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25">
      <c r="A1" s="73" t="s">
        <v>270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</row>
    <row r="2" spans="1:45" ht="13.5" customHeight="1" x14ac:dyDescent="0.25">
      <c r="A2" s="76" t="s">
        <v>123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</row>
    <row r="3" spans="1:45" ht="19.5" customHeight="1" x14ac:dyDescent="0.25">
      <c r="A3" s="77" t="s">
        <v>124</v>
      </c>
      <c r="B3" s="77"/>
      <c r="C3" s="77"/>
      <c r="D3" s="77"/>
      <c r="E3" s="78"/>
      <c r="F3" s="78"/>
      <c r="G3" s="78"/>
      <c r="H3" s="78"/>
      <c r="I3" s="78"/>
      <c r="J3" s="78"/>
      <c r="K3" s="79" t="s">
        <v>125</v>
      </c>
      <c r="L3" s="79"/>
      <c r="M3" s="79"/>
      <c r="N3" s="79"/>
      <c r="O3" s="79"/>
      <c r="P3" s="79"/>
      <c r="R3" t="s">
        <v>126</v>
      </c>
      <c r="S3" s="79"/>
      <c r="T3" s="79"/>
      <c r="U3" s="79"/>
      <c r="V3" s="79"/>
      <c r="W3" s="79"/>
      <c r="AH3" s="21" t="s">
        <v>125</v>
      </c>
      <c r="AK3" s="22"/>
      <c r="AN3" s="21" t="s">
        <v>126</v>
      </c>
      <c r="AO3" s="22"/>
    </row>
    <row r="4" spans="1:45" ht="19.5" customHeight="1" x14ac:dyDescent="0.25">
      <c r="A4" s="80" t="s">
        <v>127</v>
      </c>
      <c r="B4" s="80"/>
      <c r="C4" s="80"/>
      <c r="D4" s="80"/>
      <c r="E4" s="80"/>
      <c r="F4" s="81" t="s">
        <v>128</v>
      </c>
      <c r="G4" s="81"/>
      <c r="H4" s="81"/>
      <c r="I4" s="81"/>
      <c r="J4" s="81"/>
      <c r="K4" s="81"/>
      <c r="L4" s="81"/>
      <c r="M4" s="81"/>
      <c r="N4" s="81"/>
      <c r="O4" s="82" t="s">
        <v>129</v>
      </c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79" t="s">
        <v>130</v>
      </c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</row>
    <row r="5" spans="1:45" ht="36" customHeight="1" x14ac:dyDescent="0.25">
      <c r="A5" s="23" t="s">
        <v>81</v>
      </c>
      <c r="B5" s="23" t="s">
        <v>131</v>
      </c>
      <c r="C5" s="23" t="s">
        <v>132</v>
      </c>
      <c r="D5" s="23" t="s">
        <v>133</v>
      </c>
      <c r="E5" s="23" t="s">
        <v>134</v>
      </c>
      <c r="F5" s="24" t="s">
        <v>135</v>
      </c>
      <c r="G5" s="24" t="s">
        <v>136</v>
      </c>
      <c r="H5" s="24" t="s">
        <v>137</v>
      </c>
      <c r="I5" s="24" t="s">
        <v>138</v>
      </c>
      <c r="J5" s="24" t="s">
        <v>139</v>
      </c>
      <c r="K5" s="24" t="s">
        <v>140</v>
      </c>
      <c r="L5" s="24" t="s">
        <v>141</v>
      </c>
      <c r="M5" s="24" t="s">
        <v>142</v>
      </c>
      <c r="N5" s="24" t="s">
        <v>143</v>
      </c>
      <c r="O5" s="25" t="s">
        <v>144</v>
      </c>
      <c r="P5" s="26" t="s">
        <v>145</v>
      </c>
      <c r="Q5" s="26" t="s">
        <v>146</v>
      </c>
      <c r="R5" s="26" t="s">
        <v>147</v>
      </c>
      <c r="S5" s="27" t="s">
        <v>148</v>
      </c>
      <c r="T5" s="27" t="s">
        <v>149</v>
      </c>
      <c r="U5" s="26" t="s">
        <v>150</v>
      </c>
      <c r="V5" s="26" t="s">
        <v>151</v>
      </c>
      <c r="W5" s="26" t="s">
        <v>152</v>
      </c>
      <c r="X5" s="27" t="s">
        <v>153</v>
      </c>
      <c r="Y5" s="27" t="s">
        <v>154</v>
      </c>
      <c r="Z5" s="26" t="s">
        <v>155</v>
      </c>
      <c r="AA5" s="26" t="s">
        <v>156</v>
      </c>
      <c r="AB5" s="26" t="s">
        <v>157</v>
      </c>
      <c r="AC5" s="27" t="s">
        <v>158</v>
      </c>
      <c r="AD5" s="27" t="s">
        <v>159</v>
      </c>
      <c r="AE5" s="28"/>
      <c r="AF5" s="28"/>
      <c r="AG5" s="29" t="s">
        <v>160</v>
      </c>
      <c r="AH5" s="29" t="s">
        <v>161</v>
      </c>
      <c r="AI5" s="29" t="s">
        <v>162</v>
      </c>
      <c r="AJ5" s="29" t="s">
        <v>163</v>
      </c>
      <c r="AK5" s="29" t="s">
        <v>164</v>
      </c>
      <c r="AL5" s="29" t="s">
        <v>165</v>
      </c>
      <c r="AM5" s="29" t="s">
        <v>166</v>
      </c>
      <c r="AN5" s="29" t="s">
        <v>167</v>
      </c>
      <c r="AO5" s="29" t="s">
        <v>168</v>
      </c>
      <c r="AP5" s="29" t="s">
        <v>169</v>
      </c>
      <c r="AQ5" s="29" t="s">
        <v>170</v>
      </c>
      <c r="AR5" s="30" t="s">
        <v>169</v>
      </c>
      <c r="AS5" s="31" t="s">
        <v>170</v>
      </c>
    </row>
    <row r="6" spans="1:45" ht="54.75" customHeight="1" x14ac:dyDescent="0.25">
      <c r="A6" s="32">
        <v>1</v>
      </c>
      <c r="B6" s="33" t="s">
        <v>271</v>
      </c>
      <c r="C6" s="34" t="s">
        <v>272</v>
      </c>
      <c r="D6" s="34" t="s">
        <v>273</v>
      </c>
      <c r="E6" s="35" t="s">
        <v>174</v>
      </c>
      <c r="F6" s="36">
        <v>100</v>
      </c>
      <c r="G6" s="37">
        <f t="shared" ref="G6:G23" si="0">IF(OR(F6="",I6="",F6=0,I6=0),"S/D",MIN(100,IFERROR((F6/I6)*100,0)))</f>
        <v>100</v>
      </c>
      <c r="H6" s="37" t="str">
        <f t="shared" ref="H6:H23" si="1">IFERROR(IF(G6="S/D","🔵 SIN DATO",IF(G6&gt;=90,"🟢 VERDE",IF(G6&gt;=60,"🟡 AMARILLO","🔴 ROJO"))),"🔵 SIN DATO")</f>
        <v>🟢 VERDE</v>
      </c>
      <c r="I6" s="36">
        <v>100</v>
      </c>
      <c r="J6" s="37">
        <f t="shared" ref="J6:J23" si="2">IF(OR(I6="",L6="",I6=0,L6=0),"S/D",MIN(100,IFERROR((I6/L6)*100,0)))</f>
        <v>100</v>
      </c>
      <c r="K6" s="37" t="str">
        <f t="shared" ref="K6:K23" si="3">IFERROR(IF(J6="S/D","🔵 SIN DATO",IF(J6&gt;=90,"🟢 VERDE",IF(J6&gt;=60,"🟡 AMARILLO","🔴 ROJO"))),"🔵 SIN DATO")</f>
        <v>🟢 VERDE</v>
      </c>
      <c r="L6" s="36">
        <v>100</v>
      </c>
      <c r="M6" s="37">
        <f t="shared" ref="M6:M23" si="4">IF(OR(L6="",O6="",L6=0,O6=0),"S/D",MIN(100,IFERROR((L6/O6)*100,0)))</f>
        <v>100</v>
      </c>
      <c r="N6" s="37" t="str">
        <f t="shared" ref="N6:N23" si="5">IFERROR(IF(M6="S/D","🔵 SIN DATO",IF(M6&gt;=90,"🟢 VERDE",IF(M6&gt;=60,"🟡 AMARILLO","🔴 ROJO"))),"🔵 SIN DATO")</f>
        <v>🟢 VERDE</v>
      </c>
      <c r="O6" s="38">
        <f t="shared" ref="O6:O22" si="6">IF(COUNT(F6,I6,L6)&gt;=1,ROUND(AVERAGE(F6,I6,L6),2),"")</f>
        <v>100</v>
      </c>
      <c r="P6" s="39"/>
      <c r="Q6" s="39"/>
      <c r="R6" s="37"/>
      <c r="S6" s="37" t="str">
        <f t="shared" ref="S6:S22" si="7">IF(OR(L6="",R6="",L6=0,R6=0),"S/D",MIN(100,IFERROR((L6/R6)*100,0)))</f>
        <v>S/D</v>
      </c>
      <c r="T6" s="37" t="str">
        <f t="shared" ref="T6:T22" si="8">IFERROR(IF(S6="S/D","🔵 SIN DATO",IF(S6&gt;=90,"🟢 VERDE",IF(S6&gt;=60,"🟡 AMARILLO","🔴 ROJO"))),"🔵 SIN DATO")</f>
        <v>🔵 SIN DATO</v>
      </c>
      <c r="U6" s="39"/>
      <c r="V6" s="37"/>
      <c r="W6" s="37"/>
      <c r="X6" s="37" t="str">
        <f t="shared" ref="X6:X22" si="9">IF(OR(L6="",W6="",L6=0,W6=0),"S/D",MIN(100,IFERROR((L6/W6)*100,0)))</f>
        <v>S/D</v>
      </c>
      <c r="Y6" s="37" t="str">
        <f t="shared" ref="Y6:Y22" si="10">IFERROR(IF(X6="S/D","🔵 SIN DATO",IF(X6&gt;=90,"🟢 VERDE",IF(X6&gt;=60,"🟡 AMARILLO","🔴 ROJO"))),"🔵 SIN DATO")</f>
        <v>🔵 SIN DATO</v>
      </c>
      <c r="Z6" s="39"/>
      <c r="AA6" s="37"/>
      <c r="AB6" s="37"/>
      <c r="AC6" s="37" t="str">
        <f t="shared" ref="AC6:AC22" si="11">IF(OR(L6="",AB6="",L6=0,AB6=0),"S/D",MIN(100,IFERROR((L6/AB6)*100,0)))</f>
        <v>S/D</v>
      </c>
      <c r="AD6" s="37" t="str">
        <f t="shared" ref="AD6:AD22" si="12">IFERROR(IF(AC6="S/D","🔵 SIN DATO",IF(AC6&gt;=90,"🟢 VERDE",IF(AC6&gt;=60,"🟡 AMARILLO","🔴 ROJO"))),"🔵 SIN DATO")</f>
        <v>🔵 SIN DATO</v>
      </c>
      <c r="AE6" s="37"/>
      <c r="AF6" s="37"/>
      <c r="AG6" s="40" t="str">
        <f t="shared" ref="AG6:AG22" si="13">IFERROR(IF(I6=0,"S/D",(H6/I6)*100),"S/D")</f>
        <v>S/D</v>
      </c>
      <c r="AH6" s="41" t="str">
        <f t="shared" ref="AH6:AH22" si="14">IFERROR(IF(J6="S/D","🔵 SIN DATO",IF(J6&gt;=90,"🟢 VERDE",IF(J6&gt;=60,"🟡 AMARILLO","🔴 ROJO"))),"🔵 SIN DATO")</f>
        <v>🟢 VERDE</v>
      </c>
      <c r="AI6" s="42" t="s">
        <v>48</v>
      </c>
      <c r="AJ6" s="18" t="s">
        <v>57</v>
      </c>
      <c r="AK6" s="18" t="s">
        <v>94</v>
      </c>
      <c r="AL6" s="43"/>
      <c r="AM6" s="43"/>
      <c r="AN6" s="43"/>
      <c r="AO6" s="43"/>
      <c r="AP6" s="43"/>
      <c r="AQ6" s="43"/>
      <c r="AR6" s="43"/>
      <c r="AS6" s="44" t="s">
        <v>178</v>
      </c>
    </row>
    <row r="7" spans="1:45" ht="54.75" customHeight="1" x14ac:dyDescent="0.25">
      <c r="A7" s="32">
        <v>2</v>
      </c>
      <c r="B7" s="33" t="s">
        <v>271</v>
      </c>
      <c r="C7" s="20" t="s">
        <v>274</v>
      </c>
      <c r="D7" s="34" t="s">
        <v>275</v>
      </c>
      <c r="E7" s="35" t="s">
        <v>174</v>
      </c>
      <c r="F7" s="36">
        <v>0</v>
      </c>
      <c r="G7" s="37" t="str">
        <f t="shared" si="0"/>
        <v>S/D</v>
      </c>
      <c r="H7" s="37" t="str">
        <f t="shared" si="1"/>
        <v>🔵 SIN DATO</v>
      </c>
      <c r="I7" s="36">
        <v>0</v>
      </c>
      <c r="J7" s="37" t="str">
        <f t="shared" si="2"/>
        <v>S/D</v>
      </c>
      <c r="K7" s="37" t="str">
        <f t="shared" si="3"/>
        <v>🔵 SIN DATO</v>
      </c>
      <c r="L7" s="36">
        <v>0</v>
      </c>
      <c r="M7" s="37" t="str">
        <f t="shared" si="4"/>
        <v>S/D</v>
      </c>
      <c r="N7" s="37" t="str">
        <f t="shared" si="5"/>
        <v>🔵 SIN DATO</v>
      </c>
      <c r="O7" s="38">
        <f t="shared" si="6"/>
        <v>0</v>
      </c>
      <c r="P7" s="39"/>
      <c r="Q7" s="39"/>
      <c r="R7" s="37"/>
      <c r="S7" s="37" t="str">
        <f t="shared" si="7"/>
        <v>S/D</v>
      </c>
      <c r="T7" s="37" t="str">
        <f t="shared" si="8"/>
        <v>🔵 SIN DATO</v>
      </c>
      <c r="U7" s="39"/>
      <c r="V7" s="37"/>
      <c r="W7" s="37"/>
      <c r="X7" s="37" t="str">
        <f t="shared" si="9"/>
        <v>S/D</v>
      </c>
      <c r="Y7" s="37" t="str">
        <f t="shared" si="10"/>
        <v>🔵 SIN DATO</v>
      </c>
      <c r="Z7" s="39"/>
      <c r="AA7" s="37"/>
      <c r="AB7" s="37"/>
      <c r="AC7" s="37" t="str">
        <f t="shared" si="11"/>
        <v>S/D</v>
      </c>
      <c r="AD7" s="37" t="str">
        <f t="shared" si="12"/>
        <v>🔵 SIN DATO</v>
      </c>
      <c r="AE7" s="37"/>
      <c r="AF7" s="37"/>
      <c r="AG7" s="40" t="str">
        <f t="shared" si="13"/>
        <v>S/D</v>
      </c>
      <c r="AH7" s="41" t="str">
        <f t="shared" si="14"/>
        <v>🔵 SIN DATO</v>
      </c>
      <c r="AI7" s="42" t="s">
        <v>48</v>
      </c>
      <c r="AJ7" s="18" t="s">
        <v>57</v>
      </c>
      <c r="AK7" s="18" t="s">
        <v>94</v>
      </c>
      <c r="AL7" s="43"/>
      <c r="AM7" s="43"/>
      <c r="AN7" s="43"/>
      <c r="AO7" s="43"/>
      <c r="AP7" s="43"/>
      <c r="AQ7" s="43"/>
      <c r="AR7" s="43"/>
      <c r="AS7" s="44" t="s">
        <v>178</v>
      </c>
    </row>
    <row r="8" spans="1:45" ht="54.75" customHeight="1" x14ac:dyDescent="0.25">
      <c r="A8" s="32">
        <v>3</v>
      </c>
      <c r="B8" s="33" t="s">
        <v>271</v>
      </c>
      <c r="C8" s="34" t="s">
        <v>276</v>
      </c>
      <c r="D8" s="34" t="s">
        <v>277</v>
      </c>
      <c r="E8" s="35" t="s">
        <v>174</v>
      </c>
      <c r="F8" s="36">
        <v>0</v>
      </c>
      <c r="G8" s="37" t="str">
        <f t="shared" si="0"/>
        <v>S/D</v>
      </c>
      <c r="H8" s="37" t="str">
        <f t="shared" si="1"/>
        <v>🔵 SIN DATO</v>
      </c>
      <c r="I8" s="36">
        <v>0</v>
      </c>
      <c r="J8" s="37" t="str">
        <f t="shared" si="2"/>
        <v>S/D</v>
      </c>
      <c r="K8" s="37" t="str">
        <f t="shared" si="3"/>
        <v>🔵 SIN DATO</v>
      </c>
      <c r="L8" s="36">
        <v>0</v>
      </c>
      <c r="M8" s="37" t="str">
        <f t="shared" si="4"/>
        <v>S/D</v>
      </c>
      <c r="N8" s="37" t="str">
        <f t="shared" si="5"/>
        <v>🔵 SIN DATO</v>
      </c>
      <c r="O8" s="38">
        <f t="shared" si="6"/>
        <v>0</v>
      </c>
      <c r="P8" s="39"/>
      <c r="Q8" s="39"/>
      <c r="R8" s="37"/>
      <c r="S8" s="37" t="str">
        <f t="shared" si="7"/>
        <v>S/D</v>
      </c>
      <c r="T8" s="37" t="str">
        <f t="shared" si="8"/>
        <v>🔵 SIN DATO</v>
      </c>
      <c r="U8" s="39"/>
      <c r="V8" s="37"/>
      <c r="W8" s="37"/>
      <c r="X8" s="37" t="str">
        <f t="shared" si="9"/>
        <v>S/D</v>
      </c>
      <c r="Y8" s="37" t="str">
        <f t="shared" si="10"/>
        <v>🔵 SIN DATO</v>
      </c>
      <c r="Z8" s="39"/>
      <c r="AA8" s="37"/>
      <c r="AB8" s="37"/>
      <c r="AC8" s="37" t="str">
        <f t="shared" si="11"/>
        <v>S/D</v>
      </c>
      <c r="AD8" s="37" t="str">
        <f t="shared" si="12"/>
        <v>🔵 SIN DATO</v>
      </c>
      <c r="AE8" s="37"/>
      <c r="AF8" s="37"/>
      <c r="AG8" s="40" t="str">
        <f t="shared" si="13"/>
        <v>S/D</v>
      </c>
      <c r="AH8" s="41" t="str">
        <f t="shared" si="14"/>
        <v>🔵 SIN DATO</v>
      </c>
      <c r="AI8" s="42" t="s">
        <v>48</v>
      </c>
      <c r="AJ8" s="18" t="s">
        <v>57</v>
      </c>
      <c r="AK8" s="18" t="s">
        <v>94</v>
      </c>
      <c r="AL8" s="43"/>
      <c r="AM8" s="43"/>
      <c r="AN8" s="43"/>
      <c r="AO8" s="43"/>
      <c r="AP8" s="43"/>
      <c r="AQ8" s="43"/>
      <c r="AR8" s="43"/>
      <c r="AS8" s="44" t="s">
        <v>178</v>
      </c>
    </row>
    <row r="9" spans="1:45" ht="54.75" customHeight="1" x14ac:dyDescent="0.25">
      <c r="A9" s="32">
        <v>4</v>
      </c>
      <c r="B9" s="33" t="s">
        <v>271</v>
      </c>
      <c r="C9" s="20" t="s">
        <v>278</v>
      </c>
      <c r="D9" s="34" t="s">
        <v>279</v>
      </c>
      <c r="E9" s="35" t="s">
        <v>174</v>
      </c>
      <c r="F9" s="36">
        <v>0</v>
      </c>
      <c r="G9" s="37" t="str">
        <f t="shared" si="0"/>
        <v>S/D</v>
      </c>
      <c r="H9" s="37" t="str">
        <f t="shared" si="1"/>
        <v>🔵 SIN DATO</v>
      </c>
      <c r="I9" s="36">
        <v>11.1</v>
      </c>
      <c r="J9" s="37">
        <f t="shared" si="2"/>
        <v>100</v>
      </c>
      <c r="K9" s="37" t="str">
        <f t="shared" si="3"/>
        <v>🟢 VERDE</v>
      </c>
      <c r="L9" s="36">
        <v>11.1</v>
      </c>
      <c r="M9" s="37">
        <f t="shared" si="4"/>
        <v>100</v>
      </c>
      <c r="N9" s="37" t="str">
        <f t="shared" si="5"/>
        <v>🟢 VERDE</v>
      </c>
      <c r="O9" s="38">
        <f t="shared" si="6"/>
        <v>7.4</v>
      </c>
      <c r="P9" s="39"/>
      <c r="Q9" s="39"/>
      <c r="R9" s="37"/>
      <c r="S9" s="37" t="str">
        <f t="shared" si="7"/>
        <v>S/D</v>
      </c>
      <c r="T9" s="37" t="str">
        <f t="shared" si="8"/>
        <v>🔵 SIN DATO</v>
      </c>
      <c r="U9" s="39"/>
      <c r="V9" s="37"/>
      <c r="W9" s="37"/>
      <c r="X9" s="37" t="str">
        <f t="shared" si="9"/>
        <v>S/D</v>
      </c>
      <c r="Y9" s="37" t="str">
        <f t="shared" si="10"/>
        <v>🔵 SIN DATO</v>
      </c>
      <c r="Z9" s="39"/>
      <c r="AA9" s="37"/>
      <c r="AB9" s="37"/>
      <c r="AC9" s="37" t="str">
        <f t="shared" si="11"/>
        <v>S/D</v>
      </c>
      <c r="AD9" s="37" t="str">
        <f t="shared" si="12"/>
        <v>🔵 SIN DATO</v>
      </c>
      <c r="AE9" s="37"/>
      <c r="AF9" s="37"/>
      <c r="AG9" s="40" t="str">
        <f t="shared" si="13"/>
        <v>S/D</v>
      </c>
      <c r="AH9" s="41" t="str">
        <f t="shared" si="14"/>
        <v>🟢 VERDE</v>
      </c>
      <c r="AI9" s="42" t="s">
        <v>48</v>
      </c>
      <c r="AJ9" s="18" t="s">
        <v>57</v>
      </c>
      <c r="AK9" s="18" t="s">
        <v>94</v>
      </c>
      <c r="AL9" s="43"/>
      <c r="AM9" s="43"/>
      <c r="AN9" s="43"/>
      <c r="AO9" s="43"/>
      <c r="AP9" s="43"/>
      <c r="AQ9" s="43"/>
      <c r="AR9" s="43"/>
      <c r="AS9" s="44" t="s">
        <v>178</v>
      </c>
    </row>
    <row r="10" spans="1:45" ht="54.75" customHeight="1" x14ac:dyDescent="0.25">
      <c r="A10" s="32">
        <v>5</v>
      </c>
      <c r="B10" s="33" t="s">
        <v>280</v>
      </c>
      <c r="C10" s="34" t="s">
        <v>281</v>
      </c>
      <c r="D10" s="34" t="s">
        <v>282</v>
      </c>
      <c r="E10" s="35" t="s">
        <v>174</v>
      </c>
      <c r="F10" s="36">
        <v>0</v>
      </c>
      <c r="G10" s="37" t="str">
        <f t="shared" si="0"/>
        <v>S/D</v>
      </c>
      <c r="H10" s="37" t="str">
        <f t="shared" si="1"/>
        <v>🔵 SIN DATO</v>
      </c>
      <c r="I10" s="36">
        <v>0</v>
      </c>
      <c r="J10" s="37" t="str">
        <f t="shared" si="2"/>
        <v>S/D</v>
      </c>
      <c r="K10" s="37" t="str">
        <f t="shared" si="3"/>
        <v>🔵 SIN DATO</v>
      </c>
      <c r="L10" s="36">
        <v>0</v>
      </c>
      <c r="M10" s="37" t="str">
        <f t="shared" si="4"/>
        <v>S/D</v>
      </c>
      <c r="N10" s="37" t="str">
        <f t="shared" si="5"/>
        <v>🔵 SIN DATO</v>
      </c>
      <c r="O10" s="38">
        <f t="shared" si="6"/>
        <v>0</v>
      </c>
      <c r="P10" s="39"/>
      <c r="Q10" s="39"/>
      <c r="R10" s="37"/>
      <c r="S10" s="37" t="str">
        <f t="shared" si="7"/>
        <v>S/D</v>
      </c>
      <c r="T10" s="37" t="str">
        <f t="shared" si="8"/>
        <v>🔵 SIN DATO</v>
      </c>
      <c r="U10" s="39"/>
      <c r="V10" s="37"/>
      <c r="W10" s="37"/>
      <c r="X10" s="37" t="str">
        <f t="shared" si="9"/>
        <v>S/D</v>
      </c>
      <c r="Y10" s="37" t="str">
        <f t="shared" si="10"/>
        <v>🔵 SIN DATO</v>
      </c>
      <c r="Z10" s="39"/>
      <c r="AA10" s="37"/>
      <c r="AB10" s="37"/>
      <c r="AC10" s="37" t="str">
        <f t="shared" si="11"/>
        <v>S/D</v>
      </c>
      <c r="AD10" s="37" t="str">
        <f t="shared" si="12"/>
        <v>🔵 SIN DATO</v>
      </c>
      <c r="AE10" s="37"/>
      <c r="AF10" s="37"/>
      <c r="AG10" s="40" t="str">
        <f t="shared" si="13"/>
        <v>S/D</v>
      </c>
      <c r="AH10" s="41" t="str">
        <f t="shared" si="14"/>
        <v>🔵 SIN DATO</v>
      </c>
      <c r="AI10" s="42" t="s">
        <v>283</v>
      </c>
      <c r="AJ10" s="18" t="s">
        <v>220</v>
      </c>
      <c r="AK10" s="18" t="s">
        <v>94</v>
      </c>
      <c r="AL10" s="43"/>
      <c r="AM10" s="43"/>
      <c r="AN10" s="43"/>
      <c r="AO10" s="43"/>
      <c r="AP10" s="43"/>
      <c r="AQ10" s="43"/>
      <c r="AR10" s="43"/>
      <c r="AS10" s="44" t="s">
        <v>178</v>
      </c>
    </row>
    <row r="11" spans="1:45" ht="54.75" customHeight="1" x14ac:dyDescent="0.25">
      <c r="A11" s="32">
        <v>6</v>
      </c>
      <c r="B11" s="33" t="s">
        <v>280</v>
      </c>
      <c r="C11" s="20" t="s">
        <v>284</v>
      </c>
      <c r="D11" s="34" t="s">
        <v>285</v>
      </c>
      <c r="E11" s="35" t="s">
        <v>174</v>
      </c>
      <c r="F11" s="36">
        <v>0</v>
      </c>
      <c r="G11" s="37" t="str">
        <f t="shared" si="0"/>
        <v>S/D</v>
      </c>
      <c r="H11" s="37" t="str">
        <f t="shared" si="1"/>
        <v>🔵 SIN DATO</v>
      </c>
      <c r="I11" s="36">
        <v>0</v>
      </c>
      <c r="J11" s="37" t="str">
        <f t="shared" si="2"/>
        <v>S/D</v>
      </c>
      <c r="K11" s="37" t="str">
        <f t="shared" si="3"/>
        <v>🔵 SIN DATO</v>
      </c>
      <c r="L11" s="36">
        <v>1</v>
      </c>
      <c r="M11" s="37">
        <f t="shared" si="4"/>
        <v>100</v>
      </c>
      <c r="N11" s="37" t="str">
        <f t="shared" si="5"/>
        <v>🟢 VERDE</v>
      </c>
      <c r="O11" s="38">
        <f t="shared" si="6"/>
        <v>0.33</v>
      </c>
      <c r="P11" s="39"/>
      <c r="Q11" s="39"/>
      <c r="R11" s="37"/>
      <c r="S11" s="37" t="str">
        <f t="shared" si="7"/>
        <v>S/D</v>
      </c>
      <c r="T11" s="37" t="str">
        <f t="shared" si="8"/>
        <v>🔵 SIN DATO</v>
      </c>
      <c r="U11" s="39"/>
      <c r="V11" s="37"/>
      <c r="W11" s="37"/>
      <c r="X11" s="37" t="str">
        <f t="shared" si="9"/>
        <v>S/D</v>
      </c>
      <c r="Y11" s="37" t="str">
        <f t="shared" si="10"/>
        <v>🔵 SIN DATO</v>
      </c>
      <c r="Z11" s="39"/>
      <c r="AA11" s="37"/>
      <c r="AB11" s="37"/>
      <c r="AC11" s="37" t="str">
        <f t="shared" si="11"/>
        <v>S/D</v>
      </c>
      <c r="AD11" s="37" t="str">
        <f t="shared" si="12"/>
        <v>🔵 SIN DATO</v>
      </c>
      <c r="AE11" s="37"/>
      <c r="AF11" s="37"/>
      <c r="AG11" s="40" t="str">
        <f t="shared" si="13"/>
        <v>S/D</v>
      </c>
      <c r="AH11" s="41" t="str">
        <f t="shared" si="14"/>
        <v>🔵 SIN DATO</v>
      </c>
      <c r="AI11" s="42" t="s">
        <v>283</v>
      </c>
      <c r="AJ11" s="18" t="s">
        <v>220</v>
      </c>
      <c r="AK11" s="18" t="s">
        <v>94</v>
      </c>
      <c r="AL11" s="43"/>
      <c r="AM11" s="43"/>
      <c r="AN11" s="43"/>
      <c r="AO11" s="43"/>
      <c r="AP11" s="43"/>
      <c r="AQ11" s="43"/>
      <c r="AR11" s="43"/>
      <c r="AS11" s="44" t="s">
        <v>178</v>
      </c>
    </row>
    <row r="12" spans="1:45" ht="54.75" customHeight="1" x14ac:dyDescent="0.25">
      <c r="A12" s="32">
        <v>7</v>
      </c>
      <c r="B12" s="33" t="s">
        <v>271</v>
      </c>
      <c r="C12" s="34" t="s">
        <v>286</v>
      </c>
      <c r="D12" s="34" t="s">
        <v>287</v>
      </c>
      <c r="E12" s="35" t="s">
        <v>174</v>
      </c>
      <c r="F12" s="36">
        <v>0</v>
      </c>
      <c r="G12" s="37" t="str">
        <f t="shared" si="0"/>
        <v>S/D</v>
      </c>
      <c r="H12" s="37" t="str">
        <f t="shared" si="1"/>
        <v>🔵 SIN DATO</v>
      </c>
      <c r="I12" s="36">
        <v>0</v>
      </c>
      <c r="J12" s="37" t="str">
        <f t="shared" si="2"/>
        <v>S/D</v>
      </c>
      <c r="K12" s="37" t="str">
        <f t="shared" si="3"/>
        <v>🔵 SIN DATO</v>
      </c>
      <c r="L12" s="36">
        <v>0</v>
      </c>
      <c r="M12" s="37" t="str">
        <f t="shared" si="4"/>
        <v>S/D</v>
      </c>
      <c r="N12" s="37" t="str">
        <f t="shared" si="5"/>
        <v>🔵 SIN DATO</v>
      </c>
      <c r="O12" s="38">
        <f t="shared" si="6"/>
        <v>0</v>
      </c>
      <c r="P12" s="39"/>
      <c r="Q12" s="39"/>
      <c r="R12" s="37"/>
      <c r="S12" s="37" t="str">
        <f t="shared" si="7"/>
        <v>S/D</v>
      </c>
      <c r="T12" s="37" t="str">
        <f t="shared" si="8"/>
        <v>🔵 SIN DATO</v>
      </c>
      <c r="U12" s="39"/>
      <c r="V12" s="37"/>
      <c r="W12" s="37"/>
      <c r="X12" s="37" t="str">
        <f t="shared" si="9"/>
        <v>S/D</v>
      </c>
      <c r="Y12" s="37" t="str">
        <f t="shared" si="10"/>
        <v>🔵 SIN DATO</v>
      </c>
      <c r="Z12" s="39"/>
      <c r="AA12" s="37"/>
      <c r="AB12" s="37"/>
      <c r="AC12" s="37" t="str">
        <f t="shared" si="11"/>
        <v>S/D</v>
      </c>
      <c r="AD12" s="37" t="str">
        <f t="shared" si="12"/>
        <v>🔵 SIN DATO</v>
      </c>
      <c r="AE12" s="37"/>
      <c r="AF12" s="37"/>
      <c r="AG12" s="40" t="str">
        <f t="shared" si="13"/>
        <v>S/D</v>
      </c>
      <c r="AH12" s="41" t="str">
        <f t="shared" si="14"/>
        <v>🔵 SIN DATO</v>
      </c>
      <c r="AI12" s="42" t="s">
        <v>48</v>
      </c>
      <c r="AJ12" s="18" t="s">
        <v>288</v>
      </c>
      <c r="AK12" s="18" t="s">
        <v>94</v>
      </c>
      <c r="AL12" s="43"/>
      <c r="AM12" s="43"/>
      <c r="AN12" s="43"/>
      <c r="AO12" s="43"/>
      <c r="AP12" s="43"/>
      <c r="AQ12" s="43"/>
      <c r="AR12" s="43"/>
      <c r="AS12" s="44" t="s">
        <v>178</v>
      </c>
    </row>
    <row r="13" spans="1:45" ht="54.75" customHeight="1" x14ac:dyDescent="0.25">
      <c r="A13" s="32">
        <v>8</v>
      </c>
      <c r="B13" s="33" t="s">
        <v>289</v>
      </c>
      <c r="C13" s="20" t="s">
        <v>290</v>
      </c>
      <c r="D13" s="34" t="s">
        <v>291</v>
      </c>
      <c r="E13" s="35" t="s">
        <v>174</v>
      </c>
      <c r="F13" s="36">
        <v>0</v>
      </c>
      <c r="G13" s="37" t="str">
        <f t="shared" si="0"/>
        <v>S/D</v>
      </c>
      <c r="H13" s="37" t="str">
        <f t="shared" si="1"/>
        <v>🔵 SIN DATO</v>
      </c>
      <c r="I13" s="36">
        <v>0</v>
      </c>
      <c r="J13" s="37" t="str">
        <f t="shared" si="2"/>
        <v>S/D</v>
      </c>
      <c r="K13" s="37" t="str">
        <f t="shared" si="3"/>
        <v>🔵 SIN DATO</v>
      </c>
      <c r="L13" s="36">
        <v>0</v>
      </c>
      <c r="M13" s="37" t="str">
        <f t="shared" si="4"/>
        <v>S/D</v>
      </c>
      <c r="N13" s="37" t="str">
        <f t="shared" si="5"/>
        <v>🔵 SIN DATO</v>
      </c>
      <c r="O13" s="38">
        <f t="shared" si="6"/>
        <v>0</v>
      </c>
      <c r="P13" s="39"/>
      <c r="Q13" s="39"/>
      <c r="R13" s="37"/>
      <c r="S13" s="37" t="str">
        <f t="shared" si="7"/>
        <v>S/D</v>
      </c>
      <c r="T13" s="37" t="str">
        <f t="shared" si="8"/>
        <v>🔵 SIN DATO</v>
      </c>
      <c r="U13" s="39"/>
      <c r="V13" s="37"/>
      <c r="W13" s="37"/>
      <c r="X13" s="37" t="str">
        <f t="shared" si="9"/>
        <v>S/D</v>
      </c>
      <c r="Y13" s="37" t="str">
        <f t="shared" si="10"/>
        <v>🔵 SIN DATO</v>
      </c>
      <c r="Z13" s="39"/>
      <c r="AA13" s="37"/>
      <c r="AB13" s="37"/>
      <c r="AC13" s="37" t="str">
        <f t="shared" si="11"/>
        <v>S/D</v>
      </c>
      <c r="AD13" s="37" t="str">
        <f t="shared" si="12"/>
        <v>🔵 SIN DATO</v>
      </c>
      <c r="AE13" s="37"/>
      <c r="AF13" s="37"/>
      <c r="AG13" s="40" t="str">
        <f t="shared" si="13"/>
        <v>S/D</v>
      </c>
      <c r="AH13" s="41" t="str">
        <f t="shared" si="14"/>
        <v>🔵 SIN DATO</v>
      </c>
      <c r="AI13" s="42" t="s">
        <v>48</v>
      </c>
      <c r="AJ13" s="18" t="s">
        <v>93</v>
      </c>
      <c r="AK13" s="18" t="s">
        <v>269</v>
      </c>
      <c r="AL13" s="43"/>
      <c r="AM13" s="43"/>
      <c r="AN13" s="43"/>
      <c r="AO13" s="43"/>
      <c r="AP13" s="43"/>
      <c r="AQ13" s="43"/>
      <c r="AR13" s="43"/>
      <c r="AS13" s="44" t="s">
        <v>178</v>
      </c>
    </row>
    <row r="14" spans="1:45" ht="54.75" customHeight="1" x14ac:dyDescent="0.25">
      <c r="A14" s="32">
        <v>9</v>
      </c>
      <c r="B14" s="33" t="s">
        <v>289</v>
      </c>
      <c r="C14" s="34" t="s">
        <v>292</v>
      </c>
      <c r="D14" s="34" t="s">
        <v>293</v>
      </c>
      <c r="E14" s="35" t="s">
        <v>174</v>
      </c>
      <c r="F14" s="36">
        <v>0</v>
      </c>
      <c r="G14" s="37" t="str">
        <f t="shared" si="0"/>
        <v>S/D</v>
      </c>
      <c r="H14" s="37" t="str">
        <f t="shared" si="1"/>
        <v>🔵 SIN DATO</v>
      </c>
      <c r="I14" s="36">
        <v>0</v>
      </c>
      <c r="J14" s="37" t="str">
        <f t="shared" si="2"/>
        <v>S/D</v>
      </c>
      <c r="K14" s="37" t="str">
        <f t="shared" si="3"/>
        <v>🔵 SIN DATO</v>
      </c>
      <c r="L14" s="36">
        <v>0</v>
      </c>
      <c r="M14" s="37" t="str">
        <f t="shared" si="4"/>
        <v>S/D</v>
      </c>
      <c r="N14" s="37" t="str">
        <f t="shared" si="5"/>
        <v>🔵 SIN DATO</v>
      </c>
      <c r="O14" s="38">
        <f t="shared" si="6"/>
        <v>0</v>
      </c>
      <c r="P14" s="39"/>
      <c r="Q14" s="39"/>
      <c r="R14" s="37"/>
      <c r="S14" s="37" t="str">
        <f t="shared" si="7"/>
        <v>S/D</v>
      </c>
      <c r="T14" s="37" t="str">
        <f t="shared" si="8"/>
        <v>🔵 SIN DATO</v>
      </c>
      <c r="U14" s="39"/>
      <c r="V14" s="37"/>
      <c r="W14" s="37"/>
      <c r="X14" s="37" t="str">
        <f t="shared" si="9"/>
        <v>S/D</v>
      </c>
      <c r="Y14" s="37" t="str">
        <f t="shared" si="10"/>
        <v>🔵 SIN DATO</v>
      </c>
      <c r="Z14" s="39"/>
      <c r="AA14" s="37"/>
      <c r="AB14" s="37"/>
      <c r="AC14" s="37" t="str">
        <f t="shared" si="11"/>
        <v>S/D</v>
      </c>
      <c r="AD14" s="37" t="str">
        <f t="shared" si="12"/>
        <v>🔵 SIN DATO</v>
      </c>
      <c r="AE14" s="37"/>
      <c r="AF14" s="37"/>
      <c r="AG14" s="40" t="str">
        <f t="shared" si="13"/>
        <v>S/D</v>
      </c>
      <c r="AH14" s="41" t="str">
        <f t="shared" si="14"/>
        <v>🔵 SIN DATO</v>
      </c>
      <c r="AI14" s="42" t="s">
        <v>51</v>
      </c>
      <c r="AJ14" s="18" t="s">
        <v>93</v>
      </c>
      <c r="AK14" s="18" t="s">
        <v>201</v>
      </c>
      <c r="AL14" s="43"/>
      <c r="AM14" s="43"/>
      <c r="AN14" s="43"/>
      <c r="AO14" s="43"/>
      <c r="AP14" s="43"/>
      <c r="AQ14" s="43"/>
      <c r="AR14" s="43"/>
      <c r="AS14" s="44" t="s">
        <v>178</v>
      </c>
    </row>
    <row r="15" spans="1:45" ht="54.75" customHeight="1" x14ac:dyDescent="0.25">
      <c r="A15" s="32">
        <v>10</v>
      </c>
      <c r="B15" s="33" t="s">
        <v>294</v>
      </c>
      <c r="C15" s="20" t="s">
        <v>295</v>
      </c>
      <c r="D15" s="34" t="s">
        <v>296</v>
      </c>
      <c r="E15" s="35" t="s">
        <v>174</v>
      </c>
      <c r="F15" s="36">
        <v>0</v>
      </c>
      <c r="G15" s="37" t="str">
        <f t="shared" si="0"/>
        <v>S/D</v>
      </c>
      <c r="H15" s="37" t="str">
        <f t="shared" si="1"/>
        <v>🔵 SIN DATO</v>
      </c>
      <c r="I15" s="36">
        <v>0</v>
      </c>
      <c r="J15" s="37" t="str">
        <f t="shared" si="2"/>
        <v>S/D</v>
      </c>
      <c r="K15" s="37" t="str">
        <f t="shared" si="3"/>
        <v>🔵 SIN DATO</v>
      </c>
      <c r="L15" s="36">
        <v>0</v>
      </c>
      <c r="M15" s="37" t="str">
        <f t="shared" si="4"/>
        <v>S/D</v>
      </c>
      <c r="N15" s="37" t="str">
        <f t="shared" si="5"/>
        <v>🔵 SIN DATO</v>
      </c>
      <c r="O15" s="38">
        <f t="shared" si="6"/>
        <v>0</v>
      </c>
      <c r="P15" s="39"/>
      <c r="Q15" s="39"/>
      <c r="R15" s="37"/>
      <c r="S15" s="37" t="str">
        <f t="shared" si="7"/>
        <v>S/D</v>
      </c>
      <c r="T15" s="37" t="str">
        <f t="shared" si="8"/>
        <v>🔵 SIN DATO</v>
      </c>
      <c r="U15" s="39"/>
      <c r="V15" s="37"/>
      <c r="W15" s="37"/>
      <c r="X15" s="37" t="str">
        <f t="shared" si="9"/>
        <v>S/D</v>
      </c>
      <c r="Y15" s="37" t="str">
        <f t="shared" si="10"/>
        <v>🔵 SIN DATO</v>
      </c>
      <c r="Z15" s="39"/>
      <c r="AA15" s="37"/>
      <c r="AB15" s="37"/>
      <c r="AC15" s="37" t="str">
        <f t="shared" si="11"/>
        <v>S/D</v>
      </c>
      <c r="AD15" s="37" t="str">
        <f t="shared" si="12"/>
        <v>🔵 SIN DATO</v>
      </c>
      <c r="AE15" s="37"/>
      <c r="AF15" s="37"/>
      <c r="AG15" s="40" t="str">
        <f t="shared" si="13"/>
        <v>S/D</v>
      </c>
      <c r="AH15" s="41" t="str">
        <f t="shared" si="14"/>
        <v>🔵 SIN DATO</v>
      </c>
      <c r="AI15" s="42" t="s">
        <v>283</v>
      </c>
      <c r="AJ15" s="18" t="s">
        <v>93</v>
      </c>
      <c r="AK15" s="18" t="s">
        <v>221</v>
      </c>
      <c r="AL15" s="43"/>
      <c r="AM15" s="43"/>
      <c r="AN15" s="43"/>
      <c r="AO15" s="43"/>
      <c r="AP15" s="43"/>
      <c r="AQ15" s="43"/>
      <c r="AR15" s="43"/>
      <c r="AS15" s="44" t="s">
        <v>178</v>
      </c>
    </row>
    <row r="16" spans="1:45" ht="54.75" customHeight="1" x14ac:dyDescent="0.25">
      <c r="A16" s="32">
        <v>11</v>
      </c>
      <c r="B16" s="33" t="s">
        <v>294</v>
      </c>
      <c r="C16" s="34" t="s">
        <v>297</v>
      </c>
      <c r="D16" s="34" t="s">
        <v>298</v>
      </c>
      <c r="E16" s="35" t="s">
        <v>174</v>
      </c>
      <c r="F16" s="36">
        <v>0</v>
      </c>
      <c r="G16" s="37" t="str">
        <f t="shared" si="0"/>
        <v>S/D</v>
      </c>
      <c r="H16" s="37" t="str">
        <f t="shared" si="1"/>
        <v>🔵 SIN DATO</v>
      </c>
      <c r="I16" s="36">
        <v>0</v>
      </c>
      <c r="J16" s="37" t="str">
        <f t="shared" si="2"/>
        <v>S/D</v>
      </c>
      <c r="K16" s="37" t="str">
        <f t="shared" si="3"/>
        <v>🔵 SIN DATO</v>
      </c>
      <c r="L16" s="36">
        <v>0</v>
      </c>
      <c r="M16" s="37" t="str">
        <f t="shared" si="4"/>
        <v>S/D</v>
      </c>
      <c r="N16" s="37" t="str">
        <f t="shared" si="5"/>
        <v>🔵 SIN DATO</v>
      </c>
      <c r="O16" s="38">
        <f t="shared" si="6"/>
        <v>0</v>
      </c>
      <c r="P16" s="39"/>
      <c r="Q16" s="39"/>
      <c r="R16" s="37"/>
      <c r="S16" s="37" t="str">
        <f t="shared" si="7"/>
        <v>S/D</v>
      </c>
      <c r="T16" s="37" t="str">
        <f t="shared" si="8"/>
        <v>🔵 SIN DATO</v>
      </c>
      <c r="U16" s="39"/>
      <c r="V16" s="37"/>
      <c r="W16" s="37"/>
      <c r="X16" s="37" t="str">
        <f t="shared" si="9"/>
        <v>S/D</v>
      </c>
      <c r="Y16" s="37" t="str">
        <f t="shared" si="10"/>
        <v>🔵 SIN DATO</v>
      </c>
      <c r="Z16" s="39"/>
      <c r="AA16" s="37"/>
      <c r="AB16" s="37"/>
      <c r="AC16" s="37" t="str">
        <f t="shared" si="11"/>
        <v>S/D</v>
      </c>
      <c r="AD16" s="37" t="str">
        <f t="shared" si="12"/>
        <v>🔵 SIN DATO</v>
      </c>
      <c r="AE16" s="37"/>
      <c r="AF16" s="37"/>
      <c r="AG16" s="40" t="str">
        <f t="shared" si="13"/>
        <v>S/D</v>
      </c>
      <c r="AH16" s="41" t="str">
        <f t="shared" si="14"/>
        <v>🔵 SIN DATO</v>
      </c>
      <c r="AI16" s="42" t="s">
        <v>299</v>
      </c>
      <c r="AJ16" s="18" t="s">
        <v>93</v>
      </c>
      <c r="AK16" s="18" t="s">
        <v>94</v>
      </c>
      <c r="AL16" s="43"/>
      <c r="AM16" s="43"/>
      <c r="AN16" s="43"/>
      <c r="AO16" s="43"/>
      <c r="AP16" s="43"/>
      <c r="AQ16" s="43"/>
      <c r="AR16" s="43"/>
      <c r="AS16" s="44" t="s">
        <v>178</v>
      </c>
    </row>
    <row r="17" spans="1:45" ht="54.75" customHeight="1" x14ac:dyDescent="0.25">
      <c r="A17" s="32">
        <v>12</v>
      </c>
      <c r="B17" s="33" t="s">
        <v>300</v>
      </c>
      <c r="C17" s="20" t="s">
        <v>301</v>
      </c>
      <c r="D17" s="34" t="s">
        <v>302</v>
      </c>
      <c r="E17" s="35" t="s">
        <v>81</v>
      </c>
      <c r="F17" s="36">
        <v>0</v>
      </c>
      <c r="G17" s="37" t="str">
        <f t="shared" si="0"/>
        <v>S/D</v>
      </c>
      <c r="H17" s="37" t="str">
        <f t="shared" si="1"/>
        <v>🔵 SIN DATO</v>
      </c>
      <c r="I17" s="36">
        <v>0</v>
      </c>
      <c r="J17" s="37" t="str">
        <f t="shared" si="2"/>
        <v>S/D</v>
      </c>
      <c r="K17" s="37" t="str">
        <f t="shared" si="3"/>
        <v>🔵 SIN DATO</v>
      </c>
      <c r="L17" s="36">
        <v>0</v>
      </c>
      <c r="M17" s="37" t="str">
        <f t="shared" si="4"/>
        <v>S/D</v>
      </c>
      <c r="N17" s="37" t="str">
        <f t="shared" si="5"/>
        <v>🔵 SIN DATO</v>
      </c>
      <c r="O17" s="38">
        <f t="shared" si="6"/>
        <v>0</v>
      </c>
      <c r="P17" s="39"/>
      <c r="Q17" s="39"/>
      <c r="R17" s="37"/>
      <c r="S17" s="37" t="str">
        <f t="shared" si="7"/>
        <v>S/D</v>
      </c>
      <c r="T17" s="37" t="str">
        <f t="shared" si="8"/>
        <v>🔵 SIN DATO</v>
      </c>
      <c r="U17" s="39"/>
      <c r="V17" s="37"/>
      <c r="W17" s="37"/>
      <c r="X17" s="37" t="str">
        <f t="shared" si="9"/>
        <v>S/D</v>
      </c>
      <c r="Y17" s="37" t="str">
        <f t="shared" si="10"/>
        <v>🔵 SIN DATO</v>
      </c>
      <c r="Z17" s="39"/>
      <c r="AA17" s="37"/>
      <c r="AB17" s="37"/>
      <c r="AC17" s="37" t="str">
        <f t="shared" si="11"/>
        <v>S/D</v>
      </c>
      <c r="AD17" s="37" t="str">
        <f t="shared" si="12"/>
        <v>🔵 SIN DATO</v>
      </c>
      <c r="AE17" s="37"/>
      <c r="AF17" s="37"/>
      <c r="AG17" s="40" t="str">
        <f t="shared" si="13"/>
        <v>S/D</v>
      </c>
      <c r="AH17" s="41" t="str">
        <f t="shared" si="14"/>
        <v>🔵 SIN DATO</v>
      </c>
      <c r="AI17" s="42" t="s">
        <v>303</v>
      </c>
      <c r="AJ17" s="18" t="s">
        <v>57</v>
      </c>
      <c r="AK17" s="18" t="s">
        <v>177</v>
      </c>
      <c r="AL17" s="43"/>
      <c r="AM17" s="43"/>
      <c r="AN17" s="43"/>
      <c r="AO17" s="43"/>
      <c r="AP17" s="43"/>
      <c r="AQ17" s="43"/>
      <c r="AR17" s="43"/>
      <c r="AS17" s="44" t="s">
        <v>178</v>
      </c>
    </row>
    <row r="18" spans="1:45" ht="54.75" customHeight="1" x14ac:dyDescent="0.25">
      <c r="A18" s="32">
        <v>13</v>
      </c>
      <c r="B18" s="33" t="s">
        <v>300</v>
      </c>
      <c r="C18" s="34" t="s">
        <v>304</v>
      </c>
      <c r="D18" s="34" t="s">
        <v>305</v>
      </c>
      <c r="E18" s="35" t="s">
        <v>174</v>
      </c>
      <c r="F18" s="36">
        <v>0</v>
      </c>
      <c r="G18" s="37" t="str">
        <f t="shared" si="0"/>
        <v>S/D</v>
      </c>
      <c r="H18" s="37" t="str">
        <f t="shared" si="1"/>
        <v>🔵 SIN DATO</v>
      </c>
      <c r="I18" s="36">
        <v>11.1</v>
      </c>
      <c r="J18" s="37">
        <f t="shared" si="2"/>
        <v>100</v>
      </c>
      <c r="K18" s="37" t="str">
        <f t="shared" si="3"/>
        <v>🟢 VERDE</v>
      </c>
      <c r="L18" s="36">
        <v>11.1</v>
      </c>
      <c r="M18" s="37">
        <f t="shared" si="4"/>
        <v>100</v>
      </c>
      <c r="N18" s="37" t="str">
        <f t="shared" si="5"/>
        <v>🟢 VERDE</v>
      </c>
      <c r="O18" s="38">
        <f t="shared" si="6"/>
        <v>7.4</v>
      </c>
      <c r="P18" s="39"/>
      <c r="Q18" s="39"/>
      <c r="R18" s="37"/>
      <c r="S18" s="37" t="str">
        <f t="shared" si="7"/>
        <v>S/D</v>
      </c>
      <c r="T18" s="37" t="str">
        <f t="shared" si="8"/>
        <v>🔵 SIN DATO</v>
      </c>
      <c r="U18" s="39"/>
      <c r="V18" s="37"/>
      <c r="W18" s="37"/>
      <c r="X18" s="37" t="str">
        <f t="shared" si="9"/>
        <v>S/D</v>
      </c>
      <c r="Y18" s="37" t="str">
        <f t="shared" si="10"/>
        <v>🔵 SIN DATO</v>
      </c>
      <c r="Z18" s="39"/>
      <c r="AA18" s="37"/>
      <c r="AB18" s="37"/>
      <c r="AC18" s="37" t="str">
        <f t="shared" si="11"/>
        <v>S/D</v>
      </c>
      <c r="AD18" s="37" t="str">
        <f t="shared" si="12"/>
        <v>🔵 SIN DATO</v>
      </c>
      <c r="AE18" s="37"/>
      <c r="AF18" s="37"/>
      <c r="AG18" s="40" t="str">
        <f t="shared" si="13"/>
        <v>S/D</v>
      </c>
      <c r="AH18" s="41" t="str">
        <f t="shared" si="14"/>
        <v>🟢 VERDE</v>
      </c>
      <c r="AI18" s="42" t="s">
        <v>303</v>
      </c>
      <c r="AJ18" s="18" t="s">
        <v>57</v>
      </c>
      <c r="AK18" s="18" t="s">
        <v>94</v>
      </c>
      <c r="AL18" s="43"/>
      <c r="AM18" s="43"/>
      <c r="AN18" s="43"/>
      <c r="AO18" s="43"/>
      <c r="AP18" s="43"/>
      <c r="AQ18" s="43"/>
      <c r="AR18" s="43"/>
      <c r="AS18" s="44" t="s">
        <v>178</v>
      </c>
    </row>
    <row r="19" spans="1:45" ht="54.75" customHeight="1" x14ac:dyDescent="0.25">
      <c r="A19" s="32">
        <v>14</v>
      </c>
      <c r="B19" s="33" t="s">
        <v>306</v>
      </c>
      <c r="C19" s="20" t="s">
        <v>307</v>
      </c>
      <c r="D19" s="34" t="s">
        <v>308</v>
      </c>
      <c r="E19" s="35" t="s">
        <v>174</v>
      </c>
      <c r="F19" s="36">
        <v>100</v>
      </c>
      <c r="G19" s="37">
        <f t="shared" si="0"/>
        <v>100</v>
      </c>
      <c r="H19" s="37" t="str">
        <f t="shared" si="1"/>
        <v>🟢 VERDE</v>
      </c>
      <c r="I19" s="36">
        <v>100</v>
      </c>
      <c r="J19" s="37">
        <f t="shared" si="2"/>
        <v>100</v>
      </c>
      <c r="K19" s="37" t="str">
        <f t="shared" si="3"/>
        <v>🟢 VERDE</v>
      </c>
      <c r="L19" s="36">
        <v>100</v>
      </c>
      <c r="M19" s="37">
        <f t="shared" si="4"/>
        <v>100</v>
      </c>
      <c r="N19" s="37" t="str">
        <f t="shared" si="5"/>
        <v>🟢 VERDE</v>
      </c>
      <c r="O19" s="38">
        <f t="shared" si="6"/>
        <v>100</v>
      </c>
      <c r="P19" s="39"/>
      <c r="Q19" s="39"/>
      <c r="R19" s="37"/>
      <c r="S19" s="37" t="str">
        <f t="shared" si="7"/>
        <v>S/D</v>
      </c>
      <c r="T19" s="37" t="str">
        <f t="shared" si="8"/>
        <v>🔵 SIN DATO</v>
      </c>
      <c r="U19" s="39"/>
      <c r="V19" s="37"/>
      <c r="W19" s="37"/>
      <c r="X19" s="37" t="str">
        <f t="shared" si="9"/>
        <v>S/D</v>
      </c>
      <c r="Y19" s="37" t="str">
        <f t="shared" si="10"/>
        <v>🔵 SIN DATO</v>
      </c>
      <c r="Z19" s="39"/>
      <c r="AA19" s="37"/>
      <c r="AB19" s="37"/>
      <c r="AC19" s="37" t="str">
        <f t="shared" si="11"/>
        <v>S/D</v>
      </c>
      <c r="AD19" s="37" t="str">
        <f t="shared" si="12"/>
        <v>🔵 SIN DATO</v>
      </c>
      <c r="AE19" s="37"/>
      <c r="AF19" s="37"/>
      <c r="AG19" s="40" t="str">
        <f t="shared" si="13"/>
        <v>S/D</v>
      </c>
      <c r="AH19" s="41" t="str">
        <f t="shared" si="14"/>
        <v>🟢 VERDE</v>
      </c>
      <c r="AI19" s="42" t="s">
        <v>303</v>
      </c>
      <c r="AJ19" s="18" t="s">
        <v>57</v>
      </c>
      <c r="AK19" s="18" t="s">
        <v>94</v>
      </c>
      <c r="AL19" s="43"/>
      <c r="AM19" s="43"/>
      <c r="AN19" s="43"/>
      <c r="AO19" s="43"/>
      <c r="AP19" s="43"/>
      <c r="AQ19" s="43"/>
      <c r="AR19" s="43"/>
      <c r="AS19" s="44" t="s">
        <v>178</v>
      </c>
    </row>
    <row r="20" spans="1:45" ht="54.75" customHeight="1" x14ac:dyDescent="0.25">
      <c r="A20" s="32">
        <v>15</v>
      </c>
      <c r="B20" s="33" t="s">
        <v>309</v>
      </c>
      <c r="C20" s="34" t="s">
        <v>310</v>
      </c>
      <c r="D20" s="34" t="s">
        <v>311</v>
      </c>
      <c r="E20" s="35" t="s">
        <v>214</v>
      </c>
      <c r="F20" s="36">
        <v>0</v>
      </c>
      <c r="G20" s="37" t="str">
        <f t="shared" si="0"/>
        <v>S/D</v>
      </c>
      <c r="H20" s="37" t="str">
        <f t="shared" si="1"/>
        <v>🔵 SIN DATO</v>
      </c>
      <c r="I20" s="36">
        <v>1</v>
      </c>
      <c r="J20" s="37">
        <f t="shared" si="2"/>
        <v>100</v>
      </c>
      <c r="K20" s="37" t="str">
        <f t="shared" si="3"/>
        <v>🟢 VERDE</v>
      </c>
      <c r="L20" s="36">
        <v>1</v>
      </c>
      <c r="M20" s="37">
        <f t="shared" si="4"/>
        <v>100</v>
      </c>
      <c r="N20" s="37" t="str">
        <f t="shared" si="5"/>
        <v>🟢 VERDE</v>
      </c>
      <c r="O20" s="38">
        <f t="shared" si="6"/>
        <v>0.67</v>
      </c>
      <c r="P20" s="39"/>
      <c r="Q20" s="39"/>
      <c r="R20" s="37"/>
      <c r="S20" s="37" t="str">
        <f t="shared" si="7"/>
        <v>S/D</v>
      </c>
      <c r="T20" s="37" t="str">
        <f t="shared" si="8"/>
        <v>🔵 SIN DATO</v>
      </c>
      <c r="U20" s="39"/>
      <c r="V20" s="37"/>
      <c r="W20" s="37"/>
      <c r="X20" s="37" t="str">
        <f t="shared" si="9"/>
        <v>S/D</v>
      </c>
      <c r="Y20" s="37" t="str">
        <f t="shared" si="10"/>
        <v>🔵 SIN DATO</v>
      </c>
      <c r="Z20" s="39"/>
      <c r="AA20" s="37"/>
      <c r="AB20" s="37"/>
      <c r="AC20" s="37" t="str">
        <f t="shared" si="11"/>
        <v>S/D</v>
      </c>
      <c r="AD20" s="37" t="str">
        <f t="shared" si="12"/>
        <v>🔵 SIN DATO</v>
      </c>
      <c r="AE20" s="37"/>
      <c r="AF20" s="37"/>
      <c r="AG20" s="40" t="str">
        <f t="shared" si="13"/>
        <v>S/D</v>
      </c>
      <c r="AH20" s="41" t="str">
        <f t="shared" si="14"/>
        <v>🟢 VERDE</v>
      </c>
      <c r="AI20" s="42" t="s">
        <v>205</v>
      </c>
      <c r="AJ20" s="18" t="s">
        <v>103</v>
      </c>
      <c r="AK20" s="18" t="s">
        <v>269</v>
      </c>
      <c r="AL20" s="43"/>
      <c r="AM20" s="43"/>
      <c r="AN20" s="43"/>
      <c r="AO20" s="43"/>
      <c r="AP20" s="43"/>
      <c r="AQ20" s="43"/>
      <c r="AR20" s="43"/>
      <c r="AS20" s="44" t="s">
        <v>178</v>
      </c>
    </row>
    <row r="21" spans="1:45" ht="54.75" customHeight="1" x14ac:dyDescent="0.25">
      <c r="A21" s="32">
        <v>16</v>
      </c>
      <c r="B21" s="33" t="s">
        <v>222</v>
      </c>
      <c r="C21" s="20" t="s">
        <v>312</v>
      </c>
      <c r="D21" s="34" t="s">
        <v>313</v>
      </c>
      <c r="E21" s="35" t="s">
        <v>219</v>
      </c>
      <c r="F21" s="36">
        <v>0</v>
      </c>
      <c r="G21" s="37" t="str">
        <f t="shared" si="0"/>
        <v>S/D</v>
      </c>
      <c r="H21" s="37" t="str">
        <f t="shared" si="1"/>
        <v>🔵 SIN DATO</v>
      </c>
      <c r="I21" s="36">
        <v>0</v>
      </c>
      <c r="J21" s="37" t="str">
        <f t="shared" si="2"/>
        <v>S/D</v>
      </c>
      <c r="K21" s="37" t="str">
        <f t="shared" si="3"/>
        <v>🔵 SIN DATO</v>
      </c>
      <c r="L21" s="36">
        <v>0</v>
      </c>
      <c r="M21" s="37" t="str">
        <f t="shared" si="4"/>
        <v>S/D</v>
      </c>
      <c r="N21" s="37" t="str">
        <f t="shared" si="5"/>
        <v>🔵 SIN DATO</v>
      </c>
      <c r="O21" s="38">
        <f t="shared" si="6"/>
        <v>0</v>
      </c>
      <c r="P21" s="39"/>
      <c r="Q21" s="39"/>
      <c r="R21" s="37"/>
      <c r="S21" s="37" t="str">
        <f t="shared" si="7"/>
        <v>S/D</v>
      </c>
      <c r="T21" s="37" t="str">
        <f t="shared" si="8"/>
        <v>🔵 SIN DATO</v>
      </c>
      <c r="U21" s="39"/>
      <c r="V21" s="37"/>
      <c r="W21" s="37"/>
      <c r="X21" s="37" t="str">
        <f t="shared" si="9"/>
        <v>S/D</v>
      </c>
      <c r="Y21" s="37" t="str">
        <f t="shared" si="10"/>
        <v>🔵 SIN DATO</v>
      </c>
      <c r="Z21" s="39"/>
      <c r="AA21" s="37"/>
      <c r="AB21" s="37"/>
      <c r="AC21" s="37" t="str">
        <f t="shared" si="11"/>
        <v>S/D</v>
      </c>
      <c r="AD21" s="37" t="str">
        <f t="shared" si="12"/>
        <v>🔵 SIN DATO</v>
      </c>
      <c r="AE21" s="37"/>
      <c r="AF21" s="37"/>
      <c r="AG21" s="40" t="str">
        <f t="shared" si="13"/>
        <v>S/D</v>
      </c>
      <c r="AH21" s="41" t="str">
        <f t="shared" si="14"/>
        <v>🔵 SIN DATO</v>
      </c>
      <c r="AI21" s="42" t="s">
        <v>205</v>
      </c>
      <c r="AJ21" s="18" t="s">
        <v>225</v>
      </c>
      <c r="AK21" s="18" t="s">
        <v>177</v>
      </c>
      <c r="AL21" s="43"/>
      <c r="AM21" s="43"/>
      <c r="AN21" s="43"/>
      <c r="AO21" s="43"/>
      <c r="AP21" s="43"/>
      <c r="AQ21" s="43"/>
      <c r="AR21" s="43"/>
      <c r="AS21" s="44" t="s">
        <v>178</v>
      </c>
    </row>
    <row r="22" spans="1:45" ht="54.75" customHeight="1" x14ac:dyDescent="0.25">
      <c r="A22" s="32">
        <v>17</v>
      </c>
      <c r="B22" s="33" t="s">
        <v>314</v>
      </c>
      <c r="C22" s="34" t="s">
        <v>315</v>
      </c>
      <c r="D22" s="34" t="s">
        <v>316</v>
      </c>
      <c r="E22" s="35" t="s">
        <v>174</v>
      </c>
      <c r="F22" s="36">
        <v>0</v>
      </c>
      <c r="G22" s="37" t="str">
        <f t="shared" si="0"/>
        <v>S/D</v>
      </c>
      <c r="H22" s="37" t="str">
        <f t="shared" si="1"/>
        <v>🔵 SIN DATO</v>
      </c>
      <c r="I22" s="36">
        <v>0</v>
      </c>
      <c r="J22" s="37" t="str">
        <f t="shared" si="2"/>
        <v>S/D</v>
      </c>
      <c r="K22" s="37" t="str">
        <f t="shared" si="3"/>
        <v>🔵 SIN DATO</v>
      </c>
      <c r="L22" s="36">
        <v>0</v>
      </c>
      <c r="M22" s="37" t="str">
        <f t="shared" si="4"/>
        <v>S/D</v>
      </c>
      <c r="N22" s="37" t="str">
        <f t="shared" si="5"/>
        <v>🔵 SIN DATO</v>
      </c>
      <c r="O22" s="38">
        <f t="shared" si="6"/>
        <v>0</v>
      </c>
      <c r="P22" s="39"/>
      <c r="Q22" s="39"/>
      <c r="R22" s="37"/>
      <c r="S22" s="37" t="str">
        <f t="shared" si="7"/>
        <v>S/D</v>
      </c>
      <c r="T22" s="37" t="str">
        <f t="shared" si="8"/>
        <v>🔵 SIN DATO</v>
      </c>
      <c r="U22" s="39"/>
      <c r="V22" s="37"/>
      <c r="W22" s="37"/>
      <c r="X22" s="37" t="str">
        <f t="shared" si="9"/>
        <v>S/D</v>
      </c>
      <c r="Y22" s="37" t="str">
        <f t="shared" si="10"/>
        <v>🔵 SIN DATO</v>
      </c>
      <c r="Z22" s="39"/>
      <c r="AA22" s="37"/>
      <c r="AB22" s="37"/>
      <c r="AC22" s="37" t="str">
        <f t="shared" si="11"/>
        <v>S/D</v>
      </c>
      <c r="AD22" s="37" t="str">
        <f t="shared" si="12"/>
        <v>🔵 SIN DATO</v>
      </c>
      <c r="AE22" s="37"/>
      <c r="AF22" s="37"/>
      <c r="AG22" s="40" t="str">
        <f t="shared" si="13"/>
        <v>S/D</v>
      </c>
      <c r="AH22" s="41" t="str">
        <f t="shared" si="14"/>
        <v>🔵 SIN DATO</v>
      </c>
      <c r="AI22" s="42" t="s">
        <v>205</v>
      </c>
      <c r="AJ22" s="18" t="s">
        <v>317</v>
      </c>
      <c r="AK22" s="18" t="s">
        <v>201</v>
      </c>
      <c r="AL22" s="43"/>
      <c r="AM22" s="43"/>
      <c r="AN22" s="43"/>
      <c r="AO22" s="43"/>
      <c r="AP22" s="43"/>
      <c r="AQ22" s="43"/>
      <c r="AR22" s="43"/>
      <c r="AS22" s="44" t="s">
        <v>178</v>
      </c>
    </row>
    <row r="23" spans="1:45" ht="14.25" customHeight="1" x14ac:dyDescent="0.25">
      <c r="G23" s="37" t="str">
        <f t="shared" si="0"/>
        <v>S/D</v>
      </c>
      <c r="H23" s="37" t="str">
        <f t="shared" si="1"/>
        <v>🔵 SIN DATO</v>
      </c>
      <c r="J23" s="37" t="str">
        <f t="shared" si="2"/>
        <v>S/D</v>
      </c>
      <c r="K23" s="37" t="str">
        <f t="shared" si="3"/>
        <v>🔵 SIN DATO</v>
      </c>
      <c r="M23" s="37" t="str">
        <f t="shared" si="4"/>
        <v>S/D</v>
      </c>
      <c r="N23" s="37" t="str">
        <f t="shared" si="5"/>
        <v>🔵 SIN DATO</v>
      </c>
    </row>
    <row r="24" spans="1:45" ht="39.75" customHeight="1" x14ac:dyDescent="0.25">
      <c r="A24" s="83" t="s">
        <v>230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</row>
    <row r="26" spans="1:45" ht="30" customHeight="1" x14ac:dyDescent="0.25">
      <c r="A26" s="45" t="s">
        <v>231</v>
      </c>
    </row>
  </sheetData>
  <mergeCells count="12">
    <mergeCell ref="A4:E4"/>
    <mergeCell ref="F4:N4"/>
    <mergeCell ref="O4:AD4"/>
    <mergeCell ref="AE4:AQ4"/>
    <mergeCell ref="A24:AQ24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2 I6:I22 L6:L22" xr:uid="{00000000-0002-0000-05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2 T6:U22 X6:Z22 AC6:AD22" xr:uid="{00000000-0002-0000-05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2" xr:uid="{00000000-0002-0000-05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2" xr:uid="{00000000-0002-0000-05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75623"/>
  </sheetPr>
  <dimension ref="A1:AS20"/>
  <sheetViews>
    <sheetView showGridLines="0" zoomScaleNormal="100" workbookViewId="0">
      <pane xSplit="5" ySplit="5" topLeftCell="F12" activePane="bottomRight" state="frozen"/>
      <selection pane="topRight" activeCell="F1" sqref="F1"/>
      <selection pane="bottomLeft" activeCell="A6" sqref="A6"/>
      <selection pane="bottomRight" activeCell="L16" sqref="L16"/>
    </sheetView>
  </sheetViews>
  <sheetFormatPr baseColWidth="10" defaultColWidth="9.140625" defaultRowHeight="15" x14ac:dyDescent="0.25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25">
      <c r="A1" s="84" t="s">
        <v>318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</row>
    <row r="2" spans="1:45" ht="13.5" customHeight="1" x14ac:dyDescent="0.25">
      <c r="A2" s="76" t="s">
        <v>123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</row>
    <row r="3" spans="1:45" ht="19.5" customHeight="1" x14ac:dyDescent="0.25">
      <c r="A3" s="77" t="s">
        <v>124</v>
      </c>
      <c r="B3" s="77"/>
      <c r="C3" s="77"/>
      <c r="D3" s="77"/>
      <c r="E3" s="78"/>
      <c r="F3" s="78"/>
      <c r="G3" s="78"/>
      <c r="H3" s="78"/>
      <c r="I3" s="78"/>
      <c r="J3" s="78"/>
      <c r="K3" s="79" t="s">
        <v>125</v>
      </c>
      <c r="L3" s="79"/>
      <c r="M3" s="79"/>
      <c r="N3" s="79"/>
      <c r="O3" s="79"/>
      <c r="P3" s="79"/>
      <c r="R3" t="s">
        <v>126</v>
      </c>
      <c r="S3" s="79"/>
      <c r="T3" s="79"/>
      <c r="U3" s="79"/>
      <c r="V3" s="79"/>
      <c r="W3" s="79"/>
      <c r="AH3" s="21" t="s">
        <v>125</v>
      </c>
      <c r="AK3" s="22"/>
      <c r="AN3" s="21" t="s">
        <v>126</v>
      </c>
      <c r="AO3" s="22"/>
    </row>
    <row r="4" spans="1:45" ht="19.5" customHeight="1" x14ac:dyDescent="0.25">
      <c r="A4" s="80" t="s">
        <v>127</v>
      </c>
      <c r="B4" s="80"/>
      <c r="C4" s="80"/>
      <c r="D4" s="80"/>
      <c r="E4" s="80"/>
      <c r="F4" s="81" t="s">
        <v>128</v>
      </c>
      <c r="G4" s="81"/>
      <c r="H4" s="81"/>
      <c r="I4" s="81"/>
      <c r="J4" s="81"/>
      <c r="K4" s="81"/>
      <c r="L4" s="81"/>
      <c r="M4" s="81"/>
      <c r="N4" s="81"/>
      <c r="O4" s="82" t="s">
        <v>129</v>
      </c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79" t="s">
        <v>130</v>
      </c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</row>
    <row r="5" spans="1:45" ht="36" customHeight="1" x14ac:dyDescent="0.25">
      <c r="A5" s="23" t="s">
        <v>81</v>
      </c>
      <c r="B5" s="23" t="s">
        <v>131</v>
      </c>
      <c r="C5" s="23" t="s">
        <v>132</v>
      </c>
      <c r="D5" s="23" t="s">
        <v>133</v>
      </c>
      <c r="E5" s="23" t="s">
        <v>134</v>
      </c>
      <c r="F5" s="24" t="s">
        <v>135</v>
      </c>
      <c r="G5" s="24" t="s">
        <v>136</v>
      </c>
      <c r="H5" s="24" t="s">
        <v>137</v>
      </c>
      <c r="I5" s="24" t="s">
        <v>138</v>
      </c>
      <c r="J5" s="24" t="s">
        <v>139</v>
      </c>
      <c r="K5" s="24" t="s">
        <v>140</v>
      </c>
      <c r="L5" s="24" t="s">
        <v>141</v>
      </c>
      <c r="M5" s="24" t="s">
        <v>142</v>
      </c>
      <c r="N5" s="24" t="s">
        <v>143</v>
      </c>
      <c r="O5" s="25" t="s">
        <v>144</v>
      </c>
      <c r="P5" s="26" t="s">
        <v>145</v>
      </c>
      <c r="Q5" s="26" t="s">
        <v>146</v>
      </c>
      <c r="R5" s="26" t="s">
        <v>147</v>
      </c>
      <c r="S5" s="27" t="s">
        <v>148</v>
      </c>
      <c r="T5" s="27" t="s">
        <v>149</v>
      </c>
      <c r="U5" s="26" t="s">
        <v>150</v>
      </c>
      <c r="V5" s="26" t="s">
        <v>151</v>
      </c>
      <c r="W5" s="26" t="s">
        <v>152</v>
      </c>
      <c r="X5" s="27" t="s">
        <v>153</v>
      </c>
      <c r="Y5" s="27" t="s">
        <v>154</v>
      </c>
      <c r="Z5" s="26" t="s">
        <v>155</v>
      </c>
      <c r="AA5" s="26" t="s">
        <v>156</v>
      </c>
      <c r="AB5" s="26" t="s">
        <v>157</v>
      </c>
      <c r="AC5" s="27" t="s">
        <v>158</v>
      </c>
      <c r="AD5" s="27" t="s">
        <v>159</v>
      </c>
      <c r="AE5" s="28"/>
      <c r="AF5" s="28"/>
      <c r="AG5" s="29" t="s">
        <v>160</v>
      </c>
      <c r="AH5" s="29" t="s">
        <v>161</v>
      </c>
      <c r="AI5" s="29" t="s">
        <v>162</v>
      </c>
      <c r="AJ5" s="29" t="s">
        <v>163</v>
      </c>
      <c r="AK5" s="29" t="s">
        <v>164</v>
      </c>
      <c r="AL5" s="29" t="s">
        <v>165</v>
      </c>
      <c r="AM5" s="29" t="s">
        <v>166</v>
      </c>
      <c r="AN5" s="29" t="s">
        <v>167</v>
      </c>
      <c r="AO5" s="29" t="s">
        <v>168</v>
      </c>
      <c r="AP5" s="29" t="s">
        <v>169</v>
      </c>
      <c r="AQ5" s="29" t="s">
        <v>170</v>
      </c>
      <c r="AR5" s="30" t="s">
        <v>169</v>
      </c>
      <c r="AS5" s="31" t="s">
        <v>170</v>
      </c>
    </row>
    <row r="6" spans="1:45" ht="54.75" customHeight="1" x14ac:dyDescent="0.25">
      <c r="A6" s="32">
        <v>1</v>
      </c>
      <c r="B6" s="33" t="s">
        <v>319</v>
      </c>
      <c r="C6" s="34" t="s">
        <v>320</v>
      </c>
      <c r="D6" s="34" t="s">
        <v>321</v>
      </c>
      <c r="E6" s="35" t="s">
        <v>81</v>
      </c>
      <c r="F6" s="36">
        <v>0</v>
      </c>
      <c r="G6" s="37" t="str">
        <f t="shared" ref="G6:G17" si="0">IF(OR(F6="",I6="",F6=0,I6=0),"S/D",MIN(100,IFERROR((F6/I6)*100,0)))</f>
        <v>S/D</v>
      </c>
      <c r="H6" s="37" t="str">
        <f t="shared" ref="H6:H17" si="1">IFERROR(IF(G6="S/D","🔵 SIN DATO",IF(G6&gt;=90,"🟢 VERDE",IF(G6&gt;=60,"🟡 AMARILLO","🔴 ROJO"))),"🔵 SIN DATO")</f>
        <v>🔵 SIN DATO</v>
      </c>
      <c r="I6" s="36">
        <v>0</v>
      </c>
      <c r="J6" s="37" t="str">
        <f t="shared" ref="J6:J17" si="2">IF(OR(I6="",L6="",I6=0,L6=0),"S/D",MIN(100,IFERROR((I6/L6)*100,0)))</f>
        <v>S/D</v>
      </c>
      <c r="K6" s="37" t="str">
        <f t="shared" ref="K6:K17" si="3">IFERROR(IF(J6="S/D","🔵 SIN DATO",IF(J6&gt;=90,"🟢 VERDE",IF(J6&gt;=60,"🟡 AMARILLO","🔴 ROJO"))),"🔵 SIN DATO")</f>
        <v>🔵 SIN DATO</v>
      </c>
      <c r="L6" s="36">
        <v>0</v>
      </c>
      <c r="M6" s="37" t="str">
        <f t="shared" ref="M6:M17" si="4">IF(OR(L6="",O6="",L6=0,O6=0),"S/D",MIN(100,IFERROR((L6/O6)*100,0)))</f>
        <v>S/D</v>
      </c>
      <c r="N6" s="37" t="str">
        <f t="shared" ref="N6:N17" si="5">IFERROR(IF(M6="S/D","🔵 SIN DATO",IF(M6&gt;=90,"🟢 VERDE",IF(M6&gt;=60,"🟡 AMARILLO","🔴 ROJO"))),"🔵 SIN DATO")</f>
        <v>🔵 SIN DATO</v>
      </c>
      <c r="O6" s="38">
        <f t="shared" ref="O6:O16" si="6">IF(COUNT(F6,I6,L6)&gt;=1,ROUND(AVERAGE(F6,I6,L6),2),"")</f>
        <v>0</v>
      </c>
      <c r="P6" s="39"/>
      <c r="Q6" s="39"/>
      <c r="R6" s="37"/>
      <c r="S6" s="37" t="str">
        <f t="shared" ref="S6:S16" si="7">IF(OR(L6="",R6="",L6=0,R6=0),"S/D",MIN(100,IFERROR((L6/R6)*100,0)))</f>
        <v>S/D</v>
      </c>
      <c r="T6" s="37" t="str">
        <f t="shared" ref="T6:T16" si="8">IFERROR(IF(S6="S/D","🔵 SIN DATO",IF(S6&gt;=90,"🟢 VERDE",IF(S6&gt;=60,"🟡 AMARILLO","🔴 ROJO"))),"🔵 SIN DATO")</f>
        <v>🔵 SIN DATO</v>
      </c>
      <c r="U6" s="39"/>
      <c r="V6" s="37"/>
      <c r="W6" s="37"/>
      <c r="X6" s="37" t="str">
        <f t="shared" ref="X6:X16" si="9">IF(OR(L6="",W6="",L6=0,W6=0),"S/D",MIN(100,IFERROR((L6/W6)*100,0)))</f>
        <v>S/D</v>
      </c>
      <c r="Y6" s="37" t="str">
        <f t="shared" ref="Y6:Y16" si="10">IFERROR(IF(X6="S/D","🔵 SIN DATO",IF(X6&gt;=90,"🟢 VERDE",IF(X6&gt;=60,"🟡 AMARILLO","🔴 ROJO"))),"🔵 SIN DATO")</f>
        <v>🔵 SIN DATO</v>
      </c>
      <c r="Z6" s="39"/>
      <c r="AA6" s="37"/>
      <c r="AB6" s="37"/>
      <c r="AC6" s="37" t="str">
        <f t="shared" ref="AC6:AC16" si="11">IF(OR(L6="",AB6="",L6=0,AB6=0),"S/D",MIN(100,IFERROR((L6/AB6)*100,0)))</f>
        <v>S/D</v>
      </c>
      <c r="AD6" s="37" t="str">
        <f t="shared" ref="AD6:AD16" si="12">IFERROR(IF(AC6="S/D","🔵 SIN DATO",IF(AC6&gt;=90,"🟢 VERDE",IF(AC6&gt;=60,"🟡 AMARILLO","🔴 ROJO"))),"🔵 SIN DATO")</f>
        <v>🔵 SIN DATO</v>
      </c>
      <c r="AE6" s="37"/>
      <c r="AF6" s="37"/>
      <c r="AG6" s="40" t="str">
        <f t="shared" ref="AG6:AG16" si="13">IFERROR(IF(I6=0,"S/D",(H6/I6)*100),"S/D")</f>
        <v>S/D</v>
      </c>
      <c r="AH6" s="41" t="str">
        <f t="shared" ref="AH6:AH16" si="14">IFERROR(IF(J6="S/D","🔵 SIN DATO",IF(J6&gt;=90,"🟢 VERDE",IF(J6&gt;=60,"🟡 AMARILLO","🔴 ROJO"))),"🔵 SIN DATO")</f>
        <v>🔵 SIN DATO</v>
      </c>
      <c r="AI6" s="42" t="s">
        <v>322</v>
      </c>
      <c r="AJ6" s="18" t="s">
        <v>93</v>
      </c>
      <c r="AK6" s="18" t="s">
        <v>94</v>
      </c>
      <c r="AL6" s="43"/>
      <c r="AM6" s="43"/>
      <c r="AN6" s="43"/>
      <c r="AO6" s="43"/>
      <c r="AP6" s="43"/>
      <c r="AQ6" s="43"/>
      <c r="AR6" s="43"/>
      <c r="AS6" s="44" t="s">
        <v>178</v>
      </c>
    </row>
    <row r="7" spans="1:45" ht="54.75" customHeight="1" x14ac:dyDescent="0.25">
      <c r="A7" s="32">
        <v>2</v>
      </c>
      <c r="B7" s="33" t="s">
        <v>319</v>
      </c>
      <c r="C7" s="20" t="s">
        <v>323</v>
      </c>
      <c r="D7" s="34" t="s">
        <v>324</v>
      </c>
      <c r="E7" s="35" t="s">
        <v>174</v>
      </c>
      <c r="F7" s="36">
        <v>0</v>
      </c>
      <c r="G7" s="37" t="str">
        <f t="shared" si="0"/>
        <v>S/D</v>
      </c>
      <c r="H7" s="37" t="str">
        <f t="shared" si="1"/>
        <v>🔵 SIN DATO</v>
      </c>
      <c r="I7" s="36">
        <v>0</v>
      </c>
      <c r="J7" s="37" t="str">
        <f t="shared" si="2"/>
        <v>S/D</v>
      </c>
      <c r="K7" s="37" t="str">
        <f t="shared" si="3"/>
        <v>🔵 SIN DATO</v>
      </c>
      <c r="L7" s="36">
        <v>0</v>
      </c>
      <c r="M7" s="37" t="str">
        <f t="shared" si="4"/>
        <v>S/D</v>
      </c>
      <c r="N7" s="37" t="str">
        <f t="shared" si="5"/>
        <v>🔵 SIN DATO</v>
      </c>
      <c r="O7" s="38">
        <f t="shared" si="6"/>
        <v>0</v>
      </c>
      <c r="P7" s="39"/>
      <c r="Q7" s="39"/>
      <c r="R7" s="37"/>
      <c r="S7" s="37" t="str">
        <f t="shared" si="7"/>
        <v>S/D</v>
      </c>
      <c r="T7" s="37" t="str">
        <f t="shared" si="8"/>
        <v>🔵 SIN DATO</v>
      </c>
      <c r="U7" s="39"/>
      <c r="V7" s="37"/>
      <c r="W7" s="37"/>
      <c r="X7" s="37" t="str">
        <f t="shared" si="9"/>
        <v>S/D</v>
      </c>
      <c r="Y7" s="37" t="str">
        <f t="shared" si="10"/>
        <v>🔵 SIN DATO</v>
      </c>
      <c r="Z7" s="39"/>
      <c r="AA7" s="37"/>
      <c r="AB7" s="37"/>
      <c r="AC7" s="37" t="str">
        <f t="shared" si="11"/>
        <v>S/D</v>
      </c>
      <c r="AD7" s="37" t="str">
        <f t="shared" si="12"/>
        <v>🔵 SIN DATO</v>
      </c>
      <c r="AE7" s="37"/>
      <c r="AF7" s="37"/>
      <c r="AG7" s="40" t="str">
        <f t="shared" si="13"/>
        <v>S/D</v>
      </c>
      <c r="AH7" s="41" t="str">
        <f t="shared" si="14"/>
        <v>🔵 SIN DATO</v>
      </c>
      <c r="AI7" s="42" t="s">
        <v>322</v>
      </c>
      <c r="AJ7" s="18" t="s">
        <v>93</v>
      </c>
      <c r="AK7" s="18" t="s">
        <v>94</v>
      </c>
      <c r="AL7" s="43"/>
      <c r="AM7" s="43"/>
      <c r="AN7" s="43"/>
      <c r="AO7" s="43"/>
      <c r="AP7" s="43"/>
      <c r="AQ7" s="43"/>
      <c r="AR7" s="43"/>
      <c r="AS7" s="44" t="s">
        <v>178</v>
      </c>
    </row>
    <row r="8" spans="1:45" ht="54.75" customHeight="1" x14ac:dyDescent="0.25">
      <c r="A8" s="32">
        <v>3</v>
      </c>
      <c r="B8" s="33" t="s">
        <v>319</v>
      </c>
      <c r="C8" s="34" t="s">
        <v>325</v>
      </c>
      <c r="D8" s="34" t="s">
        <v>326</v>
      </c>
      <c r="E8" s="35" t="s">
        <v>81</v>
      </c>
      <c r="F8" s="36">
        <v>0</v>
      </c>
      <c r="G8" s="37" t="str">
        <f t="shared" si="0"/>
        <v>S/D</v>
      </c>
      <c r="H8" s="37" t="str">
        <f t="shared" si="1"/>
        <v>🔵 SIN DATO</v>
      </c>
      <c r="I8" s="36">
        <v>0</v>
      </c>
      <c r="J8" s="37" t="str">
        <f t="shared" si="2"/>
        <v>S/D</v>
      </c>
      <c r="K8" s="37" t="str">
        <f t="shared" si="3"/>
        <v>🔵 SIN DATO</v>
      </c>
      <c r="L8" s="36">
        <v>0</v>
      </c>
      <c r="M8" s="37" t="str">
        <f t="shared" si="4"/>
        <v>S/D</v>
      </c>
      <c r="N8" s="37" t="str">
        <f t="shared" si="5"/>
        <v>🔵 SIN DATO</v>
      </c>
      <c r="O8" s="38">
        <f t="shared" si="6"/>
        <v>0</v>
      </c>
      <c r="P8" s="39"/>
      <c r="Q8" s="39"/>
      <c r="R8" s="37"/>
      <c r="S8" s="37" t="str">
        <f t="shared" si="7"/>
        <v>S/D</v>
      </c>
      <c r="T8" s="37" t="str">
        <f t="shared" si="8"/>
        <v>🔵 SIN DATO</v>
      </c>
      <c r="U8" s="39"/>
      <c r="V8" s="37"/>
      <c r="W8" s="37"/>
      <c r="X8" s="37" t="str">
        <f t="shared" si="9"/>
        <v>S/D</v>
      </c>
      <c r="Y8" s="37" t="str">
        <f t="shared" si="10"/>
        <v>🔵 SIN DATO</v>
      </c>
      <c r="Z8" s="39"/>
      <c r="AA8" s="37"/>
      <c r="AB8" s="37"/>
      <c r="AC8" s="37" t="str">
        <f t="shared" si="11"/>
        <v>S/D</v>
      </c>
      <c r="AD8" s="37" t="str">
        <f t="shared" si="12"/>
        <v>🔵 SIN DATO</v>
      </c>
      <c r="AE8" s="37"/>
      <c r="AF8" s="37"/>
      <c r="AG8" s="40" t="str">
        <f t="shared" si="13"/>
        <v>S/D</v>
      </c>
      <c r="AH8" s="41" t="str">
        <f t="shared" si="14"/>
        <v>🔵 SIN DATO</v>
      </c>
      <c r="AI8" s="42" t="s">
        <v>327</v>
      </c>
      <c r="AJ8" s="18" t="s">
        <v>93</v>
      </c>
      <c r="AK8" s="18" t="s">
        <v>177</v>
      </c>
      <c r="AL8" s="43"/>
      <c r="AM8" s="43"/>
      <c r="AN8" s="43"/>
      <c r="AO8" s="43"/>
      <c r="AP8" s="43"/>
      <c r="AQ8" s="43"/>
      <c r="AR8" s="43"/>
      <c r="AS8" s="44" t="s">
        <v>178</v>
      </c>
    </row>
    <row r="9" spans="1:45" ht="54.75" customHeight="1" x14ac:dyDescent="0.25">
      <c r="A9" s="32">
        <v>4</v>
      </c>
      <c r="B9" s="33" t="s">
        <v>319</v>
      </c>
      <c r="C9" s="20" t="s">
        <v>328</v>
      </c>
      <c r="D9" s="34" t="s">
        <v>329</v>
      </c>
      <c r="E9" s="35" t="s">
        <v>81</v>
      </c>
      <c r="F9" s="36">
        <v>0</v>
      </c>
      <c r="G9" s="37" t="str">
        <f t="shared" si="0"/>
        <v>S/D</v>
      </c>
      <c r="H9" s="37" t="str">
        <f t="shared" si="1"/>
        <v>🔵 SIN DATO</v>
      </c>
      <c r="I9" s="36">
        <v>0</v>
      </c>
      <c r="J9" s="37" t="str">
        <f t="shared" si="2"/>
        <v>S/D</v>
      </c>
      <c r="K9" s="37" t="str">
        <f t="shared" si="3"/>
        <v>🔵 SIN DATO</v>
      </c>
      <c r="L9" s="36">
        <v>0</v>
      </c>
      <c r="M9" s="37" t="str">
        <f t="shared" si="4"/>
        <v>S/D</v>
      </c>
      <c r="N9" s="37" t="str">
        <f t="shared" si="5"/>
        <v>🔵 SIN DATO</v>
      </c>
      <c r="O9" s="38">
        <f t="shared" si="6"/>
        <v>0</v>
      </c>
      <c r="P9" s="39"/>
      <c r="Q9" s="39"/>
      <c r="R9" s="37"/>
      <c r="S9" s="37" t="str">
        <f t="shared" si="7"/>
        <v>S/D</v>
      </c>
      <c r="T9" s="37" t="str">
        <f t="shared" si="8"/>
        <v>🔵 SIN DATO</v>
      </c>
      <c r="U9" s="39"/>
      <c r="V9" s="37"/>
      <c r="W9" s="37"/>
      <c r="X9" s="37" t="str">
        <f t="shared" si="9"/>
        <v>S/D</v>
      </c>
      <c r="Y9" s="37" t="str">
        <f t="shared" si="10"/>
        <v>🔵 SIN DATO</v>
      </c>
      <c r="Z9" s="39"/>
      <c r="AA9" s="37"/>
      <c r="AB9" s="37"/>
      <c r="AC9" s="37" t="str">
        <f t="shared" si="11"/>
        <v>S/D</v>
      </c>
      <c r="AD9" s="37" t="str">
        <f t="shared" si="12"/>
        <v>🔵 SIN DATO</v>
      </c>
      <c r="AE9" s="37"/>
      <c r="AF9" s="37"/>
      <c r="AG9" s="40" t="str">
        <f t="shared" si="13"/>
        <v>S/D</v>
      </c>
      <c r="AH9" s="41" t="str">
        <f t="shared" si="14"/>
        <v>🔵 SIN DATO</v>
      </c>
      <c r="AI9" s="42" t="s">
        <v>327</v>
      </c>
      <c r="AJ9" s="18" t="s">
        <v>93</v>
      </c>
      <c r="AK9" s="18" t="s">
        <v>177</v>
      </c>
      <c r="AL9" s="43"/>
      <c r="AM9" s="43"/>
      <c r="AN9" s="43"/>
      <c r="AO9" s="43"/>
      <c r="AP9" s="43"/>
      <c r="AQ9" s="43"/>
      <c r="AR9" s="43"/>
      <c r="AS9" s="44" t="s">
        <v>178</v>
      </c>
    </row>
    <row r="10" spans="1:45" ht="54.75" customHeight="1" x14ac:dyDescent="0.25">
      <c r="A10" s="32">
        <v>5</v>
      </c>
      <c r="B10" s="33" t="s">
        <v>330</v>
      </c>
      <c r="C10" s="34" t="s">
        <v>331</v>
      </c>
      <c r="D10" s="34" t="s">
        <v>332</v>
      </c>
      <c r="E10" s="35" t="s">
        <v>174</v>
      </c>
      <c r="F10" s="36">
        <v>0</v>
      </c>
      <c r="G10" s="37" t="str">
        <f t="shared" si="0"/>
        <v>S/D</v>
      </c>
      <c r="H10" s="37" t="str">
        <f t="shared" si="1"/>
        <v>🔵 SIN DATO</v>
      </c>
      <c r="I10" s="36">
        <v>0</v>
      </c>
      <c r="J10" s="37" t="str">
        <f t="shared" si="2"/>
        <v>S/D</v>
      </c>
      <c r="K10" s="37" t="str">
        <f t="shared" si="3"/>
        <v>🔵 SIN DATO</v>
      </c>
      <c r="L10" s="36">
        <v>0</v>
      </c>
      <c r="M10" s="37" t="str">
        <f t="shared" si="4"/>
        <v>S/D</v>
      </c>
      <c r="N10" s="37" t="str">
        <f t="shared" si="5"/>
        <v>🔵 SIN DATO</v>
      </c>
      <c r="O10" s="38">
        <f t="shared" si="6"/>
        <v>0</v>
      </c>
      <c r="P10" s="39"/>
      <c r="Q10" s="39"/>
      <c r="R10" s="37"/>
      <c r="S10" s="37" t="str">
        <f t="shared" si="7"/>
        <v>S/D</v>
      </c>
      <c r="T10" s="37" t="str">
        <f t="shared" si="8"/>
        <v>🔵 SIN DATO</v>
      </c>
      <c r="U10" s="39"/>
      <c r="V10" s="37"/>
      <c r="W10" s="37"/>
      <c r="X10" s="37" t="str">
        <f t="shared" si="9"/>
        <v>S/D</v>
      </c>
      <c r="Y10" s="37" t="str">
        <f t="shared" si="10"/>
        <v>🔵 SIN DATO</v>
      </c>
      <c r="Z10" s="39"/>
      <c r="AA10" s="37"/>
      <c r="AB10" s="37"/>
      <c r="AC10" s="37" t="str">
        <f t="shared" si="11"/>
        <v>S/D</v>
      </c>
      <c r="AD10" s="37" t="str">
        <f t="shared" si="12"/>
        <v>🔵 SIN DATO</v>
      </c>
      <c r="AE10" s="37"/>
      <c r="AF10" s="37"/>
      <c r="AG10" s="40" t="str">
        <f t="shared" si="13"/>
        <v>S/D</v>
      </c>
      <c r="AH10" s="41" t="str">
        <f t="shared" si="14"/>
        <v>🔵 SIN DATO</v>
      </c>
      <c r="AI10" s="42" t="s">
        <v>333</v>
      </c>
      <c r="AJ10" s="18" t="s">
        <v>93</v>
      </c>
      <c r="AK10" s="18" t="s">
        <v>94</v>
      </c>
      <c r="AL10" s="43"/>
      <c r="AM10" s="43"/>
      <c r="AN10" s="43"/>
      <c r="AO10" s="43"/>
      <c r="AP10" s="43"/>
      <c r="AQ10" s="43"/>
      <c r="AR10" s="43"/>
      <c r="AS10" s="44" t="s">
        <v>178</v>
      </c>
    </row>
    <row r="11" spans="1:45" ht="54.75" customHeight="1" x14ac:dyDescent="0.25">
      <c r="A11" s="32">
        <v>6</v>
      </c>
      <c r="B11" s="33" t="s">
        <v>330</v>
      </c>
      <c r="C11" s="20" t="s">
        <v>334</v>
      </c>
      <c r="D11" s="34" t="s">
        <v>335</v>
      </c>
      <c r="E11" s="35" t="s">
        <v>174</v>
      </c>
      <c r="F11" s="36">
        <v>0</v>
      </c>
      <c r="G11" s="37" t="str">
        <f t="shared" si="0"/>
        <v>S/D</v>
      </c>
      <c r="H11" s="37" t="str">
        <f t="shared" si="1"/>
        <v>🔵 SIN DATO</v>
      </c>
      <c r="I11" s="36">
        <v>0</v>
      </c>
      <c r="J11" s="37" t="str">
        <f t="shared" si="2"/>
        <v>S/D</v>
      </c>
      <c r="K11" s="37" t="str">
        <f t="shared" si="3"/>
        <v>🔵 SIN DATO</v>
      </c>
      <c r="L11" s="36">
        <v>0</v>
      </c>
      <c r="M11" s="37" t="str">
        <f t="shared" si="4"/>
        <v>S/D</v>
      </c>
      <c r="N11" s="37" t="str">
        <f t="shared" si="5"/>
        <v>🔵 SIN DATO</v>
      </c>
      <c r="O11" s="38">
        <f t="shared" si="6"/>
        <v>0</v>
      </c>
      <c r="P11" s="39"/>
      <c r="Q11" s="39"/>
      <c r="R11" s="37"/>
      <c r="S11" s="37" t="str">
        <f t="shared" si="7"/>
        <v>S/D</v>
      </c>
      <c r="T11" s="37" t="str">
        <f t="shared" si="8"/>
        <v>🔵 SIN DATO</v>
      </c>
      <c r="U11" s="39"/>
      <c r="V11" s="37"/>
      <c r="W11" s="37"/>
      <c r="X11" s="37" t="str">
        <f t="shared" si="9"/>
        <v>S/D</v>
      </c>
      <c r="Y11" s="37" t="str">
        <f t="shared" si="10"/>
        <v>🔵 SIN DATO</v>
      </c>
      <c r="Z11" s="39"/>
      <c r="AA11" s="37"/>
      <c r="AB11" s="37"/>
      <c r="AC11" s="37" t="str">
        <f t="shared" si="11"/>
        <v>S/D</v>
      </c>
      <c r="AD11" s="37" t="str">
        <f t="shared" si="12"/>
        <v>🔵 SIN DATO</v>
      </c>
      <c r="AE11" s="37"/>
      <c r="AF11" s="37"/>
      <c r="AG11" s="40" t="str">
        <f t="shared" si="13"/>
        <v>S/D</v>
      </c>
      <c r="AH11" s="41" t="str">
        <f t="shared" si="14"/>
        <v>🔵 SIN DATO</v>
      </c>
      <c r="AI11" s="42" t="s">
        <v>333</v>
      </c>
      <c r="AJ11" s="18" t="s">
        <v>93</v>
      </c>
      <c r="AK11" s="18" t="s">
        <v>94</v>
      </c>
      <c r="AL11" s="43"/>
      <c r="AM11" s="43"/>
      <c r="AN11" s="43"/>
      <c r="AO11" s="43"/>
      <c r="AP11" s="43"/>
      <c r="AQ11" s="43"/>
      <c r="AR11" s="43"/>
      <c r="AS11" s="44" t="s">
        <v>178</v>
      </c>
    </row>
    <row r="12" spans="1:45" ht="54.75" customHeight="1" x14ac:dyDescent="0.25">
      <c r="A12" s="32">
        <v>7</v>
      </c>
      <c r="B12" s="33" t="s">
        <v>336</v>
      </c>
      <c r="C12" s="34" t="s">
        <v>337</v>
      </c>
      <c r="D12" s="34" t="s">
        <v>338</v>
      </c>
      <c r="E12" s="35" t="s">
        <v>174</v>
      </c>
      <c r="F12" s="36">
        <v>0</v>
      </c>
      <c r="G12" s="37" t="str">
        <f t="shared" si="0"/>
        <v>S/D</v>
      </c>
      <c r="H12" s="37" t="str">
        <f t="shared" si="1"/>
        <v>🔵 SIN DATO</v>
      </c>
      <c r="I12" s="36">
        <v>0</v>
      </c>
      <c r="J12" s="37" t="str">
        <f t="shared" si="2"/>
        <v>S/D</v>
      </c>
      <c r="K12" s="37" t="str">
        <f t="shared" si="3"/>
        <v>🔵 SIN DATO</v>
      </c>
      <c r="L12" s="36">
        <v>0</v>
      </c>
      <c r="M12" s="37" t="str">
        <f t="shared" si="4"/>
        <v>S/D</v>
      </c>
      <c r="N12" s="37" t="str">
        <f t="shared" si="5"/>
        <v>🔵 SIN DATO</v>
      </c>
      <c r="O12" s="38">
        <f t="shared" si="6"/>
        <v>0</v>
      </c>
      <c r="P12" s="39"/>
      <c r="Q12" s="39"/>
      <c r="R12" s="37"/>
      <c r="S12" s="37" t="str">
        <f t="shared" si="7"/>
        <v>S/D</v>
      </c>
      <c r="T12" s="37" t="str">
        <f t="shared" si="8"/>
        <v>🔵 SIN DATO</v>
      </c>
      <c r="U12" s="39"/>
      <c r="V12" s="37"/>
      <c r="W12" s="37"/>
      <c r="X12" s="37" t="str">
        <f t="shared" si="9"/>
        <v>S/D</v>
      </c>
      <c r="Y12" s="37" t="str">
        <f t="shared" si="10"/>
        <v>🔵 SIN DATO</v>
      </c>
      <c r="Z12" s="39"/>
      <c r="AA12" s="37"/>
      <c r="AB12" s="37"/>
      <c r="AC12" s="37" t="str">
        <f t="shared" si="11"/>
        <v>S/D</v>
      </c>
      <c r="AD12" s="37" t="str">
        <f t="shared" si="12"/>
        <v>🔵 SIN DATO</v>
      </c>
      <c r="AE12" s="37"/>
      <c r="AF12" s="37"/>
      <c r="AG12" s="40" t="str">
        <f t="shared" si="13"/>
        <v>S/D</v>
      </c>
      <c r="AH12" s="41" t="str">
        <f t="shared" si="14"/>
        <v>🔵 SIN DATO</v>
      </c>
      <c r="AI12" s="42" t="s">
        <v>339</v>
      </c>
      <c r="AJ12" s="18" t="s">
        <v>93</v>
      </c>
      <c r="AK12" s="18" t="s">
        <v>94</v>
      </c>
      <c r="AL12" s="43"/>
      <c r="AM12" s="43"/>
      <c r="AN12" s="43"/>
      <c r="AO12" s="43"/>
      <c r="AP12" s="43"/>
      <c r="AQ12" s="43"/>
      <c r="AR12" s="43"/>
      <c r="AS12" s="44" t="s">
        <v>178</v>
      </c>
    </row>
    <row r="13" spans="1:45" ht="54.75" customHeight="1" x14ac:dyDescent="0.25">
      <c r="A13" s="32">
        <v>8</v>
      </c>
      <c r="B13" s="33" t="s">
        <v>336</v>
      </c>
      <c r="C13" s="20" t="s">
        <v>340</v>
      </c>
      <c r="D13" s="34" t="s">
        <v>341</v>
      </c>
      <c r="E13" s="35" t="s">
        <v>174</v>
      </c>
      <c r="F13" s="36">
        <v>0</v>
      </c>
      <c r="G13" s="37" t="str">
        <f t="shared" si="0"/>
        <v>S/D</v>
      </c>
      <c r="H13" s="37" t="str">
        <f t="shared" si="1"/>
        <v>🔵 SIN DATO</v>
      </c>
      <c r="I13" s="36">
        <v>0</v>
      </c>
      <c r="J13" s="37" t="str">
        <f t="shared" si="2"/>
        <v>S/D</v>
      </c>
      <c r="K13" s="37" t="str">
        <f t="shared" si="3"/>
        <v>🔵 SIN DATO</v>
      </c>
      <c r="L13" s="36">
        <v>0</v>
      </c>
      <c r="M13" s="37" t="str">
        <f t="shared" si="4"/>
        <v>S/D</v>
      </c>
      <c r="N13" s="37" t="str">
        <f t="shared" si="5"/>
        <v>🔵 SIN DATO</v>
      </c>
      <c r="O13" s="38">
        <f t="shared" si="6"/>
        <v>0</v>
      </c>
      <c r="P13" s="39"/>
      <c r="Q13" s="39"/>
      <c r="R13" s="37"/>
      <c r="S13" s="37" t="str">
        <f t="shared" si="7"/>
        <v>S/D</v>
      </c>
      <c r="T13" s="37" t="str">
        <f t="shared" si="8"/>
        <v>🔵 SIN DATO</v>
      </c>
      <c r="U13" s="39"/>
      <c r="V13" s="37"/>
      <c r="W13" s="37"/>
      <c r="X13" s="37" t="str">
        <f t="shared" si="9"/>
        <v>S/D</v>
      </c>
      <c r="Y13" s="37" t="str">
        <f t="shared" si="10"/>
        <v>🔵 SIN DATO</v>
      </c>
      <c r="Z13" s="39"/>
      <c r="AA13" s="37"/>
      <c r="AB13" s="37"/>
      <c r="AC13" s="37" t="str">
        <f t="shared" si="11"/>
        <v>S/D</v>
      </c>
      <c r="AD13" s="37" t="str">
        <f t="shared" si="12"/>
        <v>🔵 SIN DATO</v>
      </c>
      <c r="AE13" s="37"/>
      <c r="AF13" s="37"/>
      <c r="AG13" s="40" t="str">
        <f t="shared" si="13"/>
        <v>S/D</v>
      </c>
      <c r="AH13" s="41" t="str">
        <f t="shared" si="14"/>
        <v>🔵 SIN DATO</v>
      </c>
      <c r="AI13" s="42" t="s">
        <v>339</v>
      </c>
      <c r="AJ13" s="18" t="s">
        <v>93</v>
      </c>
      <c r="AK13" s="18" t="s">
        <v>94</v>
      </c>
      <c r="AL13" s="43"/>
      <c r="AM13" s="43"/>
      <c r="AN13" s="43"/>
      <c r="AO13" s="43"/>
      <c r="AP13" s="43"/>
      <c r="AQ13" s="43"/>
      <c r="AR13" s="43"/>
      <c r="AS13" s="44" t="s">
        <v>178</v>
      </c>
    </row>
    <row r="14" spans="1:45" ht="54.75" customHeight="1" x14ac:dyDescent="0.25">
      <c r="A14" s="32">
        <v>9</v>
      </c>
      <c r="B14" s="33" t="s">
        <v>342</v>
      </c>
      <c r="C14" s="34" t="s">
        <v>343</v>
      </c>
      <c r="D14" s="34" t="s">
        <v>344</v>
      </c>
      <c r="E14" s="35" t="s">
        <v>81</v>
      </c>
      <c r="F14" s="36">
        <v>0</v>
      </c>
      <c r="G14" s="37" t="str">
        <f t="shared" si="0"/>
        <v>S/D</v>
      </c>
      <c r="H14" s="37" t="str">
        <f t="shared" si="1"/>
        <v>🔵 SIN DATO</v>
      </c>
      <c r="I14" s="36">
        <v>0</v>
      </c>
      <c r="J14" s="37" t="str">
        <f t="shared" si="2"/>
        <v>S/D</v>
      </c>
      <c r="K14" s="37" t="str">
        <f t="shared" si="3"/>
        <v>🔵 SIN DATO</v>
      </c>
      <c r="L14" s="36">
        <v>0</v>
      </c>
      <c r="M14" s="37" t="str">
        <f t="shared" si="4"/>
        <v>S/D</v>
      </c>
      <c r="N14" s="37" t="str">
        <f t="shared" si="5"/>
        <v>🔵 SIN DATO</v>
      </c>
      <c r="O14" s="38">
        <f t="shared" si="6"/>
        <v>0</v>
      </c>
      <c r="P14" s="39"/>
      <c r="Q14" s="39"/>
      <c r="R14" s="37"/>
      <c r="S14" s="37" t="str">
        <f t="shared" si="7"/>
        <v>S/D</v>
      </c>
      <c r="T14" s="37" t="str">
        <f t="shared" si="8"/>
        <v>🔵 SIN DATO</v>
      </c>
      <c r="U14" s="39"/>
      <c r="V14" s="37"/>
      <c r="W14" s="37"/>
      <c r="X14" s="37" t="str">
        <f t="shared" si="9"/>
        <v>S/D</v>
      </c>
      <c r="Y14" s="37" t="str">
        <f t="shared" si="10"/>
        <v>🔵 SIN DATO</v>
      </c>
      <c r="Z14" s="39"/>
      <c r="AA14" s="37"/>
      <c r="AB14" s="37"/>
      <c r="AC14" s="37" t="str">
        <f t="shared" si="11"/>
        <v>S/D</v>
      </c>
      <c r="AD14" s="37" t="str">
        <f t="shared" si="12"/>
        <v>🔵 SIN DATO</v>
      </c>
      <c r="AE14" s="37"/>
      <c r="AF14" s="37"/>
      <c r="AG14" s="40" t="str">
        <f t="shared" si="13"/>
        <v>S/D</v>
      </c>
      <c r="AH14" s="41" t="str">
        <f t="shared" si="14"/>
        <v>🔵 SIN DATO</v>
      </c>
      <c r="AI14" s="42" t="s">
        <v>303</v>
      </c>
      <c r="AJ14" s="18" t="s">
        <v>225</v>
      </c>
      <c r="AK14" s="18" t="s">
        <v>94</v>
      </c>
      <c r="AL14" s="43"/>
      <c r="AM14" s="43"/>
      <c r="AN14" s="43"/>
      <c r="AO14" s="43"/>
      <c r="AP14" s="43"/>
      <c r="AQ14" s="43"/>
      <c r="AR14" s="43"/>
      <c r="AS14" s="44" t="s">
        <v>178</v>
      </c>
    </row>
    <row r="15" spans="1:45" ht="54.75" customHeight="1" x14ac:dyDescent="0.25">
      <c r="A15" s="32">
        <v>10</v>
      </c>
      <c r="B15" s="33" t="s">
        <v>342</v>
      </c>
      <c r="C15" s="20" t="s">
        <v>345</v>
      </c>
      <c r="D15" s="34" t="s">
        <v>346</v>
      </c>
      <c r="E15" s="35" t="s">
        <v>347</v>
      </c>
      <c r="F15" s="36">
        <v>0</v>
      </c>
      <c r="G15" s="37" t="str">
        <f t="shared" si="0"/>
        <v>S/D</v>
      </c>
      <c r="H15" s="37" t="str">
        <f t="shared" si="1"/>
        <v>🔵 SIN DATO</v>
      </c>
      <c r="I15" s="36">
        <v>0</v>
      </c>
      <c r="J15" s="37" t="str">
        <f t="shared" si="2"/>
        <v>S/D</v>
      </c>
      <c r="K15" s="37" t="str">
        <f t="shared" si="3"/>
        <v>🔵 SIN DATO</v>
      </c>
      <c r="L15" s="36">
        <v>0</v>
      </c>
      <c r="M15" s="37" t="str">
        <f t="shared" si="4"/>
        <v>S/D</v>
      </c>
      <c r="N15" s="37" t="str">
        <f t="shared" si="5"/>
        <v>🔵 SIN DATO</v>
      </c>
      <c r="O15" s="38">
        <f t="shared" si="6"/>
        <v>0</v>
      </c>
      <c r="P15" s="39"/>
      <c r="Q15" s="39"/>
      <c r="R15" s="37"/>
      <c r="S15" s="37" t="str">
        <f t="shared" si="7"/>
        <v>S/D</v>
      </c>
      <c r="T15" s="37" t="str">
        <f t="shared" si="8"/>
        <v>🔵 SIN DATO</v>
      </c>
      <c r="U15" s="39"/>
      <c r="V15" s="37"/>
      <c r="W15" s="37"/>
      <c r="X15" s="37" t="str">
        <f t="shared" si="9"/>
        <v>S/D</v>
      </c>
      <c r="Y15" s="37" t="str">
        <f t="shared" si="10"/>
        <v>🔵 SIN DATO</v>
      </c>
      <c r="Z15" s="39"/>
      <c r="AA15" s="37"/>
      <c r="AB15" s="37"/>
      <c r="AC15" s="37" t="str">
        <f t="shared" si="11"/>
        <v>S/D</v>
      </c>
      <c r="AD15" s="37" t="str">
        <f t="shared" si="12"/>
        <v>🔵 SIN DATO</v>
      </c>
      <c r="AE15" s="37"/>
      <c r="AF15" s="37"/>
      <c r="AG15" s="40" t="str">
        <f t="shared" si="13"/>
        <v>S/D</v>
      </c>
      <c r="AH15" s="41" t="str">
        <f t="shared" si="14"/>
        <v>🔵 SIN DATO</v>
      </c>
      <c r="AI15" s="42" t="s">
        <v>303</v>
      </c>
      <c r="AJ15" s="18" t="s">
        <v>210</v>
      </c>
      <c r="AK15" s="18" t="s">
        <v>221</v>
      </c>
      <c r="AL15" s="43"/>
      <c r="AM15" s="43"/>
      <c r="AN15" s="43"/>
      <c r="AO15" s="43"/>
      <c r="AP15" s="43"/>
      <c r="AQ15" s="43"/>
      <c r="AR15" s="43"/>
      <c r="AS15" s="44" t="s">
        <v>178</v>
      </c>
    </row>
    <row r="16" spans="1:45" ht="54.75" customHeight="1" x14ac:dyDescent="0.25">
      <c r="A16" s="32">
        <v>11</v>
      </c>
      <c r="B16" s="33" t="s">
        <v>348</v>
      </c>
      <c r="C16" s="34" t="s">
        <v>349</v>
      </c>
      <c r="D16" s="34" t="s">
        <v>350</v>
      </c>
      <c r="E16" s="35" t="s">
        <v>347</v>
      </c>
      <c r="F16" s="36">
        <v>0</v>
      </c>
      <c r="G16" s="37" t="str">
        <f t="shared" si="0"/>
        <v>S/D</v>
      </c>
      <c r="H16" s="37" t="str">
        <f t="shared" si="1"/>
        <v>🔵 SIN DATO</v>
      </c>
      <c r="I16" s="36">
        <v>0</v>
      </c>
      <c r="J16" s="37" t="str">
        <f t="shared" si="2"/>
        <v>S/D</v>
      </c>
      <c r="K16" s="37" t="str">
        <f t="shared" si="3"/>
        <v>🔵 SIN DATO</v>
      </c>
      <c r="L16" s="36">
        <v>0</v>
      </c>
      <c r="M16" s="37" t="str">
        <f t="shared" si="4"/>
        <v>S/D</v>
      </c>
      <c r="N16" s="37" t="str">
        <f t="shared" si="5"/>
        <v>🔵 SIN DATO</v>
      </c>
      <c r="O16" s="38">
        <f t="shared" si="6"/>
        <v>0</v>
      </c>
      <c r="P16" s="39"/>
      <c r="Q16" s="39"/>
      <c r="R16" s="37"/>
      <c r="S16" s="37" t="str">
        <f t="shared" si="7"/>
        <v>S/D</v>
      </c>
      <c r="T16" s="37" t="str">
        <f t="shared" si="8"/>
        <v>🔵 SIN DATO</v>
      </c>
      <c r="U16" s="39"/>
      <c r="V16" s="37"/>
      <c r="W16" s="37"/>
      <c r="X16" s="37" t="str">
        <f t="shared" si="9"/>
        <v>S/D</v>
      </c>
      <c r="Y16" s="37" t="str">
        <f t="shared" si="10"/>
        <v>🔵 SIN DATO</v>
      </c>
      <c r="Z16" s="39"/>
      <c r="AA16" s="37"/>
      <c r="AB16" s="37"/>
      <c r="AC16" s="37" t="str">
        <f t="shared" si="11"/>
        <v>S/D</v>
      </c>
      <c r="AD16" s="37" t="str">
        <f t="shared" si="12"/>
        <v>🔵 SIN DATO</v>
      </c>
      <c r="AE16" s="37"/>
      <c r="AF16" s="37"/>
      <c r="AG16" s="40" t="str">
        <f t="shared" si="13"/>
        <v>S/D</v>
      </c>
      <c r="AH16" s="41" t="str">
        <f t="shared" si="14"/>
        <v>🔵 SIN DATO</v>
      </c>
      <c r="AI16" s="42" t="s">
        <v>303</v>
      </c>
      <c r="AJ16" s="18" t="s">
        <v>93</v>
      </c>
      <c r="AK16" s="18" t="s">
        <v>269</v>
      </c>
      <c r="AL16" s="43"/>
      <c r="AM16" s="43"/>
      <c r="AN16" s="43"/>
      <c r="AO16" s="43"/>
      <c r="AP16" s="43"/>
      <c r="AQ16" s="43"/>
      <c r="AR16" s="43"/>
      <c r="AS16" s="44" t="s">
        <v>178</v>
      </c>
    </row>
    <row r="17" spans="1:43" ht="14.25" customHeight="1" x14ac:dyDescent="0.25">
      <c r="G17" s="37" t="str">
        <f t="shared" si="0"/>
        <v>S/D</v>
      </c>
      <c r="H17" s="37" t="str">
        <f t="shared" si="1"/>
        <v>🔵 SIN DATO</v>
      </c>
      <c r="J17" s="37" t="str">
        <f t="shared" si="2"/>
        <v>S/D</v>
      </c>
      <c r="K17" s="37" t="str">
        <f t="shared" si="3"/>
        <v>🔵 SIN DATO</v>
      </c>
      <c r="M17" s="37" t="str">
        <f t="shared" si="4"/>
        <v>S/D</v>
      </c>
      <c r="N17" s="37" t="str">
        <f t="shared" si="5"/>
        <v>🔵 SIN DATO</v>
      </c>
    </row>
    <row r="18" spans="1:43" ht="39.75" customHeight="1" x14ac:dyDescent="0.25">
      <c r="A18" s="83" t="s">
        <v>230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</row>
    <row r="20" spans="1:43" ht="30" customHeight="1" x14ac:dyDescent="0.25">
      <c r="A20" s="45" t="s">
        <v>231</v>
      </c>
    </row>
  </sheetData>
  <mergeCells count="12">
    <mergeCell ref="A4:E4"/>
    <mergeCell ref="F4:N4"/>
    <mergeCell ref="O4:AD4"/>
    <mergeCell ref="AE4:AQ4"/>
    <mergeCell ref="A18:AQ18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16 I6:I16 L6:L16" xr:uid="{00000000-0002-0000-06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16 T6:U16 X6:Z16 AC6:AD16" xr:uid="{00000000-0002-0000-06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16" xr:uid="{00000000-0002-0000-06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16" xr:uid="{00000000-0002-0000-06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F6000"/>
  </sheetPr>
  <dimension ref="A1:AS28"/>
  <sheetViews>
    <sheetView showGridLines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K24" sqref="K24"/>
    </sheetView>
  </sheetViews>
  <sheetFormatPr baseColWidth="10" defaultColWidth="9.140625" defaultRowHeight="15" x14ac:dyDescent="0.25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25">
      <c r="A1" s="85" t="s">
        <v>351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</row>
    <row r="2" spans="1:45" ht="13.5" customHeight="1" x14ac:dyDescent="0.25">
      <c r="A2" s="76" t="s">
        <v>123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</row>
    <row r="3" spans="1:45" ht="19.5" customHeight="1" x14ac:dyDescent="0.25">
      <c r="A3" s="77" t="s">
        <v>124</v>
      </c>
      <c r="B3" s="77"/>
      <c r="C3" s="77"/>
      <c r="D3" s="77"/>
      <c r="E3" s="78"/>
      <c r="F3" s="78"/>
      <c r="G3" s="78"/>
      <c r="H3" s="78"/>
      <c r="I3" s="78"/>
      <c r="J3" s="78"/>
      <c r="K3" s="79" t="s">
        <v>125</v>
      </c>
      <c r="L3" s="79"/>
      <c r="M3" s="79"/>
      <c r="N3" s="79"/>
      <c r="O3" s="79"/>
      <c r="P3" s="79"/>
      <c r="R3" t="s">
        <v>126</v>
      </c>
      <c r="S3" s="79"/>
      <c r="T3" s="79"/>
      <c r="U3" s="79"/>
      <c r="V3" s="79"/>
      <c r="W3" s="79"/>
      <c r="AH3" s="21" t="s">
        <v>125</v>
      </c>
      <c r="AK3" s="22"/>
      <c r="AN3" s="21" t="s">
        <v>126</v>
      </c>
      <c r="AO3" s="22"/>
    </row>
    <row r="4" spans="1:45" ht="19.5" customHeight="1" x14ac:dyDescent="0.25">
      <c r="A4" s="80" t="s">
        <v>127</v>
      </c>
      <c r="B4" s="80"/>
      <c r="C4" s="80"/>
      <c r="D4" s="80"/>
      <c r="E4" s="80"/>
      <c r="F4" s="81" t="s">
        <v>128</v>
      </c>
      <c r="G4" s="81"/>
      <c r="H4" s="81"/>
      <c r="I4" s="81"/>
      <c r="J4" s="81"/>
      <c r="K4" s="81"/>
      <c r="L4" s="81"/>
      <c r="M4" s="81"/>
      <c r="N4" s="81"/>
      <c r="O4" s="82" t="s">
        <v>129</v>
      </c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79" t="s">
        <v>130</v>
      </c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</row>
    <row r="5" spans="1:45" ht="36" customHeight="1" x14ac:dyDescent="0.25">
      <c r="A5" s="23" t="s">
        <v>81</v>
      </c>
      <c r="B5" s="23" t="s">
        <v>131</v>
      </c>
      <c r="C5" s="23" t="s">
        <v>132</v>
      </c>
      <c r="D5" s="23" t="s">
        <v>133</v>
      </c>
      <c r="E5" s="23" t="s">
        <v>134</v>
      </c>
      <c r="F5" s="24" t="s">
        <v>135</v>
      </c>
      <c r="G5" s="24" t="s">
        <v>136</v>
      </c>
      <c r="H5" s="24" t="s">
        <v>137</v>
      </c>
      <c r="I5" s="24" t="s">
        <v>138</v>
      </c>
      <c r="J5" s="24" t="s">
        <v>139</v>
      </c>
      <c r="K5" s="24" t="s">
        <v>140</v>
      </c>
      <c r="L5" s="24" t="s">
        <v>141</v>
      </c>
      <c r="M5" s="24" t="s">
        <v>142</v>
      </c>
      <c r="N5" s="24" t="s">
        <v>143</v>
      </c>
      <c r="O5" s="25" t="s">
        <v>144</v>
      </c>
      <c r="P5" s="26" t="s">
        <v>145</v>
      </c>
      <c r="Q5" s="26" t="s">
        <v>146</v>
      </c>
      <c r="R5" s="26" t="s">
        <v>147</v>
      </c>
      <c r="S5" s="27" t="s">
        <v>148</v>
      </c>
      <c r="T5" s="27" t="s">
        <v>149</v>
      </c>
      <c r="U5" s="26" t="s">
        <v>150</v>
      </c>
      <c r="V5" s="26" t="s">
        <v>151</v>
      </c>
      <c r="W5" s="26" t="s">
        <v>152</v>
      </c>
      <c r="X5" s="27" t="s">
        <v>153</v>
      </c>
      <c r="Y5" s="27" t="s">
        <v>154</v>
      </c>
      <c r="Z5" s="26" t="s">
        <v>155</v>
      </c>
      <c r="AA5" s="26" t="s">
        <v>156</v>
      </c>
      <c r="AB5" s="26" t="s">
        <v>157</v>
      </c>
      <c r="AC5" s="27" t="s">
        <v>158</v>
      </c>
      <c r="AD5" s="27" t="s">
        <v>159</v>
      </c>
      <c r="AE5" s="28"/>
      <c r="AF5" s="28"/>
      <c r="AG5" s="29" t="s">
        <v>160</v>
      </c>
      <c r="AH5" s="29" t="s">
        <v>161</v>
      </c>
      <c r="AI5" s="29" t="s">
        <v>162</v>
      </c>
      <c r="AJ5" s="29" t="s">
        <v>163</v>
      </c>
      <c r="AK5" s="29" t="s">
        <v>164</v>
      </c>
      <c r="AL5" s="29" t="s">
        <v>165</v>
      </c>
      <c r="AM5" s="29" t="s">
        <v>166</v>
      </c>
      <c r="AN5" s="29" t="s">
        <v>167</v>
      </c>
      <c r="AO5" s="29" t="s">
        <v>168</v>
      </c>
      <c r="AP5" s="29" t="s">
        <v>169</v>
      </c>
      <c r="AQ5" s="29" t="s">
        <v>170</v>
      </c>
      <c r="AR5" s="30" t="s">
        <v>169</v>
      </c>
      <c r="AS5" s="31" t="s">
        <v>170</v>
      </c>
    </row>
    <row r="6" spans="1:45" ht="54.75" customHeight="1" x14ac:dyDescent="0.25">
      <c r="A6" s="32">
        <v>1</v>
      </c>
      <c r="B6" s="33" t="s">
        <v>352</v>
      </c>
      <c r="C6" s="34" t="s">
        <v>353</v>
      </c>
      <c r="D6" s="34" t="s">
        <v>354</v>
      </c>
      <c r="E6" s="35" t="s">
        <v>347</v>
      </c>
      <c r="F6" s="36">
        <v>1</v>
      </c>
      <c r="G6" s="37">
        <f t="shared" ref="G6:G25" si="0">IF(OR(F6="",I6="",F6=0,I6=0),"S/D",MIN(100,IFERROR((F6/I6)*100,0)))</f>
        <v>100</v>
      </c>
      <c r="H6" s="37" t="str">
        <f t="shared" ref="H6:H25" si="1">IFERROR(IF(G6="S/D","🔵 SIN DATO",IF(G6&gt;=90,"🟢 VERDE",IF(G6&gt;=60,"🟡 AMARILLO","🔴 ROJO"))),"🔵 SIN DATO")</f>
        <v>🟢 VERDE</v>
      </c>
      <c r="I6" s="36">
        <v>1</v>
      </c>
      <c r="J6" s="37">
        <f t="shared" ref="J6:J25" si="2">IF(OR(I6="",L6="",I6=0,L6=0),"S/D",MIN(100,IFERROR((I6/L6)*100,0)))</f>
        <v>100</v>
      </c>
      <c r="K6" s="37" t="str">
        <f t="shared" ref="K6:K25" si="3">IFERROR(IF(J6="S/D","🔵 SIN DATO",IF(J6&gt;=90,"🟢 VERDE",IF(J6&gt;=60,"🟡 AMARILLO","🔴 ROJO"))),"🔵 SIN DATO")</f>
        <v>🟢 VERDE</v>
      </c>
      <c r="L6" s="36">
        <v>1</v>
      </c>
      <c r="M6" s="37">
        <f t="shared" ref="M6:M25" si="4">IF(OR(L6="",O6="",L6=0,O6=0),"S/D",MIN(100,IFERROR((L6/O6)*100,0)))</f>
        <v>100</v>
      </c>
      <c r="N6" s="37" t="str">
        <f t="shared" ref="N6:N25" si="5">IFERROR(IF(M6="S/D","🔵 SIN DATO",IF(M6&gt;=90,"🟢 VERDE",IF(M6&gt;=60,"🟡 AMARILLO","🔴 ROJO"))),"🔵 SIN DATO")</f>
        <v>🟢 VERDE</v>
      </c>
      <c r="O6" s="38">
        <f t="shared" ref="O6:O24" si="6">IF(COUNT(F6,I6,L6)&gt;=1,ROUND(AVERAGE(F6,I6,L6),2),"")</f>
        <v>1</v>
      </c>
      <c r="P6" s="39"/>
      <c r="Q6" s="39"/>
      <c r="R6" s="37"/>
      <c r="S6" s="37" t="str">
        <f t="shared" ref="S6:S24" si="7">IF(OR(L6="",R6="",L6=0,R6=0),"S/D",MIN(100,IFERROR((L6/R6)*100,0)))</f>
        <v>S/D</v>
      </c>
      <c r="T6" s="37" t="str">
        <f t="shared" ref="T6:T24" si="8">IFERROR(IF(S6="S/D","🔵 SIN DATO",IF(S6&gt;=90,"🟢 VERDE",IF(S6&gt;=60,"🟡 AMARILLO","🔴 ROJO"))),"🔵 SIN DATO")</f>
        <v>🔵 SIN DATO</v>
      </c>
      <c r="U6" s="39"/>
      <c r="V6" s="37"/>
      <c r="W6" s="37"/>
      <c r="X6" s="37" t="str">
        <f t="shared" ref="X6:X24" si="9">IF(OR(L6="",W6="",L6=0,W6=0),"S/D",MIN(100,IFERROR((L6/W6)*100,0)))</f>
        <v>S/D</v>
      </c>
      <c r="Y6" s="37" t="str">
        <f t="shared" ref="Y6:Y24" si="10">IFERROR(IF(X6="S/D","🔵 SIN DATO",IF(X6&gt;=90,"🟢 VERDE",IF(X6&gt;=60,"🟡 AMARILLO","🔴 ROJO"))),"🔵 SIN DATO")</f>
        <v>🔵 SIN DATO</v>
      </c>
      <c r="Z6" s="39"/>
      <c r="AA6" s="37"/>
      <c r="AB6" s="37"/>
      <c r="AC6" s="37" t="str">
        <f t="shared" ref="AC6:AC24" si="11">IF(OR(L6="",AB6="",L6=0,AB6=0),"S/D",MIN(100,IFERROR((L6/AB6)*100,0)))</f>
        <v>S/D</v>
      </c>
      <c r="AD6" s="37" t="str">
        <f t="shared" ref="AD6:AD24" si="12">IFERROR(IF(AC6="S/D","🔵 SIN DATO",IF(AC6&gt;=90,"🟢 VERDE",IF(AC6&gt;=60,"🟡 AMARILLO","🔴 ROJO"))),"🔵 SIN DATO")</f>
        <v>🔵 SIN DATO</v>
      </c>
      <c r="AE6" s="37"/>
      <c r="AF6" s="37"/>
      <c r="AG6" s="40" t="str">
        <f t="shared" ref="AG6:AG24" si="13">IFERROR(IF(I6=0,"S/D",(H6/I6)*100),"S/D")</f>
        <v>S/D</v>
      </c>
      <c r="AH6" s="41" t="str">
        <f t="shared" ref="AH6:AH24" si="14">IFERROR(IF(J6="S/D","🔵 SIN DATO",IF(J6&gt;=90,"🟢 VERDE",IF(J6&gt;=60,"🟡 AMARILLO","🔴 ROJO"))),"🔵 SIN DATO")</f>
        <v>🟢 VERDE</v>
      </c>
      <c r="AI6" s="42" t="s">
        <v>355</v>
      </c>
      <c r="AJ6" s="18" t="s">
        <v>93</v>
      </c>
      <c r="AK6" s="18" t="s">
        <v>221</v>
      </c>
      <c r="AL6" s="43"/>
      <c r="AM6" s="43"/>
      <c r="AN6" s="43"/>
      <c r="AO6" s="43"/>
      <c r="AP6" s="43"/>
      <c r="AQ6" s="43"/>
      <c r="AR6" s="43"/>
      <c r="AS6" s="44" t="s">
        <v>178</v>
      </c>
    </row>
    <row r="7" spans="1:45" ht="54.75" customHeight="1" x14ac:dyDescent="0.25">
      <c r="A7" s="32">
        <v>2</v>
      </c>
      <c r="B7" s="33" t="s">
        <v>352</v>
      </c>
      <c r="C7" s="20" t="s">
        <v>356</v>
      </c>
      <c r="D7" s="34" t="s">
        <v>357</v>
      </c>
      <c r="E7" s="35" t="s">
        <v>174</v>
      </c>
      <c r="F7" s="36">
        <v>0</v>
      </c>
      <c r="G7" s="37" t="str">
        <f t="shared" si="0"/>
        <v>S/D</v>
      </c>
      <c r="H7" s="37" t="str">
        <f t="shared" si="1"/>
        <v>🔵 SIN DATO</v>
      </c>
      <c r="I7" s="36">
        <v>0</v>
      </c>
      <c r="J7" s="37" t="str">
        <f t="shared" si="2"/>
        <v>S/D</v>
      </c>
      <c r="K7" s="37" t="str">
        <f t="shared" si="3"/>
        <v>🔵 SIN DATO</v>
      </c>
      <c r="L7" s="36">
        <v>0</v>
      </c>
      <c r="M7" s="37" t="str">
        <f t="shared" si="4"/>
        <v>S/D</v>
      </c>
      <c r="N7" s="37" t="str">
        <f t="shared" si="5"/>
        <v>🔵 SIN DATO</v>
      </c>
      <c r="O7" s="38">
        <f t="shared" si="6"/>
        <v>0</v>
      </c>
      <c r="P7" s="39"/>
      <c r="Q7" s="39"/>
      <c r="R7" s="37"/>
      <c r="S7" s="37" t="str">
        <f t="shared" si="7"/>
        <v>S/D</v>
      </c>
      <c r="T7" s="37" t="str">
        <f t="shared" si="8"/>
        <v>🔵 SIN DATO</v>
      </c>
      <c r="U7" s="39"/>
      <c r="V7" s="37"/>
      <c r="W7" s="37"/>
      <c r="X7" s="37" t="str">
        <f t="shared" si="9"/>
        <v>S/D</v>
      </c>
      <c r="Y7" s="37" t="str">
        <f t="shared" si="10"/>
        <v>🔵 SIN DATO</v>
      </c>
      <c r="Z7" s="39"/>
      <c r="AA7" s="37"/>
      <c r="AB7" s="37"/>
      <c r="AC7" s="37" t="str">
        <f t="shared" si="11"/>
        <v>S/D</v>
      </c>
      <c r="AD7" s="37" t="str">
        <f t="shared" si="12"/>
        <v>🔵 SIN DATO</v>
      </c>
      <c r="AE7" s="37"/>
      <c r="AF7" s="37"/>
      <c r="AG7" s="40" t="str">
        <f t="shared" si="13"/>
        <v>S/D</v>
      </c>
      <c r="AH7" s="41" t="str">
        <f t="shared" si="14"/>
        <v>🔵 SIN DATO</v>
      </c>
      <c r="AI7" s="42" t="s">
        <v>355</v>
      </c>
      <c r="AJ7" s="18" t="s">
        <v>93</v>
      </c>
      <c r="AK7" s="18" t="s">
        <v>201</v>
      </c>
      <c r="AL7" s="43"/>
      <c r="AM7" s="43"/>
      <c r="AN7" s="43"/>
      <c r="AO7" s="43"/>
      <c r="AP7" s="43"/>
      <c r="AQ7" s="43"/>
      <c r="AR7" s="43"/>
      <c r="AS7" s="44" t="s">
        <v>178</v>
      </c>
    </row>
    <row r="8" spans="1:45" ht="54.75" customHeight="1" x14ac:dyDescent="0.25">
      <c r="A8" s="32">
        <v>3</v>
      </c>
      <c r="B8" s="33" t="s">
        <v>358</v>
      </c>
      <c r="C8" s="34" t="s">
        <v>359</v>
      </c>
      <c r="D8" s="34" t="s">
        <v>360</v>
      </c>
      <c r="E8" s="35" t="s">
        <v>214</v>
      </c>
      <c r="F8" s="36">
        <v>1</v>
      </c>
      <c r="G8" s="37">
        <f t="shared" si="0"/>
        <v>100</v>
      </c>
      <c r="H8" s="37" t="str">
        <f t="shared" si="1"/>
        <v>🟢 VERDE</v>
      </c>
      <c r="I8" s="36">
        <v>1</v>
      </c>
      <c r="J8" s="37">
        <f t="shared" si="2"/>
        <v>100</v>
      </c>
      <c r="K8" s="37" t="str">
        <f t="shared" si="3"/>
        <v>🟢 VERDE</v>
      </c>
      <c r="L8" s="36">
        <v>1</v>
      </c>
      <c r="M8" s="37">
        <f t="shared" si="4"/>
        <v>100</v>
      </c>
      <c r="N8" s="37" t="str">
        <f t="shared" si="5"/>
        <v>🟢 VERDE</v>
      </c>
      <c r="O8" s="38">
        <f t="shared" si="6"/>
        <v>1</v>
      </c>
      <c r="P8" s="39"/>
      <c r="Q8" s="39"/>
      <c r="R8" s="37"/>
      <c r="S8" s="37" t="str">
        <f t="shared" si="7"/>
        <v>S/D</v>
      </c>
      <c r="T8" s="37" t="str">
        <f t="shared" si="8"/>
        <v>🔵 SIN DATO</v>
      </c>
      <c r="U8" s="39"/>
      <c r="V8" s="37"/>
      <c r="W8" s="37"/>
      <c r="X8" s="37" t="str">
        <f t="shared" si="9"/>
        <v>S/D</v>
      </c>
      <c r="Y8" s="37" t="str">
        <f t="shared" si="10"/>
        <v>🔵 SIN DATO</v>
      </c>
      <c r="Z8" s="39"/>
      <c r="AA8" s="37"/>
      <c r="AB8" s="37"/>
      <c r="AC8" s="37" t="str">
        <f t="shared" si="11"/>
        <v>S/D</v>
      </c>
      <c r="AD8" s="37" t="str">
        <f t="shared" si="12"/>
        <v>🔵 SIN DATO</v>
      </c>
      <c r="AE8" s="37"/>
      <c r="AF8" s="37"/>
      <c r="AG8" s="40" t="str">
        <f t="shared" si="13"/>
        <v>S/D</v>
      </c>
      <c r="AH8" s="41" t="str">
        <f t="shared" si="14"/>
        <v>🟢 VERDE</v>
      </c>
      <c r="AI8" s="42" t="s">
        <v>355</v>
      </c>
      <c r="AJ8" s="18" t="s">
        <v>93</v>
      </c>
      <c r="AK8" s="18" t="s">
        <v>221</v>
      </c>
      <c r="AL8" s="43"/>
      <c r="AM8" s="43"/>
      <c r="AN8" s="43"/>
      <c r="AO8" s="43"/>
      <c r="AP8" s="43"/>
      <c r="AQ8" s="43"/>
      <c r="AR8" s="43"/>
      <c r="AS8" s="44" t="s">
        <v>178</v>
      </c>
    </row>
    <row r="9" spans="1:45" ht="54.75" customHeight="1" x14ac:dyDescent="0.25">
      <c r="A9" s="32">
        <v>4</v>
      </c>
      <c r="B9" s="33" t="s">
        <v>361</v>
      </c>
      <c r="C9" s="20" t="s">
        <v>362</v>
      </c>
      <c r="D9" s="34" t="s">
        <v>363</v>
      </c>
      <c r="E9" s="35" t="s">
        <v>347</v>
      </c>
      <c r="F9" s="36">
        <v>1</v>
      </c>
      <c r="G9" s="37">
        <f t="shared" si="0"/>
        <v>100</v>
      </c>
      <c r="H9" s="37" t="str">
        <f t="shared" si="1"/>
        <v>🟢 VERDE</v>
      </c>
      <c r="I9" s="36">
        <v>1</v>
      </c>
      <c r="J9" s="37">
        <f t="shared" si="2"/>
        <v>100</v>
      </c>
      <c r="K9" s="37" t="str">
        <f t="shared" si="3"/>
        <v>🟢 VERDE</v>
      </c>
      <c r="L9" s="36">
        <v>1</v>
      </c>
      <c r="M9" s="37">
        <f t="shared" si="4"/>
        <v>100</v>
      </c>
      <c r="N9" s="37" t="str">
        <f t="shared" si="5"/>
        <v>🟢 VERDE</v>
      </c>
      <c r="O9" s="38">
        <f t="shared" si="6"/>
        <v>1</v>
      </c>
      <c r="P9" s="39"/>
      <c r="Q9" s="39"/>
      <c r="R9" s="37"/>
      <c r="S9" s="37" t="str">
        <f t="shared" si="7"/>
        <v>S/D</v>
      </c>
      <c r="T9" s="37" t="str">
        <f t="shared" si="8"/>
        <v>🔵 SIN DATO</v>
      </c>
      <c r="U9" s="39"/>
      <c r="V9" s="37"/>
      <c r="W9" s="37"/>
      <c r="X9" s="37" t="str">
        <f t="shared" si="9"/>
        <v>S/D</v>
      </c>
      <c r="Y9" s="37" t="str">
        <f t="shared" si="10"/>
        <v>🔵 SIN DATO</v>
      </c>
      <c r="Z9" s="39"/>
      <c r="AA9" s="37"/>
      <c r="AB9" s="37"/>
      <c r="AC9" s="37" t="str">
        <f t="shared" si="11"/>
        <v>S/D</v>
      </c>
      <c r="AD9" s="37" t="str">
        <f t="shared" si="12"/>
        <v>🔵 SIN DATO</v>
      </c>
      <c r="AE9" s="37"/>
      <c r="AF9" s="37"/>
      <c r="AG9" s="40" t="str">
        <f t="shared" si="13"/>
        <v>S/D</v>
      </c>
      <c r="AH9" s="41" t="str">
        <f t="shared" si="14"/>
        <v>🟢 VERDE</v>
      </c>
      <c r="AI9" s="42" t="s">
        <v>355</v>
      </c>
      <c r="AJ9" s="18" t="s">
        <v>93</v>
      </c>
      <c r="AK9" s="18" t="s">
        <v>221</v>
      </c>
      <c r="AL9" s="43"/>
      <c r="AM9" s="43"/>
      <c r="AN9" s="43"/>
      <c r="AO9" s="43"/>
      <c r="AP9" s="43"/>
      <c r="AQ9" s="43"/>
      <c r="AR9" s="43"/>
      <c r="AS9" s="44" t="s">
        <v>178</v>
      </c>
    </row>
    <row r="10" spans="1:45" ht="54.75" customHeight="1" x14ac:dyDescent="0.25">
      <c r="A10" s="32">
        <v>5</v>
      </c>
      <c r="B10" s="33" t="s">
        <v>364</v>
      </c>
      <c r="C10" s="34" t="s">
        <v>365</v>
      </c>
      <c r="D10" s="34" t="s">
        <v>366</v>
      </c>
      <c r="E10" s="35" t="s">
        <v>81</v>
      </c>
      <c r="F10" s="36">
        <v>3</v>
      </c>
      <c r="G10" s="37">
        <f t="shared" si="0"/>
        <v>100</v>
      </c>
      <c r="H10" s="37" t="str">
        <f t="shared" si="1"/>
        <v>🟢 VERDE</v>
      </c>
      <c r="I10" s="36">
        <v>3</v>
      </c>
      <c r="J10" s="37">
        <f t="shared" si="2"/>
        <v>100</v>
      </c>
      <c r="K10" s="37" t="str">
        <f t="shared" si="3"/>
        <v>🟢 VERDE</v>
      </c>
      <c r="L10" s="36">
        <v>3</v>
      </c>
      <c r="M10" s="37">
        <f t="shared" si="4"/>
        <v>100</v>
      </c>
      <c r="N10" s="37" t="str">
        <f t="shared" si="5"/>
        <v>🟢 VERDE</v>
      </c>
      <c r="O10" s="38">
        <f t="shared" si="6"/>
        <v>3</v>
      </c>
      <c r="P10" s="39"/>
      <c r="Q10" s="39"/>
      <c r="R10" s="37"/>
      <c r="S10" s="37" t="str">
        <f t="shared" si="7"/>
        <v>S/D</v>
      </c>
      <c r="T10" s="37" t="str">
        <f t="shared" si="8"/>
        <v>🔵 SIN DATO</v>
      </c>
      <c r="U10" s="39"/>
      <c r="V10" s="37"/>
      <c r="W10" s="37"/>
      <c r="X10" s="37" t="str">
        <f t="shared" si="9"/>
        <v>S/D</v>
      </c>
      <c r="Y10" s="37" t="str">
        <f t="shared" si="10"/>
        <v>🔵 SIN DATO</v>
      </c>
      <c r="Z10" s="39"/>
      <c r="AA10" s="37"/>
      <c r="AB10" s="37"/>
      <c r="AC10" s="37" t="str">
        <f t="shared" si="11"/>
        <v>S/D</v>
      </c>
      <c r="AD10" s="37" t="str">
        <f t="shared" si="12"/>
        <v>🔵 SIN DATO</v>
      </c>
      <c r="AE10" s="37"/>
      <c r="AF10" s="37"/>
      <c r="AG10" s="40" t="str">
        <f t="shared" si="13"/>
        <v>S/D</v>
      </c>
      <c r="AH10" s="41" t="str">
        <f t="shared" si="14"/>
        <v>🟢 VERDE</v>
      </c>
      <c r="AI10" s="42" t="s">
        <v>303</v>
      </c>
      <c r="AJ10" s="18" t="s">
        <v>210</v>
      </c>
      <c r="AK10" s="18" t="s">
        <v>201</v>
      </c>
      <c r="AL10" s="43"/>
      <c r="AM10" s="43"/>
      <c r="AN10" s="43"/>
      <c r="AO10" s="43"/>
      <c r="AP10" s="43"/>
      <c r="AQ10" s="43"/>
      <c r="AR10" s="43"/>
      <c r="AS10" s="44" t="s">
        <v>178</v>
      </c>
    </row>
    <row r="11" spans="1:45" ht="54.75" customHeight="1" x14ac:dyDescent="0.25">
      <c r="A11" s="32">
        <v>6</v>
      </c>
      <c r="B11" s="33" t="s">
        <v>364</v>
      </c>
      <c r="C11" s="20" t="s">
        <v>367</v>
      </c>
      <c r="D11" s="34" t="s">
        <v>368</v>
      </c>
      <c r="E11" s="35" t="s">
        <v>347</v>
      </c>
      <c r="F11" s="36">
        <v>1</v>
      </c>
      <c r="G11" s="37">
        <f t="shared" si="0"/>
        <v>100</v>
      </c>
      <c r="H11" s="37" t="str">
        <f t="shared" si="1"/>
        <v>🟢 VERDE</v>
      </c>
      <c r="I11" s="36">
        <v>1</v>
      </c>
      <c r="J11" s="37">
        <f t="shared" si="2"/>
        <v>100</v>
      </c>
      <c r="K11" s="37" t="str">
        <f t="shared" si="3"/>
        <v>🟢 VERDE</v>
      </c>
      <c r="L11" s="36">
        <v>1</v>
      </c>
      <c r="M11" s="37">
        <f t="shared" si="4"/>
        <v>100</v>
      </c>
      <c r="N11" s="37" t="str">
        <f t="shared" si="5"/>
        <v>🟢 VERDE</v>
      </c>
      <c r="O11" s="38">
        <f t="shared" si="6"/>
        <v>1</v>
      </c>
      <c r="P11" s="39"/>
      <c r="Q11" s="39"/>
      <c r="R11" s="37"/>
      <c r="S11" s="37" t="str">
        <f t="shared" si="7"/>
        <v>S/D</v>
      </c>
      <c r="T11" s="37" t="str">
        <f t="shared" si="8"/>
        <v>🔵 SIN DATO</v>
      </c>
      <c r="U11" s="39"/>
      <c r="V11" s="37"/>
      <c r="W11" s="37"/>
      <c r="X11" s="37" t="str">
        <f t="shared" si="9"/>
        <v>S/D</v>
      </c>
      <c r="Y11" s="37" t="str">
        <f t="shared" si="10"/>
        <v>🔵 SIN DATO</v>
      </c>
      <c r="Z11" s="39"/>
      <c r="AA11" s="37"/>
      <c r="AB11" s="37"/>
      <c r="AC11" s="37" t="str">
        <f t="shared" si="11"/>
        <v>S/D</v>
      </c>
      <c r="AD11" s="37" t="str">
        <f t="shared" si="12"/>
        <v>🔵 SIN DATO</v>
      </c>
      <c r="AE11" s="37"/>
      <c r="AF11" s="37"/>
      <c r="AG11" s="40" t="str">
        <f t="shared" si="13"/>
        <v>S/D</v>
      </c>
      <c r="AH11" s="41" t="str">
        <f t="shared" si="14"/>
        <v>🟢 VERDE</v>
      </c>
      <c r="AI11" s="42" t="s">
        <v>303</v>
      </c>
      <c r="AJ11" s="18" t="s">
        <v>210</v>
      </c>
      <c r="AK11" s="18" t="s">
        <v>201</v>
      </c>
      <c r="AL11" s="43"/>
      <c r="AM11" s="43"/>
      <c r="AN11" s="43"/>
      <c r="AO11" s="43"/>
      <c r="AP11" s="43"/>
      <c r="AQ11" s="43"/>
      <c r="AR11" s="43"/>
      <c r="AS11" s="44" t="s">
        <v>178</v>
      </c>
    </row>
    <row r="12" spans="1:45" ht="54.75" customHeight="1" x14ac:dyDescent="0.25">
      <c r="A12" s="32">
        <v>7</v>
      </c>
      <c r="B12" s="33" t="s">
        <v>369</v>
      </c>
      <c r="C12" s="34" t="s">
        <v>370</v>
      </c>
      <c r="D12" s="34" t="s">
        <v>371</v>
      </c>
      <c r="E12" s="35" t="s">
        <v>81</v>
      </c>
      <c r="F12" s="36">
        <v>10</v>
      </c>
      <c r="G12" s="37">
        <f t="shared" si="0"/>
        <v>76.923076923076934</v>
      </c>
      <c r="H12" s="37" t="str">
        <f t="shared" si="1"/>
        <v>🟡 AMARILLO</v>
      </c>
      <c r="I12" s="36">
        <v>13</v>
      </c>
      <c r="J12" s="37">
        <f t="shared" si="2"/>
        <v>100</v>
      </c>
      <c r="K12" s="37" t="str">
        <f t="shared" si="3"/>
        <v>🟢 VERDE</v>
      </c>
      <c r="L12" s="36">
        <v>13</v>
      </c>
      <c r="M12" s="37">
        <f t="shared" si="4"/>
        <v>100</v>
      </c>
      <c r="N12" s="37" t="str">
        <f t="shared" si="5"/>
        <v>🟢 VERDE</v>
      </c>
      <c r="O12" s="38">
        <f t="shared" si="6"/>
        <v>12</v>
      </c>
      <c r="P12" s="39"/>
      <c r="Q12" s="39"/>
      <c r="R12" s="37"/>
      <c r="S12" s="37" t="str">
        <f t="shared" si="7"/>
        <v>S/D</v>
      </c>
      <c r="T12" s="37" t="str">
        <f t="shared" si="8"/>
        <v>🔵 SIN DATO</v>
      </c>
      <c r="U12" s="39"/>
      <c r="V12" s="37"/>
      <c r="W12" s="37"/>
      <c r="X12" s="37" t="str">
        <f t="shared" si="9"/>
        <v>S/D</v>
      </c>
      <c r="Y12" s="37" t="str">
        <f t="shared" si="10"/>
        <v>🔵 SIN DATO</v>
      </c>
      <c r="Z12" s="39"/>
      <c r="AA12" s="37"/>
      <c r="AB12" s="37"/>
      <c r="AC12" s="37" t="str">
        <f t="shared" si="11"/>
        <v>S/D</v>
      </c>
      <c r="AD12" s="37" t="str">
        <f t="shared" si="12"/>
        <v>🔵 SIN DATO</v>
      </c>
      <c r="AE12" s="37"/>
      <c r="AF12" s="37"/>
      <c r="AG12" s="40" t="str">
        <f t="shared" si="13"/>
        <v>S/D</v>
      </c>
      <c r="AH12" s="41" t="str">
        <f t="shared" si="14"/>
        <v>🟢 VERDE</v>
      </c>
      <c r="AI12" s="42" t="s">
        <v>205</v>
      </c>
      <c r="AJ12" s="18" t="s">
        <v>229</v>
      </c>
      <c r="AK12" s="18" t="s">
        <v>94</v>
      </c>
      <c r="AL12" s="43"/>
      <c r="AM12" s="43"/>
      <c r="AN12" s="43"/>
      <c r="AO12" s="43"/>
      <c r="AP12" s="43"/>
      <c r="AQ12" s="43"/>
      <c r="AR12" s="43"/>
      <c r="AS12" s="44" t="s">
        <v>178</v>
      </c>
    </row>
    <row r="13" spans="1:45" ht="54.75" customHeight="1" x14ac:dyDescent="0.25">
      <c r="A13" s="32">
        <v>8</v>
      </c>
      <c r="B13" s="33" t="s">
        <v>369</v>
      </c>
      <c r="C13" s="20" t="s">
        <v>372</v>
      </c>
      <c r="D13" s="34" t="s">
        <v>373</v>
      </c>
      <c r="E13" s="35" t="s">
        <v>81</v>
      </c>
      <c r="F13" s="36">
        <v>10</v>
      </c>
      <c r="G13" s="37">
        <f t="shared" si="0"/>
        <v>76.923076923076934</v>
      </c>
      <c r="H13" s="37" t="str">
        <f t="shared" si="1"/>
        <v>🟡 AMARILLO</v>
      </c>
      <c r="I13" s="36">
        <v>13</v>
      </c>
      <c r="J13" s="37">
        <f t="shared" si="2"/>
        <v>100</v>
      </c>
      <c r="K13" s="37" t="str">
        <f t="shared" si="3"/>
        <v>🟢 VERDE</v>
      </c>
      <c r="L13" s="36">
        <v>13</v>
      </c>
      <c r="M13" s="37">
        <f t="shared" si="4"/>
        <v>100</v>
      </c>
      <c r="N13" s="37" t="str">
        <f t="shared" si="5"/>
        <v>🟢 VERDE</v>
      </c>
      <c r="O13" s="38">
        <f t="shared" si="6"/>
        <v>12</v>
      </c>
      <c r="P13" s="39"/>
      <c r="Q13" s="39"/>
      <c r="R13" s="37"/>
      <c r="S13" s="37" t="str">
        <f t="shared" si="7"/>
        <v>S/D</v>
      </c>
      <c r="T13" s="37" t="str">
        <f t="shared" si="8"/>
        <v>🔵 SIN DATO</v>
      </c>
      <c r="U13" s="39"/>
      <c r="V13" s="37"/>
      <c r="W13" s="37"/>
      <c r="X13" s="37" t="str">
        <f t="shared" si="9"/>
        <v>S/D</v>
      </c>
      <c r="Y13" s="37" t="str">
        <f t="shared" si="10"/>
        <v>🔵 SIN DATO</v>
      </c>
      <c r="Z13" s="39"/>
      <c r="AA13" s="37"/>
      <c r="AB13" s="37"/>
      <c r="AC13" s="37" t="str">
        <f t="shared" si="11"/>
        <v>S/D</v>
      </c>
      <c r="AD13" s="37" t="str">
        <f t="shared" si="12"/>
        <v>🔵 SIN DATO</v>
      </c>
      <c r="AE13" s="37"/>
      <c r="AF13" s="37"/>
      <c r="AG13" s="40" t="str">
        <f t="shared" si="13"/>
        <v>S/D</v>
      </c>
      <c r="AH13" s="41" t="str">
        <f t="shared" si="14"/>
        <v>🟢 VERDE</v>
      </c>
      <c r="AI13" s="42" t="s">
        <v>205</v>
      </c>
      <c r="AJ13" s="18" t="s">
        <v>225</v>
      </c>
      <c r="AK13" s="18" t="s">
        <v>94</v>
      </c>
      <c r="AL13" s="43"/>
      <c r="AM13" s="43"/>
      <c r="AN13" s="43"/>
      <c r="AO13" s="43"/>
      <c r="AP13" s="43"/>
      <c r="AQ13" s="43"/>
      <c r="AR13" s="43"/>
      <c r="AS13" s="44" t="s">
        <v>178</v>
      </c>
    </row>
    <row r="14" spans="1:45" ht="54.75" customHeight="1" x14ac:dyDescent="0.25">
      <c r="A14" s="32">
        <v>9</v>
      </c>
      <c r="B14" s="33" t="s">
        <v>369</v>
      </c>
      <c r="C14" s="34" t="s">
        <v>374</v>
      </c>
      <c r="D14" s="34" t="s">
        <v>375</v>
      </c>
      <c r="E14" s="35" t="s">
        <v>81</v>
      </c>
      <c r="F14" s="36">
        <v>18</v>
      </c>
      <c r="G14" s="37">
        <f t="shared" si="0"/>
        <v>100</v>
      </c>
      <c r="H14" s="37" t="str">
        <f t="shared" si="1"/>
        <v>🟢 VERDE</v>
      </c>
      <c r="I14" s="36">
        <v>18</v>
      </c>
      <c r="J14" s="37">
        <f t="shared" si="2"/>
        <v>100</v>
      </c>
      <c r="K14" s="37" t="str">
        <f t="shared" si="3"/>
        <v>🟢 VERDE</v>
      </c>
      <c r="L14" s="36">
        <v>18</v>
      </c>
      <c r="M14" s="37">
        <f t="shared" si="4"/>
        <v>100</v>
      </c>
      <c r="N14" s="37" t="str">
        <f t="shared" si="5"/>
        <v>🟢 VERDE</v>
      </c>
      <c r="O14" s="38">
        <f t="shared" si="6"/>
        <v>18</v>
      </c>
      <c r="P14" s="39"/>
      <c r="Q14" s="39"/>
      <c r="R14" s="37"/>
      <c r="S14" s="37" t="str">
        <f t="shared" si="7"/>
        <v>S/D</v>
      </c>
      <c r="T14" s="37" t="str">
        <f t="shared" si="8"/>
        <v>🔵 SIN DATO</v>
      </c>
      <c r="U14" s="39"/>
      <c r="V14" s="37"/>
      <c r="W14" s="37"/>
      <c r="X14" s="37" t="str">
        <f t="shared" si="9"/>
        <v>S/D</v>
      </c>
      <c r="Y14" s="37" t="str">
        <f t="shared" si="10"/>
        <v>🔵 SIN DATO</v>
      </c>
      <c r="Z14" s="39"/>
      <c r="AA14" s="37"/>
      <c r="AB14" s="37"/>
      <c r="AC14" s="37" t="str">
        <f t="shared" si="11"/>
        <v>S/D</v>
      </c>
      <c r="AD14" s="37" t="str">
        <f t="shared" si="12"/>
        <v>🔵 SIN DATO</v>
      </c>
      <c r="AE14" s="37"/>
      <c r="AF14" s="37"/>
      <c r="AG14" s="40" t="str">
        <f t="shared" si="13"/>
        <v>S/D</v>
      </c>
      <c r="AH14" s="41" t="str">
        <f t="shared" si="14"/>
        <v>🟢 VERDE</v>
      </c>
      <c r="AI14" s="42" t="s">
        <v>205</v>
      </c>
      <c r="AJ14" s="18" t="s">
        <v>210</v>
      </c>
      <c r="AK14" s="18" t="s">
        <v>94</v>
      </c>
      <c r="AL14" s="43"/>
      <c r="AM14" s="43"/>
      <c r="AN14" s="43"/>
      <c r="AO14" s="43"/>
      <c r="AP14" s="43"/>
      <c r="AQ14" s="43"/>
      <c r="AR14" s="43"/>
      <c r="AS14" s="44" t="s">
        <v>178</v>
      </c>
    </row>
    <row r="15" spans="1:45" ht="54.75" customHeight="1" x14ac:dyDescent="0.25">
      <c r="A15" s="32">
        <v>10</v>
      </c>
      <c r="B15" s="33" t="s">
        <v>376</v>
      </c>
      <c r="C15" s="20" t="s">
        <v>377</v>
      </c>
      <c r="D15" s="34" t="s">
        <v>378</v>
      </c>
      <c r="E15" s="35" t="s">
        <v>174</v>
      </c>
      <c r="F15" s="36">
        <v>66.599999999999994</v>
      </c>
      <c r="G15" s="37">
        <f t="shared" si="0"/>
        <v>100</v>
      </c>
      <c r="H15" s="37" t="str">
        <f t="shared" si="1"/>
        <v>🟢 VERDE</v>
      </c>
      <c r="I15" s="36">
        <v>66.599999999999994</v>
      </c>
      <c r="J15" s="37">
        <f t="shared" si="2"/>
        <v>100</v>
      </c>
      <c r="K15" s="37" t="str">
        <f t="shared" si="3"/>
        <v>🟢 VERDE</v>
      </c>
      <c r="L15" s="36">
        <v>66.599999999999994</v>
      </c>
      <c r="M15" s="37">
        <f t="shared" si="4"/>
        <v>100</v>
      </c>
      <c r="N15" s="37" t="str">
        <f t="shared" si="5"/>
        <v>🟢 VERDE</v>
      </c>
      <c r="O15" s="38">
        <f t="shared" si="6"/>
        <v>66.599999999999994</v>
      </c>
      <c r="P15" s="39"/>
      <c r="Q15" s="39"/>
      <c r="R15" s="37"/>
      <c r="S15" s="37" t="str">
        <f t="shared" si="7"/>
        <v>S/D</v>
      </c>
      <c r="T15" s="37" t="str">
        <f t="shared" si="8"/>
        <v>🔵 SIN DATO</v>
      </c>
      <c r="U15" s="39"/>
      <c r="V15" s="37"/>
      <c r="W15" s="37"/>
      <c r="X15" s="37" t="str">
        <f t="shared" si="9"/>
        <v>S/D</v>
      </c>
      <c r="Y15" s="37" t="str">
        <f t="shared" si="10"/>
        <v>🔵 SIN DATO</v>
      </c>
      <c r="Z15" s="39"/>
      <c r="AA15" s="37"/>
      <c r="AB15" s="37"/>
      <c r="AC15" s="37" t="str">
        <f t="shared" si="11"/>
        <v>S/D</v>
      </c>
      <c r="AD15" s="37" t="str">
        <f t="shared" si="12"/>
        <v>🔵 SIN DATO</v>
      </c>
      <c r="AE15" s="37"/>
      <c r="AF15" s="37"/>
      <c r="AG15" s="40" t="str">
        <f t="shared" si="13"/>
        <v>S/D</v>
      </c>
      <c r="AH15" s="41" t="str">
        <f t="shared" si="14"/>
        <v>🟢 VERDE</v>
      </c>
      <c r="AI15" s="42" t="s">
        <v>379</v>
      </c>
      <c r="AJ15" s="18" t="s">
        <v>176</v>
      </c>
      <c r="AK15" s="18" t="s">
        <v>94</v>
      </c>
      <c r="AL15" s="43"/>
      <c r="AM15" s="43"/>
      <c r="AN15" s="43"/>
      <c r="AO15" s="43"/>
      <c r="AP15" s="43"/>
      <c r="AQ15" s="43"/>
      <c r="AR15" s="43"/>
      <c r="AS15" s="44" t="s">
        <v>178</v>
      </c>
    </row>
    <row r="16" spans="1:45" ht="54.75" customHeight="1" x14ac:dyDescent="0.25">
      <c r="A16" s="32">
        <v>11</v>
      </c>
      <c r="B16" s="33" t="s">
        <v>202</v>
      </c>
      <c r="C16" s="34" t="s">
        <v>380</v>
      </c>
      <c r="D16" s="34" t="s">
        <v>381</v>
      </c>
      <c r="E16" s="35" t="s">
        <v>347</v>
      </c>
      <c r="F16" s="36">
        <v>0</v>
      </c>
      <c r="G16" s="37" t="str">
        <f t="shared" si="0"/>
        <v>S/D</v>
      </c>
      <c r="H16" s="37" t="str">
        <f t="shared" si="1"/>
        <v>🔵 SIN DATO</v>
      </c>
      <c r="I16" s="36">
        <v>0</v>
      </c>
      <c r="J16" s="37" t="str">
        <f t="shared" si="2"/>
        <v>S/D</v>
      </c>
      <c r="K16" s="37" t="str">
        <f t="shared" si="3"/>
        <v>🔵 SIN DATO</v>
      </c>
      <c r="L16" s="36">
        <v>0</v>
      </c>
      <c r="M16" s="37" t="str">
        <f t="shared" si="4"/>
        <v>S/D</v>
      </c>
      <c r="N16" s="37" t="str">
        <f t="shared" si="5"/>
        <v>🔵 SIN DATO</v>
      </c>
      <c r="O16" s="38">
        <f t="shared" si="6"/>
        <v>0</v>
      </c>
      <c r="P16" s="39"/>
      <c r="Q16" s="39"/>
      <c r="R16" s="37"/>
      <c r="S16" s="37" t="str">
        <f t="shared" si="7"/>
        <v>S/D</v>
      </c>
      <c r="T16" s="37" t="str">
        <f t="shared" si="8"/>
        <v>🔵 SIN DATO</v>
      </c>
      <c r="U16" s="39"/>
      <c r="V16" s="37"/>
      <c r="W16" s="37"/>
      <c r="X16" s="37" t="str">
        <f t="shared" si="9"/>
        <v>S/D</v>
      </c>
      <c r="Y16" s="37" t="str">
        <f t="shared" si="10"/>
        <v>🔵 SIN DATO</v>
      </c>
      <c r="Z16" s="39"/>
      <c r="AA16" s="37"/>
      <c r="AB16" s="37"/>
      <c r="AC16" s="37" t="str">
        <f t="shared" si="11"/>
        <v>S/D</v>
      </c>
      <c r="AD16" s="37" t="str">
        <f t="shared" si="12"/>
        <v>🔵 SIN DATO</v>
      </c>
      <c r="AE16" s="37"/>
      <c r="AF16" s="37"/>
      <c r="AG16" s="40" t="str">
        <f t="shared" si="13"/>
        <v>S/D</v>
      </c>
      <c r="AH16" s="41" t="str">
        <f t="shared" si="14"/>
        <v>🔵 SIN DATO</v>
      </c>
      <c r="AI16" s="42" t="s">
        <v>382</v>
      </c>
      <c r="AJ16" s="18" t="s">
        <v>93</v>
      </c>
      <c r="AK16" s="18" t="s">
        <v>221</v>
      </c>
      <c r="AL16" s="43"/>
      <c r="AM16" s="43"/>
      <c r="AN16" s="43"/>
      <c r="AO16" s="43"/>
      <c r="AP16" s="43"/>
      <c r="AQ16" s="43"/>
      <c r="AR16" s="43"/>
      <c r="AS16" s="44" t="s">
        <v>178</v>
      </c>
    </row>
    <row r="17" spans="1:45" ht="54.75" customHeight="1" x14ac:dyDescent="0.25">
      <c r="A17" s="32">
        <v>12</v>
      </c>
      <c r="B17" s="33" t="s">
        <v>202</v>
      </c>
      <c r="C17" s="20" t="s">
        <v>383</v>
      </c>
      <c r="D17" s="34" t="s">
        <v>384</v>
      </c>
      <c r="E17" s="35" t="s">
        <v>81</v>
      </c>
      <c r="F17" s="36">
        <v>0</v>
      </c>
      <c r="G17" s="37" t="str">
        <f t="shared" si="0"/>
        <v>S/D</v>
      </c>
      <c r="H17" s="37" t="str">
        <f t="shared" si="1"/>
        <v>🔵 SIN DATO</v>
      </c>
      <c r="I17" s="36">
        <v>0</v>
      </c>
      <c r="J17" s="37" t="str">
        <f t="shared" si="2"/>
        <v>S/D</v>
      </c>
      <c r="K17" s="37" t="str">
        <f t="shared" si="3"/>
        <v>🔵 SIN DATO</v>
      </c>
      <c r="L17" s="36">
        <v>0</v>
      </c>
      <c r="M17" s="37" t="str">
        <f t="shared" si="4"/>
        <v>S/D</v>
      </c>
      <c r="N17" s="37" t="str">
        <f t="shared" si="5"/>
        <v>🔵 SIN DATO</v>
      </c>
      <c r="O17" s="38">
        <f t="shared" si="6"/>
        <v>0</v>
      </c>
      <c r="P17" s="39"/>
      <c r="Q17" s="39"/>
      <c r="R17" s="37"/>
      <c r="S17" s="37" t="str">
        <f t="shared" si="7"/>
        <v>S/D</v>
      </c>
      <c r="T17" s="37" t="str">
        <f t="shared" si="8"/>
        <v>🔵 SIN DATO</v>
      </c>
      <c r="U17" s="39"/>
      <c r="V17" s="37"/>
      <c r="W17" s="37"/>
      <c r="X17" s="37" t="str">
        <f t="shared" si="9"/>
        <v>S/D</v>
      </c>
      <c r="Y17" s="37" t="str">
        <f t="shared" si="10"/>
        <v>🔵 SIN DATO</v>
      </c>
      <c r="Z17" s="39"/>
      <c r="AA17" s="37"/>
      <c r="AB17" s="37"/>
      <c r="AC17" s="37" t="str">
        <f t="shared" si="11"/>
        <v>S/D</v>
      </c>
      <c r="AD17" s="37" t="str">
        <f t="shared" si="12"/>
        <v>🔵 SIN DATO</v>
      </c>
      <c r="AE17" s="37"/>
      <c r="AF17" s="37"/>
      <c r="AG17" s="40" t="str">
        <f t="shared" si="13"/>
        <v>S/D</v>
      </c>
      <c r="AH17" s="41" t="str">
        <f t="shared" si="14"/>
        <v>🔵 SIN DATO</v>
      </c>
      <c r="AI17" s="42" t="s">
        <v>205</v>
      </c>
      <c r="AJ17" s="18" t="s">
        <v>93</v>
      </c>
      <c r="AK17" s="18" t="s">
        <v>201</v>
      </c>
      <c r="AL17" s="43"/>
      <c r="AM17" s="43"/>
      <c r="AN17" s="43"/>
      <c r="AO17" s="43"/>
      <c r="AP17" s="43"/>
      <c r="AQ17" s="43"/>
      <c r="AR17" s="43"/>
      <c r="AS17" s="44" t="s">
        <v>178</v>
      </c>
    </row>
    <row r="18" spans="1:45" ht="54.75" customHeight="1" x14ac:dyDescent="0.25">
      <c r="A18" s="32">
        <v>13</v>
      </c>
      <c r="B18" s="33" t="s">
        <v>49</v>
      </c>
      <c r="C18" s="34" t="s">
        <v>385</v>
      </c>
      <c r="D18" s="34" t="s">
        <v>386</v>
      </c>
      <c r="E18" s="35" t="s">
        <v>81</v>
      </c>
      <c r="F18" s="36">
        <v>0</v>
      </c>
      <c r="G18" s="37" t="str">
        <f t="shared" si="0"/>
        <v>S/D</v>
      </c>
      <c r="H18" s="37" t="str">
        <f t="shared" si="1"/>
        <v>🔵 SIN DATO</v>
      </c>
      <c r="I18" s="36">
        <v>0</v>
      </c>
      <c r="J18" s="37" t="str">
        <f t="shared" si="2"/>
        <v>S/D</v>
      </c>
      <c r="K18" s="37" t="str">
        <f t="shared" si="3"/>
        <v>🔵 SIN DATO</v>
      </c>
      <c r="L18" s="36">
        <v>2</v>
      </c>
      <c r="M18" s="37">
        <f t="shared" si="4"/>
        <v>100</v>
      </c>
      <c r="N18" s="37" t="str">
        <f t="shared" si="5"/>
        <v>🟢 VERDE</v>
      </c>
      <c r="O18" s="38">
        <f t="shared" si="6"/>
        <v>0.67</v>
      </c>
      <c r="P18" s="39"/>
      <c r="Q18" s="39"/>
      <c r="R18" s="37"/>
      <c r="S18" s="37" t="str">
        <f t="shared" si="7"/>
        <v>S/D</v>
      </c>
      <c r="T18" s="37" t="str">
        <f t="shared" si="8"/>
        <v>🔵 SIN DATO</v>
      </c>
      <c r="U18" s="39"/>
      <c r="V18" s="37"/>
      <c r="W18" s="37"/>
      <c r="X18" s="37" t="str">
        <f t="shared" si="9"/>
        <v>S/D</v>
      </c>
      <c r="Y18" s="37" t="str">
        <f t="shared" si="10"/>
        <v>🔵 SIN DATO</v>
      </c>
      <c r="Z18" s="39"/>
      <c r="AA18" s="37"/>
      <c r="AB18" s="37"/>
      <c r="AC18" s="37" t="str">
        <f t="shared" si="11"/>
        <v>S/D</v>
      </c>
      <c r="AD18" s="37" t="str">
        <f t="shared" si="12"/>
        <v>🔵 SIN DATO</v>
      </c>
      <c r="AE18" s="37"/>
      <c r="AF18" s="37"/>
      <c r="AG18" s="40" t="str">
        <f t="shared" si="13"/>
        <v>S/D</v>
      </c>
      <c r="AH18" s="41" t="str">
        <f t="shared" si="14"/>
        <v>🔵 SIN DATO</v>
      </c>
      <c r="AI18" s="42" t="s">
        <v>205</v>
      </c>
      <c r="AJ18" s="18" t="s">
        <v>317</v>
      </c>
      <c r="AK18" s="18" t="s">
        <v>177</v>
      </c>
      <c r="AL18" s="43"/>
      <c r="AM18" s="43"/>
      <c r="AN18" s="43"/>
      <c r="AO18" s="43"/>
      <c r="AP18" s="43"/>
      <c r="AQ18" s="43"/>
      <c r="AR18" s="43"/>
      <c r="AS18" s="44" t="s">
        <v>178</v>
      </c>
    </row>
    <row r="19" spans="1:45" ht="54.75" customHeight="1" x14ac:dyDescent="0.25">
      <c r="A19" s="32">
        <v>14</v>
      </c>
      <c r="B19" s="33" t="s">
        <v>49</v>
      </c>
      <c r="C19" s="20" t="s">
        <v>387</v>
      </c>
      <c r="D19" s="34" t="s">
        <v>388</v>
      </c>
      <c r="E19" s="35" t="s">
        <v>174</v>
      </c>
      <c r="F19" s="36">
        <v>0</v>
      </c>
      <c r="G19" s="37" t="str">
        <f t="shared" si="0"/>
        <v>S/D</v>
      </c>
      <c r="H19" s="37" t="str">
        <f t="shared" si="1"/>
        <v>🔵 SIN DATO</v>
      </c>
      <c r="I19" s="36">
        <v>0</v>
      </c>
      <c r="J19" s="37" t="str">
        <f t="shared" si="2"/>
        <v>S/D</v>
      </c>
      <c r="K19" s="37" t="str">
        <f t="shared" si="3"/>
        <v>🔵 SIN DATO</v>
      </c>
      <c r="L19" s="36">
        <v>0</v>
      </c>
      <c r="M19" s="37" t="str">
        <f t="shared" si="4"/>
        <v>S/D</v>
      </c>
      <c r="N19" s="37" t="str">
        <f t="shared" si="5"/>
        <v>🔵 SIN DATO</v>
      </c>
      <c r="O19" s="38">
        <f t="shared" si="6"/>
        <v>0</v>
      </c>
      <c r="P19" s="39"/>
      <c r="Q19" s="39"/>
      <c r="R19" s="37"/>
      <c r="S19" s="37" t="str">
        <f t="shared" si="7"/>
        <v>S/D</v>
      </c>
      <c r="T19" s="37" t="str">
        <f t="shared" si="8"/>
        <v>🔵 SIN DATO</v>
      </c>
      <c r="U19" s="39"/>
      <c r="V19" s="37"/>
      <c r="W19" s="37"/>
      <c r="X19" s="37" t="str">
        <f t="shared" si="9"/>
        <v>S/D</v>
      </c>
      <c r="Y19" s="37" t="str">
        <f t="shared" si="10"/>
        <v>🔵 SIN DATO</v>
      </c>
      <c r="Z19" s="39"/>
      <c r="AA19" s="37"/>
      <c r="AB19" s="37"/>
      <c r="AC19" s="37" t="str">
        <f t="shared" si="11"/>
        <v>S/D</v>
      </c>
      <c r="AD19" s="37" t="str">
        <f t="shared" si="12"/>
        <v>🔵 SIN DATO</v>
      </c>
      <c r="AE19" s="37"/>
      <c r="AF19" s="37"/>
      <c r="AG19" s="40" t="str">
        <f t="shared" si="13"/>
        <v>S/D</v>
      </c>
      <c r="AH19" s="41" t="str">
        <f t="shared" si="14"/>
        <v>🔵 SIN DATO</v>
      </c>
      <c r="AI19" s="42" t="s">
        <v>389</v>
      </c>
      <c r="AJ19" s="18" t="s">
        <v>93</v>
      </c>
      <c r="AK19" s="18" t="s">
        <v>201</v>
      </c>
      <c r="AL19" s="43"/>
      <c r="AM19" s="43"/>
      <c r="AN19" s="43"/>
      <c r="AO19" s="43"/>
      <c r="AP19" s="43"/>
      <c r="AQ19" s="43"/>
      <c r="AR19" s="43"/>
      <c r="AS19" s="44" t="s">
        <v>178</v>
      </c>
    </row>
    <row r="20" spans="1:45" ht="54.75" customHeight="1" x14ac:dyDescent="0.25">
      <c r="A20" s="32">
        <v>15</v>
      </c>
      <c r="B20" s="33" t="s">
        <v>390</v>
      </c>
      <c r="C20" s="34" t="s">
        <v>391</v>
      </c>
      <c r="D20" s="34" t="s">
        <v>392</v>
      </c>
      <c r="E20" s="35" t="s">
        <v>347</v>
      </c>
      <c r="F20" s="36">
        <v>1</v>
      </c>
      <c r="G20" s="37">
        <f t="shared" si="0"/>
        <v>100</v>
      </c>
      <c r="H20" s="37" t="str">
        <f t="shared" si="1"/>
        <v>🟢 VERDE</v>
      </c>
      <c r="I20" s="36">
        <v>1</v>
      </c>
      <c r="J20" s="37">
        <f t="shared" si="2"/>
        <v>100</v>
      </c>
      <c r="K20" s="37" t="str">
        <f t="shared" si="3"/>
        <v>🟢 VERDE</v>
      </c>
      <c r="L20" s="36">
        <v>1</v>
      </c>
      <c r="M20" s="37">
        <f t="shared" si="4"/>
        <v>100</v>
      </c>
      <c r="N20" s="37" t="str">
        <f t="shared" si="5"/>
        <v>🟢 VERDE</v>
      </c>
      <c r="O20" s="38">
        <f t="shared" si="6"/>
        <v>1</v>
      </c>
      <c r="P20" s="39"/>
      <c r="Q20" s="39"/>
      <c r="R20" s="37"/>
      <c r="S20" s="37" t="str">
        <f t="shared" si="7"/>
        <v>S/D</v>
      </c>
      <c r="T20" s="37" t="str">
        <f t="shared" si="8"/>
        <v>🔵 SIN DATO</v>
      </c>
      <c r="U20" s="39"/>
      <c r="V20" s="37"/>
      <c r="W20" s="37"/>
      <c r="X20" s="37" t="str">
        <f t="shared" si="9"/>
        <v>S/D</v>
      </c>
      <c r="Y20" s="37" t="str">
        <f t="shared" si="10"/>
        <v>🔵 SIN DATO</v>
      </c>
      <c r="Z20" s="39"/>
      <c r="AA20" s="37"/>
      <c r="AB20" s="37"/>
      <c r="AC20" s="37" t="str">
        <f t="shared" si="11"/>
        <v>S/D</v>
      </c>
      <c r="AD20" s="37" t="str">
        <f t="shared" si="12"/>
        <v>🔵 SIN DATO</v>
      </c>
      <c r="AE20" s="37"/>
      <c r="AF20" s="37"/>
      <c r="AG20" s="40" t="str">
        <f t="shared" si="13"/>
        <v>S/D</v>
      </c>
      <c r="AH20" s="41" t="str">
        <f t="shared" si="14"/>
        <v>🟢 VERDE</v>
      </c>
      <c r="AI20" s="42" t="s">
        <v>303</v>
      </c>
      <c r="AJ20" s="18" t="s">
        <v>220</v>
      </c>
      <c r="AK20" s="18" t="s">
        <v>221</v>
      </c>
      <c r="AL20" s="43"/>
      <c r="AM20" s="43"/>
      <c r="AN20" s="43"/>
      <c r="AO20" s="43"/>
      <c r="AP20" s="43"/>
      <c r="AQ20" s="43"/>
      <c r="AR20" s="43"/>
      <c r="AS20" s="44" t="s">
        <v>178</v>
      </c>
    </row>
    <row r="21" spans="1:45" ht="54.75" customHeight="1" x14ac:dyDescent="0.25">
      <c r="A21" s="32">
        <v>16</v>
      </c>
      <c r="B21" s="33" t="s">
        <v>393</v>
      </c>
      <c r="C21" s="20" t="s">
        <v>394</v>
      </c>
      <c r="D21" s="34" t="s">
        <v>395</v>
      </c>
      <c r="E21" s="35" t="s">
        <v>347</v>
      </c>
      <c r="F21" s="36">
        <v>1</v>
      </c>
      <c r="G21" s="37">
        <f t="shared" si="0"/>
        <v>100</v>
      </c>
      <c r="H21" s="37" t="str">
        <f t="shared" si="1"/>
        <v>🟢 VERDE</v>
      </c>
      <c r="I21" s="36">
        <v>1</v>
      </c>
      <c r="J21" s="37">
        <f t="shared" si="2"/>
        <v>100</v>
      </c>
      <c r="K21" s="37" t="str">
        <f t="shared" si="3"/>
        <v>🟢 VERDE</v>
      </c>
      <c r="L21" s="36">
        <v>1</v>
      </c>
      <c r="M21" s="37">
        <f t="shared" si="4"/>
        <v>100</v>
      </c>
      <c r="N21" s="37" t="str">
        <f t="shared" si="5"/>
        <v>🟢 VERDE</v>
      </c>
      <c r="O21" s="38">
        <f t="shared" si="6"/>
        <v>1</v>
      </c>
      <c r="P21" s="39"/>
      <c r="Q21" s="39"/>
      <c r="R21" s="37"/>
      <c r="S21" s="37" t="str">
        <f t="shared" si="7"/>
        <v>S/D</v>
      </c>
      <c r="T21" s="37" t="str">
        <f t="shared" si="8"/>
        <v>🔵 SIN DATO</v>
      </c>
      <c r="U21" s="39"/>
      <c r="V21" s="37"/>
      <c r="W21" s="37"/>
      <c r="X21" s="37" t="str">
        <f t="shared" si="9"/>
        <v>S/D</v>
      </c>
      <c r="Y21" s="37" t="str">
        <f t="shared" si="10"/>
        <v>🔵 SIN DATO</v>
      </c>
      <c r="Z21" s="39"/>
      <c r="AA21" s="37"/>
      <c r="AB21" s="37"/>
      <c r="AC21" s="37" t="str">
        <f t="shared" si="11"/>
        <v>S/D</v>
      </c>
      <c r="AD21" s="37" t="str">
        <f t="shared" si="12"/>
        <v>🔵 SIN DATO</v>
      </c>
      <c r="AE21" s="37"/>
      <c r="AF21" s="37"/>
      <c r="AG21" s="40" t="str">
        <f t="shared" si="13"/>
        <v>S/D</v>
      </c>
      <c r="AH21" s="41" t="str">
        <f t="shared" si="14"/>
        <v>🟢 VERDE</v>
      </c>
      <c r="AI21" s="42" t="s">
        <v>303</v>
      </c>
      <c r="AJ21" s="18" t="s">
        <v>93</v>
      </c>
      <c r="AK21" s="18" t="s">
        <v>269</v>
      </c>
      <c r="AL21" s="43"/>
      <c r="AM21" s="43"/>
      <c r="AN21" s="43"/>
      <c r="AO21" s="43"/>
      <c r="AP21" s="43"/>
      <c r="AQ21" s="43"/>
      <c r="AR21" s="43"/>
      <c r="AS21" s="44" t="s">
        <v>178</v>
      </c>
    </row>
    <row r="22" spans="1:45" ht="54.75" customHeight="1" x14ac:dyDescent="0.25">
      <c r="A22" s="32">
        <v>17</v>
      </c>
      <c r="B22" s="33" t="s">
        <v>393</v>
      </c>
      <c r="C22" s="34" t="s">
        <v>396</v>
      </c>
      <c r="D22" s="34" t="s">
        <v>397</v>
      </c>
      <c r="E22" s="35" t="s">
        <v>214</v>
      </c>
      <c r="F22" s="36">
        <v>1</v>
      </c>
      <c r="G22" s="37">
        <f t="shared" si="0"/>
        <v>100</v>
      </c>
      <c r="H22" s="37" t="str">
        <f t="shared" si="1"/>
        <v>🟢 VERDE</v>
      </c>
      <c r="I22" s="36">
        <v>1</v>
      </c>
      <c r="J22" s="37">
        <f t="shared" si="2"/>
        <v>100</v>
      </c>
      <c r="K22" s="37" t="str">
        <f t="shared" si="3"/>
        <v>🟢 VERDE</v>
      </c>
      <c r="L22" s="36">
        <v>1</v>
      </c>
      <c r="M22" s="37">
        <f t="shared" si="4"/>
        <v>100</v>
      </c>
      <c r="N22" s="37" t="str">
        <f t="shared" si="5"/>
        <v>🟢 VERDE</v>
      </c>
      <c r="O22" s="38">
        <f t="shared" si="6"/>
        <v>1</v>
      </c>
      <c r="P22" s="39"/>
      <c r="Q22" s="39"/>
      <c r="R22" s="37"/>
      <c r="S22" s="37" t="str">
        <f t="shared" si="7"/>
        <v>S/D</v>
      </c>
      <c r="T22" s="37" t="str">
        <f t="shared" si="8"/>
        <v>🔵 SIN DATO</v>
      </c>
      <c r="U22" s="39"/>
      <c r="V22" s="37"/>
      <c r="W22" s="37"/>
      <c r="X22" s="37" t="str">
        <f t="shared" si="9"/>
        <v>S/D</v>
      </c>
      <c r="Y22" s="37" t="str">
        <f t="shared" si="10"/>
        <v>🔵 SIN DATO</v>
      </c>
      <c r="Z22" s="39"/>
      <c r="AA22" s="37"/>
      <c r="AB22" s="37"/>
      <c r="AC22" s="37" t="str">
        <f t="shared" si="11"/>
        <v>S/D</v>
      </c>
      <c r="AD22" s="37" t="str">
        <f t="shared" si="12"/>
        <v>🔵 SIN DATO</v>
      </c>
      <c r="AE22" s="37"/>
      <c r="AF22" s="37"/>
      <c r="AG22" s="40" t="str">
        <f t="shared" si="13"/>
        <v>S/D</v>
      </c>
      <c r="AH22" s="41" t="str">
        <f t="shared" si="14"/>
        <v>🟢 VERDE</v>
      </c>
      <c r="AI22" s="42" t="s">
        <v>303</v>
      </c>
      <c r="AJ22" s="18" t="s">
        <v>93</v>
      </c>
      <c r="AK22" s="18" t="s">
        <v>398</v>
      </c>
      <c r="AL22" s="43"/>
      <c r="AM22" s="43"/>
      <c r="AN22" s="43"/>
      <c r="AO22" s="43"/>
      <c r="AP22" s="43"/>
      <c r="AQ22" s="43"/>
      <c r="AR22" s="43"/>
      <c r="AS22" s="44" t="s">
        <v>178</v>
      </c>
    </row>
    <row r="23" spans="1:45" ht="54.75" customHeight="1" x14ac:dyDescent="0.25">
      <c r="A23" s="32">
        <v>18</v>
      </c>
      <c r="B23" s="33" t="s">
        <v>399</v>
      </c>
      <c r="C23" s="20" t="s">
        <v>400</v>
      </c>
      <c r="D23" s="34" t="s">
        <v>401</v>
      </c>
      <c r="E23" s="35" t="s">
        <v>81</v>
      </c>
      <c r="F23" s="36">
        <v>3</v>
      </c>
      <c r="G23" s="37">
        <f t="shared" si="0"/>
        <v>100</v>
      </c>
      <c r="H23" s="37" t="str">
        <f t="shared" si="1"/>
        <v>🟢 VERDE</v>
      </c>
      <c r="I23" s="36">
        <v>3</v>
      </c>
      <c r="J23" s="37">
        <f t="shared" si="2"/>
        <v>100</v>
      </c>
      <c r="K23" s="37" t="str">
        <f t="shared" si="3"/>
        <v>🟢 VERDE</v>
      </c>
      <c r="L23" s="36">
        <v>3</v>
      </c>
      <c r="M23" s="37">
        <f t="shared" si="4"/>
        <v>100</v>
      </c>
      <c r="N23" s="37" t="str">
        <f t="shared" si="5"/>
        <v>🟢 VERDE</v>
      </c>
      <c r="O23" s="38">
        <f t="shared" si="6"/>
        <v>3</v>
      </c>
      <c r="P23" s="39"/>
      <c r="Q23" s="39"/>
      <c r="R23" s="37"/>
      <c r="S23" s="37" t="str">
        <f t="shared" si="7"/>
        <v>S/D</v>
      </c>
      <c r="T23" s="37" t="str">
        <f t="shared" si="8"/>
        <v>🔵 SIN DATO</v>
      </c>
      <c r="U23" s="39"/>
      <c r="V23" s="37"/>
      <c r="W23" s="37"/>
      <c r="X23" s="37" t="str">
        <f t="shared" si="9"/>
        <v>S/D</v>
      </c>
      <c r="Y23" s="37" t="str">
        <f t="shared" si="10"/>
        <v>🔵 SIN DATO</v>
      </c>
      <c r="Z23" s="39"/>
      <c r="AA23" s="37"/>
      <c r="AB23" s="37"/>
      <c r="AC23" s="37" t="str">
        <f t="shared" si="11"/>
        <v>S/D</v>
      </c>
      <c r="AD23" s="37" t="str">
        <f t="shared" si="12"/>
        <v>🔵 SIN DATO</v>
      </c>
      <c r="AE23" s="37"/>
      <c r="AF23" s="37"/>
      <c r="AG23" s="40" t="str">
        <f t="shared" si="13"/>
        <v>S/D</v>
      </c>
      <c r="AH23" s="41" t="str">
        <f t="shared" si="14"/>
        <v>🟢 VERDE</v>
      </c>
      <c r="AI23" s="42" t="s">
        <v>303</v>
      </c>
      <c r="AJ23" s="18" t="s">
        <v>303</v>
      </c>
      <c r="AK23" s="18" t="s">
        <v>177</v>
      </c>
      <c r="AL23" s="43"/>
      <c r="AM23" s="43"/>
      <c r="AN23" s="43"/>
      <c r="AO23" s="43"/>
      <c r="AP23" s="43"/>
      <c r="AQ23" s="43"/>
      <c r="AR23" s="43"/>
      <c r="AS23" s="44" t="s">
        <v>178</v>
      </c>
    </row>
    <row r="24" spans="1:45" ht="54.75" customHeight="1" x14ac:dyDescent="0.25">
      <c r="A24" s="32">
        <v>19</v>
      </c>
      <c r="B24" s="33" t="s">
        <v>399</v>
      </c>
      <c r="C24" s="34" t="s">
        <v>402</v>
      </c>
      <c r="D24" s="34" t="s">
        <v>403</v>
      </c>
      <c r="E24" s="35" t="s">
        <v>174</v>
      </c>
      <c r="F24" s="36">
        <v>25</v>
      </c>
      <c r="G24" s="37">
        <f t="shared" si="0"/>
        <v>100</v>
      </c>
      <c r="H24" s="37" t="str">
        <f t="shared" si="1"/>
        <v>🟢 VERDE</v>
      </c>
      <c r="I24" s="36">
        <v>25</v>
      </c>
      <c r="J24" s="37">
        <f t="shared" si="2"/>
        <v>100</v>
      </c>
      <c r="K24" s="37" t="str">
        <f t="shared" si="3"/>
        <v>🟢 VERDE</v>
      </c>
      <c r="L24" s="36">
        <v>25</v>
      </c>
      <c r="M24" s="37">
        <f t="shared" si="4"/>
        <v>100</v>
      </c>
      <c r="N24" s="37" t="str">
        <f t="shared" si="5"/>
        <v>🟢 VERDE</v>
      </c>
      <c r="O24" s="38">
        <f t="shared" si="6"/>
        <v>25</v>
      </c>
      <c r="P24" s="39"/>
      <c r="Q24" s="39"/>
      <c r="R24" s="37"/>
      <c r="S24" s="37" t="str">
        <f t="shared" si="7"/>
        <v>S/D</v>
      </c>
      <c r="T24" s="37" t="str">
        <f t="shared" si="8"/>
        <v>🔵 SIN DATO</v>
      </c>
      <c r="U24" s="39"/>
      <c r="V24" s="37"/>
      <c r="W24" s="37"/>
      <c r="X24" s="37" t="str">
        <f t="shared" si="9"/>
        <v>S/D</v>
      </c>
      <c r="Y24" s="37" t="str">
        <f t="shared" si="10"/>
        <v>🔵 SIN DATO</v>
      </c>
      <c r="Z24" s="39"/>
      <c r="AA24" s="37"/>
      <c r="AB24" s="37"/>
      <c r="AC24" s="37" t="str">
        <f t="shared" si="11"/>
        <v>S/D</v>
      </c>
      <c r="AD24" s="37" t="str">
        <f t="shared" si="12"/>
        <v>🔵 SIN DATO</v>
      </c>
      <c r="AE24" s="37"/>
      <c r="AF24" s="37"/>
      <c r="AG24" s="40" t="str">
        <f t="shared" si="13"/>
        <v>S/D</v>
      </c>
      <c r="AH24" s="41" t="str">
        <f t="shared" si="14"/>
        <v>🟢 VERDE</v>
      </c>
      <c r="AI24" s="42" t="s">
        <v>303</v>
      </c>
      <c r="AJ24" s="18" t="s">
        <v>93</v>
      </c>
      <c r="AK24" s="18" t="s">
        <v>266</v>
      </c>
      <c r="AL24" s="43"/>
      <c r="AM24" s="43"/>
      <c r="AN24" s="43"/>
      <c r="AO24" s="43"/>
      <c r="AP24" s="43"/>
      <c r="AQ24" s="43"/>
      <c r="AR24" s="43"/>
      <c r="AS24" s="44" t="s">
        <v>178</v>
      </c>
    </row>
    <row r="25" spans="1:45" ht="14.25" customHeight="1" x14ac:dyDescent="0.25">
      <c r="G25" s="37" t="str">
        <f t="shared" si="0"/>
        <v>S/D</v>
      </c>
      <c r="H25" s="37" t="str">
        <f t="shared" si="1"/>
        <v>🔵 SIN DATO</v>
      </c>
      <c r="J25" s="37" t="str">
        <f t="shared" si="2"/>
        <v>S/D</v>
      </c>
      <c r="K25" s="37" t="str">
        <f t="shared" si="3"/>
        <v>🔵 SIN DATO</v>
      </c>
      <c r="M25" s="37" t="str">
        <f t="shared" si="4"/>
        <v>S/D</v>
      </c>
      <c r="N25" s="37" t="str">
        <f t="shared" si="5"/>
        <v>🔵 SIN DATO</v>
      </c>
    </row>
    <row r="26" spans="1:45" ht="39.75" customHeight="1" x14ac:dyDescent="0.25">
      <c r="A26" s="83" t="s">
        <v>230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</row>
    <row r="28" spans="1:45" ht="30" customHeight="1" x14ac:dyDescent="0.25">
      <c r="A28" s="45" t="s">
        <v>231</v>
      </c>
    </row>
  </sheetData>
  <mergeCells count="12">
    <mergeCell ref="A4:E4"/>
    <mergeCell ref="F4:N4"/>
    <mergeCell ref="O4:AD4"/>
    <mergeCell ref="AE4:AQ4"/>
    <mergeCell ref="A26:AQ26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4 I6:I24 L6:L24" xr:uid="{00000000-0002-0000-07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4 T6:U24 X6:Z24 AC6:AD24" xr:uid="{00000000-0002-0000-07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4" xr:uid="{00000000-0002-0000-07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4" xr:uid="{00000000-0002-0000-07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F6000"/>
  </sheetPr>
  <dimension ref="A1:P23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P1"/>
    </sheetView>
  </sheetViews>
  <sheetFormatPr baseColWidth="10" defaultColWidth="9.140625" defaultRowHeight="15" x14ac:dyDescent="0.25"/>
  <cols>
    <col min="1" max="1" width="5" customWidth="1"/>
    <col min="2" max="2" width="14" customWidth="1"/>
    <col min="3" max="3" width="30" customWidth="1"/>
    <col min="4" max="4" width="35" customWidth="1"/>
    <col min="5" max="7" width="12" customWidth="1"/>
    <col min="8" max="9" width="40" customWidth="1"/>
    <col min="10" max="10" width="18" customWidth="1"/>
    <col min="11" max="11" width="20" customWidth="1"/>
    <col min="12" max="12" width="18" customWidth="1"/>
    <col min="13" max="14" width="13" customWidth="1"/>
    <col min="15" max="15" width="28" customWidth="1"/>
    <col min="16" max="16" width="16" customWidth="1"/>
  </cols>
  <sheetData>
    <row r="1" spans="1:16" ht="21.75" customHeight="1" x14ac:dyDescent="0.25">
      <c r="A1" s="85" t="s">
        <v>404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13.5" customHeight="1" x14ac:dyDescent="0.25">
      <c r="A2" s="86" t="s">
        <v>405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6" ht="43.5" customHeight="1" x14ac:dyDescent="0.25">
      <c r="A3" s="30" t="s">
        <v>81</v>
      </c>
      <c r="B3" s="30" t="s">
        <v>82</v>
      </c>
      <c r="C3" s="30" t="s">
        <v>406</v>
      </c>
      <c r="D3" s="31" t="s">
        <v>407</v>
      </c>
      <c r="E3" s="31" t="s">
        <v>408</v>
      </c>
      <c r="F3" s="31" t="s">
        <v>409</v>
      </c>
      <c r="G3" s="31" t="s">
        <v>410</v>
      </c>
      <c r="H3" s="30" t="s">
        <v>411</v>
      </c>
      <c r="I3" s="30" t="s">
        <v>412</v>
      </c>
      <c r="J3" s="30" t="s">
        <v>413</v>
      </c>
      <c r="K3" s="46" t="s">
        <v>167</v>
      </c>
      <c r="L3" s="46" t="s">
        <v>414</v>
      </c>
      <c r="M3" s="46" t="s">
        <v>415</v>
      </c>
      <c r="N3" s="46" t="s">
        <v>416</v>
      </c>
      <c r="O3" s="47" t="s">
        <v>169</v>
      </c>
      <c r="P3" s="47" t="s">
        <v>417</v>
      </c>
    </row>
    <row r="4" spans="1:16" ht="49.5" customHeight="1" x14ac:dyDescent="0.25">
      <c r="A4" s="4">
        <v>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49.5" customHeight="1" x14ac:dyDescent="0.25">
      <c r="A5" s="48">
        <v>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49.5" customHeight="1" x14ac:dyDescent="0.25">
      <c r="A6" s="4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49.5" customHeight="1" x14ac:dyDescent="0.25">
      <c r="A7" s="48">
        <v>4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6" ht="49.5" customHeight="1" x14ac:dyDescent="0.25">
      <c r="A8" s="4">
        <v>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6" ht="49.5" customHeight="1" x14ac:dyDescent="0.25">
      <c r="A9" s="48">
        <v>6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</row>
    <row r="10" spans="1:16" ht="49.5" customHeight="1" x14ac:dyDescent="0.25">
      <c r="A10" s="4">
        <v>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49.5" customHeight="1" x14ac:dyDescent="0.25">
      <c r="A11" s="48">
        <v>8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 spans="1:16" ht="49.5" customHeight="1" x14ac:dyDescent="0.25">
      <c r="A12" s="4">
        <v>9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</row>
    <row r="13" spans="1:16" ht="49.5" customHeight="1" x14ac:dyDescent="0.25">
      <c r="A13" s="48">
        <v>10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</row>
    <row r="14" spans="1:16" ht="49.5" customHeight="1" x14ac:dyDescent="0.25">
      <c r="A14" s="4">
        <v>11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</row>
    <row r="15" spans="1:16" ht="49.5" customHeight="1" x14ac:dyDescent="0.25">
      <c r="A15" s="48">
        <v>12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</row>
    <row r="16" spans="1:16" ht="49.5" customHeight="1" x14ac:dyDescent="0.25">
      <c r="A16" s="4">
        <v>13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</row>
    <row r="17" spans="1:16" ht="49.5" customHeight="1" x14ac:dyDescent="0.25">
      <c r="A17" s="48">
        <v>14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</row>
    <row r="18" spans="1:16" ht="49.5" customHeight="1" x14ac:dyDescent="0.25">
      <c r="A18" s="4">
        <v>15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</row>
    <row r="19" spans="1:16" ht="49.5" customHeight="1" x14ac:dyDescent="0.25">
      <c r="A19" s="48">
        <v>16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</row>
    <row r="20" spans="1:16" ht="49.5" customHeight="1" x14ac:dyDescent="0.25">
      <c r="A20" s="4">
        <v>17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</row>
    <row r="21" spans="1:16" ht="49.5" customHeight="1" x14ac:dyDescent="0.25">
      <c r="A21" s="48">
        <v>18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</row>
    <row r="22" spans="1:16" ht="49.5" customHeight="1" x14ac:dyDescent="0.25">
      <c r="A22" s="4">
        <v>19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</row>
    <row r="23" spans="1:16" ht="49.5" customHeight="1" x14ac:dyDescent="0.25">
      <c r="A23" s="48">
        <v>20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</row>
  </sheetData>
  <mergeCells count="2">
    <mergeCell ref="A1:P1"/>
    <mergeCell ref="A2:P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PORTADA</vt:lpstr>
      <vt:lpstr>DASHBOARD SUPERVISIÓN</vt:lpstr>
      <vt:lpstr>IND. BÁSICOS SEAES</vt:lpstr>
      <vt:lpstr>Ámbito 1 – Formación</vt:lpstr>
      <vt:lpstr>Ámbito 2 – Docencia</vt:lpstr>
      <vt:lpstr>Ámbito 3 – Prog. Educativos</vt:lpstr>
      <vt:lpstr>Ámbito 4 – Investigación</vt:lpstr>
      <vt:lpstr>Ámbito 5 – Institución</vt:lpstr>
      <vt:lpstr>PLAN IAP MEJORA CONTINUA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Lenovo</cp:lastModifiedBy>
  <cp:revision>2</cp:revision>
  <dcterms:created xsi:type="dcterms:W3CDTF">2026-04-13T17:24:00Z</dcterms:created>
  <dcterms:modified xsi:type="dcterms:W3CDTF">2026-05-16T18:20:17Z</dcterms:modified>
  <dc:language>en-US</dc:language>
</cp:coreProperties>
</file>