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vwarner\Desktop\RTAP administration\Scholarship Forms\"/>
    </mc:Choice>
  </mc:AlternateContent>
  <xr:revisionPtr revIDLastSave="0" documentId="8_{99A3D227-C564-4C08-B696-DBE35A7CC8AD}" xr6:coauthVersionLast="47" xr6:coauthVersionMax="47" xr10:uidLastSave="{00000000-0000-0000-0000-000000000000}"/>
  <bookViews>
    <workbookView xWindow="21570" yWindow="1080" windowWidth="20865" windowHeight="11295" xr2:uid="{00000000-000D-0000-FFFF-FFFF00000000}"/>
  </bookViews>
  <sheets>
    <sheet name="Guidelines" sheetId="1" r:id="rId1"/>
    <sheet name="Application" sheetId="2" r:id="rId2"/>
    <sheet name="Approval" sheetId="3" r:id="rId3"/>
    <sheet name="Reimbursement" sheetId="4" r:id="rId4"/>
    <sheet name="Expense" sheetId="5" state="hidden" r:id="rId5"/>
  </sheets>
  <definedNames>
    <definedName name="Z_E7A1B322_72B9_410E_AA34_9EBF5D434DF2_.wvu.Cols" localSheetId="4" hidden="1">Expense!$N:$N,Expense!$JJ:$JJ,Expense!$TF:$TF,Expense!$ADB:$ADB,Expense!$AMX:$AMX,Expense!$AWT:$AWT,Expense!$BGP:$BGP,Expense!$BQL:$BQL,Expense!$CAH:$CAH,Expense!$CKD:$CKD,Expense!$CTZ:$CTZ,Expense!$DDV:$DDV,Expense!$DNR:$DNR,Expense!$DXN:$DXN,Expense!$EHJ:$EHJ,Expense!$ERF:$ERF,Expense!$FBB:$FBB,Expense!$FKX:$FKX,Expense!$FUT:$FUT,Expense!$GEP:$GEP,Expense!$GOL:$GOL,Expense!$GYH:$GYH,Expense!$HID:$HID,Expense!$HRZ:$HRZ,Expense!$IBV:$IBV,Expense!$ILR:$ILR,Expense!$IVN:$IVN,Expense!$JFJ:$JFJ,Expense!$JPF:$JPF,Expense!$JZB:$JZB,Expense!$KIX:$KIX,Expense!$KST:$KST,Expense!$LCP:$LCP,Expense!$LML:$LML,Expense!$LWH:$LWH,Expense!$MGD:$MGD,Expense!$MPZ:$MPZ,Expense!$MZV:$MZV,Expense!$NJR:$NJR,Expense!$NTN:$NTN,Expense!$ODJ:$ODJ,Expense!$ONF:$ONF,Expense!$OXB:$OXB,Expense!$PGX:$PGX,Expense!$PQT:$PQT,Expense!$QAP:$QAP,Expense!$QKL:$QKL,Expense!$QUH:$QUH,Expense!$RED:$RED,Expense!$RNZ:$RNZ,Expense!$RXV:$RXV,Expense!$SHR:$SHR,Expense!$SRN:$SRN,Expense!$TBJ:$TBJ,Expense!$TLF:$TLF,Expense!$TVB:$TVB,Expense!$UEX:$UEX,Expense!$UOT:$UOT,Expense!$UYP:$UYP,Expense!$VIL:$VIL,Expense!$VSH:$VSH,Expense!$WCD:$WCD,Expense!$WLZ:$WLZ,Expense!$WVV:$WVV</definedName>
  </definedNames>
  <calcPr calcId="191029"/>
  <customWorkbookViews>
    <customWorkbookView name="Amy  Leyenbeck - Personal View" guid="{E7A1B322-72B9-410E-AA34-9EBF5D434DF2}" mergeInterval="0" personalView="1" maximized="1" xWindow="-8" yWindow="-8" windowWidth="1296" windowHeight="744"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2" l="1"/>
  <c r="E81" i="2"/>
  <c r="F79" i="2"/>
  <c r="E79" i="2"/>
  <c r="F77" i="2"/>
  <c r="E77" i="2"/>
  <c r="F74" i="2"/>
  <c r="E74" i="2"/>
  <c r="F72" i="2"/>
  <c r="E72" i="2"/>
  <c r="F70" i="2" l="1"/>
  <c r="E70" i="2"/>
  <c r="G24" i="4"/>
  <c r="F24" i="4"/>
  <c r="E24" i="4"/>
  <c r="D24" i="4"/>
  <c r="F61" i="2"/>
  <c r="E61" i="2"/>
  <c r="E39" i="4" l="1"/>
  <c r="F39" i="4"/>
  <c r="G39" i="4"/>
  <c r="D39" i="4"/>
  <c r="C9" i="4" l="1"/>
  <c r="H5" i="5" s="1"/>
  <c r="C6" i="4"/>
  <c r="H2" i="5" s="1"/>
  <c r="C7" i="4"/>
  <c r="H3" i="5" s="1"/>
  <c r="C8" i="4"/>
  <c r="H4" i="5" s="1"/>
  <c r="C5" i="4"/>
  <c r="H1" i="5" s="1"/>
  <c r="D54" i="4"/>
  <c r="D50" i="4"/>
  <c r="G30" i="4"/>
  <c r="F30" i="4"/>
  <c r="E30" i="4"/>
  <c r="D30" i="4"/>
  <c r="G21" i="4"/>
  <c r="F21" i="4"/>
  <c r="E21" i="4"/>
  <c r="D21" i="4"/>
  <c r="G17" i="4"/>
  <c r="F17" i="4"/>
  <c r="E17" i="4"/>
  <c r="D17" i="4"/>
  <c r="E97" i="2"/>
  <c r="E93" i="2"/>
  <c r="E103" i="2" s="1"/>
  <c r="E104" i="2" s="1"/>
  <c r="F82" i="2"/>
  <c r="E82" i="2"/>
  <c r="F67" i="2"/>
  <c r="E67" i="2"/>
  <c r="F58" i="2"/>
  <c r="E58" i="2"/>
  <c r="F54" i="2"/>
  <c r="E54" i="2"/>
  <c r="L46" i="5"/>
  <c r="G46" i="5"/>
  <c r="L31" i="5"/>
  <c r="O18" i="5"/>
  <c r="N18" i="5"/>
  <c r="M18" i="5"/>
  <c r="L18" i="5"/>
  <c r="K18" i="5"/>
  <c r="J18" i="5"/>
  <c r="I18" i="5"/>
  <c r="H18" i="5"/>
  <c r="G18" i="5"/>
  <c r="F18" i="5"/>
  <c r="E18" i="5"/>
  <c r="P17" i="5"/>
  <c r="P16" i="5"/>
  <c r="P15" i="5"/>
  <c r="P14" i="5"/>
  <c r="P13" i="5"/>
  <c r="P12" i="5"/>
  <c r="P11" i="5"/>
  <c r="F40" i="4" l="1"/>
  <c r="E83" i="2"/>
  <c r="G40" i="4"/>
  <c r="F83" i="2"/>
  <c r="D40" i="4"/>
  <c r="E40" i="4"/>
  <c r="P18" i="5"/>
  <c r="D60" i="4"/>
  <c r="D61" i="4" s="1"/>
</calcChain>
</file>

<file path=xl/sharedStrings.xml><?xml version="1.0" encoding="utf-8"?>
<sst xmlns="http://schemas.openxmlformats.org/spreadsheetml/2006/main" count="253" uniqueCount="153">
  <si>
    <t>Expense Report</t>
  </si>
  <si>
    <t xml:space="preserve">Agency Name: </t>
  </si>
  <si>
    <t>Period Ending:</t>
  </si>
  <si>
    <t>Participant</t>
  </si>
  <si>
    <t>(last day of expense)</t>
  </si>
  <si>
    <t>Address</t>
  </si>
  <si>
    <t xml:space="preserve">Pay By: </t>
  </si>
  <si>
    <t>Job/</t>
  </si>
  <si>
    <t xml:space="preserve"> </t>
  </si>
  <si>
    <t>Transportation</t>
  </si>
  <si>
    <t>Automobile</t>
  </si>
  <si>
    <t>Meals</t>
  </si>
  <si>
    <t>Local Taxi,</t>
  </si>
  <si>
    <t>Misc.</t>
  </si>
  <si>
    <t xml:space="preserve">Account </t>
  </si>
  <si>
    <t>Air,</t>
  </si>
  <si>
    <t>Limo, Car</t>
  </si>
  <si>
    <t>Expenses</t>
  </si>
  <si>
    <t>Itemize Business Meals Below</t>
  </si>
  <si>
    <t>Carfares,</t>
  </si>
  <si>
    <t>Entertainment</t>
  </si>
  <si>
    <t>Day</t>
  </si>
  <si>
    <t>Date</t>
  </si>
  <si>
    <t>Codes</t>
  </si>
  <si>
    <t>City</t>
  </si>
  <si>
    <t>Lodging</t>
  </si>
  <si>
    <t>Rail, Etc.</t>
  </si>
  <si>
    <t>Rental, Etc.</t>
  </si>
  <si>
    <t>(Itemize Below)</t>
  </si>
  <si>
    <t>Breakfast</t>
  </si>
  <si>
    <t>Lunch</t>
  </si>
  <si>
    <t>Dinner</t>
  </si>
  <si>
    <t>Tolls, Etc.</t>
  </si>
  <si>
    <t>Itemize Below</t>
  </si>
  <si>
    <t>Daily Total</t>
  </si>
  <si>
    <t>Sun</t>
  </si>
  <si>
    <t>Mon.</t>
  </si>
  <si>
    <t>Tues.</t>
  </si>
  <si>
    <t>Wed</t>
  </si>
  <si>
    <t>Thurs</t>
  </si>
  <si>
    <t>Fri</t>
  </si>
  <si>
    <t>Sat</t>
  </si>
  <si>
    <t>Totals:</t>
  </si>
  <si>
    <t>Weeks Expenses:</t>
  </si>
  <si>
    <t>Entertainment and Business Meals</t>
  </si>
  <si>
    <t>Name of Person(s) Entertained</t>
  </si>
  <si>
    <t>Nature and Purpose</t>
  </si>
  <si>
    <t>% Allocated</t>
  </si>
  <si>
    <t>Number of Days Away From Home:</t>
  </si>
  <si>
    <t>Company, Title</t>
  </si>
  <si>
    <t>Time and Place</t>
  </si>
  <si>
    <t>of Entertainment</t>
  </si>
  <si>
    <t>Amount</t>
  </si>
  <si>
    <t>To Business</t>
  </si>
  <si>
    <t xml:space="preserve">Number of Days Away From Home </t>
  </si>
  <si>
    <t xml:space="preserve">     on Personal Affairs:</t>
  </si>
  <si>
    <t>Percent of Total Days Away From</t>
  </si>
  <si>
    <t xml:space="preserve">     Home Spent of Personal Affairs:</t>
  </si>
  <si>
    <r>
      <t>Nature or Purpose of Travel</t>
    </r>
    <r>
      <rPr>
        <sz val="10"/>
        <rFont val="Tahoma"/>
        <family val="2"/>
      </rPr>
      <t>:</t>
    </r>
  </si>
  <si>
    <t>Miscellaneous Expenses</t>
  </si>
  <si>
    <t>Automobile Expenses</t>
  </si>
  <si>
    <t>Items</t>
  </si>
  <si>
    <t>Mileage, Gas, Parking, Etc.</t>
  </si>
  <si>
    <t>Due Agency:</t>
  </si>
  <si>
    <t>Approved:</t>
  </si>
  <si>
    <t>Amy Leyenbeck</t>
  </si>
  <si>
    <t>Total</t>
  </si>
  <si>
    <t>16-17</t>
  </si>
  <si>
    <t>Date to RTAP:</t>
  </si>
  <si>
    <t xml:space="preserve">Submitted to RLS: </t>
  </si>
  <si>
    <t>SCHOLARSHIP APPLICATION FORM</t>
  </si>
  <si>
    <t>Address:</t>
  </si>
  <si>
    <t>Participant Name(s):</t>
  </si>
  <si>
    <t xml:space="preserve">*(if different than participant) </t>
  </si>
  <si>
    <t>Contact email:</t>
  </si>
  <si>
    <t xml:space="preserve">Contact phone: </t>
  </si>
  <si>
    <t xml:space="preserve">Event name: </t>
  </si>
  <si>
    <t>CONTACT INFORMATION</t>
  </si>
  <si>
    <t>EVENT INFORMATION</t>
  </si>
  <si>
    <t xml:space="preserve">Event Dates: </t>
  </si>
  <si>
    <t xml:space="preserve">Event Description: </t>
  </si>
  <si>
    <r>
      <t>Contact person</t>
    </r>
    <r>
      <rPr>
        <sz val="10"/>
        <rFont val="Tahoma"/>
        <family val="2"/>
      </rPr>
      <t xml:space="preserve"> :</t>
    </r>
  </si>
  <si>
    <t>Event Location:</t>
  </si>
  <si>
    <t xml:space="preserve">*Scholarships are available to enable transit providers in rural areas to receive training to better provide transit service. Please describe how this event is directly related to the provision of transit service. </t>
  </si>
  <si>
    <t>Attendee 1</t>
  </si>
  <si>
    <t xml:space="preserve">Name: </t>
  </si>
  <si>
    <t>Attendee Information - For Event Attendance ONLY (N/A for In-House/Group Training)</t>
  </si>
  <si>
    <t xml:space="preserve">Organization: </t>
  </si>
  <si>
    <t xml:space="preserve">Position/Title: </t>
  </si>
  <si>
    <t>Attendee 2</t>
  </si>
  <si>
    <t>Attendee 3</t>
  </si>
  <si>
    <t>Attendee 4</t>
  </si>
  <si>
    <t>ESTIMATE EXPENSES FOR EVENT ATTENDANCE</t>
  </si>
  <si>
    <t>In-State # of Nights</t>
  </si>
  <si>
    <t xml:space="preserve">In-State Cost per night: </t>
  </si>
  <si>
    <t xml:space="preserve">In-state subtotal: </t>
  </si>
  <si>
    <t>Registration:</t>
  </si>
  <si>
    <t>Out-of-state # of Nights</t>
  </si>
  <si>
    <t>out-of-state Cost per night</t>
  </si>
  <si>
    <t xml:space="preserve">Out-of-state subtotal: </t>
  </si>
  <si>
    <t xml:space="preserve"># of Miles Driven: </t>
  </si>
  <si>
    <t>Airfare</t>
  </si>
  <si>
    <t>Taxi</t>
  </si>
  <si>
    <t>Parking</t>
  </si>
  <si>
    <t>Car Rental</t>
  </si>
  <si>
    <t xml:space="preserve">Other: </t>
  </si>
  <si>
    <t xml:space="preserve">Transportation Subtotal: </t>
  </si>
  <si>
    <t xml:space="preserve"># of In-state Breakfasts: </t>
  </si>
  <si>
    <t xml:space="preserve">In-state Breakfasts cost: </t>
  </si>
  <si>
    <t xml:space="preserve"># of In-state Lunches: </t>
  </si>
  <si>
    <t xml:space="preserve">In-state Lunches cost: </t>
  </si>
  <si>
    <t xml:space="preserve"># of In-state Dinners: </t>
  </si>
  <si>
    <t xml:space="preserve">In-state Dinners cost: </t>
  </si>
  <si>
    <t xml:space="preserve"># of Out-of-state Breakfasts: </t>
  </si>
  <si>
    <t xml:space="preserve"> Out-of-state Breakfasts cost: </t>
  </si>
  <si>
    <t xml:space="preserve"># of  Out-of-state Lunches: </t>
  </si>
  <si>
    <t xml:space="preserve"> Out-of-state Lunches cost: </t>
  </si>
  <si>
    <t xml:space="preserve"># of  Out-of-state Dinners: </t>
  </si>
  <si>
    <t xml:space="preserve"> Out-of-state Dinners cost: </t>
  </si>
  <si>
    <t xml:space="preserve">Meals Subtotal: </t>
  </si>
  <si>
    <t xml:space="preserve">EXPENSE TOTAL: </t>
  </si>
  <si>
    <t>*Reimbursement % varies by event type- see guidelines tab for rates per type</t>
  </si>
  <si>
    <t>IN-HOUSE/ GROUP TRAINING EXPENSES</t>
  </si>
  <si>
    <t>Trainer/Speaker Cost</t>
  </si>
  <si>
    <t>Training Materials</t>
  </si>
  <si>
    <t>Reproduction Costs</t>
  </si>
  <si>
    <t>Travel Costs</t>
  </si>
  <si>
    <t>Mileage Rate</t>
  </si>
  <si>
    <t xml:space="preserve">Mileage Subtotal: </t>
  </si>
  <si>
    <t>Meal Costs</t>
  </si>
  <si>
    <t>Other Costs</t>
  </si>
  <si>
    <t xml:space="preserve"># of Meals Provided: </t>
  </si>
  <si>
    <t xml:space="preserve">Cost per meal: </t>
  </si>
  <si>
    <t>EXPENSE TOTAL:</t>
  </si>
  <si>
    <t>Meal Subtotal:</t>
  </si>
  <si>
    <t>SCHOLARSHIP AMOUNT: 80% OF TOTAL</t>
  </si>
  <si>
    <t>SCHOLARSHIP APPROVAL FORM</t>
  </si>
  <si>
    <t xml:space="preserve">Reviewer: </t>
  </si>
  <si>
    <t xml:space="preserve">Date Application Submitted: </t>
  </si>
  <si>
    <t xml:space="preserve">Date Reviewed: </t>
  </si>
  <si>
    <t xml:space="preserve">Approved Maximum: </t>
  </si>
  <si>
    <t xml:space="preserve">Reason for Denial: </t>
  </si>
  <si>
    <t>Reimbursement %</t>
  </si>
  <si>
    <t>SCHOLARSHIP REIMBURSEMENT FORM</t>
  </si>
  <si>
    <t xml:space="preserve">Event Name: </t>
  </si>
  <si>
    <t>ACTUAL EXPENSES FOR EVENT ATTENDANCE</t>
  </si>
  <si>
    <t>Participant:</t>
  </si>
  <si>
    <t>Agency Address:</t>
  </si>
  <si>
    <t>EVENT NAME:</t>
  </si>
  <si>
    <t xml:space="preserve">Deadline for Reimbursement Submission: </t>
  </si>
  <si>
    <t>INDIANA RTAP</t>
  </si>
  <si>
    <t>COMPLETED BY INDIANA RTAP STAFF</t>
  </si>
  <si>
    <t>Mileage subtotal ($0.49 per 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</si>
</sst>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mm/dd/yy"/>
    <numFmt numFmtId="165" formatCode="&quot;$&quot;#,##0.00"/>
    <numFmt numFmtId="166" formatCode="0.0%"/>
  </numFmts>
  <fonts count="24" x14ac:knownFonts="1">
    <font>
      <sz val="10"/>
      <color rgb="FF000000"/>
      <name val="Times New Roman"/>
      <charset val="204"/>
    </font>
    <font>
      <sz val="10"/>
      <color rgb="FF000000"/>
      <name val="Times New Roman"/>
      <charset val="204"/>
    </font>
    <font>
      <sz val="10"/>
      <name val="Times New Roman"/>
      <family val="1"/>
    </font>
    <font>
      <b/>
      <sz val="18"/>
      <name val="Tahoma"/>
      <family val="2"/>
    </font>
    <font>
      <sz val="10"/>
      <name val="Tahoma"/>
      <family val="2"/>
    </font>
    <font>
      <sz val="18"/>
      <name val="Tahoma"/>
      <family val="2"/>
    </font>
    <font>
      <sz val="12"/>
      <name val="Tahoma"/>
      <family val="2"/>
    </font>
    <font>
      <sz val="11"/>
      <name val="Tahoma"/>
      <family val="2"/>
    </font>
    <font>
      <b/>
      <sz val="12"/>
      <name val="Tahoma"/>
      <family val="2"/>
    </font>
    <font>
      <b/>
      <sz val="10"/>
      <name val="Tahoma"/>
      <family val="2"/>
    </font>
    <font>
      <b/>
      <sz val="7"/>
      <name val="Tahoma"/>
      <family val="2"/>
    </font>
    <font>
      <b/>
      <sz val="16"/>
      <name val="Tahoma"/>
      <family val="2"/>
    </font>
    <font>
      <sz val="9"/>
      <name val="Tahoma"/>
      <family val="2"/>
    </font>
    <font>
      <sz val="16"/>
      <name val="Tahoma"/>
      <family val="2"/>
    </font>
    <font>
      <u/>
      <sz val="10"/>
      <color indexed="12"/>
      <name val="Arial"/>
      <family val="2"/>
    </font>
    <font>
      <sz val="10"/>
      <color rgb="FF000000"/>
      <name val="Times New Roman"/>
      <family val="1"/>
    </font>
    <font>
      <sz val="11"/>
      <color rgb="FF000000"/>
      <name val="Times New Roman"/>
      <family val="1"/>
    </font>
    <font>
      <b/>
      <sz val="20"/>
      <color rgb="FF000000"/>
      <name val="Calibri"/>
      <family val="2"/>
      <scheme val="minor"/>
    </font>
    <font>
      <b/>
      <sz val="16"/>
      <color rgb="FF000000"/>
      <name val="Calibri"/>
      <family val="2"/>
      <scheme val="minor"/>
    </font>
    <font>
      <b/>
      <sz val="10"/>
      <color rgb="FF000000"/>
      <name val="Times New Roman"/>
      <family val="1"/>
    </font>
    <font>
      <b/>
      <sz val="11"/>
      <color rgb="FF000000"/>
      <name val="Times New Roman"/>
      <family val="1"/>
    </font>
    <font>
      <i/>
      <sz val="10"/>
      <color rgb="FF000000"/>
      <name val="Times New Roman"/>
      <family val="1"/>
    </font>
    <font>
      <sz val="9"/>
      <color rgb="FF000000"/>
      <name val="Times New Roman"/>
      <family val="1"/>
    </font>
    <font>
      <b/>
      <sz val="9"/>
      <color rgb="FF000000"/>
      <name val="Times New Roman"/>
      <family val="1"/>
    </font>
  </fonts>
  <fills count="9">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4.9989318521683403E-2"/>
        <bgColor indexed="64"/>
      </patternFill>
    </fill>
  </fills>
  <borders count="63">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14" fillId="0" borderId="0" applyNumberFormat="0" applyFill="0" applyBorder="0" applyAlignment="0" applyProtection="0">
      <alignment vertical="top"/>
      <protection locked="0"/>
    </xf>
  </cellStyleXfs>
  <cellXfs count="264">
    <xf numFmtId="0" fontId="0" fillId="0" borderId="0" xfId="0" applyAlignment="1">
      <alignment horizontal="left" vertical="top"/>
    </xf>
    <xf numFmtId="0" fontId="0" fillId="0" borderId="0" xfId="0" applyAlignment="1" applyProtection="1">
      <alignment horizontal="left" vertical="top"/>
      <protection locked="0"/>
    </xf>
    <xf numFmtId="0" fontId="6" fillId="0" borderId="24" xfId="3" applyFont="1" applyBorder="1" applyProtection="1">
      <protection locked="0"/>
    </xf>
    <xf numFmtId="0" fontId="6" fillId="0" borderId="0" xfId="3" applyFont="1" applyProtection="1">
      <protection locked="0"/>
    </xf>
    <xf numFmtId="0" fontId="6" fillId="0" borderId="62" xfId="3" applyFont="1" applyBorder="1" applyProtection="1">
      <protection locked="0"/>
    </xf>
    <xf numFmtId="0" fontId="4" fillId="0" borderId="11" xfId="3" applyFont="1" applyBorder="1" applyProtection="1">
      <protection locked="0"/>
    </xf>
    <xf numFmtId="0" fontId="7" fillId="0" borderId="38" xfId="3" applyFont="1" applyBorder="1" applyProtection="1">
      <protection locked="0"/>
    </xf>
    <xf numFmtId="0" fontId="19" fillId="0" borderId="0" xfId="0" applyFont="1" applyAlignment="1" applyProtection="1">
      <alignment horizontal="left" vertical="top"/>
      <protection locked="0"/>
    </xf>
    <xf numFmtId="0" fontId="0" fillId="0" borderId="24" xfId="0" applyBorder="1" applyAlignment="1" applyProtection="1">
      <alignment horizontal="left" vertical="top"/>
      <protection locked="0"/>
    </xf>
    <xf numFmtId="165" fontId="0" fillId="0" borderId="24" xfId="0" applyNumberFormat="1" applyBorder="1" applyAlignment="1" applyProtection="1">
      <alignment horizontal="left" vertical="top"/>
      <protection locked="0"/>
    </xf>
    <xf numFmtId="0" fontId="0" fillId="4" borderId="0" xfId="0" applyFill="1" applyAlignment="1" applyProtection="1">
      <alignment horizontal="left" vertical="top"/>
      <protection locked="0"/>
    </xf>
    <xf numFmtId="165" fontId="0" fillId="0" borderId="14" xfId="0" applyNumberFormat="1" applyBorder="1" applyAlignment="1" applyProtection="1">
      <alignment horizontal="left" vertical="top"/>
      <protection locked="0"/>
    </xf>
    <xf numFmtId="0" fontId="19" fillId="0" borderId="0" xfId="0" applyFont="1" applyAlignment="1" applyProtection="1">
      <alignment vertical="top"/>
      <protection locked="0"/>
    </xf>
    <xf numFmtId="0" fontId="15" fillId="0" borderId="0" xfId="0" applyFont="1" applyAlignment="1" applyProtection="1">
      <alignment horizontal="left" vertical="top"/>
      <protection locked="0"/>
    </xf>
    <xf numFmtId="8" fontId="0" fillId="0" borderId="0" xfId="0" applyNumberFormat="1" applyAlignment="1" applyProtection="1">
      <alignment horizontal="left" vertical="top"/>
      <protection locked="0"/>
    </xf>
    <xf numFmtId="165" fontId="0" fillId="0" borderId="24" xfId="0" applyNumberFormat="1" applyBorder="1" applyAlignment="1">
      <alignment horizontal="left" vertical="top"/>
    </xf>
    <xf numFmtId="165" fontId="0" fillId="0" borderId="24" xfId="1" applyNumberFormat="1" applyFont="1" applyFill="1" applyBorder="1" applyAlignment="1" applyProtection="1">
      <alignment horizontal="left" vertical="top"/>
    </xf>
    <xf numFmtId="165" fontId="0" fillId="0" borderId="14" xfId="0" applyNumberFormat="1" applyBorder="1" applyAlignment="1">
      <alignment horizontal="left" vertical="top"/>
    </xf>
    <xf numFmtId="165" fontId="19" fillId="0" borderId="61" xfId="0" applyNumberFormat="1" applyFont="1" applyBorder="1" applyAlignment="1">
      <alignment horizontal="left" vertical="top"/>
    </xf>
    <xf numFmtId="8" fontId="0" fillId="0" borderId="24" xfId="0" applyNumberFormat="1" applyBorder="1" applyAlignment="1">
      <alignment horizontal="left" vertical="top"/>
    </xf>
    <xf numFmtId="8" fontId="0" fillId="0" borderId="55" xfId="0" applyNumberFormat="1" applyBorder="1" applyAlignment="1">
      <alignment horizontal="left" vertical="top"/>
    </xf>
    <xf numFmtId="0" fontId="16" fillId="0" borderId="0" xfId="0" applyFont="1" applyAlignment="1" applyProtection="1">
      <alignment horizontal="left" vertical="top"/>
      <protection locked="0"/>
    </xf>
    <xf numFmtId="0" fontId="6" fillId="0" borderId="0" xfId="3" applyFont="1" applyAlignment="1" applyProtection="1">
      <alignment horizontal="right"/>
      <protection locked="0"/>
    </xf>
    <xf numFmtId="0" fontId="15" fillId="0" borderId="57" xfId="0" applyFont="1" applyBorder="1" applyAlignment="1" applyProtection="1">
      <alignment horizontal="left" vertical="top"/>
      <protection locked="0"/>
    </xf>
    <xf numFmtId="0" fontId="0" fillId="0" borderId="47" xfId="0" applyBorder="1" applyAlignment="1" applyProtection="1">
      <alignment horizontal="left" vertical="top"/>
      <protection locked="0"/>
    </xf>
    <xf numFmtId="0" fontId="15" fillId="0" borderId="29" xfId="0" applyFont="1" applyBorder="1" applyAlignment="1" applyProtection="1">
      <alignment horizontal="left" vertical="top"/>
      <protection locked="0"/>
    </xf>
    <xf numFmtId="0" fontId="15" fillId="0" borderId="17" xfId="0" applyFont="1" applyBorder="1" applyAlignment="1" applyProtection="1">
      <alignment horizontal="left" vertical="top"/>
      <protection locked="0"/>
    </xf>
    <xf numFmtId="0" fontId="0" fillId="0" borderId="31" xfId="0" applyBorder="1" applyAlignment="1" applyProtection="1">
      <alignment horizontal="left" vertical="top"/>
      <protection locked="0"/>
    </xf>
    <xf numFmtId="0" fontId="0" fillId="0" borderId="15"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17" xfId="0" applyBorder="1" applyAlignment="1" applyProtection="1">
      <alignment horizontal="left" vertical="top"/>
      <protection locked="0"/>
    </xf>
    <xf numFmtId="0" fontId="22" fillId="0" borderId="0" xfId="0" applyFont="1" applyAlignment="1" applyProtection="1">
      <alignment horizontal="left" vertical="top"/>
      <protection locked="0"/>
    </xf>
    <xf numFmtId="0" fontId="15" fillId="6" borderId="3" xfId="0" applyFont="1" applyFill="1" applyBorder="1" applyAlignment="1" applyProtection="1">
      <alignment horizontal="left" vertical="top"/>
      <protection locked="0"/>
    </xf>
    <xf numFmtId="0" fontId="15" fillId="6" borderId="9" xfId="0" applyFont="1" applyFill="1" applyBorder="1" applyAlignment="1" applyProtection="1">
      <alignment horizontal="left" vertical="top"/>
      <protection locked="0"/>
    </xf>
    <xf numFmtId="0" fontId="0" fillId="6" borderId="9" xfId="0" applyFill="1" applyBorder="1" applyAlignment="1" applyProtection="1">
      <alignment horizontal="left" vertical="top"/>
      <protection locked="0"/>
    </xf>
    <xf numFmtId="14" fontId="0" fillId="6" borderId="31" xfId="0" applyNumberFormat="1" applyFill="1" applyBorder="1" applyAlignment="1" applyProtection="1">
      <alignment horizontal="left" vertical="top"/>
      <protection locked="0"/>
    </xf>
    <xf numFmtId="0" fontId="0" fillId="6" borderId="51" xfId="0" applyFill="1" applyBorder="1" applyAlignment="1" applyProtection="1">
      <alignment horizontal="left" vertical="top"/>
      <protection locked="0"/>
    </xf>
    <xf numFmtId="0" fontId="15" fillId="6" borderId="11" xfId="0" applyFont="1"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15" fillId="6" borderId="0" xfId="0" applyFont="1" applyFill="1" applyAlignment="1" applyProtection="1">
      <alignment horizontal="left" vertical="top"/>
      <protection locked="0"/>
    </xf>
    <xf numFmtId="165" fontId="0" fillId="6" borderId="31" xfId="0" applyNumberFormat="1" applyFill="1" applyBorder="1" applyAlignment="1" applyProtection="1">
      <alignment horizontal="left" vertical="top"/>
      <protection locked="0"/>
    </xf>
    <xf numFmtId="0" fontId="0" fillId="6" borderId="34" xfId="0" applyFill="1" applyBorder="1" applyAlignment="1" applyProtection="1">
      <alignment horizontal="left" vertical="top"/>
      <protection locked="0"/>
    </xf>
    <xf numFmtId="9" fontId="0" fillId="6" borderId="31" xfId="2" applyFont="1" applyFill="1" applyBorder="1" applyAlignment="1" applyProtection="1">
      <alignment horizontal="left" vertical="top"/>
      <protection locked="0"/>
    </xf>
    <xf numFmtId="0" fontId="0" fillId="6" borderId="35" xfId="0" applyFill="1" applyBorder="1" applyAlignment="1" applyProtection="1">
      <alignment horizontal="left" vertical="top"/>
      <protection locked="0"/>
    </xf>
    <xf numFmtId="0" fontId="0" fillId="6" borderId="52" xfId="0" applyFill="1" applyBorder="1" applyAlignment="1" applyProtection="1">
      <alignment horizontal="left" vertical="top"/>
      <protection locked="0"/>
    </xf>
    <xf numFmtId="0" fontId="0" fillId="6" borderId="53" xfId="0" applyFill="1" applyBorder="1" applyAlignment="1" applyProtection="1">
      <alignment horizontal="left" vertical="top"/>
      <protection locked="0"/>
    </xf>
    <xf numFmtId="0" fontId="3" fillId="0" borderId="0" xfId="3" applyFont="1" applyProtection="1">
      <protection locked="0"/>
    </xf>
    <xf numFmtId="0" fontId="4" fillId="0" borderId="0" xfId="3" applyFont="1" applyProtection="1">
      <protection locked="0"/>
    </xf>
    <xf numFmtId="0" fontId="5" fillId="0" borderId="0" xfId="3" applyFont="1" applyProtection="1">
      <protection locked="0"/>
    </xf>
    <xf numFmtId="14" fontId="6" fillId="0" borderId="1" xfId="3" applyNumberFormat="1" applyFont="1" applyBorder="1" applyProtection="1">
      <protection locked="0"/>
    </xf>
    <xf numFmtId="14" fontId="6" fillId="0" borderId="0" xfId="3" applyNumberFormat="1" applyFont="1" applyProtection="1">
      <protection locked="0"/>
    </xf>
    <xf numFmtId="0" fontId="7" fillId="0" borderId="0" xfId="3" applyFont="1" applyProtection="1">
      <protection locked="0"/>
    </xf>
    <xf numFmtId="0" fontId="9" fillId="3" borderId="3" xfId="3" applyFont="1" applyFill="1" applyBorder="1" applyAlignment="1" applyProtection="1">
      <alignment horizontal="center"/>
      <protection locked="0"/>
    </xf>
    <xf numFmtId="0" fontId="4" fillId="3" borderId="4" xfId="3" applyFont="1" applyFill="1" applyBorder="1" applyAlignment="1" applyProtection="1">
      <alignment horizontal="center"/>
      <protection locked="0"/>
    </xf>
    <xf numFmtId="0" fontId="9" fillId="3" borderId="5" xfId="3" applyFont="1" applyFill="1" applyBorder="1" applyAlignment="1" applyProtection="1">
      <alignment horizontal="center"/>
      <protection locked="0"/>
    </xf>
    <xf numFmtId="0" fontId="9" fillId="3" borderId="4" xfId="3" applyFont="1" applyFill="1" applyBorder="1" applyAlignment="1" applyProtection="1">
      <alignment horizontal="center"/>
      <protection locked="0"/>
    </xf>
    <xf numFmtId="0" fontId="9" fillId="3" borderId="10" xfId="3" applyFont="1" applyFill="1" applyBorder="1" applyAlignment="1" applyProtection="1">
      <alignment horizontal="center"/>
      <protection locked="0"/>
    </xf>
    <xf numFmtId="0" fontId="9" fillId="3" borderId="11" xfId="3" applyFont="1" applyFill="1" applyBorder="1" applyAlignment="1" applyProtection="1">
      <alignment horizontal="center"/>
      <protection locked="0"/>
    </xf>
    <xf numFmtId="0" fontId="9" fillId="3" borderId="12" xfId="3" applyFont="1" applyFill="1" applyBorder="1" applyAlignment="1" applyProtection="1">
      <alignment horizontal="center"/>
      <protection locked="0"/>
    </xf>
    <xf numFmtId="0" fontId="9" fillId="3" borderId="13" xfId="3" applyFont="1" applyFill="1" applyBorder="1" applyAlignment="1" applyProtection="1">
      <alignment horizontal="center"/>
      <protection locked="0"/>
    </xf>
    <xf numFmtId="0" fontId="9" fillId="3" borderId="14" xfId="3" applyFont="1" applyFill="1" applyBorder="1" applyAlignment="1" applyProtection="1">
      <alignment horizontal="center"/>
      <protection locked="0"/>
    </xf>
    <xf numFmtId="0" fontId="9" fillId="3" borderId="18" xfId="3" applyFont="1" applyFill="1" applyBorder="1" applyAlignment="1" applyProtection="1">
      <alignment horizontal="center"/>
      <protection locked="0"/>
    </xf>
    <xf numFmtId="0" fontId="8" fillId="0" borderId="19" xfId="3" applyFont="1" applyBorder="1" applyAlignment="1" applyProtection="1">
      <alignment horizontal="center"/>
      <protection locked="0"/>
    </xf>
    <xf numFmtId="0" fontId="8" fillId="0" borderId="20" xfId="3" applyFont="1" applyBorder="1" applyAlignment="1" applyProtection="1">
      <alignment horizontal="center"/>
      <protection locked="0"/>
    </xf>
    <xf numFmtId="0" fontId="9" fillId="3" borderId="21" xfId="3" applyFont="1" applyFill="1" applyBorder="1" applyAlignment="1" applyProtection="1">
      <alignment horizontal="center"/>
      <protection locked="0"/>
    </xf>
    <xf numFmtId="0" fontId="9" fillId="3" borderId="22" xfId="3" applyFont="1" applyFill="1" applyBorder="1" applyAlignment="1" applyProtection="1">
      <alignment horizontal="center"/>
      <protection locked="0"/>
    </xf>
    <xf numFmtId="0" fontId="10" fillId="3" borderId="12" xfId="3" applyFont="1" applyFill="1" applyBorder="1" applyAlignment="1" applyProtection="1">
      <alignment horizontal="center"/>
      <protection locked="0"/>
    </xf>
    <xf numFmtId="0" fontId="4" fillId="0" borderId="23" xfId="3" applyFont="1" applyBorder="1" applyAlignment="1" applyProtection="1">
      <alignment horizontal="center"/>
      <protection locked="0"/>
    </xf>
    <xf numFmtId="164" fontId="4" fillId="0" borderId="22" xfId="3" applyNumberFormat="1" applyFont="1" applyBorder="1" applyProtection="1">
      <protection locked="0"/>
    </xf>
    <xf numFmtId="0" fontId="4" fillId="0" borderId="12" xfId="3" applyFont="1" applyBorder="1" applyProtection="1">
      <protection locked="0"/>
    </xf>
    <xf numFmtId="165" fontId="4" fillId="0" borderId="24" xfId="3" applyNumberFormat="1" applyFont="1" applyBorder="1" applyProtection="1">
      <protection locked="0"/>
    </xf>
    <xf numFmtId="165" fontId="4" fillId="0" borderId="25" xfId="3" applyNumberFormat="1" applyFont="1" applyBorder="1" applyProtection="1">
      <protection locked="0"/>
    </xf>
    <xf numFmtId="165" fontId="4" fillId="0" borderId="2" xfId="3" applyNumberFormat="1" applyFont="1" applyBorder="1" applyProtection="1">
      <protection locked="0"/>
    </xf>
    <xf numFmtId="165" fontId="4" fillId="0" borderId="26" xfId="3" applyNumberFormat="1" applyFont="1" applyBorder="1" applyProtection="1">
      <protection locked="0"/>
    </xf>
    <xf numFmtId="0" fontId="4" fillId="0" borderId="27" xfId="3" applyFont="1" applyBorder="1" applyAlignment="1" applyProtection="1">
      <alignment horizontal="center"/>
      <protection locked="0"/>
    </xf>
    <xf numFmtId="164" fontId="4" fillId="0" borderId="24" xfId="3" applyNumberFormat="1" applyFont="1" applyBorder="1" applyProtection="1">
      <protection locked="0"/>
    </xf>
    <xf numFmtId="0" fontId="4" fillId="0" borderId="2" xfId="3" applyFont="1" applyBorder="1" applyAlignment="1" applyProtection="1">
      <alignment horizontal="center"/>
      <protection locked="0"/>
    </xf>
    <xf numFmtId="0" fontId="4" fillId="0" borderId="24" xfId="3" applyFont="1" applyBorder="1" applyAlignment="1" applyProtection="1">
      <alignment horizontal="center"/>
      <protection locked="0"/>
    </xf>
    <xf numFmtId="165" fontId="4" fillId="0" borderId="24" xfId="3" applyNumberFormat="1" applyFont="1" applyBorder="1" applyAlignment="1" applyProtection="1">
      <alignment horizontal="right"/>
      <protection locked="0"/>
    </xf>
    <xf numFmtId="0" fontId="4" fillId="0" borderId="28" xfId="3" applyFont="1" applyBorder="1" applyAlignment="1" applyProtection="1">
      <alignment horizontal="center"/>
      <protection locked="0"/>
    </xf>
    <xf numFmtId="0" fontId="4" fillId="0" borderId="29" xfId="3" applyFont="1" applyBorder="1" applyAlignment="1" applyProtection="1">
      <alignment horizontal="center"/>
      <protection locked="0"/>
    </xf>
    <xf numFmtId="0" fontId="4" fillId="0" borderId="30" xfId="3" applyFont="1" applyBorder="1" applyAlignment="1" applyProtection="1">
      <alignment horizontal="center"/>
      <protection locked="0"/>
    </xf>
    <xf numFmtId="0" fontId="9" fillId="0" borderId="9" xfId="3" applyFont="1" applyBorder="1" applyAlignment="1" applyProtection="1">
      <alignment horizontal="center"/>
      <protection locked="0"/>
    </xf>
    <xf numFmtId="0" fontId="9" fillId="0" borderId="34" xfId="3" applyFont="1" applyBorder="1" applyAlignment="1" applyProtection="1">
      <alignment horizontal="center"/>
      <protection locked="0"/>
    </xf>
    <xf numFmtId="165" fontId="4" fillId="0" borderId="0" xfId="3" applyNumberFormat="1" applyFont="1" applyProtection="1">
      <protection locked="0"/>
    </xf>
    <xf numFmtId="0" fontId="11" fillId="0" borderId="0" xfId="3" applyFont="1" applyProtection="1">
      <protection locked="0"/>
    </xf>
    <xf numFmtId="0" fontId="8" fillId="0" borderId="0" xfId="3" applyFont="1" applyAlignment="1" applyProtection="1">
      <alignment horizontal="center"/>
      <protection locked="0"/>
    </xf>
    <xf numFmtId="9" fontId="8" fillId="0" borderId="0" xfId="3" applyNumberFormat="1" applyFont="1" applyAlignment="1" applyProtection="1">
      <alignment horizontal="center"/>
      <protection locked="0"/>
    </xf>
    <xf numFmtId="165" fontId="8" fillId="0" borderId="0" xfId="3" applyNumberFormat="1" applyFont="1" applyAlignment="1" applyProtection="1">
      <alignment horizontal="center"/>
      <protection locked="0"/>
    </xf>
    <xf numFmtId="0" fontId="4" fillId="3" borderId="36" xfId="3" applyFont="1" applyFill="1" applyBorder="1" applyProtection="1">
      <protection locked="0"/>
    </xf>
    <xf numFmtId="0" fontId="12" fillId="0" borderId="3" xfId="3" applyFont="1" applyBorder="1" applyProtection="1">
      <protection locked="0"/>
    </xf>
    <xf numFmtId="0" fontId="4" fillId="0" borderId="9" xfId="3" applyFont="1" applyBorder="1" applyProtection="1">
      <protection locked="0"/>
    </xf>
    <xf numFmtId="0" fontId="6" fillId="0" borderId="9" xfId="3" applyFont="1" applyBorder="1" applyProtection="1">
      <protection locked="0"/>
    </xf>
    <xf numFmtId="0" fontId="6" fillId="0" borderId="37" xfId="3" applyFont="1" applyBorder="1" applyProtection="1">
      <protection locked="0"/>
    </xf>
    <xf numFmtId="0" fontId="9" fillId="3" borderId="38" xfId="3" applyFont="1" applyFill="1" applyBorder="1" applyProtection="1">
      <protection locked="0"/>
    </xf>
    <xf numFmtId="0" fontId="9" fillId="3" borderId="16" xfId="3" applyFont="1" applyFill="1" applyBorder="1" applyAlignment="1" applyProtection="1">
      <alignment horizontal="center"/>
      <protection locked="0"/>
    </xf>
    <xf numFmtId="0" fontId="9" fillId="3" borderId="39" xfId="3" applyFont="1" applyFill="1" applyBorder="1" applyAlignment="1" applyProtection="1">
      <alignment horizontal="center"/>
      <protection locked="0"/>
    </xf>
    <xf numFmtId="0" fontId="4" fillId="0" borderId="21" xfId="3" applyFont="1" applyBorder="1" applyProtection="1">
      <protection locked="0"/>
    </xf>
    <xf numFmtId="0" fontId="4" fillId="0" borderId="1" xfId="3" applyFont="1" applyBorder="1" applyProtection="1">
      <protection locked="0"/>
    </xf>
    <xf numFmtId="0" fontId="6" fillId="0" borderId="34" xfId="3" applyFont="1" applyBorder="1" applyProtection="1">
      <protection locked="0"/>
    </xf>
    <xf numFmtId="0" fontId="4" fillId="0" borderId="40" xfId="3" applyFont="1" applyBorder="1" applyProtection="1">
      <protection locked="0"/>
    </xf>
    <xf numFmtId="166" fontId="4" fillId="0" borderId="26" xfId="3" applyNumberFormat="1" applyFont="1" applyBorder="1" applyProtection="1">
      <protection locked="0"/>
    </xf>
    <xf numFmtId="0" fontId="12" fillId="0" borderId="11" xfId="3" applyFont="1" applyBorder="1" applyProtection="1">
      <protection locked="0"/>
    </xf>
    <xf numFmtId="0" fontId="6" fillId="0" borderId="43" xfId="3" applyFont="1" applyBorder="1" applyProtection="1">
      <protection locked="0"/>
    </xf>
    <xf numFmtId="0" fontId="4" fillId="0" borderId="26" xfId="3" applyFont="1" applyBorder="1" applyProtection="1">
      <protection locked="0"/>
    </xf>
    <xf numFmtId="0" fontId="6" fillId="0" borderId="1" xfId="3" applyFont="1" applyBorder="1" applyProtection="1">
      <protection locked="0"/>
    </xf>
    <xf numFmtId="0" fontId="9" fillId="0" borderId="11" xfId="3" applyFont="1" applyBorder="1" applyProtection="1">
      <protection locked="0"/>
    </xf>
    <xf numFmtId="0" fontId="6" fillId="0" borderId="2" xfId="3" applyFont="1" applyBorder="1" applyProtection="1">
      <protection locked="0"/>
    </xf>
    <xf numFmtId="0" fontId="6" fillId="0" borderId="44" xfId="3" applyFont="1" applyBorder="1" applyProtection="1">
      <protection locked="0"/>
    </xf>
    <xf numFmtId="166" fontId="4" fillId="0" borderId="48" xfId="3" applyNumberFormat="1" applyFont="1" applyBorder="1" applyProtection="1">
      <protection locked="0"/>
    </xf>
    <xf numFmtId="0" fontId="6" fillId="0" borderId="47" xfId="3" applyFont="1" applyBorder="1" applyProtection="1">
      <protection locked="0"/>
    </xf>
    <xf numFmtId="0" fontId="6" fillId="0" borderId="49" xfId="3" applyFont="1" applyBorder="1" applyProtection="1">
      <protection locked="0"/>
    </xf>
    <xf numFmtId="0" fontId="13" fillId="0" borderId="0" xfId="3" applyFont="1" applyProtection="1">
      <protection locked="0"/>
    </xf>
    <xf numFmtId="0" fontId="12" fillId="0" borderId="0" xfId="3" applyFont="1" applyProtection="1">
      <protection locked="0"/>
    </xf>
    <xf numFmtId="0" fontId="4" fillId="3" borderId="10" xfId="3" applyFont="1" applyFill="1" applyBorder="1" applyProtection="1">
      <protection locked="0"/>
    </xf>
    <xf numFmtId="0" fontId="4" fillId="3" borderId="50" xfId="3" applyFont="1" applyFill="1" applyBorder="1" applyProtection="1">
      <protection locked="0"/>
    </xf>
    <xf numFmtId="0" fontId="9" fillId="3" borderId="8" xfId="3" applyFont="1" applyFill="1" applyBorder="1" applyAlignment="1" applyProtection="1">
      <alignment horizontal="center"/>
      <protection locked="0"/>
    </xf>
    <xf numFmtId="0" fontId="9" fillId="3" borderId="9" xfId="3" applyFont="1" applyFill="1" applyBorder="1" applyAlignment="1" applyProtection="1">
      <alignment horizontal="center"/>
      <protection locked="0"/>
    </xf>
    <xf numFmtId="0" fontId="6" fillId="0" borderId="3" xfId="3" applyFont="1" applyBorder="1" applyProtection="1">
      <protection locked="0"/>
    </xf>
    <xf numFmtId="0" fontId="6" fillId="0" borderId="51" xfId="3" applyFont="1" applyBorder="1" applyProtection="1">
      <protection locked="0"/>
    </xf>
    <xf numFmtId="0" fontId="9" fillId="3" borderId="23" xfId="3" applyFont="1" applyFill="1" applyBorder="1" applyAlignment="1" applyProtection="1">
      <alignment horizontal="center"/>
      <protection locked="0"/>
    </xf>
    <xf numFmtId="0" fontId="6" fillId="0" borderId="52" xfId="3" applyFont="1" applyBorder="1" applyProtection="1">
      <protection locked="0"/>
    </xf>
    <xf numFmtId="0" fontId="6" fillId="0" borderId="53" xfId="3" applyFont="1" applyBorder="1" applyProtection="1">
      <protection locked="0"/>
    </xf>
    <xf numFmtId="0" fontId="6" fillId="0" borderId="35" xfId="3" applyFont="1" applyBorder="1" applyProtection="1">
      <protection locked="0"/>
    </xf>
    <xf numFmtId="165" fontId="4" fillId="0" borderId="44" xfId="3" applyNumberFormat="1" applyFont="1" applyBorder="1" applyProtection="1">
      <protection locked="0"/>
    </xf>
    <xf numFmtId="164" fontId="4" fillId="0" borderId="27" xfId="3" applyNumberFormat="1" applyFont="1" applyBorder="1" applyAlignment="1" applyProtection="1">
      <alignment horizontal="center"/>
      <protection locked="0"/>
    </xf>
    <xf numFmtId="165" fontId="4" fillId="0" borderId="1" xfId="3" applyNumberFormat="1" applyFont="1" applyBorder="1" applyProtection="1">
      <protection locked="0"/>
    </xf>
    <xf numFmtId="0" fontId="4" fillId="0" borderId="43" xfId="3" applyFont="1" applyBorder="1" applyProtection="1">
      <protection locked="0"/>
    </xf>
    <xf numFmtId="44" fontId="4" fillId="0" borderId="2" xfId="1" applyFont="1" applyBorder="1" applyProtection="1">
      <protection locked="0"/>
    </xf>
    <xf numFmtId="165" fontId="4" fillId="0" borderId="29" xfId="3" applyNumberFormat="1" applyFont="1" applyBorder="1" applyProtection="1">
      <protection locked="0"/>
    </xf>
    <xf numFmtId="0" fontId="4" fillId="0" borderId="33" xfId="3" applyFont="1" applyBorder="1" applyProtection="1">
      <protection locked="0"/>
    </xf>
    <xf numFmtId="14" fontId="4" fillId="0" borderId="1" xfId="3" applyNumberFormat="1" applyFont="1" applyBorder="1" applyProtection="1">
      <protection locked="0"/>
    </xf>
    <xf numFmtId="0" fontId="4" fillId="0" borderId="34" xfId="3" applyFont="1" applyBorder="1" applyProtection="1">
      <protection locked="0"/>
    </xf>
    <xf numFmtId="164" fontId="9" fillId="0" borderId="54" xfId="3" applyNumberFormat="1" applyFont="1" applyBorder="1" applyAlignment="1" applyProtection="1">
      <alignment horizontal="center"/>
      <protection locked="0"/>
    </xf>
    <xf numFmtId="0" fontId="4" fillId="0" borderId="52" xfId="3" applyFont="1" applyBorder="1" applyProtection="1">
      <protection locked="0"/>
    </xf>
    <xf numFmtId="0" fontId="4" fillId="0" borderId="53" xfId="3" applyFont="1" applyBorder="1" applyProtection="1">
      <protection locked="0"/>
    </xf>
    <xf numFmtId="0" fontId="4" fillId="0" borderId="35" xfId="3" applyFont="1" applyBorder="1" applyProtection="1">
      <protection locked="0"/>
    </xf>
    <xf numFmtId="165" fontId="4" fillId="0" borderId="32" xfId="3" applyNumberFormat="1" applyFont="1" applyBorder="1"/>
    <xf numFmtId="165" fontId="4" fillId="0" borderId="26" xfId="3" applyNumberFormat="1" applyFont="1" applyBorder="1"/>
    <xf numFmtId="165" fontId="4" fillId="0" borderId="30" xfId="3" applyNumberFormat="1" applyFont="1" applyBorder="1"/>
    <xf numFmtId="165" fontId="4" fillId="0" borderId="49" xfId="3" applyNumberFormat="1" applyFont="1" applyBorder="1"/>
    <xf numFmtId="165" fontId="4" fillId="0" borderId="48" xfId="3" applyNumberFormat="1" applyFont="1" applyBorder="1"/>
    <xf numFmtId="0" fontId="15" fillId="0" borderId="0" xfId="0" applyFont="1" applyAlignment="1" applyProtection="1">
      <alignment horizontal="center" vertical="top"/>
      <protection locked="0"/>
    </xf>
    <xf numFmtId="0" fontId="0" fillId="0" borderId="47" xfId="0" applyBorder="1" applyAlignment="1" applyProtection="1">
      <alignment horizontal="center" vertical="top"/>
      <protection locked="0"/>
    </xf>
    <xf numFmtId="0" fontId="15" fillId="0" borderId="24" xfId="0" applyFont="1" applyBorder="1" applyAlignment="1" applyProtection="1">
      <alignment horizontal="center" vertical="top"/>
      <protection locked="0"/>
    </xf>
    <xf numFmtId="0" fontId="23" fillId="0" borderId="19" xfId="0" applyFont="1" applyBorder="1" applyAlignment="1" applyProtection="1">
      <alignment horizontal="center" vertical="top"/>
      <protection locked="0"/>
    </xf>
    <xf numFmtId="0" fontId="23" fillId="0" borderId="20" xfId="0" applyFont="1" applyBorder="1" applyAlignment="1" applyProtection="1">
      <alignment horizontal="center" vertical="top"/>
      <protection locked="0"/>
    </xf>
    <xf numFmtId="0" fontId="19" fillId="0" borderId="24" xfId="0" applyFont="1" applyBorder="1" applyAlignment="1" applyProtection="1">
      <alignment horizontal="left" vertical="top"/>
      <protection locked="0"/>
    </xf>
    <xf numFmtId="0" fontId="0" fillId="0" borderId="24" xfId="0" applyBorder="1" applyAlignment="1" applyProtection="1">
      <alignment horizontal="center" vertical="top"/>
      <protection locked="0"/>
    </xf>
    <xf numFmtId="0" fontId="0" fillId="0" borderId="14" xfId="0" applyBorder="1" applyAlignment="1" applyProtection="1">
      <alignment horizontal="center" vertical="top"/>
      <protection locked="0"/>
    </xf>
    <xf numFmtId="0" fontId="19" fillId="0" borderId="19" xfId="0" applyFont="1" applyBorder="1" applyAlignment="1" applyProtection="1">
      <alignment horizontal="center" vertical="top"/>
      <protection locked="0"/>
    </xf>
    <xf numFmtId="0" fontId="19" fillId="0" borderId="20" xfId="0" applyFont="1" applyBorder="1" applyAlignment="1" applyProtection="1">
      <alignment horizontal="center" vertical="top"/>
      <protection locked="0"/>
    </xf>
    <xf numFmtId="0" fontId="19" fillId="7" borderId="19" xfId="0" applyFont="1" applyFill="1" applyBorder="1" applyAlignment="1" applyProtection="1">
      <alignment horizontal="center" vertical="top"/>
      <protection locked="0"/>
    </xf>
    <xf numFmtId="0" fontId="19" fillId="7" borderId="31" xfId="0" applyFont="1" applyFill="1" applyBorder="1" applyAlignment="1" applyProtection="1">
      <alignment horizontal="center" vertical="top"/>
      <protection locked="0"/>
    </xf>
    <xf numFmtId="0" fontId="19" fillId="7" borderId="51" xfId="0" applyFont="1" applyFill="1" applyBorder="1" applyAlignment="1" applyProtection="1">
      <alignment horizontal="center" vertical="top"/>
      <protection locked="0"/>
    </xf>
    <xf numFmtId="0" fontId="19" fillId="0" borderId="60" xfId="0" applyFont="1" applyBorder="1" applyAlignment="1" applyProtection="1">
      <alignment horizontal="center" vertical="top"/>
      <protection locked="0"/>
    </xf>
    <xf numFmtId="0" fontId="19" fillId="0" borderId="61" xfId="0" applyFont="1" applyBorder="1" applyAlignment="1" applyProtection="1">
      <alignment horizontal="center" vertical="top"/>
      <protection locked="0"/>
    </xf>
    <xf numFmtId="0" fontId="15" fillId="0" borderId="19" xfId="0" applyFont="1" applyBorder="1" applyAlignment="1" applyProtection="1">
      <alignment horizontal="center" vertical="top"/>
      <protection locked="0"/>
    </xf>
    <xf numFmtId="0" fontId="15" fillId="0" borderId="31" xfId="0" applyFont="1" applyBorder="1" applyAlignment="1" applyProtection="1">
      <alignment horizontal="center" vertical="top"/>
      <protection locked="0"/>
    </xf>
    <xf numFmtId="0" fontId="15" fillId="0" borderId="22" xfId="0" applyFont="1" applyBorder="1" applyAlignment="1" applyProtection="1">
      <alignment horizontal="center" vertical="top"/>
      <protection locked="0"/>
    </xf>
    <xf numFmtId="0" fontId="0" fillId="0" borderId="15" xfId="0" applyBorder="1" applyAlignment="1" applyProtection="1">
      <alignment horizontal="center" vertical="top"/>
      <protection locked="0"/>
    </xf>
    <xf numFmtId="0" fontId="0" fillId="0" borderId="25" xfId="0" applyBorder="1" applyAlignment="1" applyProtection="1">
      <alignment horizontal="center" vertical="top"/>
      <protection locked="0"/>
    </xf>
    <xf numFmtId="0" fontId="21" fillId="0" borderId="14" xfId="0" applyFont="1" applyBorder="1" applyAlignment="1" applyProtection="1">
      <alignment horizontal="center" vertical="top"/>
      <protection locked="0"/>
    </xf>
    <xf numFmtId="0" fontId="15" fillId="4" borderId="0" xfId="0" applyFont="1" applyFill="1" applyAlignment="1" applyProtection="1">
      <alignment horizontal="center" vertical="top"/>
      <protection locked="0"/>
    </xf>
    <xf numFmtId="0" fontId="0" fillId="4" borderId="0" xfId="0" applyFill="1" applyAlignment="1" applyProtection="1">
      <alignment horizontal="center" vertical="top"/>
      <protection locked="0"/>
    </xf>
    <xf numFmtId="0" fontId="19" fillId="5" borderId="24" xfId="0" applyFont="1" applyFill="1" applyBorder="1" applyAlignment="1" applyProtection="1">
      <alignment horizontal="left" vertical="top"/>
      <protection locked="0"/>
    </xf>
    <xf numFmtId="0" fontId="21" fillId="0" borderId="24" xfId="0" applyFont="1" applyBorder="1" applyAlignment="1" applyProtection="1">
      <alignment horizontal="center" vertical="top"/>
      <protection locked="0"/>
    </xf>
    <xf numFmtId="0" fontId="15" fillId="8" borderId="25" xfId="0" applyFont="1" applyFill="1" applyBorder="1" applyAlignment="1" applyProtection="1">
      <alignment horizontal="center" vertical="top"/>
      <protection locked="0"/>
    </xf>
    <xf numFmtId="0" fontId="15" fillId="8" borderId="2" xfId="0" applyFont="1" applyFill="1" applyBorder="1" applyAlignment="1" applyProtection="1">
      <alignment horizontal="center" vertical="top"/>
      <protection locked="0"/>
    </xf>
    <xf numFmtId="0" fontId="19" fillId="5" borderId="25" xfId="0" applyFont="1" applyFill="1" applyBorder="1" applyAlignment="1" applyProtection="1">
      <alignment horizontal="left" vertical="top"/>
      <protection locked="0"/>
    </xf>
    <xf numFmtId="0" fontId="19" fillId="5" borderId="2" xfId="0" applyFont="1" applyFill="1" applyBorder="1" applyAlignment="1" applyProtection="1">
      <alignment horizontal="left" vertical="top"/>
      <protection locked="0"/>
    </xf>
    <xf numFmtId="0" fontId="19" fillId="0" borderId="24" xfId="0" applyFont="1" applyBorder="1" applyAlignment="1" applyProtection="1">
      <alignment horizontal="center" vertical="top"/>
      <protection locked="0"/>
    </xf>
    <xf numFmtId="0" fontId="20" fillId="0" borderId="57" xfId="0" applyFont="1" applyBorder="1" applyAlignment="1" applyProtection="1">
      <alignment horizontal="center" vertical="center"/>
      <protection locked="0"/>
    </xf>
    <xf numFmtId="0" fontId="20" fillId="0" borderId="29"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0" fillId="0" borderId="59" xfId="0" applyBorder="1" applyAlignment="1" applyProtection="1">
      <alignment horizontal="center" vertical="top" wrapText="1"/>
      <protection locked="0"/>
    </xf>
    <xf numFmtId="0" fontId="0" fillId="0" borderId="29" xfId="0" applyBorder="1" applyAlignment="1" applyProtection="1">
      <alignment horizontal="center" vertical="top" wrapText="1"/>
      <protection locked="0"/>
    </xf>
    <xf numFmtId="0" fontId="0" fillId="0" borderId="11" xfId="0" applyBorder="1" applyAlignment="1" applyProtection="1">
      <alignment horizontal="center" vertical="top" wrapText="1"/>
      <protection locked="0"/>
    </xf>
    <xf numFmtId="0" fontId="0" fillId="0" borderId="0" xfId="0" applyAlignment="1" applyProtection="1">
      <alignment horizontal="center" vertical="top" wrapText="1"/>
      <protection locked="0"/>
    </xf>
    <xf numFmtId="0" fontId="0" fillId="0" borderId="52" xfId="0" applyBorder="1" applyAlignment="1" applyProtection="1">
      <alignment horizontal="center" vertical="top" wrapText="1"/>
      <protection locked="0"/>
    </xf>
    <xf numFmtId="0" fontId="0" fillId="0" borderId="53" xfId="0" applyBorder="1" applyAlignment="1" applyProtection="1">
      <alignment horizontal="center" vertical="top" wrapText="1"/>
      <protection locked="0"/>
    </xf>
    <xf numFmtId="0" fontId="4" fillId="0" borderId="11" xfId="3" applyFont="1" applyBorder="1" applyAlignment="1" applyProtection="1">
      <alignment horizontal="center" vertical="top" wrapText="1"/>
      <protection locked="0"/>
    </xf>
    <xf numFmtId="0" fontId="4" fillId="0" borderId="0" xfId="3" applyFont="1" applyAlignment="1" applyProtection="1">
      <alignment horizontal="center" vertical="top" wrapText="1"/>
      <protection locked="0"/>
    </xf>
    <xf numFmtId="0" fontId="4" fillId="0" borderId="21" xfId="3" applyFont="1" applyBorder="1" applyAlignment="1" applyProtection="1">
      <alignment horizontal="center" vertical="top" wrapText="1"/>
      <protection locked="0"/>
    </xf>
    <xf numFmtId="0" fontId="4" fillId="0" borderId="1" xfId="3" applyFont="1" applyBorder="1" applyAlignment="1" applyProtection="1">
      <alignment horizontal="center" vertical="top" wrapText="1"/>
      <protection locked="0"/>
    </xf>
    <xf numFmtId="0" fontId="19" fillId="7" borderId="3" xfId="0" applyFont="1" applyFill="1" applyBorder="1" applyAlignment="1" applyProtection="1">
      <alignment horizontal="center" vertical="top"/>
      <protection locked="0"/>
    </xf>
    <xf numFmtId="0" fontId="19" fillId="7" borderId="9" xfId="0" applyFont="1" applyFill="1" applyBorder="1" applyAlignment="1" applyProtection="1">
      <alignment horizontal="center" vertical="top"/>
      <protection locked="0"/>
    </xf>
    <xf numFmtId="0" fontId="18" fillId="0" borderId="0" xfId="0" applyFont="1" applyAlignment="1" applyProtection="1">
      <alignment horizontal="center" vertical="top"/>
      <protection locked="0"/>
    </xf>
    <xf numFmtId="0" fontId="17" fillId="0" borderId="0" xfId="0" applyFont="1" applyAlignment="1" applyProtection="1">
      <alignment horizontal="center" vertical="top"/>
      <protection locked="0"/>
    </xf>
    <xf numFmtId="0" fontId="0" fillId="0" borderId="0" xfId="0" applyAlignment="1" applyProtection="1">
      <alignment horizontal="center" vertical="top"/>
      <protection locked="0"/>
    </xf>
    <xf numFmtId="0" fontId="6" fillId="0" borderId="11" xfId="3" applyFont="1" applyBorder="1" applyAlignment="1" applyProtection="1">
      <alignment horizontal="center" vertical="top" wrapText="1"/>
      <protection locked="0"/>
    </xf>
    <xf numFmtId="0" fontId="6" fillId="0" borderId="0" xfId="3" applyFont="1" applyAlignment="1" applyProtection="1">
      <alignment horizontal="center" vertical="top" wrapText="1"/>
      <protection locked="0"/>
    </xf>
    <xf numFmtId="0" fontId="6" fillId="0" borderId="1" xfId="3" applyFont="1" applyBorder="1" applyAlignment="1" applyProtection="1">
      <alignment horizontal="center"/>
      <protection locked="0"/>
    </xf>
    <xf numFmtId="0" fontId="6" fillId="0" borderId="2" xfId="3" applyFont="1" applyBorder="1" applyAlignment="1" applyProtection="1">
      <alignment horizontal="center"/>
      <protection locked="0"/>
    </xf>
    <xf numFmtId="0" fontId="6" fillId="0" borderId="0" xfId="3" applyFont="1" applyAlignment="1" applyProtection="1">
      <alignment horizontal="center"/>
      <protection locked="0"/>
    </xf>
    <xf numFmtId="0" fontId="6" fillId="0" borderId="52" xfId="3" applyFont="1" applyBorder="1" applyAlignment="1" applyProtection="1">
      <alignment horizontal="center" vertical="top" wrapText="1"/>
      <protection locked="0"/>
    </xf>
    <xf numFmtId="0" fontId="6" fillId="0" borderId="53" xfId="3" applyFont="1" applyBorder="1" applyAlignment="1" applyProtection="1">
      <alignment horizontal="center" vertical="top" wrapText="1"/>
      <protection locked="0"/>
    </xf>
    <xf numFmtId="0" fontId="6" fillId="0" borderId="53" xfId="3" applyFont="1" applyBorder="1" applyAlignment="1" applyProtection="1">
      <alignment horizontal="center"/>
      <protection locked="0"/>
    </xf>
    <xf numFmtId="0" fontId="6" fillId="0" borderId="3" xfId="3" applyFont="1" applyBorder="1" applyAlignment="1" applyProtection="1">
      <alignment horizontal="center"/>
      <protection locked="0"/>
    </xf>
    <xf numFmtId="0" fontId="6" fillId="0" borderId="9" xfId="3" applyFont="1" applyBorder="1" applyAlignment="1" applyProtection="1">
      <alignment horizontal="center"/>
      <protection locked="0"/>
    </xf>
    <xf numFmtId="0" fontId="6" fillId="0" borderId="56" xfId="3" applyFont="1" applyBorder="1" applyAlignment="1" applyProtection="1">
      <alignment horizontal="center"/>
      <protection locked="0"/>
    </xf>
    <xf numFmtId="0" fontId="6" fillId="0" borderId="11" xfId="3" applyFont="1" applyBorder="1" applyAlignment="1" applyProtection="1">
      <alignment horizontal="center"/>
      <protection locked="0"/>
    </xf>
    <xf numFmtId="0" fontId="0" fillId="6" borderId="31" xfId="0" applyFill="1" applyBorder="1" applyAlignment="1" applyProtection="1">
      <alignment horizontal="center" vertical="top"/>
      <protection locked="0"/>
    </xf>
    <xf numFmtId="14" fontId="0" fillId="6" borderId="53" xfId="0" applyNumberFormat="1" applyFill="1" applyBorder="1" applyAlignment="1" applyProtection="1">
      <alignment horizontal="center" vertical="top"/>
      <protection locked="0"/>
    </xf>
    <xf numFmtId="14" fontId="0" fillId="6" borderId="35" xfId="0" applyNumberFormat="1" applyFill="1" applyBorder="1" applyAlignment="1" applyProtection="1">
      <alignment horizontal="center" vertical="top"/>
      <protection locked="0"/>
    </xf>
    <xf numFmtId="0" fontId="0" fillId="6" borderId="57" xfId="0" applyFill="1" applyBorder="1" applyAlignment="1" applyProtection="1">
      <alignment horizontal="center" vertical="top"/>
      <protection locked="0"/>
    </xf>
    <xf numFmtId="0" fontId="0" fillId="6" borderId="29" xfId="0" applyFill="1" applyBorder="1" applyAlignment="1" applyProtection="1">
      <alignment horizontal="center" vertical="top"/>
      <protection locked="0"/>
    </xf>
    <xf numFmtId="0" fontId="0" fillId="6" borderId="58" xfId="0" applyFill="1" applyBorder="1" applyAlignment="1" applyProtection="1">
      <alignment horizontal="center" vertical="top"/>
      <protection locked="0"/>
    </xf>
    <xf numFmtId="0" fontId="0" fillId="6" borderId="15" xfId="0" applyFill="1" applyBorder="1" applyAlignment="1" applyProtection="1">
      <alignment horizontal="center" vertical="top"/>
      <protection locked="0"/>
    </xf>
    <xf numFmtId="0" fontId="0" fillId="6" borderId="1" xfId="0" applyFill="1" applyBorder="1" applyAlignment="1" applyProtection="1">
      <alignment horizontal="center" vertical="top"/>
      <protection locked="0"/>
    </xf>
    <xf numFmtId="0" fontId="0" fillId="6" borderId="16" xfId="0" applyFill="1" applyBorder="1" applyAlignment="1" applyProtection="1">
      <alignment horizontal="center" vertical="top"/>
      <protection locked="0"/>
    </xf>
    <xf numFmtId="0" fontId="6" fillId="0" borderId="24" xfId="3" applyFont="1" applyBorder="1" applyAlignment="1" applyProtection="1">
      <alignment horizontal="center" wrapText="1"/>
      <protection locked="0"/>
    </xf>
    <xf numFmtId="0" fontId="15" fillId="0" borderId="0" xfId="0" applyFont="1" applyAlignment="1" applyProtection="1">
      <alignment horizontal="center" vertical="top"/>
      <protection locked="0"/>
    </xf>
    <xf numFmtId="0" fontId="15" fillId="0" borderId="20" xfId="0" applyFont="1" applyBorder="1" applyAlignment="1" applyProtection="1">
      <alignment horizontal="center" vertical="top"/>
      <protection locked="0"/>
    </xf>
    <xf numFmtId="0" fontId="19" fillId="7" borderId="20" xfId="0" applyFont="1" applyFill="1" applyBorder="1" applyAlignment="1" applyProtection="1">
      <alignment horizontal="center" vertical="top"/>
      <protection locked="0"/>
    </xf>
    <xf numFmtId="0" fontId="15" fillId="8" borderId="42" xfId="0" applyFont="1" applyFill="1" applyBorder="1" applyAlignment="1" applyProtection="1">
      <alignment horizontal="center" vertical="top"/>
      <protection locked="0"/>
    </xf>
    <xf numFmtId="0" fontId="6" fillId="0" borderId="56" xfId="3" applyFont="1" applyBorder="1" applyAlignment="1">
      <alignment horizontal="center"/>
    </xf>
    <xf numFmtId="0" fontId="6" fillId="0" borderId="37" xfId="3" applyFont="1" applyBorder="1" applyAlignment="1">
      <alignment horizontal="center"/>
    </xf>
    <xf numFmtId="14" fontId="9" fillId="0" borderId="45" xfId="3" applyNumberFormat="1" applyFont="1" applyBorder="1" applyAlignment="1" applyProtection="1">
      <alignment horizontal="center"/>
      <protection locked="0"/>
    </xf>
    <xf numFmtId="14" fontId="9" fillId="0" borderId="32" xfId="3" applyNumberFormat="1" applyFont="1" applyBorder="1" applyAlignment="1" applyProtection="1">
      <alignment horizontal="center"/>
      <protection locked="0"/>
    </xf>
    <xf numFmtId="0" fontId="4" fillId="0" borderId="46" xfId="3" applyFont="1" applyBorder="1" applyAlignment="1" applyProtection="1">
      <alignment horizontal="center"/>
      <protection locked="0"/>
    </xf>
    <xf numFmtId="0" fontId="4" fillId="0" borderId="47" xfId="3" applyFont="1" applyBorder="1" applyAlignment="1" applyProtection="1">
      <alignment horizontal="center"/>
      <protection locked="0"/>
    </xf>
    <xf numFmtId="0" fontId="4" fillId="0" borderId="32" xfId="3" applyFont="1" applyBorder="1" applyAlignment="1" applyProtection="1">
      <alignment horizontal="center"/>
      <protection locked="0"/>
    </xf>
    <xf numFmtId="0" fontId="6" fillId="0" borderId="1" xfId="3" applyFont="1" applyBorder="1" applyAlignment="1">
      <alignment horizontal="center"/>
    </xf>
    <xf numFmtId="14" fontId="4" fillId="0" borderId="41" xfId="3" applyNumberFormat="1" applyFont="1" applyBorder="1" applyAlignment="1" applyProtection="1">
      <alignment horizontal="center"/>
      <protection locked="0"/>
    </xf>
    <xf numFmtId="14" fontId="4" fillId="0" borderId="42" xfId="3" applyNumberFormat="1" applyFont="1" applyBorder="1" applyAlignment="1" applyProtection="1">
      <alignment horizontal="center"/>
      <protection locked="0"/>
    </xf>
    <xf numFmtId="0" fontId="4" fillId="0" borderId="25" xfId="3" applyFont="1" applyBorder="1" applyAlignment="1" applyProtection="1">
      <alignment horizontal="center"/>
      <protection locked="0"/>
    </xf>
    <xf numFmtId="0" fontId="4" fillId="0" borderId="2" xfId="3" applyFont="1" applyBorder="1" applyAlignment="1" applyProtection="1">
      <alignment horizontal="center"/>
      <protection locked="0"/>
    </xf>
    <xf numFmtId="0" fontId="4" fillId="0" borderId="42" xfId="3" applyFont="1" applyBorder="1" applyAlignment="1" applyProtection="1">
      <alignment horizontal="center"/>
      <protection locked="0"/>
    </xf>
    <xf numFmtId="0" fontId="14" fillId="0" borderId="25" xfId="4" applyBorder="1" applyAlignment="1" applyProtection="1">
      <alignment horizontal="center"/>
      <protection locked="0"/>
    </xf>
    <xf numFmtId="0" fontId="4" fillId="0" borderId="45" xfId="3" applyFont="1" applyBorder="1" applyAlignment="1" applyProtection="1">
      <alignment horizontal="center" wrapText="1"/>
      <protection locked="0"/>
    </xf>
    <xf numFmtId="0" fontId="4" fillId="0" borderId="47" xfId="3" applyFont="1" applyBorder="1" applyAlignment="1" applyProtection="1">
      <alignment horizontal="center" wrapText="1"/>
      <protection locked="0"/>
    </xf>
    <xf numFmtId="0" fontId="9" fillId="3" borderId="21" xfId="3" applyFont="1" applyFill="1" applyBorder="1" applyAlignment="1" applyProtection="1">
      <alignment horizontal="center"/>
      <protection locked="0"/>
    </xf>
    <xf numFmtId="0" fontId="9" fillId="3" borderId="16" xfId="3" applyFont="1" applyFill="1" applyBorder="1" applyAlignment="1" applyProtection="1">
      <alignment horizontal="center"/>
      <protection locked="0"/>
    </xf>
    <xf numFmtId="0" fontId="9" fillId="3" borderId="22" xfId="3" applyFont="1" applyFill="1" applyBorder="1" applyAlignment="1" applyProtection="1">
      <alignment horizontal="center"/>
      <protection locked="0"/>
    </xf>
    <xf numFmtId="0" fontId="9" fillId="3" borderId="15" xfId="3" applyFont="1" applyFill="1" applyBorder="1" applyAlignment="1" applyProtection="1">
      <alignment horizontal="center"/>
      <protection locked="0"/>
    </xf>
    <xf numFmtId="0" fontId="9" fillId="3" borderId="1" xfId="3" applyFont="1" applyFill="1" applyBorder="1" applyAlignment="1" applyProtection="1">
      <alignment horizontal="center"/>
      <protection locked="0"/>
    </xf>
    <xf numFmtId="0" fontId="4" fillId="0" borderId="25" xfId="3" applyFont="1" applyBorder="1" applyAlignment="1" applyProtection="1">
      <alignment horizontal="left"/>
      <protection locked="0"/>
    </xf>
    <xf numFmtId="0" fontId="4" fillId="0" borderId="2" xfId="3" applyFont="1" applyBorder="1" applyAlignment="1" applyProtection="1">
      <alignment horizontal="left"/>
      <protection locked="0"/>
    </xf>
    <xf numFmtId="0" fontId="4" fillId="0" borderId="42" xfId="3" applyFont="1" applyBorder="1" applyAlignment="1" applyProtection="1">
      <alignment horizontal="left"/>
      <protection locked="0"/>
    </xf>
    <xf numFmtId="0" fontId="9" fillId="3" borderId="3" xfId="3" applyFont="1" applyFill="1" applyBorder="1" applyAlignment="1" applyProtection="1">
      <alignment horizontal="center"/>
      <protection locked="0"/>
    </xf>
    <xf numFmtId="0" fontId="9" fillId="3" borderId="5" xfId="3" applyFont="1" applyFill="1" applyBorder="1" applyAlignment="1" applyProtection="1">
      <alignment horizontal="center"/>
      <protection locked="0"/>
    </xf>
    <xf numFmtId="0" fontId="4" fillId="3" borderId="4" xfId="3" applyFont="1" applyFill="1" applyBorder="1" applyAlignment="1" applyProtection="1">
      <alignment horizontal="center"/>
      <protection locked="0"/>
    </xf>
    <xf numFmtId="14" fontId="4" fillId="0" borderId="45" xfId="3" applyNumberFormat="1" applyFont="1" applyBorder="1" applyAlignment="1" applyProtection="1">
      <alignment horizontal="center"/>
      <protection locked="0"/>
    </xf>
    <xf numFmtId="14" fontId="4" fillId="0" borderId="32" xfId="3" applyNumberFormat="1" applyFont="1" applyBorder="1" applyAlignment="1" applyProtection="1">
      <alignment horizontal="center"/>
      <protection locked="0"/>
    </xf>
    <xf numFmtId="0" fontId="4" fillId="0" borderId="46" xfId="3" applyFont="1" applyBorder="1" applyAlignment="1" applyProtection="1">
      <alignment horizontal="left"/>
      <protection locked="0"/>
    </xf>
    <xf numFmtId="0" fontId="4" fillId="0" borderId="47" xfId="3" applyFont="1" applyBorder="1" applyAlignment="1" applyProtection="1">
      <alignment horizontal="left"/>
      <protection locked="0"/>
    </xf>
    <xf numFmtId="0" fontId="4" fillId="0" borderId="32" xfId="3" applyFont="1" applyBorder="1" applyAlignment="1" applyProtection="1">
      <alignment horizontal="left"/>
      <protection locked="0"/>
    </xf>
    <xf numFmtId="0" fontId="9" fillId="0" borderId="19" xfId="3" applyFont="1" applyBorder="1" applyAlignment="1" applyProtection="1">
      <alignment horizontal="right"/>
      <protection locked="0"/>
    </xf>
    <xf numFmtId="0" fontId="9" fillId="0" borderId="31" xfId="3" applyFont="1" applyBorder="1" applyAlignment="1" applyProtection="1">
      <alignment horizontal="right"/>
      <protection locked="0"/>
    </xf>
    <xf numFmtId="0" fontId="9" fillId="0" borderId="20" xfId="3" applyFont="1" applyBorder="1" applyAlignment="1" applyProtection="1">
      <alignment horizontal="right"/>
      <protection locked="0"/>
    </xf>
    <xf numFmtId="165" fontId="9" fillId="0" borderId="33" xfId="3" applyNumberFormat="1" applyFont="1" applyBorder="1" applyAlignment="1">
      <alignment horizontal="center"/>
    </xf>
    <xf numFmtId="165" fontId="9" fillId="0" borderId="35" xfId="3" applyNumberFormat="1" applyFont="1" applyBorder="1" applyAlignment="1">
      <alignment horizontal="center"/>
    </xf>
    <xf numFmtId="0" fontId="9" fillId="3" borderId="8" xfId="3" applyFont="1" applyFill="1" applyBorder="1" applyAlignment="1" applyProtection="1">
      <alignment horizontal="center"/>
      <protection locked="0"/>
    </xf>
    <xf numFmtId="0" fontId="9" fillId="3" borderId="9" xfId="3" applyFont="1" applyFill="1" applyBorder="1" applyAlignment="1" applyProtection="1">
      <alignment horizontal="center"/>
      <protection locked="0"/>
    </xf>
    <xf numFmtId="0" fontId="8" fillId="2" borderId="0" xfId="3" applyFont="1" applyFill="1" applyAlignment="1" applyProtection="1">
      <alignment horizontal="left"/>
      <protection locked="0"/>
    </xf>
    <xf numFmtId="0" fontId="7" fillId="0" borderId="0" xfId="3" applyFont="1" applyAlignment="1" applyProtection="1">
      <alignment horizontal="center"/>
      <protection locked="0"/>
    </xf>
    <xf numFmtId="0" fontId="9" fillId="3" borderId="6" xfId="3" applyFont="1" applyFill="1" applyBorder="1" applyAlignment="1" applyProtection="1">
      <alignment horizontal="center"/>
      <protection locked="0"/>
    </xf>
    <xf numFmtId="0" fontId="9" fillId="3" borderId="7" xfId="3" applyFont="1" applyFill="1" applyBorder="1" applyAlignment="1" applyProtection="1">
      <alignment horizontal="center"/>
      <protection locked="0"/>
    </xf>
    <xf numFmtId="0" fontId="9" fillId="3" borderId="17" xfId="3" applyFont="1" applyFill="1" applyBorder="1" applyAlignment="1" applyProtection="1">
      <alignment horizontal="center"/>
      <protection locked="0"/>
    </xf>
    <xf numFmtId="0" fontId="9" fillId="3" borderId="13" xfId="3" applyFont="1" applyFill="1" applyBorder="1" applyAlignment="1" applyProtection="1">
      <alignment horizontal="center"/>
      <protection locked="0"/>
    </xf>
  </cellXfs>
  <cellStyles count="5">
    <cellStyle name="Currency" xfId="1" builtinId="4"/>
    <cellStyle name="Hyperlink" xfId="4" builtinId="8"/>
    <cellStyle name="Normal" xfId="0" builtinId="0"/>
    <cellStyle name="Normal_Expense and Mileage- August -Septemberl  2005" xfId="3" xr:uid="{00000000-0005-0000-0000-000003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85725</xdr:rowOff>
        </xdr:from>
        <xdr:to>
          <xdr:col>10</xdr:col>
          <xdr:colOff>504825</xdr:colOff>
          <xdr:row>53</xdr:row>
          <xdr:rowOff>57150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50</xdr:row>
          <xdr:rowOff>123825</xdr:rowOff>
        </xdr:from>
        <xdr:to>
          <xdr:col>10</xdr:col>
          <xdr:colOff>514350</xdr:colOff>
          <xdr:row>107</xdr:row>
          <xdr:rowOff>9525</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103</xdr:row>
          <xdr:rowOff>85725</xdr:rowOff>
        </xdr:from>
        <xdr:to>
          <xdr:col>10</xdr:col>
          <xdr:colOff>514350</xdr:colOff>
          <xdr:row>147</xdr:row>
          <xdr:rowOff>19050</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78</xdr:row>
      <xdr:rowOff>22859</xdr:rowOff>
    </xdr:from>
    <xdr:to>
      <xdr:col>10</xdr:col>
      <xdr:colOff>9525</xdr:colOff>
      <xdr:row>103</xdr:row>
      <xdr:rowOff>15240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13395959"/>
          <a:ext cx="6105525" cy="42786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438150</xdr:colOff>
          <xdr:row>3</xdr:row>
          <xdr:rowOff>85725</xdr:rowOff>
        </xdr:from>
        <xdr:to>
          <xdr:col>5</xdr:col>
          <xdr:colOff>685800</xdr:colOff>
          <xdr:row>15</xdr:row>
          <xdr:rowOff>66675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package" Target="../embeddings/Microsoft_Word_Document1.docx"/><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package" Target="../embeddings/Microsoft_Word_Document.docx"/><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package" Target="../embeddings/Microsoft_Word_Document2.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image" Target="../media/image5.emf"/><Relationship Id="rId5" Type="http://schemas.openxmlformats.org/officeDocument/2006/relationships/package" Target="../embeddings/Microsoft_Word_Document3.docx"/><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topLeftCell="A34" workbookViewId="0">
      <selection activeCell="O14" sqref="O14"/>
    </sheetView>
  </sheetViews>
  <sheetFormatPr defaultRowHeight="12.75" x14ac:dyDescent="0.2"/>
  <sheetData/>
  <customSheetViews>
    <customSheetView guid="{E7A1B322-72B9-410E-AA34-9EBF5D434DF2}">
      <selection activeCell="J159" sqref="J159"/>
      <pageMargins left="0.7" right="0.7" top="0.75" bottom="0.75" header="0.3" footer="0.3"/>
      <pageSetup orientation="portrait" r:id="rId1"/>
    </customSheetView>
  </customSheetViews>
  <pageMargins left="0.7" right="0.7" top="0.75" bottom="0.75" header="0.3" footer="0.3"/>
  <pageSetup orientation="portrait" r:id="rId2"/>
  <drawing r:id="rId3"/>
  <legacyDrawing r:id="rId4"/>
  <oleObjects>
    <mc:AlternateContent xmlns:mc="http://schemas.openxmlformats.org/markup-compatibility/2006">
      <mc:Choice Requires="x14">
        <oleObject progId="Word.Document.12" shapeId="2050" r:id="rId5">
          <objectPr defaultSize="0" autoPict="0" r:id="rId6">
            <anchor moveWithCells="1">
              <from>
                <xdr:col>0</xdr:col>
                <xdr:colOff>57150</xdr:colOff>
                <xdr:row>0</xdr:row>
                <xdr:rowOff>85725</xdr:rowOff>
              </from>
              <to>
                <xdr:col>10</xdr:col>
                <xdr:colOff>504825</xdr:colOff>
                <xdr:row>53</xdr:row>
                <xdr:rowOff>57150</xdr:rowOff>
              </to>
            </anchor>
          </objectPr>
        </oleObject>
      </mc:Choice>
      <mc:Fallback>
        <oleObject progId="Word.Document.12" shapeId="2050" r:id="rId5"/>
      </mc:Fallback>
    </mc:AlternateContent>
    <mc:AlternateContent xmlns:mc="http://schemas.openxmlformats.org/markup-compatibility/2006">
      <mc:Choice Requires="x14">
        <oleObject progId="Word.Document.12" shapeId="2051" r:id="rId7">
          <objectPr defaultSize="0" autoPict="0" r:id="rId8">
            <anchor moveWithCells="1">
              <from>
                <xdr:col>0</xdr:col>
                <xdr:colOff>66675</xdr:colOff>
                <xdr:row>50</xdr:row>
                <xdr:rowOff>123825</xdr:rowOff>
              </from>
              <to>
                <xdr:col>10</xdr:col>
                <xdr:colOff>514350</xdr:colOff>
                <xdr:row>107</xdr:row>
                <xdr:rowOff>9525</xdr:rowOff>
              </to>
            </anchor>
          </objectPr>
        </oleObject>
      </mc:Choice>
      <mc:Fallback>
        <oleObject progId="Word.Document.12" shapeId="2051" r:id="rId7"/>
      </mc:Fallback>
    </mc:AlternateContent>
    <mc:AlternateContent xmlns:mc="http://schemas.openxmlformats.org/markup-compatibility/2006">
      <mc:Choice Requires="x14">
        <oleObject progId="Word.Document.12" shapeId="2052" r:id="rId9">
          <objectPr defaultSize="0" autoPict="0" r:id="rId10">
            <anchor moveWithCells="1">
              <from>
                <xdr:col>0</xdr:col>
                <xdr:colOff>28575</xdr:colOff>
                <xdr:row>103</xdr:row>
                <xdr:rowOff>85725</xdr:rowOff>
              </from>
              <to>
                <xdr:col>10</xdr:col>
                <xdr:colOff>514350</xdr:colOff>
                <xdr:row>147</xdr:row>
                <xdr:rowOff>19050</xdr:rowOff>
              </to>
            </anchor>
          </objectPr>
        </oleObject>
      </mc:Choice>
      <mc:Fallback>
        <oleObject progId="Word.Document.12" shapeId="2052" r:id="rId9"/>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04"/>
  <sheetViews>
    <sheetView topLeftCell="A25" workbookViewId="0">
      <selection activeCell="F50" sqref="F50"/>
    </sheetView>
  </sheetViews>
  <sheetFormatPr defaultColWidth="9.33203125" defaultRowHeight="12.75" x14ac:dyDescent="0.2"/>
  <cols>
    <col min="1" max="1" width="9.33203125" style="1" customWidth="1"/>
    <col min="2" max="2" width="4.1640625" style="1" customWidth="1"/>
    <col min="3" max="3" width="9.33203125" style="1"/>
    <col min="4" max="4" width="31.1640625" style="1" customWidth="1"/>
    <col min="5" max="5" width="36.83203125" style="1" customWidth="1"/>
    <col min="6" max="6" width="45.33203125" style="1" customWidth="1"/>
    <col min="7" max="16384" width="9.33203125" style="1"/>
  </cols>
  <sheetData>
    <row r="2" spans="2:6" ht="39" customHeight="1" x14ac:dyDescent="0.2">
      <c r="C2" s="191" t="s">
        <v>150</v>
      </c>
      <c r="D2" s="191"/>
      <c r="E2" s="191"/>
      <c r="F2" s="191"/>
    </row>
    <row r="3" spans="2:6" ht="26.25" customHeight="1" x14ac:dyDescent="0.2">
      <c r="C3" s="190" t="s">
        <v>70</v>
      </c>
      <c r="D3" s="190"/>
      <c r="E3" s="190"/>
      <c r="F3" s="190"/>
    </row>
    <row r="4" spans="2:6" x14ac:dyDescent="0.2">
      <c r="C4" s="192"/>
      <c r="D4" s="192"/>
      <c r="E4" s="192"/>
      <c r="F4" s="192"/>
    </row>
    <row r="5" spans="2:6" ht="15" x14ac:dyDescent="0.2">
      <c r="B5" s="21"/>
      <c r="C5" s="192"/>
      <c r="D5" s="192"/>
      <c r="E5" s="192"/>
      <c r="F5" s="192"/>
    </row>
    <row r="6" spans="2:6" ht="15" x14ac:dyDescent="0.2">
      <c r="B6" s="21"/>
      <c r="C6" s="192"/>
      <c r="D6" s="192"/>
      <c r="E6" s="192"/>
      <c r="F6" s="192"/>
    </row>
    <row r="7" spans="2:6" ht="15" x14ac:dyDescent="0.2">
      <c r="B7" s="21"/>
      <c r="C7" s="192"/>
      <c r="D7" s="192"/>
      <c r="E7" s="192"/>
      <c r="F7" s="192"/>
    </row>
    <row r="8" spans="2:6" ht="15" x14ac:dyDescent="0.2">
      <c r="B8" s="21"/>
      <c r="C8" s="192"/>
      <c r="D8" s="192"/>
      <c r="E8" s="192"/>
      <c r="F8" s="192"/>
    </row>
    <row r="9" spans="2:6" ht="15" x14ac:dyDescent="0.2">
      <c r="B9" s="21"/>
      <c r="C9" s="192"/>
      <c r="D9" s="192"/>
      <c r="E9" s="192"/>
      <c r="F9" s="192"/>
    </row>
    <row r="10" spans="2:6" ht="15" x14ac:dyDescent="0.2">
      <c r="B10" s="21"/>
      <c r="C10" s="192"/>
      <c r="D10" s="192"/>
      <c r="E10" s="192"/>
      <c r="F10" s="192"/>
    </row>
    <row r="11" spans="2:6" ht="15" x14ac:dyDescent="0.2">
      <c r="B11" s="21"/>
      <c r="C11" s="192"/>
      <c r="D11" s="192"/>
      <c r="E11" s="192"/>
      <c r="F11" s="192"/>
    </row>
    <row r="12" spans="2:6" ht="15" x14ac:dyDescent="0.2">
      <c r="B12" s="21"/>
      <c r="C12" s="192"/>
      <c r="D12" s="192"/>
      <c r="E12" s="192"/>
      <c r="F12" s="192"/>
    </row>
    <row r="13" spans="2:6" ht="15" x14ac:dyDescent="0.2">
      <c r="B13" s="21"/>
      <c r="C13" s="192"/>
      <c r="D13" s="192"/>
      <c r="E13" s="192"/>
      <c r="F13" s="192"/>
    </row>
    <row r="14" spans="2:6" ht="15" x14ac:dyDescent="0.2">
      <c r="B14" s="21"/>
      <c r="C14" s="192"/>
      <c r="D14" s="192"/>
      <c r="E14" s="192"/>
      <c r="F14" s="192"/>
    </row>
    <row r="15" spans="2:6" ht="15" x14ac:dyDescent="0.2">
      <c r="B15" s="21"/>
      <c r="C15" s="192"/>
      <c r="D15" s="192"/>
      <c r="E15" s="192"/>
      <c r="F15" s="192"/>
    </row>
    <row r="16" spans="2:6" ht="15.75" thickBot="1" x14ac:dyDescent="0.25">
      <c r="B16" s="21"/>
      <c r="C16" s="21"/>
      <c r="D16" s="21"/>
      <c r="E16" s="21"/>
    </row>
    <row r="17" spans="3:7" ht="13.5" thickBot="1" x14ac:dyDescent="0.25">
      <c r="C17" s="152" t="s">
        <v>77</v>
      </c>
      <c r="D17" s="153"/>
      <c r="E17" s="153"/>
      <c r="F17" s="153"/>
    </row>
    <row r="18" spans="3:7" ht="15" x14ac:dyDescent="0.2">
      <c r="C18" s="201" t="s">
        <v>1</v>
      </c>
      <c r="D18" s="202"/>
      <c r="E18" s="203"/>
      <c r="F18" s="203"/>
      <c r="G18" s="3"/>
    </row>
    <row r="19" spans="3:7" ht="15" x14ac:dyDescent="0.2">
      <c r="C19" s="204" t="s">
        <v>72</v>
      </c>
      <c r="D19" s="197"/>
      <c r="E19" s="196"/>
      <c r="F19" s="196"/>
      <c r="G19" s="3"/>
    </row>
    <row r="20" spans="3:7" ht="15" x14ac:dyDescent="0.2">
      <c r="C20" s="204" t="s">
        <v>71</v>
      </c>
      <c r="D20" s="197"/>
      <c r="E20" s="196"/>
      <c r="F20" s="196"/>
      <c r="G20" s="3"/>
    </row>
    <row r="21" spans="3:7" ht="15" x14ac:dyDescent="0.2">
      <c r="C21" s="5"/>
      <c r="D21" s="22"/>
      <c r="E21" s="196"/>
      <c r="F21" s="196"/>
      <c r="G21" s="3"/>
    </row>
    <row r="22" spans="3:7" ht="15" x14ac:dyDescent="0.2">
      <c r="C22" s="193" t="s">
        <v>81</v>
      </c>
      <c r="D22" s="194"/>
      <c r="E22" s="195"/>
      <c r="F22" s="195"/>
      <c r="G22" s="3" t="s">
        <v>73</v>
      </c>
    </row>
    <row r="23" spans="3:7" ht="15" x14ac:dyDescent="0.2">
      <c r="C23" s="193" t="s">
        <v>74</v>
      </c>
      <c r="D23" s="194"/>
      <c r="E23" s="195"/>
      <c r="F23" s="195"/>
      <c r="G23" s="3"/>
    </row>
    <row r="24" spans="3:7" ht="15.75" thickBot="1" x14ac:dyDescent="0.25">
      <c r="C24" s="198" t="s">
        <v>75</v>
      </c>
      <c r="D24" s="199"/>
      <c r="E24" s="200"/>
      <c r="F24" s="200"/>
      <c r="G24" s="3"/>
    </row>
    <row r="25" spans="3:7" ht="15.75" thickBot="1" x14ac:dyDescent="0.25">
      <c r="C25" s="152" t="s">
        <v>78</v>
      </c>
      <c r="D25" s="153"/>
      <c r="E25" s="153"/>
      <c r="F25" s="153"/>
      <c r="G25" s="3"/>
    </row>
    <row r="26" spans="3:7" ht="14.25" customHeight="1" x14ac:dyDescent="0.2">
      <c r="C26" s="193" t="s">
        <v>76</v>
      </c>
      <c r="D26" s="194"/>
      <c r="E26" s="195"/>
      <c r="F26" s="195"/>
      <c r="G26" s="3"/>
    </row>
    <row r="27" spans="3:7" ht="15" x14ac:dyDescent="0.2">
      <c r="C27" s="193" t="s">
        <v>82</v>
      </c>
      <c r="D27" s="194"/>
      <c r="E27" s="196"/>
      <c r="F27" s="196"/>
    </row>
    <row r="28" spans="3:7" ht="15" x14ac:dyDescent="0.2">
      <c r="C28" s="193" t="s">
        <v>79</v>
      </c>
      <c r="D28" s="194"/>
      <c r="E28" s="196"/>
      <c r="F28" s="196"/>
    </row>
    <row r="29" spans="3:7" ht="15" x14ac:dyDescent="0.2">
      <c r="C29" s="193" t="s">
        <v>80</v>
      </c>
      <c r="D29" s="194"/>
      <c r="E29" s="197"/>
      <c r="F29" s="197"/>
    </row>
    <row r="30" spans="3:7" ht="15" customHeight="1" x14ac:dyDescent="0.2">
      <c r="C30" s="184" t="s">
        <v>83</v>
      </c>
      <c r="D30" s="185"/>
      <c r="E30" s="185"/>
      <c r="F30" s="185"/>
    </row>
    <row r="31" spans="3:7" ht="26.25" customHeight="1" x14ac:dyDescent="0.2">
      <c r="C31" s="186"/>
      <c r="D31" s="187"/>
      <c r="E31" s="187"/>
      <c r="F31" s="187"/>
    </row>
    <row r="32" spans="3:7" ht="15" customHeight="1" x14ac:dyDescent="0.2">
      <c r="C32" s="178"/>
      <c r="D32" s="179"/>
      <c r="E32" s="179"/>
      <c r="F32" s="179"/>
    </row>
    <row r="33" spans="1:6" x14ac:dyDescent="0.2">
      <c r="C33" s="180"/>
      <c r="D33" s="181"/>
      <c r="E33" s="181"/>
      <c r="F33" s="181"/>
    </row>
    <row r="34" spans="1:6" x14ac:dyDescent="0.2">
      <c r="C34" s="180"/>
      <c r="D34" s="181"/>
      <c r="E34" s="181"/>
      <c r="F34" s="181"/>
    </row>
    <row r="35" spans="1:6" x14ac:dyDescent="0.2">
      <c r="C35" s="180"/>
      <c r="D35" s="181"/>
      <c r="E35" s="181"/>
      <c r="F35" s="181"/>
    </row>
    <row r="36" spans="1:6" x14ac:dyDescent="0.2">
      <c r="C36" s="180"/>
      <c r="D36" s="181"/>
      <c r="E36" s="181"/>
      <c r="F36" s="181"/>
    </row>
    <row r="37" spans="1:6" x14ac:dyDescent="0.2">
      <c r="C37" s="180"/>
      <c r="D37" s="181"/>
      <c r="E37" s="181"/>
      <c r="F37" s="181"/>
    </row>
    <row r="38" spans="1:6" ht="13.5" thickBot="1" x14ac:dyDescent="0.25">
      <c r="C38" s="182"/>
      <c r="D38" s="183"/>
      <c r="E38" s="183"/>
      <c r="F38" s="183"/>
    </row>
    <row r="39" spans="1:6" x14ac:dyDescent="0.2">
      <c r="C39" s="188" t="s">
        <v>86</v>
      </c>
      <c r="D39" s="189"/>
      <c r="E39" s="189"/>
      <c r="F39" s="189"/>
    </row>
    <row r="40" spans="1:6" ht="13.5" customHeight="1" thickBot="1" x14ac:dyDescent="0.25">
      <c r="A40" s="172" t="s">
        <v>84</v>
      </c>
      <c r="B40" s="173"/>
      <c r="C40" s="23" t="s">
        <v>85</v>
      </c>
      <c r="D40" s="24"/>
      <c r="E40" s="25" t="s">
        <v>88</v>
      </c>
      <c r="F40" s="143"/>
    </row>
    <row r="41" spans="1:6" ht="13.5" customHeight="1" thickBot="1" x14ac:dyDescent="0.25">
      <c r="A41" s="174"/>
      <c r="B41" s="175"/>
      <c r="C41" s="26" t="s">
        <v>87</v>
      </c>
      <c r="D41" s="27"/>
    </row>
    <row r="42" spans="1:6" x14ac:dyDescent="0.2">
      <c r="A42" s="176"/>
      <c r="B42" s="177"/>
      <c r="C42" s="28"/>
      <c r="D42" s="29"/>
      <c r="E42" s="29"/>
      <c r="F42" s="29"/>
    </row>
    <row r="43" spans="1:6" x14ac:dyDescent="0.2">
      <c r="C43" s="30"/>
    </row>
    <row r="44" spans="1:6" ht="13.5" thickBot="1" x14ac:dyDescent="0.25">
      <c r="A44" s="172" t="s">
        <v>89</v>
      </c>
      <c r="B44" s="173"/>
      <c r="C44" s="23" t="s">
        <v>85</v>
      </c>
      <c r="D44" s="24"/>
      <c r="E44" s="25" t="s">
        <v>88</v>
      </c>
      <c r="F44" s="143"/>
    </row>
    <row r="45" spans="1:6" ht="13.5" thickBot="1" x14ac:dyDescent="0.25">
      <c r="A45" s="174"/>
      <c r="B45" s="175"/>
      <c r="C45" s="26" t="s">
        <v>87</v>
      </c>
      <c r="D45" s="27"/>
    </row>
    <row r="46" spans="1:6" x14ac:dyDescent="0.2">
      <c r="A46" s="176"/>
      <c r="B46" s="177"/>
      <c r="C46" s="28"/>
      <c r="D46" s="29"/>
      <c r="E46" s="29"/>
      <c r="F46" s="29"/>
    </row>
    <row r="47" spans="1:6" ht="13.5" thickBot="1" x14ac:dyDescent="0.25">
      <c r="C47" s="30"/>
    </row>
    <row r="48" spans="1:6" ht="13.5" thickBot="1" x14ac:dyDescent="0.25">
      <c r="C48" s="152" t="s">
        <v>92</v>
      </c>
      <c r="D48" s="153"/>
      <c r="E48" s="153"/>
      <c r="F48" s="153"/>
    </row>
    <row r="49" spans="3:7" x14ac:dyDescent="0.2">
      <c r="E49" s="7" t="s">
        <v>84</v>
      </c>
      <c r="F49" s="7" t="s">
        <v>89</v>
      </c>
      <c r="G49" s="13"/>
    </row>
    <row r="50" spans="3:7" ht="15" customHeight="1" x14ac:dyDescent="0.2">
      <c r="C50" s="171" t="s">
        <v>96</v>
      </c>
      <c r="D50" s="171"/>
      <c r="E50" s="8"/>
      <c r="F50" s="8"/>
    </row>
    <row r="51" spans="3:7" x14ac:dyDescent="0.2">
      <c r="C51" s="169" t="s">
        <v>25</v>
      </c>
      <c r="D51" s="170"/>
      <c r="E51" s="170"/>
      <c r="F51" s="170"/>
    </row>
    <row r="52" spans="3:7" x14ac:dyDescent="0.2">
      <c r="C52" s="144" t="s">
        <v>93</v>
      </c>
      <c r="D52" s="144"/>
      <c r="E52" s="8"/>
      <c r="F52" s="8"/>
    </row>
    <row r="53" spans="3:7" x14ac:dyDescent="0.2">
      <c r="C53" s="144" t="s">
        <v>94</v>
      </c>
      <c r="D53" s="144"/>
      <c r="E53" s="8"/>
      <c r="F53" s="8"/>
    </row>
    <row r="54" spans="3:7" x14ac:dyDescent="0.2">
      <c r="C54" s="144" t="s">
        <v>95</v>
      </c>
      <c r="D54" s="144"/>
      <c r="E54" s="15">
        <f>E52*E53</f>
        <v>0</v>
      </c>
      <c r="F54" s="15">
        <f t="shared" ref="F54" si="0">F52*F53</f>
        <v>0</v>
      </c>
    </row>
    <row r="55" spans="3:7" x14ac:dyDescent="0.2">
      <c r="C55" s="167"/>
      <c r="D55" s="168"/>
      <c r="E55" s="168"/>
      <c r="F55" s="168"/>
    </row>
    <row r="56" spans="3:7" x14ac:dyDescent="0.2">
      <c r="C56" s="144" t="s">
        <v>97</v>
      </c>
      <c r="D56" s="148"/>
      <c r="E56" s="8"/>
      <c r="F56" s="8"/>
    </row>
    <row r="57" spans="3:7" x14ac:dyDescent="0.2">
      <c r="C57" s="144" t="s">
        <v>98</v>
      </c>
      <c r="D57" s="148"/>
      <c r="E57" s="8"/>
      <c r="F57" s="8"/>
    </row>
    <row r="58" spans="3:7" x14ac:dyDescent="0.2">
      <c r="C58" s="144" t="s">
        <v>99</v>
      </c>
      <c r="D58" s="148"/>
      <c r="E58" s="16">
        <f>E56*E57</f>
        <v>0</v>
      </c>
      <c r="F58" s="16">
        <f t="shared" ref="F58" si="1">F56*F57</f>
        <v>0</v>
      </c>
    </row>
    <row r="59" spans="3:7" x14ac:dyDescent="0.2">
      <c r="C59" s="165" t="s">
        <v>9</v>
      </c>
      <c r="D59" s="165"/>
      <c r="E59" s="165"/>
      <c r="F59" s="165"/>
    </row>
    <row r="60" spans="3:7" x14ac:dyDescent="0.2">
      <c r="C60" s="144" t="s">
        <v>100</v>
      </c>
      <c r="D60" s="148"/>
      <c r="E60" s="8"/>
      <c r="F60" s="8"/>
    </row>
    <row r="61" spans="3:7" x14ac:dyDescent="0.2">
      <c r="C61" s="144" t="s">
        <v>152</v>
      </c>
      <c r="D61" s="148"/>
      <c r="E61" s="15">
        <f>E60*0.49</f>
        <v>0</v>
      </c>
      <c r="F61" s="15">
        <f>F60*0.49</f>
        <v>0</v>
      </c>
    </row>
    <row r="62" spans="3:7" x14ac:dyDescent="0.2">
      <c r="C62" s="144" t="s">
        <v>101</v>
      </c>
      <c r="D62" s="148"/>
      <c r="E62" s="8"/>
      <c r="F62" s="8"/>
    </row>
    <row r="63" spans="3:7" x14ac:dyDescent="0.2">
      <c r="C63" s="144" t="s">
        <v>102</v>
      </c>
      <c r="D63" s="148"/>
      <c r="E63" s="8"/>
      <c r="F63" s="8"/>
    </row>
    <row r="64" spans="3:7" x14ac:dyDescent="0.2">
      <c r="C64" s="144" t="s">
        <v>103</v>
      </c>
      <c r="D64" s="148"/>
      <c r="E64" s="8"/>
      <c r="F64" s="8"/>
    </row>
    <row r="65" spans="3:6" x14ac:dyDescent="0.2">
      <c r="C65" s="144" t="s">
        <v>104</v>
      </c>
      <c r="D65" s="148"/>
      <c r="E65" s="8"/>
      <c r="F65" s="8"/>
    </row>
    <row r="66" spans="3:6" x14ac:dyDescent="0.2">
      <c r="C66" s="144" t="s">
        <v>105</v>
      </c>
      <c r="D66" s="148"/>
      <c r="E66" s="8"/>
      <c r="F66" s="8"/>
    </row>
    <row r="67" spans="3:6" x14ac:dyDescent="0.2">
      <c r="C67" s="166" t="s">
        <v>106</v>
      </c>
      <c r="D67" s="166"/>
      <c r="E67" s="15">
        <f>SUM(E61:E66)</f>
        <v>0</v>
      </c>
      <c r="F67" s="15">
        <f t="shared" ref="F67" si="2">SUM(F61:F66)</f>
        <v>0</v>
      </c>
    </row>
    <row r="68" spans="3:6" x14ac:dyDescent="0.2">
      <c r="C68" s="165" t="s">
        <v>11</v>
      </c>
      <c r="D68" s="165"/>
      <c r="E68" s="165"/>
      <c r="F68" s="165"/>
    </row>
    <row r="69" spans="3:6" x14ac:dyDescent="0.2">
      <c r="C69" s="144" t="s">
        <v>107</v>
      </c>
      <c r="D69" s="148"/>
      <c r="E69" s="8"/>
      <c r="F69" s="8"/>
    </row>
    <row r="70" spans="3:6" x14ac:dyDescent="0.2">
      <c r="C70" s="144" t="s">
        <v>108</v>
      </c>
      <c r="D70" s="144"/>
      <c r="E70" s="15">
        <f>E69*10.25</f>
        <v>0</v>
      </c>
      <c r="F70" s="15">
        <f t="shared" ref="F70" si="3">F69*10.25</f>
        <v>0</v>
      </c>
    </row>
    <row r="71" spans="3:6" x14ac:dyDescent="0.2">
      <c r="C71" s="144" t="s">
        <v>109</v>
      </c>
      <c r="D71" s="148"/>
      <c r="E71" s="8"/>
      <c r="F71" s="8"/>
    </row>
    <row r="72" spans="3:6" x14ac:dyDescent="0.2">
      <c r="C72" s="144" t="s">
        <v>110</v>
      </c>
      <c r="D72" s="144"/>
      <c r="E72" s="15">
        <f>E71*10.25</f>
        <v>0</v>
      </c>
      <c r="F72" s="15">
        <f t="shared" ref="F72" si="4">F71*10.25</f>
        <v>0</v>
      </c>
    </row>
    <row r="73" spans="3:6" x14ac:dyDescent="0.2">
      <c r="C73" s="144" t="s">
        <v>111</v>
      </c>
      <c r="D73" s="148"/>
      <c r="E73" s="8"/>
      <c r="F73" s="8"/>
    </row>
    <row r="74" spans="3:6" x14ac:dyDescent="0.2">
      <c r="C74" s="144" t="s">
        <v>112</v>
      </c>
      <c r="D74" s="144"/>
      <c r="E74" s="15">
        <f>E73*20.5</f>
        <v>0</v>
      </c>
      <c r="F74" s="15">
        <f t="shared" ref="F74" si="5">F73*20.5</f>
        <v>0</v>
      </c>
    </row>
    <row r="75" spans="3:6" x14ac:dyDescent="0.2">
      <c r="C75" s="163"/>
      <c r="D75" s="164"/>
      <c r="E75" s="10"/>
      <c r="F75" s="10"/>
    </row>
    <row r="76" spans="3:6" x14ac:dyDescent="0.2">
      <c r="C76" s="144" t="s">
        <v>113</v>
      </c>
      <c r="D76" s="148"/>
      <c r="E76" s="8"/>
      <c r="F76" s="8"/>
    </row>
    <row r="77" spans="3:6" x14ac:dyDescent="0.2">
      <c r="C77" s="144" t="s">
        <v>114</v>
      </c>
      <c r="D77" s="144"/>
      <c r="E77" s="15">
        <f>E76*13</f>
        <v>0</v>
      </c>
      <c r="F77" s="15">
        <f t="shared" ref="F77" si="6">F76*13</f>
        <v>0</v>
      </c>
    </row>
    <row r="78" spans="3:6" x14ac:dyDescent="0.2">
      <c r="C78" s="144" t="s">
        <v>115</v>
      </c>
      <c r="D78" s="148"/>
      <c r="E78" s="8"/>
      <c r="F78" s="8"/>
    </row>
    <row r="79" spans="3:6" x14ac:dyDescent="0.2">
      <c r="C79" s="144" t="s">
        <v>116</v>
      </c>
      <c r="D79" s="144"/>
      <c r="E79" s="15">
        <f>E78*13</f>
        <v>0</v>
      </c>
      <c r="F79" s="15">
        <f t="shared" ref="F79" si="7">F78*13</f>
        <v>0</v>
      </c>
    </row>
    <row r="80" spans="3:6" x14ac:dyDescent="0.2">
      <c r="C80" s="144" t="s">
        <v>117</v>
      </c>
      <c r="D80" s="148"/>
      <c r="E80" s="8"/>
      <c r="F80" s="8"/>
    </row>
    <row r="81" spans="3:6" x14ac:dyDescent="0.2">
      <c r="C81" s="144" t="s">
        <v>118</v>
      </c>
      <c r="D81" s="144"/>
      <c r="E81" s="15">
        <f>E80*26</f>
        <v>0</v>
      </c>
      <c r="F81" s="15">
        <f t="shared" ref="F81" si="8">F80*26</f>
        <v>0</v>
      </c>
    </row>
    <row r="82" spans="3:6" ht="13.5" thickBot="1" x14ac:dyDescent="0.25">
      <c r="C82" s="162" t="s">
        <v>119</v>
      </c>
      <c r="D82" s="162"/>
      <c r="E82" s="17">
        <f>SUM(E70,E72,E74,E77,E79,E81)</f>
        <v>0</v>
      </c>
      <c r="F82" s="17">
        <f t="shared" ref="F82" si="9">SUM(F70,F72,F74,F77,F79,F81)</f>
        <v>0</v>
      </c>
    </row>
    <row r="83" spans="3:6" ht="13.5" thickBot="1" x14ac:dyDescent="0.25">
      <c r="C83" s="155" t="s">
        <v>120</v>
      </c>
      <c r="D83" s="156"/>
      <c r="E83" s="18">
        <f>SUM(E50,E54,E58,E67,E82)</f>
        <v>0</v>
      </c>
      <c r="F83" s="18">
        <f t="shared" ref="F83" si="10">SUM(F50,F54,F58,F67,F82)</f>
        <v>0</v>
      </c>
    </row>
    <row r="84" spans="3:6" ht="13.5" thickBot="1" x14ac:dyDescent="0.25">
      <c r="C84" s="157" t="s">
        <v>121</v>
      </c>
      <c r="D84" s="158"/>
      <c r="E84" s="158"/>
      <c r="F84" s="158"/>
    </row>
    <row r="85" spans="3:6" ht="13.5" thickBot="1" x14ac:dyDescent="0.25"/>
    <row r="86" spans="3:6" ht="13.5" thickBot="1" x14ac:dyDescent="0.25">
      <c r="C86" s="152" t="s">
        <v>122</v>
      </c>
      <c r="D86" s="153"/>
      <c r="E86" s="154"/>
      <c r="F86" s="12"/>
    </row>
    <row r="87" spans="3:6" x14ac:dyDescent="0.2">
      <c r="C87" s="159" t="s">
        <v>123</v>
      </c>
      <c r="D87" s="160"/>
      <c r="E87" s="8"/>
    </row>
    <row r="88" spans="3:6" x14ac:dyDescent="0.2">
      <c r="C88" s="144" t="s">
        <v>124</v>
      </c>
      <c r="D88" s="161"/>
      <c r="E88" s="8"/>
    </row>
    <row r="89" spans="3:6" x14ac:dyDescent="0.2">
      <c r="C89" s="144" t="s">
        <v>125</v>
      </c>
      <c r="D89" s="148"/>
      <c r="E89" s="8"/>
    </row>
    <row r="90" spans="3:6" x14ac:dyDescent="0.2">
      <c r="C90" s="147" t="s">
        <v>126</v>
      </c>
      <c r="D90" s="147"/>
      <c r="E90" s="147"/>
      <c r="F90" s="13"/>
    </row>
    <row r="91" spans="3:6" x14ac:dyDescent="0.2">
      <c r="C91" s="144" t="s">
        <v>100</v>
      </c>
      <c r="D91" s="148"/>
      <c r="E91" s="8"/>
      <c r="F91" s="14"/>
    </row>
    <row r="92" spans="3:6" x14ac:dyDescent="0.2">
      <c r="C92" s="144" t="s">
        <v>127</v>
      </c>
      <c r="D92" s="144"/>
      <c r="E92" s="19">
        <v>0.49</v>
      </c>
    </row>
    <row r="93" spans="3:6" x14ac:dyDescent="0.2">
      <c r="C93" s="144" t="s">
        <v>128</v>
      </c>
      <c r="D93" s="144"/>
      <c r="E93" s="19">
        <f>E91*E92</f>
        <v>0</v>
      </c>
      <c r="F93" s="142"/>
    </row>
    <row r="94" spans="3:6" x14ac:dyDescent="0.2">
      <c r="C94" s="147" t="s">
        <v>129</v>
      </c>
      <c r="D94" s="147"/>
      <c r="E94" s="147"/>
    </row>
    <row r="95" spans="3:6" x14ac:dyDescent="0.2">
      <c r="C95" s="144" t="s">
        <v>131</v>
      </c>
      <c r="D95" s="148"/>
      <c r="E95" s="8"/>
    </row>
    <row r="96" spans="3:6" ht="13.5" customHeight="1" x14ac:dyDescent="0.2">
      <c r="C96" s="144" t="s">
        <v>132</v>
      </c>
      <c r="D96" s="148"/>
      <c r="E96" s="8"/>
    </row>
    <row r="97" spans="3:5" ht="13.5" customHeight="1" x14ac:dyDescent="0.2">
      <c r="C97" s="144" t="s">
        <v>134</v>
      </c>
      <c r="D97" s="144"/>
      <c r="E97" s="15">
        <f>E95*E96</f>
        <v>0</v>
      </c>
    </row>
    <row r="98" spans="3:5" x14ac:dyDescent="0.2">
      <c r="C98" s="147" t="s">
        <v>130</v>
      </c>
      <c r="D98" s="147"/>
      <c r="E98" s="147"/>
    </row>
    <row r="99" spans="3:5" x14ac:dyDescent="0.2">
      <c r="C99" s="148"/>
      <c r="D99" s="148"/>
      <c r="E99" s="9"/>
    </row>
    <row r="100" spans="3:5" x14ac:dyDescent="0.2">
      <c r="C100" s="148"/>
      <c r="D100" s="148"/>
      <c r="E100" s="9"/>
    </row>
    <row r="101" spans="3:5" x14ac:dyDescent="0.2">
      <c r="C101" s="148"/>
      <c r="D101" s="148"/>
      <c r="E101" s="9"/>
    </row>
    <row r="102" spans="3:5" ht="13.5" thickBot="1" x14ac:dyDescent="0.25">
      <c r="C102" s="149"/>
      <c r="D102" s="149"/>
      <c r="E102" s="11"/>
    </row>
    <row r="103" spans="3:5" ht="13.5" thickBot="1" x14ac:dyDescent="0.25">
      <c r="C103" s="150" t="s">
        <v>133</v>
      </c>
      <c r="D103" s="151"/>
      <c r="E103" s="20">
        <f>SUM(E87,E88,E89,E93,E97,E99,E100,E101,E102)</f>
        <v>0</v>
      </c>
    </row>
    <row r="104" spans="3:5" ht="13.5" thickBot="1" x14ac:dyDescent="0.25">
      <c r="C104" s="145" t="s">
        <v>135</v>
      </c>
      <c r="D104" s="146"/>
      <c r="E104" s="20">
        <f>E103*0.8</f>
        <v>0</v>
      </c>
    </row>
  </sheetData>
  <sheetProtection selectLockedCells="1"/>
  <customSheetViews>
    <customSheetView guid="{E7A1B322-72B9-410E-AA34-9EBF5D434DF2}" topLeftCell="A16">
      <selection activeCell="E23" sqref="E23:H23"/>
      <pageMargins left="0.7" right="0.7" top="0.75" bottom="0.75" header="0.3" footer="0.3"/>
      <pageSetup orientation="portrait" r:id="rId1"/>
    </customSheetView>
  </customSheetViews>
  <mergeCells count="86">
    <mergeCell ref="C18:D18"/>
    <mergeCell ref="E18:F18"/>
    <mergeCell ref="C19:D19"/>
    <mergeCell ref="E19:F19"/>
    <mergeCell ref="C20:D20"/>
    <mergeCell ref="E20:F20"/>
    <mergeCell ref="C23:D23"/>
    <mergeCell ref="C24:D24"/>
    <mergeCell ref="E21:F21"/>
    <mergeCell ref="C26:D26"/>
    <mergeCell ref="E22:F22"/>
    <mergeCell ref="E23:F23"/>
    <mergeCell ref="E24:F24"/>
    <mergeCell ref="C32:F38"/>
    <mergeCell ref="C30:F31"/>
    <mergeCell ref="C39:F39"/>
    <mergeCell ref="C3:F3"/>
    <mergeCell ref="C2:F2"/>
    <mergeCell ref="C4:F15"/>
    <mergeCell ref="C27:D27"/>
    <mergeCell ref="C28:D28"/>
    <mergeCell ref="C29:D29"/>
    <mergeCell ref="E26:F26"/>
    <mergeCell ref="E27:F27"/>
    <mergeCell ref="E28:F28"/>
    <mergeCell ref="E29:F29"/>
    <mergeCell ref="C17:F17"/>
    <mergeCell ref="C25:F25"/>
    <mergeCell ref="C22:D22"/>
    <mergeCell ref="C51:F51"/>
    <mergeCell ref="C56:D56"/>
    <mergeCell ref="C48:F48"/>
    <mergeCell ref="C50:D50"/>
    <mergeCell ref="A40:B42"/>
    <mergeCell ref="A44:B46"/>
    <mergeCell ref="C62:D62"/>
    <mergeCell ref="C57:D57"/>
    <mergeCell ref="C52:D52"/>
    <mergeCell ref="C53:D53"/>
    <mergeCell ref="C54:D54"/>
    <mergeCell ref="C58:D58"/>
    <mergeCell ref="C55:F55"/>
    <mergeCell ref="C59:F59"/>
    <mergeCell ref="C60:D60"/>
    <mergeCell ref="C61:D61"/>
    <mergeCell ref="C63:D63"/>
    <mergeCell ref="C64:D64"/>
    <mergeCell ref="C65:D65"/>
    <mergeCell ref="C66:D66"/>
    <mergeCell ref="C67:D67"/>
    <mergeCell ref="C68:F68"/>
    <mergeCell ref="C70:D70"/>
    <mergeCell ref="C71:D71"/>
    <mergeCell ref="C72:D72"/>
    <mergeCell ref="C73:D73"/>
    <mergeCell ref="C82:D82"/>
    <mergeCell ref="C74:D74"/>
    <mergeCell ref="C75:D75"/>
    <mergeCell ref="C76:D76"/>
    <mergeCell ref="C69:D69"/>
    <mergeCell ref="C77:D77"/>
    <mergeCell ref="C78:D78"/>
    <mergeCell ref="C79:D79"/>
    <mergeCell ref="C80:D80"/>
    <mergeCell ref="C81:D81"/>
    <mergeCell ref="C83:D83"/>
    <mergeCell ref="C84:F84"/>
    <mergeCell ref="C87:D87"/>
    <mergeCell ref="C88:D88"/>
    <mergeCell ref="C89:D89"/>
    <mergeCell ref="C91:D91"/>
    <mergeCell ref="C92:D92"/>
    <mergeCell ref="C93:D93"/>
    <mergeCell ref="C90:E90"/>
    <mergeCell ref="C86:E86"/>
    <mergeCell ref="C97:D97"/>
    <mergeCell ref="C104:D104"/>
    <mergeCell ref="C94:E94"/>
    <mergeCell ref="C98:E98"/>
    <mergeCell ref="C95:D95"/>
    <mergeCell ref="C96:D96"/>
    <mergeCell ref="C99:D99"/>
    <mergeCell ref="C100:D100"/>
    <mergeCell ref="C101:D101"/>
    <mergeCell ref="C102:D102"/>
    <mergeCell ref="C103:D103"/>
  </mergeCells>
  <pageMargins left="0.7" right="0.7" top="0.75" bottom="0.75" header="0.3" footer="0.3"/>
  <pageSetup orientation="portrait" r:id="rId2"/>
  <drawing r:id="rId3"/>
  <legacyDrawing r:id="rId4"/>
  <oleObjects>
    <mc:AlternateContent xmlns:mc="http://schemas.openxmlformats.org/markup-compatibility/2006">
      <mc:Choice Requires="x14">
        <oleObject progId="Word.Document.12" shapeId="3073" r:id="rId5">
          <objectPr defaultSize="0" autoPict="0" r:id="rId6">
            <anchor moveWithCells="1">
              <from>
                <xdr:col>0</xdr:col>
                <xdr:colOff>438150</xdr:colOff>
                <xdr:row>3</xdr:row>
                <xdr:rowOff>85725</xdr:rowOff>
              </from>
              <to>
                <xdr:col>5</xdr:col>
                <xdr:colOff>685800</xdr:colOff>
                <xdr:row>15</xdr:row>
                <xdr:rowOff>66675</xdr:rowOff>
              </to>
            </anchor>
          </objectPr>
        </oleObject>
      </mc:Choice>
      <mc:Fallback>
        <oleObject progId="Word.Document.12" shapeId="3073" r:id="rId5"/>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12"/>
  <sheetViews>
    <sheetView workbookViewId="0">
      <selection activeCell="D4" sqref="D4"/>
    </sheetView>
  </sheetViews>
  <sheetFormatPr defaultColWidth="9.33203125" defaultRowHeight="12.75" x14ac:dyDescent="0.2"/>
  <cols>
    <col min="1" max="1" width="3" style="1" customWidth="1"/>
    <col min="2" max="9" width="9.33203125" style="1"/>
    <col min="10" max="10" width="5.5" style="1" customWidth="1"/>
    <col min="11" max="16384" width="9.33203125" style="1"/>
  </cols>
  <sheetData>
    <row r="2" spans="2:10" ht="26.25" x14ac:dyDescent="0.2">
      <c r="C2" s="191" t="s">
        <v>150</v>
      </c>
      <c r="D2" s="191"/>
      <c r="E2" s="191"/>
      <c r="F2" s="191"/>
      <c r="G2" s="191"/>
      <c r="H2" s="191"/>
    </row>
    <row r="3" spans="2:10" ht="21" x14ac:dyDescent="0.2">
      <c r="C3" s="190" t="s">
        <v>136</v>
      </c>
      <c r="D3" s="190"/>
      <c r="E3" s="190"/>
      <c r="F3" s="190"/>
      <c r="G3" s="190"/>
      <c r="H3" s="190"/>
    </row>
    <row r="4" spans="2:10" x14ac:dyDescent="0.2">
      <c r="C4" s="31"/>
      <c r="D4" s="13" t="s">
        <v>151</v>
      </c>
    </row>
    <row r="5" spans="2:10" ht="13.5" thickBot="1" x14ac:dyDescent="0.25">
      <c r="C5" s="31"/>
      <c r="D5" s="13"/>
    </row>
    <row r="6" spans="2:10" ht="13.5" thickBot="1" x14ac:dyDescent="0.25">
      <c r="B6" s="32" t="s">
        <v>137</v>
      </c>
      <c r="C6" s="205"/>
      <c r="D6" s="205"/>
      <c r="E6" s="33" t="s">
        <v>138</v>
      </c>
      <c r="F6" s="34"/>
      <c r="G6" s="34"/>
      <c r="H6" s="35"/>
      <c r="I6" s="34"/>
      <c r="J6" s="36"/>
    </row>
    <row r="7" spans="2:10" ht="13.5" thickBot="1" x14ac:dyDescent="0.25">
      <c r="B7" s="37" t="s">
        <v>139</v>
      </c>
      <c r="C7" s="38"/>
      <c r="D7" s="35"/>
      <c r="E7" s="39" t="s">
        <v>140</v>
      </c>
      <c r="F7" s="38"/>
      <c r="G7" s="38"/>
      <c r="H7" s="40"/>
      <c r="I7" s="38"/>
      <c r="J7" s="41"/>
    </row>
    <row r="8" spans="2:10" ht="13.5" thickBot="1" x14ac:dyDescent="0.25">
      <c r="B8" s="37" t="s">
        <v>142</v>
      </c>
      <c r="C8" s="38"/>
      <c r="D8" s="42"/>
      <c r="E8" s="39" t="s">
        <v>149</v>
      </c>
      <c r="F8" s="38"/>
      <c r="G8" s="38"/>
      <c r="H8" s="38"/>
      <c r="I8" s="206"/>
      <c r="J8" s="207"/>
    </row>
    <row r="9" spans="2:10" x14ac:dyDescent="0.2">
      <c r="B9" s="37" t="s">
        <v>141</v>
      </c>
      <c r="C9" s="38"/>
      <c r="D9" s="38"/>
      <c r="E9" s="38"/>
      <c r="F9" s="38"/>
      <c r="G9" s="38"/>
      <c r="H9" s="38"/>
      <c r="I9" s="38"/>
      <c r="J9" s="41"/>
    </row>
    <row r="10" spans="2:10" x14ac:dyDescent="0.2">
      <c r="B10" s="208"/>
      <c r="C10" s="209"/>
      <c r="D10" s="209"/>
      <c r="E10" s="209"/>
      <c r="F10" s="209"/>
      <c r="G10" s="209"/>
      <c r="H10" s="209"/>
      <c r="I10" s="210"/>
      <c r="J10" s="41"/>
    </row>
    <row r="11" spans="2:10" x14ac:dyDescent="0.2">
      <c r="B11" s="211"/>
      <c r="C11" s="212"/>
      <c r="D11" s="212"/>
      <c r="E11" s="212"/>
      <c r="F11" s="212"/>
      <c r="G11" s="212"/>
      <c r="H11" s="212"/>
      <c r="I11" s="213"/>
      <c r="J11" s="41"/>
    </row>
    <row r="12" spans="2:10" ht="13.5" thickBot="1" x14ac:dyDescent="0.25">
      <c r="B12" s="44"/>
      <c r="C12" s="45"/>
      <c r="D12" s="45"/>
      <c r="E12" s="45"/>
      <c r="F12" s="45"/>
      <c r="G12" s="45"/>
      <c r="H12" s="45"/>
      <c r="I12" s="45"/>
      <c r="J12" s="43"/>
    </row>
  </sheetData>
  <customSheetViews>
    <customSheetView guid="{E7A1B322-72B9-410E-AA34-9EBF5D434DF2}">
      <selection activeCell="C2" sqref="C2:H3"/>
      <pageMargins left="0.7" right="0.7" top="0.75" bottom="0.75" header="0.3" footer="0.3"/>
    </customSheetView>
  </customSheetViews>
  <mergeCells count="5">
    <mergeCell ref="C2:H2"/>
    <mergeCell ref="C3:H3"/>
    <mergeCell ref="C6:D6"/>
    <mergeCell ref="I8:J8"/>
    <mergeCell ref="B10:I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61"/>
  <sheetViews>
    <sheetView workbookViewId="0">
      <selection activeCell="E29" sqref="E28:E29"/>
    </sheetView>
  </sheetViews>
  <sheetFormatPr defaultColWidth="9.33203125" defaultRowHeight="12.75" x14ac:dyDescent="0.2"/>
  <cols>
    <col min="1" max="1" width="9.33203125" style="1"/>
    <col min="2" max="2" width="19" style="1" customWidth="1"/>
    <col min="3" max="3" width="24.6640625" style="1" customWidth="1"/>
    <col min="4" max="4" width="15.33203125" style="1" customWidth="1"/>
    <col min="5" max="5" width="15.1640625" style="1" customWidth="1"/>
    <col min="6" max="6" width="16.1640625" style="1" customWidth="1"/>
    <col min="7" max="7" width="12" style="1" customWidth="1"/>
    <col min="8" max="16384" width="9.33203125" style="1"/>
  </cols>
  <sheetData>
    <row r="2" spans="1:7" ht="26.25" x14ac:dyDescent="0.2">
      <c r="B2" s="191" t="s">
        <v>150</v>
      </c>
      <c r="C2" s="191"/>
      <c r="D2" s="191"/>
      <c r="E2" s="191"/>
      <c r="F2" s="191"/>
      <c r="G2" s="191"/>
    </row>
    <row r="3" spans="1:7" ht="21" x14ac:dyDescent="0.2">
      <c r="B3" s="190" t="s">
        <v>143</v>
      </c>
      <c r="C3" s="190"/>
      <c r="D3" s="190"/>
      <c r="E3" s="190"/>
      <c r="F3" s="190"/>
      <c r="G3" s="190"/>
    </row>
    <row r="4" spans="1:7" ht="13.5" thickBot="1" x14ac:dyDescent="0.25"/>
    <row r="5" spans="1:7" ht="15.75" thickBot="1" x14ac:dyDescent="0.25">
      <c r="B5" s="2" t="s">
        <v>1</v>
      </c>
      <c r="C5" s="219">
        <f>+Application!E18</f>
        <v>0</v>
      </c>
      <c r="D5" s="219"/>
      <c r="E5" s="219"/>
      <c r="F5" s="220"/>
      <c r="G5" s="3"/>
    </row>
    <row r="6" spans="1:7" ht="15.75" thickBot="1" x14ac:dyDescent="0.25">
      <c r="B6" s="4" t="s">
        <v>146</v>
      </c>
      <c r="C6" s="219">
        <f>+Application!E19</f>
        <v>0</v>
      </c>
      <c r="D6" s="219"/>
      <c r="E6" s="219"/>
      <c r="F6" s="220"/>
      <c r="G6" s="3"/>
    </row>
    <row r="7" spans="1:7" ht="15.75" thickBot="1" x14ac:dyDescent="0.25">
      <c r="B7" s="214" t="s">
        <v>147</v>
      </c>
      <c r="C7" s="219">
        <f>+Application!E20</f>
        <v>0</v>
      </c>
      <c r="D7" s="219"/>
      <c r="E7" s="219"/>
      <c r="F7" s="220"/>
      <c r="G7" s="3"/>
    </row>
    <row r="8" spans="1:7" ht="15.75" thickBot="1" x14ac:dyDescent="0.25">
      <c r="A8" s="5"/>
      <c r="B8" s="214"/>
      <c r="C8" s="219">
        <f>+Application!E21</f>
        <v>0</v>
      </c>
      <c r="D8" s="219"/>
      <c r="E8" s="219"/>
      <c r="F8" s="220"/>
      <c r="G8" s="3"/>
    </row>
    <row r="9" spans="1:7" ht="15.75" thickBot="1" x14ac:dyDescent="0.25">
      <c r="B9" s="6" t="s">
        <v>144</v>
      </c>
      <c r="C9" s="219">
        <f>+Application!E26</f>
        <v>0</v>
      </c>
      <c r="D9" s="219"/>
      <c r="E9" s="219"/>
      <c r="F9" s="220"/>
      <c r="G9" s="3"/>
    </row>
    <row r="10" spans="1:7" ht="13.5" thickBot="1" x14ac:dyDescent="0.25"/>
    <row r="11" spans="1:7" ht="13.5" thickBot="1" x14ac:dyDescent="0.25">
      <c r="B11" s="152" t="s">
        <v>145</v>
      </c>
      <c r="C11" s="153"/>
      <c r="D11" s="153"/>
      <c r="E11" s="153"/>
      <c r="F11" s="153"/>
      <c r="G11" s="217"/>
    </row>
    <row r="12" spans="1:7" x14ac:dyDescent="0.2">
      <c r="D12" s="7" t="s">
        <v>84</v>
      </c>
      <c r="E12" s="7" t="s">
        <v>89</v>
      </c>
      <c r="F12" s="7" t="s">
        <v>90</v>
      </c>
      <c r="G12" s="7" t="s">
        <v>91</v>
      </c>
    </row>
    <row r="13" spans="1:7" x14ac:dyDescent="0.2">
      <c r="B13" s="171" t="s">
        <v>96</v>
      </c>
      <c r="C13" s="171"/>
      <c r="D13" s="8"/>
      <c r="E13" s="8"/>
      <c r="F13" s="8"/>
      <c r="G13" s="8"/>
    </row>
    <row r="14" spans="1:7" x14ac:dyDescent="0.2">
      <c r="B14" s="169" t="s">
        <v>25</v>
      </c>
      <c r="C14" s="170"/>
      <c r="D14" s="170"/>
      <c r="E14" s="170"/>
      <c r="F14" s="170"/>
      <c r="G14" s="170"/>
    </row>
    <row r="15" spans="1:7" x14ac:dyDescent="0.2">
      <c r="B15" s="144" t="s">
        <v>93</v>
      </c>
      <c r="C15" s="144"/>
      <c r="D15" s="8"/>
      <c r="E15" s="8"/>
      <c r="F15" s="8"/>
      <c r="G15" s="8"/>
    </row>
    <row r="16" spans="1:7" x14ac:dyDescent="0.2">
      <c r="B16" s="144" t="s">
        <v>94</v>
      </c>
      <c r="C16" s="144"/>
      <c r="D16" s="8"/>
      <c r="E16" s="8"/>
      <c r="F16" s="8"/>
      <c r="G16" s="8"/>
    </row>
    <row r="17" spans="2:7" x14ac:dyDescent="0.2">
      <c r="B17" s="144" t="s">
        <v>95</v>
      </c>
      <c r="C17" s="144"/>
      <c r="D17" s="15">
        <f>D15*D16</f>
        <v>0</v>
      </c>
      <c r="E17" s="15">
        <f t="shared" ref="E17:G17" si="0">E15*E16</f>
        <v>0</v>
      </c>
      <c r="F17" s="15">
        <f t="shared" si="0"/>
        <v>0</v>
      </c>
      <c r="G17" s="15">
        <f t="shared" si="0"/>
        <v>0</v>
      </c>
    </row>
    <row r="18" spans="2:7" x14ac:dyDescent="0.2">
      <c r="B18" s="167"/>
      <c r="C18" s="168"/>
      <c r="D18" s="168"/>
      <c r="E18" s="168"/>
      <c r="F18" s="168"/>
      <c r="G18" s="218"/>
    </row>
    <row r="19" spans="2:7" x14ac:dyDescent="0.2">
      <c r="B19" s="144" t="s">
        <v>97</v>
      </c>
      <c r="C19" s="148"/>
      <c r="D19" s="8"/>
      <c r="E19" s="8"/>
      <c r="F19" s="8"/>
      <c r="G19" s="8"/>
    </row>
    <row r="20" spans="2:7" x14ac:dyDescent="0.2">
      <c r="B20" s="144" t="s">
        <v>98</v>
      </c>
      <c r="C20" s="148"/>
      <c r="D20" s="8"/>
      <c r="E20" s="8"/>
      <c r="F20" s="8"/>
      <c r="G20" s="8"/>
    </row>
    <row r="21" spans="2:7" x14ac:dyDescent="0.2">
      <c r="B21" s="144" t="s">
        <v>99</v>
      </c>
      <c r="C21" s="148"/>
      <c r="D21" s="16">
        <f>D19*D20</f>
        <v>0</v>
      </c>
      <c r="E21" s="16">
        <f t="shared" ref="E21:G21" si="1">E19*E20</f>
        <v>0</v>
      </c>
      <c r="F21" s="16">
        <f t="shared" si="1"/>
        <v>0</v>
      </c>
      <c r="G21" s="16">
        <f t="shared" si="1"/>
        <v>0</v>
      </c>
    </row>
    <row r="22" spans="2:7" x14ac:dyDescent="0.2">
      <c r="B22" s="165" t="s">
        <v>9</v>
      </c>
      <c r="C22" s="165"/>
      <c r="D22" s="165"/>
      <c r="E22" s="165"/>
      <c r="F22" s="165"/>
      <c r="G22" s="165"/>
    </row>
    <row r="23" spans="2:7" x14ac:dyDescent="0.2">
      <c r="B23" s="144" t="s">
        <v>100</v>
      </c>
      <c r="C23" s="148"/>
      <c r="D23" s="8"/>
      <c r="E23" s="8"/>
      <c r="F23" s="8"/>
      <c r="G23" s="8"/>
    </row>
    <row r="24" spans="2:7" x14ac:dyDescent="0.2">
      <c r="B24" s="144" t="s">
        <v>152</v>
      </c>
      <c r="C24" s="148"/>
      <c r="D24" s="15">
        <f>D23*0.49</f>
        <v>0</v>
      </c>
      <c r="E24" s="15">
        <f>E23*0.49</f>
        <v>0</v>
      </c>
      <c r="F24" s="15">
        <f>F23*0.49</f>
        <v>0</v>
      </c>
      <c r="G24" s="15">
        <f>G23*0.49</f>
        <v>0</v>
      </c>
    </row>
    <row r="25" spans="2:7" x14ac:dyDescent="0.2">
      <c r="B25" s="144" t="s">
        <v>101</v>
      </c>
      <c r="C25" s="148"/>
      <c r="D25" s="8"/>
      <c r="E25" s="8"/>
      <c r="F25" s="8"/>
      <c r="G25" s="8"/>
    </row>
    <row r="26" spans="2:7" x14ac:dyDescent="0.2">
      <c r="B26" s="144" t="s">
        <v>102</v>
      </c>
      <c r="C26" s="148"/>
      <c r="D26" s="8"/>
      <c r="E26" s="8"/>
      <c r="F26" s="8"/>
      <c r="G26" s="8"/>
    </row>
    <row r="27" spans="2:7" x14ac:dyDescent="0.2">
      <c r="B27" s="144" t="s">
        <v>103</v>
      </c>
      <c r="C27" s="148"/>
      <c r="D27" s="8"/>
      <c r="E27" s="8"/>
      <c r="F27" s="8"/>
      <c r="G27" s="8"/>
    </row>
    <row r="28" spans="2:7" x14ac:dyDescent="0.2">
      <c r="B28" s="144" t="s">
        <v>104</v>
      </c>
      <c r="C28" s="148"/>
      <c r="D28" s="8"/>
      <c r="E28" s="8"/>
      <c r="F28" s="8"/>
      <c r="G28" s="8"/>
    </row>
    <row r="29" spans="2:7" x14ac:dyDescent="0.2">
      <c r="B29" s="144" t="s">
        <v>105</v>
      </c>
      <c r="C29" s="148"/>
      <c r="D29" s="8"/>
      <c r="E29" s="8"/>
      <c r="F29" s="8"/>
      <c r="G29" s="8"/>
    </row>
    <row r="30" spans="2:7" x14ac:dyDescent="0.2">
      <c r="B30" s="166" t="s">
        <v>106</v>
      </c>
      <c r="C30" s="166"/>
      <c r="D30" s="15">
        <f>SUM(D24:D29)</f>
        <v>0</v>
      </c>
      <c r="E30" s="15">
        <f t="shared" ref="E30:G30" si="2">SUM(E24:E29)</f>
        <v>0</v>
      </c>
      <c r="F30" s="15">
        <f t="shared" si="2"/>
        <v>0</v>
      </c>
      <c r="G30" s="15">
        <f t="shared" si="2"/>
        <v>0</v>
      </c>
    </row>
    <row r="31" spans="2:7" x14ac:dyDescent="0.2">
      <c r="B31" s="165" t="s">
        <v>11</v>
      </c>
      <c r="C31" s="165"/>
      <c r="D31" s="165"/>
      <c r="E31" s="165"/>
      <c r="F31" s="165"/>
      <c r="G31" s="165"/>
    </row>
    <row r="32" spans="2:7" x14ac:dyDescent="0.2">
      <c r="B32" s="144" t="s">
        <v>108</v>
      </c>
      <c r="C32" s="144"/>
      <c r="D32" s="9"/>
      <c r="E32" s="9"/>
      <c r="F32" s="9"/>
      <c r="G32" s="9"/>
    </row>
    <row r="33" spans="2:7" x14ac:dyDescent="0.2">
      <c r="B33" s="144" t="s">
        <v>110</v>
      </c>
      <c r="C33" s="144"/>
      <c r="D33" s="9"/>
      <c r="E33" s="9"/>
      <c r="F33" s="9"/>
      <c r="G33" s="9"/>
    </row>
    <row r="34" spans="2:7" x14ac:dyDescent="0.2">
      <c r="B34" s="144" t="s">
        <v>112</v>
      </c>
      <c r="C34" s="144"/>
      <c r="D34" s="9"/>
      <c r="E34" s="9"/>
      <c r="F34" s="9"/>
      <c r="G34" s="9"/>
    </row>
    <row r="35" spans="2:7" x14ac:dyDescent="0.2">
      <c r="B35" s="163"/>
      <c r="C35" s="164"/>
      <c r="D35" s="10"/>
      <c r="E35" s="10"/>
      <c r="F35" s="10"/>
      <c r="G35" s="10"/>
    </row>
    <row r="36" spans="2:7" x14ac:dyDescent="0.2">
      <c r="B36" s="144" t="s">
        <v>114</v>
      </c>
      <c r="C36" s="144"/>
      <c r="D36" s="9"/>
      <c r="E36" s="9"/>
      <c r="F36" s="9"/>
      <c r="G36" s="9"/>
    </row>
    <row r="37" spans="2:7" x14ac:dyDescent="0.2">
      <c r="B37" s="144" t="s">
        <v>116</v>
      </c>
      <c r="C37" s="144"/>
      <c r="D37" s="9"/>
      <c r="E37" s="9"/>
      <c r="F37" s="9"/>
      <c r="G37" s="9"/>
    </row>
    <row r="38" spans="2:7" x14ac:dyDescent="0.2">
      <c r="B38" s="144" t="s">
        <v>118</v>
      </c>
      <c r="C38" s="144"/>
      <c r="D38" s="9"/>
      <c r="E38" s="9"/>
      <c r="F38" s="9"/>
      <c r="G38" s="9"/>
    </row>
    <row r="39" spans="2:7" ht="13.5" thickBot="1" x14ac:dyDescent="0.25">
      <c r="B39" s="162" t="s">
        <v>119</v>
      </c>
      <c r="C39" s="162"/>
      <c r="D39" s="17">
        <f>SUM(D32:D34,D36:D38)</f>
        <v>0</v>
      </c>
      <c r="E39" s="17">
        <f t="shared" ref="E39:G39" si="3">SUM(E32:E34,E36:E38)</f>
        <v>0</v>
      </c>
      <c r="F39" s="17">
        <f t="shared" si="3"/>
        <v>0</v>
      </c>
      <c r="G39" s="17">
        <f t="shared" si="3"/>
        <v>0</v>
      </c>
    </row>
    <row r="40" spans="2:7" ht="13.5" thickBot="1" x14ac:dyDescent="0.25">
      <c r="B40" s="155" t="s">
        <v>120</v>
      </c>
      <c r="C40" s="156"/>
      <c r="D40" s="18">
        <f>SUM(D13,D17,D21,D30, D39)</f>
        <v>0</v>
      </c>
      <c r="E40" s="18">
        <f t="shared" ref="E40:G40" si="4">SUM(E13,E17,E21,E30, E39)</f>
        <v>0</v>
      </c>
      <c r="F40" s="18">
        <f t="shared" si="4"/>
        <v>0</v>
      </c>
      <c r="G40" s="18">
        <f t="shared" si="4"/>
        <v>0</v>
      </c>
    </row>
    <row r="41" spans="2:7" ht="13.5" thickBot="1" x14ac:dyDescent="0.25">
      <c r="B41" s="157" t="s">
        <v>121</v>
      </c>
      <c r="C41" s="158"/>
      <c r="D41" s="158"/>
      <c r="E41" s="158"/>
      <c r="F41" s="158"/>
      <c r="G41" s="216"/>
    </row>
    <row r="42" spans="2:7" ht="13.5" thickBot="1" x14ac:dyDescent="0.25"/>
    <row r="43" spans="2:7" ht="13.5" thickBot="1" x14ac:dyDescent="0.25">
      <c r="B43" s="152" t="s">
        <v>122</v>
      </c>
      <c r="C43" s="153"/>
      <c r="D43" s="154"/>
      <c r="E43" s="12"/>
      <c r="F43" s="12"/>
      <c r="G43" s="12"/>
    </row>
    <row r="44" spans="2:7" x14ac:dyDescent="0.2">
      <c r="B44" s="159" t="s">
        <v>123</v>
      </c>
      <c r="C44" s="160"/>
      <c r="D44" s="8"/>
    </row>
    <row r="45" spans="2:7" x14ac:dyDescent="0.2">
      <c r="B45" s="144" t="s">
        <v>124</v>
      </c>
      <c r="C45" s="161"/>
      <c r="D45" s="8"/>
    </row>
    <row r="46" spans="2:7" x14ac:dyDescent="0.2">
      <c r="B46" s="144" t="s">
        <v>125</v>
      </c>
      <c r="C46" s="148"/>
      <c r="D46" s="8"/>
    </row>
    <row r="47" spans="2:7" x14ac:dyDescent="0.2">
      <c r="B47" s="147" t="s">
        <v>126</v>
      </c>
      <c r="C47" s="147"/>
      <c r="D47" s="147"/>
      <c r="E47" s="13"/>
      <c r="G47" s="13"/>
    </row>
    <row r="48" spans="2:7" x14ac:dyDescent="0.2">
      <c r="B48" s="144" t="s">
        <v>100</v>
      </c>
      <c r="C48" s="148"/>
      <c r="D48" s="8"/>
      <c r="E48" s="14"/>
    </row>
    <row r="49" spans="2:7" x14ac:dyDescent="0.2">
      <c r="B49" s="144" t="s">
        <v>127</v>
      </c>
      <c r="C49" s="144"/>
      <c r="D49" s="19">
        <v>0.49</v>
      </c>
    </row>
    <row r="50" spans="2:7" x14ac:dyDescent="0.2">
      <c r="B50" s="144" t="s">
        <v>128</v>
      </c>
      <c r="C50" s="144"/>
      <c r="D50" s="19">
        <f>D48*D49</f>
        <v>0</v>
      </c>
      <c r="E50" s="215"/>
      <c r="F50" s="215"/>
      <c r="G50" s="14"/>
    </row>
    <row r="51" spans="2:7" x14ac:dyDescent="0.2">
      <c r="B51" s="147" t="s">
        <v>129</v>
      </c>
      <c r="C51" s="147"/>
      <c r="D51" s="147"/>
    </row>
    <row r="52" spans="2:7" x14ac:dyDescent="0.2">
      <c r="B52" s="144" t="s">
        <v>131</v>
      </c>
      <c r="C52" s="148"/>
      <c r="D52" s="8"/>
    </row>
    <row r="53" spans="2:7" x14ac:dyDescent="0.2">
      <c r="B53" s="144" t="s">
        <v>132</v>
      </c>
      <c r="C53" s="148"/>
      <c r="D53" s="8"/>
    </row>
    <row r="54" spans="2:7" x14ac:dyDescent="0.2">
      <c r="B54" s="144" t="s">
        <v>134</v>
      </c>
      <c r="C54" s="144"/>
      <c r="D54" s="15">
        <f>D52*D53</f>
        <v>0</v>
      </c>
    </row>
    <row r="55" spans="2:7" x14ac:dyDescent="0.2">
      <c r="B55" s="147" t="s">
        <v>130</v>
      </c>
      <c r="C55" s="147"/>
      <c r="D55" s="147"/>
    </row>
    <row r="56" spans="2:7" x14ac:dyDescent="0.2">
      <c r="B56" s="148"/>
      <c r="C56" s="148"/>
      <c r="D56" s="9"/>
    </row>
    <row r="57" spans="2:7" x14ac:dyDescent="0.2">
      <c r="B57" s="148"/>
      <c r="C57" s="148"/>
      <c r="D57" s="9"/>
    </row>
    <row r="58" spans="2:7" x14ac:dyDescent="0.2">
      <c r="B58" s="148"/>
      <c r="C58" s="148"/>
      <c r="D58" s="9"/>
    </row>
    <row r="59" spans="2:7" ht="13.5" thickBot="1" x14ac:dyDescent="0.25">
      <c r="B59" s="149"/>
      <c r="C59" s="149"/>
      <c r="D59" s="11"/>
    </row>
    <row r="60" spans="2:7" ht="13.5" thickBot="1" x14ac:dyDescent="0.25">
      <c r="B60" s="150" t="s">
        <v>133</v>
      </c>
      <c r="C60" s="151"/>
      <c r="D60" s="20">
        <f>SUM(D44,D45,D46,D50,D54,D56,D57,D58,D59)</f>
        <v>0</v>
      </c>
    </row>
    <row r="61" spans="2:7" ht="13.5" thickBot="1" x14ac:dyDescent="0.25">
      <c r="B61" s="145" t="s">
        <v>135</v>
      </c>
      <c r="C61" s="146"/>
      <c r="D61" s="20">
        <f>D60*0.8</f>
        <v>0</v>
      </c>
    </row>
  </sheetData>
  <sheetProtection selectLockedCells="1"/>
  <customSheetViews>
    <customSheetView guid="{E7A1B322-72B9-410E-AA34-9EBF5D434DF2}">
      <selection activeCell="C5" sqref="C5:F5"/>
      <pageMargins left="0.7" right="0.7" top="0.75" bottom="0.75" header="0.3" footer="0.3"/>
    </customSheetView>
  </customSheetViews>
  <mergeCells count="58">
    <mergeCell ref="C8:F8"/>
    <mergeCell ref="C9:F9"/>
    <mergeCell ref="C5:F5"/>
    <mergeCell ref="C6:F6"/>
    <mergeCell ref="C7:F7"/>
    <mergeCell ref="B23:C23"/>
    <mergeCell ref="B11:G11"/>
    <mergeCell ref="B13:C13"/>
    <mergeCell ref="B14:G14"/>
    <mergeCell ref="B15:C15"/>
    <mergeCell ref="B16:C16"/>
    <mergeCell ref="B17:C17"/>
    <mergeCell ref="B18:G18"/>
    <mergeCell ref="B19:C19"/>
    <mergeCell ref="B20:C20"/>
    <mergeCell ref="B21:C21"/>
    <mergeCell ref="B22:G22"/>
    <mergeCell ref="B33:C33"/>
    <mergeCell ref="B24:C24"/>
    <mergeCell ref="B25:C25"/>
    <mergeCell ref="B26:C26"/>
    <mergeCell ref="B27:C27"/>
    <mergeCell ref="B28:C28"/>
    <mergeCell ref="B29:C29"/>
    <mergeCell ref="B30:C30"/>
    <mergeCell ref="B31:G31"/>
    <mergeCell ref="B32:C32"/>
    <mergeCell ref="B41:G41"/>
    <mergeCell ref="B34:C34"/>
    <mergeCell ref="B35:C35"/>
    <mergeCell ref="B36:C36"/>
    <mergeCell ref="B37:C37"/>
    <mergeCell ref="B38:C38"/>
    <mergeCell ref="B39:C39"/>
    <mergeCell ref="B40:C40"/>
    <mergeCell ref="B53:C53"/>
    <mergeCell ref="B43:D43"/>
    <mergeCell ref="B44:C44"/>
    <mergeCell ref="B45:C45"/>
    <mergeCell ref="B46:C46"/>
    <mergeCell ref="B47:D47"/>
    <mergeCell ref="B48:C48"/>
    <mergeCell ref="B60:C60"/>
    <mergeCell ref="B61:C61"/>
    <mergeCell ref="B7:B8"/>
    <mergeCell ref="B3:G3"/>
    <mergeCell ref="B2:G2"/>
    <mergeCell ref="B54:C54"/>
    <mergeCell ref="B55:D55"/>
    <mergeCell ref="B56:C56"/>
    <mergeCell ref="B57:C57"/>
    <mergeCell ref="B58:C58"/>
    <mergeCell ref="B59:C59"/>
    <mergeCell ref="B49:C49"/>
    <mergeCell ref="B50:C50"/>
    <mergeCell ref="E50:F50"/>
    <mergeCell ref="B51:D51"/>
    <mergeCell ref="B52:C5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54"/>
  <sheetViews>
    <sheetView zoomScale="70" zoomScaleNormal="70" workbookViewId="0">
      <selection activeCell="O42" sqref="O42"/>
    </sheetView>
  </sheetViews>
  <sheetFormatPr defaultColWidth="9.33203125" defaultRowHeight="12.75" x14ac:dyDescent="0.2"/>
  <cols>
    <col min="1" max="1" width="7.1640625" style="47" customWidth="1"/>
    <col min="2" max="2" width="10" style="47" bestFit="1" customWidth="1"/>
    <col min="3" max="3" width="10.83203125" style="47" customWidth="1"/>
    <col min="4" max="4" width="15.5" style="47" customWidth="1"/>
    <col min="5" max="5" width="13.1640625" style="47" customWidth="1"/>
    <col min="6" max="6" width="12.83203125" style="47" customWidth="1"/>
    <col min="7" max="7" width="13.33203125" style="47" customWidth="1"/>
    <col min="8" max="8" width="16" style="47" customWidth="1"/>
    <col min="9" max="11" width="13.6640625" style="47" customWidth="1"/>
    <col min="12" max="12" width="13.33203125" style="47" customWidth="1"/>
    <col min="13" max="13" width="16" style="47" customWidth="1"/>
    <col min="14" max="14" width="0.33203125" style="47" hidden="1" customWidth="1"/>
    <col min="15" max="15" width="18.1640625" style="47" customWidth="1"/>
    <col min="16" max="16" width="18.6640625" style="47" customWidth="1"/>
    <col min="17" max="17" width="0.33203125" style="47" customWidth="1"/>
    <col min="18" max="18" width="1.1640625" style="47" customWidth="1"/>
    <col min="19" max="256" width="9.33203125" style="47"/>
    <col min="257" max="257" width="7.1640625" style="47" customWidth="1"/>
    <col min="258" max="258" width="10" style="47" bestFit="1" customWidth="1"/>
    <col min="259" max="259" width="10.83203125" style="47" customWidth="1"/>
    <col min="260" max="260" width="15.5" style="47" customWidth="1"/>
    <col min="261" max="261" width="13.1640625" style="47" customWidth="1"/>
    <col min="262" max="262" width="12.83203125" style="47" customWidth="1"/>
    <col min="263" max="263" width="13.33203125" style="47" customWidth="1"/>
    <col min="264" max="264" width="16" style="47" customWidth="1"/>
    <col min="265" max="267" width="13.6640625" style="47" customWidth="1"/>
    <col min="268" max="268" width="13.33203125" style="47" customWidth="1"/>
    <col min="269" max="269" width="16" style="47" customWidth="1"/>
    <col min="270" max="270" width="0" style="47" hidden="1" customWidth="1"/>
    <col min="271" max="271" width="18.1640625" style="47" customWidth="1"/>
    <col min="272" max="272" width="18.6640625" style="47" customWidth="1"/>
    <col min="273" max="273" width="0.33203125" style="47" customWidth="1"/>
    <col min="274" max="274" width="1.1640625" style="47" customWidth="1"/>
    <col min="275" max="512" width="9.33203125" style="47"/>
    <col min="513" max="513" width="7.1640625" style="47" customWidth="1"/>
    <col min="514" max="514" width="10" style="47" bestFit="1" customWidth="1"/>
    <col min="515" max="515" width="10.83203125" style="47" customWidth="1"/>
    <col min="516" max="516" width="15.5" style="47" customWidth="1"/>
    <col min="517" max="517" width="13.1640625" style="47" customWidth="1"/>
    <col min="518" max="518" width="12.83203125" style="47" customWidth="1"/>
    <col min="519" max="519" width="13.33203125" style="47" customWidth="1"/>
    <col min="520" max="520" width="16" style="47" customWidth="1"/>
    <col min="521" max="523" width="13.6640625" style="47" customWidth="1"/>
    <col min="524" max="524" width="13.33203125" style="47" customWidth="1"/>
    <col min="525" max="525" width="16" style="47" customWidth="1"/>
    <col min="526" max="526" width="0" style="47" hidden="1" customWidth="1"/>
    <col min="527" max="527" width="18.1640625" style="47" customWidth="1"/>
    <col min="528" max="528" width="18.6640625" style="47" customWidth="1"/>
    <col min="529" max="529" width="0.33203125" style="47" customWidth="1"/>
    <col min="530" max="530" width="1.1640625" style="47" customWidth="1"/>
    <col min="531" max="768" width="9.33203125" style="47"/>
    <col min="769" max="769" width="7.1640625" style="47" customWidth="1"/>
    <col min="770" max="770" width="10" style="47" bestFit="1" customWidth="1"/>
    <col min="771" max="771" width="10.83203125" style="47" customWidth="1"/>
    <col min="772" max="772" width="15.5" style="47" customWidth="1"/>
    <col min="773" max="773" width="13.1640625" style="47" customWidth="1"/>
    <col min="774" max="774" width="12.83203125" style="47" customWidth="1"/>
    <col min="775" max="775" width="13.33203125" style="47" customWidth="1"/>
    <col min="776" max="776" width="16" style="47" customWidth="1"/>
    <col min="777" max="779" width="13.6640625" style="47" customWidth="1"/>
    <col min="780" max="780" width="13.33203125" style="47" customWidth="1"/>
    <col min="781" max="781" width="16" style="47" customWidth="1"/>
    <col min="782" max="782" width="0" style="47" hidden="1" customWidth="1"/>
    <col min="783" max="783" width="18.1640625" style="47" customWidth="1"/>
    <col min="784" max="784" width="18.6640625" style="47" customWidth="1"/>
    <col min="785" max="785" width="0.33203125" style="47" customWidth="1"/>
    <col min="786" max="786" width="1.1640625" style="47" customWidth="1"/>
    <col min="787" max="1024" width="9.33203125" style="47"/>
    <col min="1025" max="1025" width="7.1640625" style="47" customWidth="1"/>
    <col min="1026" max="1026" width="10" style="47" bestFit="1" customWidth="1"/>
    <col min="1027" max="1027" width="10.83203125" style="47" customWidth="1"/>
    <col min="1028" max="1028" width="15.5" style="47" customWidth="1"/>
    <col min="1029" max="1029" width="13.1640625" style="47" customWidth="1"/>
    <col min="1030" max="1030" width="12.83203125" style="47" customWidth="1"/>
    <col min="1031" max="1031" width="13.33203125" style="47" customWidth="1"/>
    <col min="1032" max="1032" width="16" style="47" customWidth="1"/>
    <col min="1033" max="1035" width="13.6640625" style="47" customWidth="1"/>
    <col min="1036" max="1036" width="13.33203125" style="47" customWidth="1"/>
    <col min="1037" max="1037" width="16" style="47" customWidth="1"/>
    <col min="1038" max="1038" width="0" style="47" hidden="1" customWidth="1"/>
    <col min="1039" max="1039" width="18.1640625" style="47" customWidth="1"/>
    <col min="1040" max="1040" width="18.6640625" style="47" customWidth="1"/>
    <col min="1041" max="1041" width="0.33203125" style="47" customWidth="1"/>
    <col min="1042" max="1042" width="1.1640625" style="47" customWidth="1"/>
    <col min="1043" max="1280" width="9.33203125" style="47"/>
    <col min="1281" max="1281" width="7.1640625" style="47" customWidth="1"/>
    <col min="1282" max="1282" width="10" style="47" bestFit="1" customWidth="1"/>
    <col min="1283" max="1283" width="10.83203125" style="47" customWidth="1"/>
    <col min="1284" max="1284" width="15.5" style="47" customWidth="1"/>
    <col min="1285" max="1285" width="13.1640625" style="47" customWidth="1"/>
    <col min="1286" max="1286" width="12.83203125" style="47" customWidth="1"/>
    <col min="1287" max="1287" width="13.33203125" style="47" customWidth="1"/>
    <col min="1288" max="1288" width="16" style="47" customWidth="1"/>
    <col min="1289" max="1291" width="13.6640625" style="47" customWidth="1"/>
    <col min="1292" max="1292" width="13.33203125" style="47" customWidth="1"/>
    <col min="1293" max="1293" width="16" style="47" customWidth="1"/>
    <col min="1294" max="1294" width="0" style="47" hidden="1" customWidth="1"/>
    <col min="1295" max="1295" width="18.1640625" style="47" customWidth="1"/>
    <col min="1296" max="1296" width="18.6640625" style="47" customWidth="1"/>
    <col min="1297" max="1297" width="0.33203125" style="47" customWidth="1"/>
    <col min="1298" max="1298" width="1.1640625" style="47" customWidth="1"/>
    <col min="1299" max="1536" width="9.33203125" style="47"/>
    <col min="1537" max="1537" width="7.1640625" style="47" customWidth="1"/>
    <col min="1538" max="1538" width="10" style="47" bestFit="1" customWidth="1"/>
    <col min="1539" max="1539" width="10.83203125" style="47" customWidth="1"/>
    <col min="1540" max="1540" width="15.5" style="47" customWidth="1"/>
    <col min="1541" max="1541" width="13.1640625" style="47" customWidth="1"/>
    <col min="1542" max="1542" width="12.83203125" style="47" customWidth="1"/>
    <col min="1543" max="1543" width="13.33203125" style="47" customWidth="1"/>
    <col min="1544" max="1544" width="16" style="47" customWidth="1"/>
    <col min="1545" max="1547" width="13.6640625" style="47" customWidth="1"/>
    <col min="1548" max="1548" width="13.33203125" style="47" customWidth="1"/>
    <col min="1549" max="1549" width="16" style="47" customWidth="1"/>
    <col min="1550" max="1550" width="0" style="47" hidden="1" customWidth="1"/>
    <col min="1551" max="1551" width="18.1640625" style="47" customWidth="1"/>
    <col min="1552" max="1552" width="18.6640625" style="47" customWidth="1"/>
    <col min="1553" max="1553" width="0.33203125" style="47" customWidth="1"/>
    <col min="1554" max="1554" width="1.1640625" style="47" customWidth="1"/>
    <col min="1555" max="1792" width="9.33203125" style="47"/>
    <col min="1793" max="1793" width="7.1640625" style="47" customWidth="1"/>
    <col min="1794" max="1794" width="10" style="47" bestFit="1" customWidth="1"/>
    <col min="1795" max="1795" width="10.83203125" style="47" customWidth="1"/>
    <col min="1796" max="1796" width="15.5" style="47" customWidth="1"/>
    <col min="1797" max="1797" width="13.1640625" style="47" customWidth="1"/>
    <col min="1798" max="1798" width="12.83203125" style="47" customWidth="1"/>
    <col min="1799" max="1799" width="13.33203125" style="47" customWidth="1"/>
    <col min="1800" max="1800" width="16" style="47" customWidth="1"/>
    <col min="1801" max="1803" width="13.6640625" style="47" customWidth="1"/>
    <col min="1804" max="1804" width="13.33203125" style="47" customWidth="1"/>
    <col min="1805" max="1805" width="16" style="47" customWidth="1"/>
    <col min="1806" max="1806" width="0" style="47" hidden="1" customWidth="1"/>
    <col min="1807" max="1807" width="18.1640625" style="47" customWidth="1"/>
    <col min="1808" max="1808" width="18.6640625" style="47" customWidth="1"/>
    <col min="1809" max="1809" width="0.33203125" style="47" customWidth="1"/>
    <col min="1810" max="1810" width="1.1640625" style="47" customWidth="1"/>
    <col min="1811" max="2048" width="9.33203125" style="47"/>
    <col min="2049" max="2049" width="7.1640625" style="47" customWidth="1"/>
    <col min="2050" max="2050" width="10" style="47" bestFit="1" customWidth="1"/>
    <col min="2051" max="2051" width="10.83203125" style="47" customWidth="1"/>
    <col min="2052" max="2052" width="15.5" style="47" customWidth="1"/>
    <col min="2053" max="2053" width="13.1640625" style="47" customWidth="1"/>
    <col min="2054" max="2054" width="12.83203125" style="47" customWidth="1"/>
    <col min="2055" max="2055" width="13.33203125" style="47" customWidth="1"/>
    <col min="2056" max="2056" width="16" style="47" customWidth="1"/>
    <col min="2057" max="2059" width="13.6640625" style="47" customWidth="1"/>
    <col min="2060" max="2060" width="13.33203125" style="47" customWidth="1"/>
    <col min="2061" max="2061" width="16" style="47" customWidth="1"/>
    <col min="2062" max="2062" width="0" style="47" hidden="1" customWidth="1"/>
    <col min="2063" max="2063" width="18.1640625" style="47" customWidth="1"/>
    <col min="2064" max="2064" width="18.6640625" style="47" customWidth="1"/>
    <col min="2065" max="2065" width="0.33203125" style="47" customWidth="1"/>
    <col min="2066" max="2066" width="1.1640625" style="47" customWidth="1"/>
    <col min="2067" max="2304" width="9.33203125" style="47"/>
    <col min="2305" max="2305" width="7.1640625" style="47" customWidth="1"/>
    <col min="2306" max="2306" width="10" style="47" bestFit="1" customWidth="1"/>
    <col min="2307" max="2307" width="10.83203125" style="47" customWidth="1"/>
    <col min="2308" max="2308" width="15.5" style="47" customWidth="1"/>
    <col min="2309" max="2309" width="13.1640625" style="47" customWidth="1"/>
    <col min="2310" max="2310" width="12.83203125" style="47" customWidth="1"/>
    <col min="2311" max="2311" width="13.33203125" style="47" customWidth="1"/>
    <col min="2312" max="2312" width="16" style="47" customWidth="1"/>
    <col min="2313" max="2315" width="13.6640625" style="47" customWidth="1"/>
    <col min="2316" max="2316" width="13.33203125" style="47" customWidth="1"/>
    <col min="2317" max="2317" width="16" style="47" customWidth="1"/>
    <col min="2318" max="2318" width="0" style="47" hidden="1" customWidth="1"/>
    <col min="2319" max="2319" width="18.1640625" style="47" customWidth="1"/>
    <col min="2320" max="2320" width="18.6640625" style="47" customWidth="1"/>
    <col min="2321" max="2321" width="0.33203125" style="47" customWidth="1"/>
    <col min="2322" max="2322" width="1.1640625" style="47" customWidth="1"/>
    <col min="2323" max="2560" width="9.33203125" style="47"/>
    <col min="2561" max="2561" width="7.1640625" style="47" customWidth="1"/>
    <col min="2562" max="2562" width="10" style="47" bestFit="1" customWidth="1"/>
    <col min="2563" max="2563" width="10.83203125" style="47" customWidth="1"/>
    <col min="2564" max="2564" width="15.5" style="47" customWidth="1"/>
    <col min="2565" max="2565" width="13.1640625" style="47" customWidth="1"/>
    <col min="2566" max="2566" width="12.83203125" style="47" customWidth="1"/>
    <col min="2567" max="2567" width="13.33203125" style="47" customWidth="1"/>
    <col min="2568" max="2568" width="16" style="47" customWidth="1"/>
    <col min="2569" max="2571" width="13.6640625" style="47" customWidth="1"/>
    <col min="2572" max="2572" width="13.33203125" style="47" customWidth="1"/>
    <col min="2573" max="2573" width="16" style="47" customWidth="1"/>
    <col min="2574" max="2574" width="0" style="47" hidden="1" customWidth="1"/>
    <col min="2575" max="2575" width="18.1640625" style="47" customWidth="1"/>
    <col min="2576" max="2576" width="18.6640625" style="47" customWidth="1"/>
    <col min="2577" max="2577" width="0.33203125" style="47" customWidth="1"/>
    <col min="2578" max="2578" width="1.1640625" style="47" customWidth="1"/>
    <col min="2579" max="2816" width="9.33203125" style="47"/>
    <col min="2817" max="2817" width="7.1640625" style="47" customWidth="1"/>
    <col min="2818" max="2818" width="10" style="47" bestFit="1" customWidth="1"/>
    <col min="2819" max="2819" width="10.83203125" style="47" customWidth="1"/>
    <col min="2820" max="2820" width="15.5" style="47" customWidth="1"/>
    <col min="2821" max="2821" width="13.1640625" style="47" customWidth="1"/>
    <col min="2822" max="2822" width="12.83203125" style="47" customWidth="1"/>
    <col min="2823" max="2823" width="13.33203125" style="47" customWidth="1"/>
    <col min="2824" max="2824" width="16" style="47" customWidth="1"/>
    <col min="2825" max="2827" width="13.6640625" style="47" customWidth="1"/>
    <col min="2828" max="2828" width="13.33203125" style="47" customWidth="1"/>
    <col min="2829" max="2829" width="16" style="47" customWidth="1"/>
    <col min="2830" max="2830" width="0" style="47" hidden="1" customWidth="1"/>
    <col min="2831" max="2831" width="18.1640625" style="47" customWidth="1"/>
    <col min="2832" max="2832" width="18.6640625" style="47" customWidth="1"/>
    <col min="2833" max="2833" width="0.33203125" style="47" customWidth="1"/>
    <col min="2834" max="2834" width="1.1640625" style="47" customWidth="1"/>
    <col min="2835" max="3072" width="9.33203125" style="47"/>
    <col min="3073" max="3073" width="7.1640625" style="47" customWidth="1"/>
    <col min="3074" max="3074" width="10" style="47" bestFit="1" customWidth="1"/>
    <col min="3075" max="3075" width="10.83203125" style="47" customWidth="1"/>
    <col min="3076" max="3076" width="15.5" style="47" customWidth="1"/>
    <col min="3077" max="3077" width="13.1640625" style="47" customWidth="1"/>
    <col min="3078" max="3078" width="12.83203125" style="47" customWidth="1"/>
    <col min="3079" max="3079" width="13.33203125" style="47" customWidth="1"/>
    <col min="3080" max="3080" width="16" style="47" customWidth="1"/>
    <col min="3081" max="3083" width="13.6640625" style="47" customWidth="1"/>
    <col min="3084" max="3084" width="13.33203125" style="47" customWidth="1"/>
    <col min="3085" max="3085" width="16" style="47" customWidth="1"/>
    <col min="3086" max="3086" width="0" style="47" hidden="1" customWidth="1"/>
    <col min="3087" max="3087" width="18.1640625" style="47" customWidth="1"/>
    <col min="3088" max="3088" width="18.6640625" style="47" customWidth="1"/>
    <col min="3089" max="3089" width="0.33203125" style="47" customWidth="1"/>
    <col min="3090" max="3090" width="1.1640625" style="47" customWidth="1"/>
    <col min="3091" max="3328" width="9.33203125" style="47"/>
    <col min="3329" max="3329" width="7.1640625" style="47" customWidth="1"/>
    <col min="3330" max="3330" width="10" style="47" bestFit="1" customWidth="1"/>
    <col min="3331" max="3331" width="10.83203125" style="47" customWidth="1"/>
    <col min="3332" max="3332" width="15.5" style="47" customWidth="1"/>
    <col min="3333" max="3333" width="13.1640625" style="47" customWidth="1"/>
    <col min="3334" max="3334" width="12.83203125" style="47" customWidth="1"/>
    <col min="3335" max="3335" width="13.33203125" style="47" customWidth="1"/>
    <col min="3336" max="3336" width="16" style="47" customWidth="1"/>
    <col min="3337" max="3339" width="13.6640625" style="47" customWidth="1"/>
    <col min="3340" max="3340" width="13.33203125" style="47" customWidth="1"/>
    <col min="3341" max="3341" width="16" style="47" customWidth="1"/>
    <col min="3342" max="3342" width="0" style="47" hidden="1" customWidth="1"/>
    <col min="3343" max="3343" width="18.1640625" style="47" customWidth="1"/>
    <col min="3344" max="3344" width="18.6640625" style="47" customWidth="1"/>
    <col min="3345" max="3345" width="0.33203125" style="47" customWidth="1"/>
    <col min="3346" max="3346" width="1.1640625" style="47" customWidth="1"/>
    <col min="3347" max="3584" width="9.33203125" style="47"/>
    <col min="3585" max="3585" width="7.1640625" style="47" customWidth="1"/>
    <col min="3586" max="3586" width="10" style="47" bestFit="1" customWidth="1"/>
    <col min="3587" max="3587" width="10.83203125" style="47" customWidth="1"/>
    <col min="3588" max="3588" width="15.5" style="47" customWidth="1"/>
    <col min="3589" max="3589" width="13.1640625" style="47" customWidth="1"/>
    <col min="3590" max="3590" width="12.83203125" style="47" customWidth="1"/>
    <col min="3591" max="3591" width="13.33203125" style="47" customWidth="1"/>
    <col min="3592" max="3592" width="16" style="47" customWidth="1"/>
    <col min="3593" max="3595" width="13.6640625" style="47" customWidth="1"/>
    <col min="3596" max="3596" width="13.33203125" style="47" customWidth="1"/>
    <col min="3597" max="3597" width="16" style="47" customWidth="1"/>
    <col min="3598" max="3598" width="0" style="47" hidden="1" customWidth="1"/>
    <col min="3599" max="3599" width="18.1640625" style="47" customWidth="1"/>
    <col min="3600" max="3600" width="18.6640625" style="47" customWidth="1"/>
    <col min="3601" max="3601" width="0.33203125" style="47" customWidth="1"/>
    <col min="3602" max="3602" width="1.1640625" style="47" customWidth="1"/>
    <col min="3603" max="3840" width="9.33203125" style="47"/>
    <col min="3841" max="3841" width="7.1640625" style="47" customWidth="1"/>
    <col min="3842" max="3842" width="10" style="47" bestFit="1" customWidth="1"/>
    <col min="3843" max="3843" width="10.83203125" style="47" customWidth="1"/>
    <col min="3844" max="3844" width="15.5" style="47" customWidth="1"/>
    <col min="3845" max="3845" width="13.1640625" style="47" customWidth="1"/>
    <col min="3846" max="3846" width="12.83203125" style="47" customWidth="1"/>
    <col min="3847" max="3847" width="13.33203125" style="47" customWidth="1"/>
    <col min="3848" max="3848" width="16" style="47" customWidth="1"/>
    <col min="3849" max="3851" width="13.6640625" style="47" customWidth="1"/>
    <col min="3852" max="3852" width="13.33203125" style="47" customWidth="1"/>
    <col min="3853" max="3853" width="16" style="47" customWidth="1"/>
    <col min="3854" max="3854" width="0" style="47" hidden="1" customWidth="1"/>
    <col min="3855" max="3855" width="18.1640625" style="47" customWidth="1"/>
    <col min="3856" max="3856" width="18.6640625" style="47" customWidth="1"/>
    <col min="3857" max="3857" width="0.33203125" style="47" customWidth="1"/>
    <col min="3858" max="3858" width="1.1640625" style="47" customWidth="1"/>
    <col min="3859" max="4096" width="9.33203125" style="47"/>
    <col min="4097" max="4097" width="7.1640625" style="47" customWidth="1"/>
    <col min="4098" max="4098" width="10" style="47" bestFit="1" customWidth="1"/>
    <col min="4099" max="4099" width="10.83203125" style="47" customWidth="1"/>
    <col min="4100" max="4100" width="15.5" style="47" customWidth="1"/>
    <col min="4101" max="4101" width="13.1640625" style="47" customWidth="1"/>
    <col min="4102" max="4102" width="12.83203125" style="47" customWidth="1"/>
    <col min="4103" max="4103" width="13.33203125" style="47" customWidth="1"/>
    <col min="4104" max="4104" width="16" style="47" customWidth="1"/>
    <col min="4105" max="4107" width="13.6640625" style="47" customWidth="1"/>
    <col min="4108" max="4108" width="13.33203125" style="47" customWidth="1"/>
    <col min="4109" max="4109" width="16" style="47" customWidth="1"/>
    <col min="4110" max="4110" width="0" style="47" hidden="1" customWidth="1"/>
    <col min="4111" max="4111" width="18.1640625" style="47" customWidth="1"/>
    <col min="4112" max="4112" width="18.6640625" style="47" customWidth="1"/>
    <col min="4113" max="4113" width="0.33203125" style="47" customWidth="1"/>
    <col min="4114" max="4114" width="1.1640625" style="47" customWidth="1"/>
    <col min="4115" max="4352" width="9.33203125" style="47"/>
    <col min="4353" max="4353" width="7.1640625" style="47" customWidth="1"/>
    <col min="4354" max="4354" width="10" style="47" bestFit="1" customWidth="1"/>
    <col min="4355" max="4355" width="10.83203125" style="47" customWidth="1"/>
    <col min="4356" max="4356" width="15.5" style="47" customWidth="1"/>
    <col min="4357" max="4357" width="13.1640625" style="47" customWidth="1"/>
    <col min="4358" max="4358" width="12.83203125" style="47" customWidth="1"/>
    <col min="4359" max="4359" width="13.33203125" style="47" customWidth="1"/>
    <col min="4360" max="4360" width="16" style="47" customWidth="1"/>
    <col min="4361" max="4363" width="13.6640625" style="47" customWidth="1"/>
    <col min="4364" max="4364" width="13.33203125" style="47" customWidth="1"/>
    <col min="4365" max="4365" width="16" style="47" customWidth="1"/>
    <col min="4366" max="4366" width="0" style="47" hidden="1" customWidth="1"/>
    <col min="4367" max="4367" width="18.1640625" style="47" customWidth="1"/>
    <col min="4368" max="4368" width="18.6640625" style="47" customWidth="1"/>
    <col min="4369" max="4369" width="0.33203125" style="47" customWidth="1"/>
    <col min="4370" max="4370" width="1.1640625" style="47" customWidth="1"/>
    <col min="4371" max="4608" width="9.33203125" style="47"/>
    <col min="4609" max="4609" width="7.1640625" style="47" customWidth="1"/>
    <col min="4610" max="4610" width="10" style="47" bestFit="1" customWidth="1"/>
    <col min="4611" max="4611" width="10.83203125" style="47" customWidth="1"/>
    <col min="4612" max="4612" width="15.5" style="47" customWidth="1"/>
    <col min="4613" max="4613" width="13.1640625" style="47" customWidth="1"/>
    <col min="4614" max="4614" width="12.83203125" style="47" customWidth="1"/>
    <col min="4615" max="4615" width="13.33203125" style="47" customWidth="1"/>
    <col min="4616" max="4616" width="16" style="47" customWidth="1"/>
    <col min="4617" max="4619" width="13.6640625" style="47" customWidth="1"/>
    <col min="4620" max="4620" width="13.33203125" style="47" customWidth="1"/>
    <col min="4621" max="4621" width="16" style="47" customWidth="1"/>
    <col min="4622" max="4622" width="0" style="47" hidden="1" customWidth="1"/>
    <col min="4623" max="4623" width="18.1640625" style="47" customWidth="1"/>
    <col min="4624" max="4624" width="18.6640625" style="47" customWidth="1"/>
    <col min="4625" max="4625" width="0.33203125" style="47" customWidth="1"/>
    <col min="4626" max="4626" width="1.1640625" style="47" customWidth="1"/>
    <col min="4627" max="4864" width="9.33203125" style="47"/>
    <col min="4865" max="4865" width="7.1640625" style="47" customWidth="1"/>
    <col min="4866" max="4866" width="10" style="47" bestFit="1" customWidth="1"/>
    <col min="4867" max="4867" width="10.83203125" style="47" customWidth="1"/>
    <col min="4868" max="4868" width="15.5" style="47" customWidth="1"/>
    <col min="4869" max="4869" width="13.1640625" style="47" customWidth="1"/>
    <col min="4870" max="4870" width="12.83203125" style="47" customWidth="1"/>
    <col min="4871" max="4871" width="13.33203125" style="47" customWidth="1"/>
    <col min="4872" max="4872" width="16" style="47" customWidth="1"/>
    <col min="4873" max="4875" width="13.6640625" style="47" customWidth="1"/>
    <col min="4876" max="4876" width="13.33203125" style="47" customWidth="1"/>
    <col min="4877" max="4877" width="16" style="47" customWidth="1"/>
    <col min="4878" max="4878" width="0" style="47" hidden="1" customWidth="1"/>
    <col min="4879" max="4879" width="18.1640625" style="47" customWidth="1"/>
    <col min="4880" max="4880" width="18.6640625" style="47" customWidth="1"/>
    <col min="4881" max="4881" width="0.33203125" style="47" customWidth="1"/>
    <col min="4882" max="4882" width="1.1640625" style="47" customWidth="1"/>
    <col min="4883" max="5120" width="9.33203125" style="47"/>
    <col min="5121" max="5121" width="7.1640625" style="47" customWidth="1"/>
    <col min="5122" max="5122" width="10" style="47" bestFit="1" customWidth="1"/>
    <col min="5123" max="5123" width="10.83203125" style="47" customWidth="1"/>
    <col min="5124" max="5124" width="15.5" style="47" customWidth="1"/>
    <col min="5125" max="5125" width="13.1640625" style="47" customWidth="1"/>
    <col min="5126" max="5126" width="12.83203125" style="47" customWidth="1"/>
    <col min="5127" max="5127" width="13.33203125" style="47" customWidth="1"/>
    <col min="5128" max="5128" width="16" style="47" customWidth="1"/>
    <col min="5129" max="5131" width="13.6640625" style="47" customWidth="1"/>
    <col min="5132" max="5132" width="13.33203125" style="47" customWidth="1"/>
    <col min="5133" max="5133" width="16" style="47" customWidth="1"/>
    <col min="5134" max="5134" width="0" style="47" hidden="1" customWidth="1"/>
    <col min="5135" max="5135" width="18.1640625" style="47" customWidth="1"/>
    <col min="5136" max="5136" width="18.6640625" style="47" customWidth="1"/>
    <col min="5137" max="5137" width="0.33203125" style="47" customWidth="1"/>
    <col min="5138" max="5138" width="1.1640625" style="47" customWidth="1"/>
    <col min="5139" max="5376" width="9.33203125" style="47"/>
    <col min="5377" max="5377" width="7.1640625" style="47" customWidth="1"/>
    <col min="5378" max="5378" width="10" style="47" bestFit="1" customWidth="1"/>
    <col min="5379" max="5379" width="10.83203125" style="47" customWidth="1"/>
    <col min="5380" max="5380" width="15.5" style="47" customWidth="1"/>
    <col min="5381" max="5381" width="13.1640625" style="47" customWidth="1"/>
    <col min="5382" max="5382" width="12.83203125" style="47" customWidth="1"/>
    <col min="5383" max="5383" width="13.33203125" style="47" customWidth="1"/>
    <col min="5384" max="5384" width="16" style="47" customWidth="1"/>
    <col min="5385" max="5387" width="13.6640625" style="47" customWidth="1"/>
    <col min="5388" max="5388" width="13.33203125" style="47" customWidth="1"/>
    <col min="5389" max="5389" width="16" style="47" customWidth="1"/>
    <col min="5390" max="5390" width="0" style="47" hidden="1" customWidth="1"/>
    <col min="5391" max="5391" width="18.1640625" style="47" customWidth="1"/>
    <col min="5392" max="5392" width="18.6640625" style="47" customWidth="1"/>
    <col min="5393" max="5393" width="0.33203125" style="47" customWidth="1"/>
    <col min="5394" max="5394" width="1.1640625" style="47" customWidth="1"/>
    <col min="5395" max="5632" width="9.33203125" style="47"/>
    <col min="5633" max="5633" width="7.1640625" style="47" customWidth="1"/>
    <col min="5634" max="5634" width="10" style="47" bestFit="1" customWidth="1"/>
    <col min="5635" max="5635" width="10.83203125" style="47" customWidth="1"/>
    <col min="5636" max="5636" width="15.5" style="47" customWidth="1"/>
    <col min="5637" max="5637" width="13.1640625" style="47" customWidth="1"/>
    <col min="5638" max="5638" width="12.83203125" style="47" customWidth="1"/>
    <col min="5639" max="5639" width="13.33203125" style="47" customWidth="1"/>
    <col min="5640" max="5640" width="16" style="47" customWidth="1"/>
    <col min="5641" max="5643" width="13.6640625" style="47" customWidth="1"/>
    <col min="5644" max="5644" width="13.33203125" style="47" customWidth="1"/>
    <col min="5645" max="5645" width="16" style="47" customWidth="1"/>
    <col min="5646" max="5646" width="0" style="47" hidden="1" customWidth="1"/>
    <col min="5647" max="5647" width="18.1640625" style="47" customWidth="1"/>
    <col min="5648" max="5648" width="18.6640625" style="47" customWidth="1"/>
    <col min="5649" max="5649" width="0.33203125" style="47" customWidth="1"/>
    <col min="5650" max="5650" width="1.1640625" style="47" customWidth="1"/>
    <col min="5651" max="5888" width="9.33203125" style="47"/>
    <col min="5889" max="5889" width="7.1640625" style="47" customWidth="1"/>
    <col min="5890" max="5890" width="10" style="47" bestFit="1" customWidth="1"/>
    <col min="5891" max="5891" width="10.83203125" style="47" customWidth="1"/>
    <col min="5892" max="5892" width="15.5" style="47" customWidth="1"/>
    <col min="5893" max="5893" width="13.1640625" style="47" customWidth="1"/>
    <col min="5894" max="5894" width="12.83203125" style="47" customWidth="1"/>
    <col min="5895" max="5895" width="13.33203125" style="47" customWidth="1"/>
    <col min="5896" max="5896" width="16" style="47" customWidth="1"/>
    <col min="5897" max="5899" width="13.6640625" style="47" customWidth="1"/>
    <col min="5900" max="5900" width="13.33203125" style="47" customWidth="1"/>
    <col min="5901" max="5901" width="16" style="47" customWidth="1"/>
    <col min="5902" max="5902" width="0" style="47" hidden="1" customWidth="1"/>
    <col min="5903" max="5903" width="18.1640625" style="47" customWidth="1"/>
    <col min="5904" max="5904" width="18.6640625" style="47" customWidth="1"/>
    <col min="5905" max="5905" width="0.33203125" style="47" customWidth="1"/>
    <col min="5906" max="5906" width="1.1640625" style="47" customWidth="1"/>
    <col min="5907" max="6144" width="9.33203125" style="47"/>
    <col min="6145" max="6145" width="7.1640625" style="47" customWidth="1"/>
    <col min="6146" max="6146" width="10" style="47" bestFit="1" customWidth="1"/>
    <col min="6147" max="6147" width="10.83203125" style="47" customWidth="1"/>
    <col min="6148" max="6148" width="15.5" style="47" customWidth="1"/>
    <col min="6149" max="6149" width="13.1640625" style="47" customWidth="1"/>
    <col min="6150" max="6150" width="12.83203125" style="47" customWidth="1"/>
    <col min="6151" max="6151" width="13.33203125" style="47" customWidth="1"/>
    <col min="6152" max="6152" width="16" style="47" customWidth="1"/>
    <col min="6153" max="6155" width="13.6640625" style="47" customWidth="1"/>
    <col min="6156" max="6156" width="13.33203125" style="47" customWidth="1"/>
    <col min="6157" max="6157" width="16" style="47" customWidth="1"/>
    <col min="6158" max="6158" width="0" style="47" hidden="1" customWidth="1"/>
    <col min="6159" max="6159" width="18.1640625" style="47" customWidth="1"/>
    <col min="6160" max="6160" width="18.6640625" style="47" customWidth="1"/>
    <col min="6161" max="6161" width="0.33203125" style="47" customWidth="1"/>
    <col min="6162" max="6162" width="1.1640625" style="47" customWidth="1"/>
    <col min="6163" max="6400" width="9.33203125" style="47"/>
    <col min="6401" max="6401" width="7.1640625" style="47" customWidth="1"/>
    <col min="6402" max="6402" width="10" style="47" bestFit="1" customWidth="1"/>
    <col min="6403" max="6403" width="10.83203125" style="47" customWidth="1"/>
    <col min="6404" max="6404" width="15.5" style="47" customWidth="1"/>
    <col min="6405" max="6405" width="13.1640625" style="47" customWidth="1"/>
    <col min="6406" max="6406" width="12.83203125" style="47" customWidth="1"/>
    <col min="6407" max="6407" width="13.33203125" style="47" customWidth="1"/>
    <col min="6408" max="6408" width="16" style="47" customWidth="1"/>
    <col min="6409" max="6411" width="13.6640625" style="47" customWidth="1"/>
    <col min="6412" max="6412" width="13.33203125" style="47" customWidth="1"/>
    <col min="6413" max="6413" width="16" style="47" customWidth="1"/>
    <col min="6414" max="6414" width="0" style="47" hidden="1" customWidth="1"/>
    <col min="6415" max="6415" width="18.1640625" style="47" customWidth="1"/>
    <col min="6416" max="6416" width="18.6640625" style="47" customWidth="1"/>
    <col min="6417" max="6417" width="0.33203125" style="47" customWidth="1"/>
    <col min="6418" max="6418" width="1.1640625" style="47" customWidth="1"/>
    <col min="6419" max="6656" width="9.33203125" style="47"/>
    <col min="6657" max="6657" width="7.1640625" style="47" customWidth="1"/>
    <col min="6658" max="6658" width="10" style="47" bestFit="1" customWidth="1"/>
    <col min="6659" max="6659" width="10.83203125" style="47" customWidth="1"/>
    <col min="6660" max="6660" width="15.5" style="47" customWidth="1"/>
    <col min="6661" max="6661" width="13.1640625" style="47" customWidth="1"/>
    <col min="6662" max="6662" width="12.83203125" style="47" customWidth="1"/>
    <col min="6663" max="6663" width="13.33203125" style="47" customWidth="1"/>
    <col min="6664" max="6664" width="16" style="47" customWidth="1"/>
    <col min="6665" max="6667" width="13.6640625" style="47" customWidth="1"/>
    <col min="6668" max="6668" width="13.33203125" style="47" customWidth="1"/>
    <col min="6669" max="6669" width="16" style="47" customWidth="1"/>
    <col min="6670" max="6670" width="0" style="47" hidden="1" customWidth="1"/>
    <col min="6671" max="6671" width="18.1640625" style="47" customWidth="1"/>
    <col min="6672" max="6672" width="18.6640625" style="47" customWidth="1"/>
    <col min="6673" max="6673" width="0.33203125" style="47" customWidth="1"/>
    <col min="6674" max="6674" width="1.1640625" style="47" customWidth="1"/>
    <col min="6675" max="6912" width="9.33203125" style="47"/>
    <col min="6913" max="6913" width="7.1640625" style="47" customWidth="1"/>
    <col min="6914" max="6914" width="10" style="47" bestFit="1" customWidth="1"/>
    <col min="6915" max="6915" width="10.83203125" style="47" customWidth="1"/>
    <col min="6916" max="6916" width="15.5" style="47" customWidth="1"/>
    <col min="6917" max="6917" width="13.1640625" style="47" customWidth="1"/>
    <col min="6918" max="6918" width="12.83203125" style="47" customWidth="1"/>
    <col min="6919" max="6919" width="13.33203125" style="47" customWidth="1"/>
    <col min="6920" max="6920" width="16" style="47" customWidth="1"/>
    <col min="6921" max="6923" width="13.6640625" style="47" customWidth="1"/>
    <col min="6924" max="6924" width="13.33203125" style="47" customWidth="1"/>
    <col min="6925" max="6925" width="16" style="47" customWidth="1"/>
    <col min="6926" max="6926" width="0" style="47" hidden="1" customWidth="1"/>
    <col min="6927" max="6927" width="18.1640625" style="47" customWidth="1"/>
    <col min="6928" max="6928" width="18.6640625" style="47" customWidth="1"/>
    <col min="6929" max="6929" width="0.33203125" style="47" customWidth="1"/>
    <col min="6930" max="6930" width="1.1640625" style="47" customWidth="1"/>
    <col min="6931" max="7168" width="9.33203125" style="47"/>
    <col min="7169" max="7169" width="7.1640625" style="47" customWidth="1"/>
    <col min="7170" max="7170" width="10" style="47" bestFit="1" customWidth="1"/>
    <col min="7171" max="7171" width="10.83203125" style="47" customWidth="1"/>
    <col min="7172" max="7172" width="15.5" style="47" customWidth="1"/>
    <col min="7173" max="7173" width="13.1640625" style="47" customWidth="1"/>
    <col min="7174" max="7174" width="12.83203125" style="47" customWidth="1"/>
    <col min="7175" max="7175" width="13.33203125" style="47" customWidth="1"/>
    <col min="7176" max="7176" width="16" style="47" customWidth="1"/>
    <col min="7177" max="7179" width="13.6640625" style="47" customWidth="1"/>
    <col min="7180" max="7180" width="13.33203125" style="47" customWidth="1"/>
    <col min="7181" max="7181" width="16" style="47" customWidth="1"/>
    <col min="7182" max="7182" width="0" style="47" hidden="1" customWidth="1"/>
    <col min="7183" max="7183" width="18.1640625" style="47" customWidth="1"/>
    <col min="7184" max="7184" width="18.6640625" style="47" customWidth="1"/>
    <col min="7185" max="7185" width="0.33203125" style="47" customWidth="1"/>
    <col min="7186" max="7186" width="1.1640625" style="47" customWidth="1"/>
    <col min="7187" max="7424" width="9.33203125" style="47"/>
    <col min="7425" max="7425" width="7.1640625" style="47" customWidth="1"/>
    <col min="7426" max="7426" width="10" style="47" bestFit="1" customWidth="1"/>
    <col min="7427" max="7427" width="10.83203125" style="47" customWidth="1"/>
    <col min="7428" max="7428" width="15.5" style="47" customWidth="1"/>
    <col min="7429" max="7429" width="13.1640625" style="47" customWidth="1"/>
    <col min="7430" max="7430" width="12.83203125" style="47" customWidth="1"/>
    <col min="7431" max="7431" width="13.33203125" style="47" customWidth="1"/>
    <col min="7432" max="7432" width="16" style="47" customWidth="1"/>
    <col min="7433" max="7435" width="13.6640625" style="47" customWidth="1"/>
    <col min="7436" max="7436" width="13.33203125" style="47" customWidth="1"/>
    <col min="7437" max="7437" width="16" style="47" customWidth="1"/>
    <col min="7438" max="7438" width="0" style="47" hidden="1" customWidth="1"/>
    <col min="7439" max="7439" width="18.1640625" style="47" customWidth="1"/>
    <col min="7440" max="7440" width="18.6640625" style="47" customWidth="1"/>
    <col min="7441" max="7441" width="0.33203125" style="47" customWidth="1"/>
    <col min="7442" max="7442" width="1.1640625" style="47" customWidth="1"/>
    <col min="7443" max="7680" width="9.33203125" style="47"/>
    <col min="7681" max="7681" width="7.1640625" style="47" customWidth="1"/>
    <col min="7682" max="7682" width="10" style="47" bestFit="1" customWidth="1"/>
    <col min="7683" max="7683" width="10.83203125" style="47" customWidth="1"/>
    <col min="7684" max="7684" width="15.5" style="47" customWidth="1"/>
    <col min="7685" max="7685" width="13.1640625" style="47" customWidth="1"/>
    <col min="7686" max="7686" width="12.83203125" style="47" customWidth="1"/>
    <col min="7687" max="7687" width="13.33203125" style="47" customWidth="1"/>
    <col min="7688" max="7688" width="16" style="47" customWidth="1"/>
    <col min="7689" max="7691" width="13.6640625" style="47" customWidth="1"/>
    <col min="7692" max="7692" width="13.33203125" style="47" customWidth="1"/>
    <col min="7693" max="7693" width="16" style="47" customWidth="1"/>
    <col min="7694" max="7694" width="0" style="47" hidden="1" customWidth="1"/>
    <col min="7695" max="7695" width="18.1640625" style="47" customWidth="1"/>
    <col min="7696" max="7696" width="18.6640625" style="47" customWidth="1"/>
    <col min="7697" max="7697" width="0.33203125" style="47" customWidth="1"/>
    <col min="7698" max="7698" width="1.1640625" style="47" customWidth="1"/>
    <col min="7699" max="7936" width="9.33203125" style="47"/>
    <col min="7937" max="7937" width="7.1640625" style="47" customWidth="1"/>
    <col min="7938" max="7938" width="10" style="47" bestFit="1" customWidth="1"/>
    <col min="7939" max="7939" width="10.83203125" style="47" customWidth="1"/>
    <col min="7940" max="7940" width="15.5" style="47" customWidth="1"/>
    <col min="7941" max="7941" width="13.1640625" style="47" customWidth="1"/>
    <col min="7942" max="7942" width="12.83203125" style="47" customWidth="1"/>
    <col min="7943" max="7943" width="13.33203125" style="47" customWidth="1"/>
    <col min="7944" max="7944" width="16" style="47" customWidth="1"/>
    <col min="7945" max="7947" width="13.6640625" style="47" customWidth="1"/>
    <col min="7948" max="7948" width="13.33203125" style="47" customWidth="1"/>
    <col min="7949" max="7949" width="16" style="47" customWidth="1"/>
    <col min="7950" max="7950" width="0" style="47" hidden="1" customWidth="1"/>
    <col min="7951" max="7951" width="18.1640625" style="47" customWidth="1"/>
    <col min="7952" max="7952" width="18.6640625" style="47" customWidth="1"/>
    <col min="7953" max="7953" width="0.33203125" style="47" customWidth="1"/>
    <col min="7954" max="7954" width="1.1640625" style="47" customWidth="1"/>
    <col min="7955" max="8192" width="9.33203125" style="47"/>
    <col min="8193" max="8193" width="7.1640625" style="47" customWidth="1"/>
    <col min="8194" max="8194" width="10" style="47" bestFit="1" customWidth="1"/>
    <col min="8195" max="8195" width="10.83203125" style="47" customWidth="1"/>
    <col min="8196" max="8196" width="15.5" style="47" customWidth="1"/>
    <col min="8197" max="8197" width="13.1640625" style="47" customWidth="1"/>
    <col min="8198" max="8198" width="12.83203125" style="47" customWidth="1"/>
    <col min="8199" max="8199" width="13.33203125" style="47" customWidth="1"/>
    <col min="8200" max="8200" width="16" style="47" customWidth="1"/>
    <col min="8201" max="8203" width="13.6640625" style="47" customWidth="1"/>
    <col min="8204" max="8204" width="13.33203125" style="47" customWidth="1"/>
    <col min="8205" max="8205" width="16" style="47" customWidth="1"/>
    <col min="8206" max="8206" width="0" style="47" hidden="1" customWidth="1"/>
    <col min="8207" max="8207" width="18.1640625" style="47" customWidth="1"/>
    <col min="8208" max="8208" width="18.6640625" style="47" customWidth="1"/>
    <col min="8209" max="8209" width="0.33203125" style="47" customWidth="1"/>
    <col min="8210" max="8210" width="1.1640625" style="47" customWidth="1"/>
    <col min="8211" max="8448" width="9.33203125" style="47"/>
    <col min="8449" max="8449" width="7.1640625" style="47" customWidth="1"/>
    <col min="8450" max="8450" width="10" style="47" bestFit="1" customWidth="1"/>
    <col min="8451" max="8451" width="10.83203125" style="47" customWidth="1"/>
    <col min="8452" max="8452" width="15.5" style="47" customWidth="1"/>
    <col min="8453" max="8453" width="13.1640625" style="47" customWidth="1"/>
    <col min="8454" max="8454" width="12.83203125" style="47" customWidth="1"/>
    <col min="8455" max="8455" width="13.33203125" style="47" customWidth="1"/>
    <col min="8456" max="8456" width="16" style="47" customWidth="1"/>
    <col min="8457" max="8459" width="13.6640625" style="47" customWidth="1"/>
    <col min="8460" max="8460" width="13.33203125" style="47" customWidth="1"/>
    <col min="8461" max="8461" width="16" style="47" customWidth="1"/>
    <col min="8462" max="8462" width="0" style="47" hidden="1" customWidth="1"/>
    <col min="8463" max="8463" width="18.1640625" style="47" customWidth="1"/>
    <col min="8464" max="8464" width="18.6640625" style="47" customWidth="1"/>
    <col min="8465" max="8465" width="0.33203125" style="47" customWidth="1"/>
    <col min="8466" max="8466" width="1.1640625" style="47" customWidth="1"/>
    <col min="8467" max="8704" width="9.33203125" style="47"/>
    <col min="8705" max="8705" width="7.1640625" style="47" customWidth="1"/>
    <col min="8706" max="8706" width="10" style="47" bestFit="1" customWidth="1"/>
    <col min="8707" max="8707" width="10.83203125" style="47" customWidth="1"/>
    <col min="8708" max="8708" width="15.5" style="47" customWidth="1"/>
    <col min="8709" max="8709" width="13.1640625" style="47" customWidth="1"/>
    <col min="8710" max="8710" width="12.83203125" style="47" customWidth="1"/>
    <col min="8711" max="8711" width="13.33203125" style="47" customWidth="1"/>
    <col min="8712" max="8712" width="16" style="47" customWidth="1"/>
    <col min="8713" max="8715" width="13.6640625" style="47" customWidth="1"/>
    <col min="8716" max="8716" width="13.33203125" style="47" customWidth="1"/>
    <col min="8717" max="8717" width="16" style="47" customWidth="1"/>
    <col min="8718" max="8718" width="0" style="47" hidden="1" customWidth="1"/>
    <col min="8719" max="8719" width="18.1640625" style="47" customWidth="1"/>
    <col min="8720" max="8720" width="18.6640625" style="47" customWidth="1"/>
    <col min="8721" max="8721" width="0.33203125" style="47" customWidth="1"/>
    <col min="8722" max="8722" width="1.1640625" style="47" customWidth="1"/>
    <col min="8723" max="8960" width="9.33203125" style="47"/>
    <col min="8961" max="8961" width="7.1640625" style="47" customWidth="1"/>
    <col min="8962" max="8962" width="10" style="47" bestFit="1" customWidth="1"/>
    <col min="8963" max="8963" width="10.83203125" style="47" customWidth="1"/>
    <col min="8964" max="8964" width="15.5" style="47" customWidth="1"/>
    <col min="8965" max="8965" width="13.1640625" style="47" customWidth="1"/>
    <col min="8966" max="8966" width="12.83203125" style="47" customWidth="1"/>
    <col min="8967" max="8967" width="13.33203125" style="47" customWidth="1"/>
    <col min="8968" max="8968" width="16" style="47" customWidth="1"/>
    <col min="8969" max="8971" width="13.6640625" style="47" customWidth="1"/>
    <col min="8972" max="8972" width="13.33203125" style="47" customWidth="1"/>
    <col min="8973" max="8973" width="16" style="47" customWidth="1"/>
    <col min="8974" max="8974" width="0" style="47" hidden="1" customWidth="1"/>
    <col min="8975" max="8975" width="18.1640625" style="47" customWidth="1"/>
    <col min="8976" max="8976" width="18.6640625" style="47" customWidth="1"/>
    <col min="8977" max="8977" width="0.33203125" style="47" customWidth="1"/>
    <col min="8978" max="8978" width="1.1640625" style="47" customWidth="1"/>
    <col min="8979" max="9216" width="9.33203125" style="47"/>
    <col min="9217" max="9217" width="7.1640625" style="47" customWidth="1"/>
    <col min="9218" max="9218" width="10" style="47" bestFit="1" customWidth="1"/>
    <col min="9219" max="9219" width="10.83203125" style="47" customWidth="1"/>
    <col min="9220" max="9220" width="15.5" style="47" customWidth="1"/>
    <col min="9221" max="9221" width="13.1640625" style="47" customWidth="1"/>
    <col min="9222" max="9222" width="12.83203125" style="47" customWidth="1"/>
    <col min="9223" max="9223" width="13.33203125" style="47" customWidth="1"/>
    <col min="9224" max="9224" width="16" style="47" customWidth="1"/>
    <col min="9225" max="9227" width="13.6640625" style="47" customWidth="1"/>
    <col min="9228" max="9228" width="13.33203125" style="47" customWidth="1"/>
    <col min="9229" max="9229" width="16" style="47" customWidth="1"/>
    <col min="9230" max="9230" width="0" style="47" hidden="1" customWidth="1"/>
    <col min="9231" max="9231" width="18.1640625" style="47" customWidth="1"/>
    <col min="9232" max="9232" width="18.6640625" style="47" customWidth="1"/>
    <col min="9233" max="9233" width="0.33203125" style="47" customWidth="1"/>
    <col min="9234" max="9234" width="1.1640625" style="47" customWidth="1"/>
    <col min="9235" max="9472" width="9.33203125" style="47"/>
    <col min="9473" max="9473" width="7.1640625" style="47" customWidth="1"/>
    <col min="9474" max="9474" width="10" style="47" bestFit="1" customWidth="1"/>
    <col min="9475" max="9475" width="10.83203125" style="47" customWidth="1"/>
    <col min="9476" max="9476" width="15.5" style="47" customWidth="1"/>
    <col min="9477" max="9477" width="13.1640625" style="47" customWidth="1"/>
    <col min="9478" max="9478" width="12.83203125" style="47" customWidth="1"/>
    <col min="9479" max="9479" width="13.33203125" style="47" customWidth="1"/>
    <col min="9480" max="9480" width="16" style="47" customWidth="1"/>
    <col min="9481" max="9483" width="13.6640625" style="47" customWidth="1"/>
    <col min="9484" max="9484" width="13.33203125" style="47" customWidth="1"/>
    <col min="9485" max="9485" width="16" style="47" customWidth="1"/>
    <col min="9486" max="9486" width="0" style="47" hidden="1" customWidth="1"/>
    <col min="9487" max="9487" width="18.1640625" style="47" customWidth="1"/>
    <col min="9488" max="9488" width="18.6640625" style="47" customWidth="1"/>
    <col min="9489" max="9489" width="0.33203125" style="47" customWidth="1"/>
    <col min="9490" max="9490" width="1.1640625" style="47" customWidth="1"/>
    <col min="9491" max="9728" width="9.33203125" style="47"/>
    <col min="9729" max="9729" width="7.1640625" style="47" customWidth="1"/>
    <col min="9730" max="9730" width="10" style="47" bestFit="1" customWidth="1"/>
    <col min="9731" max="9731" width="10.83203125" style="47" customWidth="1"/>
    <col min="9732" max="9732" width="15.5" style="47" customWidth="1"/>
    <col min="9733" max="9733" width="13.1640625" style="47" customWidth="1"/>
    <col min="9734" max="9734" width="12.83203125" style="47" customWidth="1"/>
    <col min="9735" max="9735" width="13.33203125" style="47" customWidth="1"/>
    <col min="9736" max="9736" width="16" style="47" customWidth="1"/>
    <col min="9737" max="9739" width="13.6640625" style="47" customWidth="1"/>
    <col min="9740" max="9740" width="13.33203125" style="47" customWidth="1"/>
    <col min="9741" max="9741" width="16" style="47" customWidth="1"/>
    <col min="9742" max="9742" width="0" style="47" hidden="1" customWidth="1"/>
    <col min="9743" max="9743" width="18.1640625" style="47" customWidth="1"/>
    <col min="9744" max="9744" width="18.6640625" style="47" customWidth="1"/>
    <col min="9745" max="9745" width="0.33203125" style="47" customWidth="1"/>
    <col min="9746" max="9746" width="1.1640625" style="47" customWidth="1"/>
    <col min="9747" max="9984" width="9.33203125" style="47"/>
    <col min="9985" max="9985" width="7.1640625" style="47" customWidth="1"/>
    <col min="9986" max="9986" width="10" style="47" bestFit="1" customWidth="1"/>
    <col min="9987" max="9987" width="10.83203125" style="47" customWidth="1"/>
    <col min="9988" max="9988" width="15.5" style="47" customWidth="1"/>
    <col min="9989" max="9989" width="13.1640625" style="47" customWidth="1"/>
    <col min="9990" max="9990" width="12.83203125" style="47" customWidth="1"/>
    <col min="9991" max="9991" width="13.33203125" style="47" customWidth="1"/>
    <col min="9992" max="9992" width="16" style="47" customWidth="1"/>
    <col min="9993" max="9995" width="13.6640625" style="47" customWidth="1"/>
    <col min="9996" max="9996" width="13.33203125" style="47" customWidth="1"/>
    <col min="9997" max="9997" width="16" style="47" customWidth="1"/>
    <col min="9998" max="9998" width="0" style="47" hidden="1" customWidth="1"/>
    <col min="9999" max="9999" width="18.1640625" style="47" customWidth="1"/>
    <col min="10000" max="10000" width="18.6640625" style="47" customWidth="1"/>
    <col min="10001" max="10001" width="0.33203125" style="47" customWidth="1"/>
    <col min="10002" max="10002" width="1.1640625" style="47" customWidth="1"/>
    <col min="10003" max="10240" width="9.33203125" style="47"/>
    <col min="10241" max="10241" width="7.1640625" style="47" customWidth="1"/>
    <col min="10242" max="10242" width="10" style="47" bestFit="1" customWidth="1"/>
    <col min="10243" max="10243" width="10.83203125" style="47" customWidth="1"/>
    <col min="10244" max="10244" width="15.5" style="47" customWidth="1"/>
    <col min="10245" max="10245" width="13.1640625" style="47" customWidth="1"/>
    <col min="10246" max="10246" width="12.83203125" style="47" customWidth="1"/>
    <col min="10247" max="10247" width="13.33203125" style="47" customWidth="1"/>
    <col min="10248" max="10248" width="16" style="47" customWidth="1"/>
    <col min="10249" max="10251" width="13.6640625" style="47" customWidth="1"/>
    <col min="10252" max="10252" width="13.33203125" style="47" customWidth="1"/>
    <col min="10253" max="10253" width="16" style="47" customWidth="1"/>
    <col min="10254" max="10254" width="0" style="47" hidden="1" customWidth="1"/>
    <col min="10255" max="10255" width="18.1640625" style="47" customWidth="1"/>
    <col min="10256" max="10256" width="18.6640625" style="47" customWidth="1"/>
    <col min="10257" max="10257" width="0.33203125" style="47" customWidth="1"/>
    <col min="10258" max="10258" width="1.1640625" style="47" customWidth="1"/>
    <col min="10259" max="10496" width="9.33203125" style="47"/>
    <col min="10497" max="10497" width="7.1640625" style="47" customWidth="1"/>
    <col min="10498" max="10498" width="10" style="47" bestFit="1" customWidth="1"/>
    <col min="10499" max="10499" width="10.83203125" style="47" customWidth="1"/>
    <col min="10500" max="10500" width="15.5" style="47" customWidth="1"/>
    <col min="10501" max="10501" width="13.1640625" style="47" customWidth="1"/>
    <col min="10502" max="10502" width="12.83203125" style="47" customWidth="1"/>
    <col min="10503" max="10503" width="13.33203125" style="47" customWidth="1"/>
    <col min="10504" max="10504" width="16" style="47" customWidth="1"/>
    <col min="10505" max="10507" width="13.6640625" style="47" customWidth="1"/>
    <col min="10508" max="10508" width="13.33203125" style="47" customWidth="1"/>
    <col min="10509" max="10509" width="16" style="47" customWidth="1"/>
    <col min="10510" max="10510" width="0" style="47" hidden="1" customWidth="1"/>
    <col min="10511" max="10511" width="18.1640625" style="47" customWidth="1"/>
    <col min="10512" max="10512" width="18.6640625" style="47" customWidth="1"/>
    <col min="10513" max="10513" width="0.33203125" style="47" customWidth="1"/>
    <col min="10514" max="10514" width="1.1640625" style="47" customWidth="1"/>
    <col min="10515" max="10752" width="9.33203125" style="47"/>
    <col min="10753" max="10753" width="7.1640625" style="47" customWidth="1"/>
    <col min="10754" max="10754" width="10" style="47" bestFit="1" customWidth="1"/>
    <col min="10755" max="10755" width="10.83203125" style="47" customWidth="1"/>
    <col min="10756" max="10756" width="15.5" style="47" customWidth="1"/>
    <col min="10757" max="10757" width="13.1640625" style="47" customWidth="1"/>
    <col min="10758" max="10758" width="12.83203125" style="47" customWidth="1"/>
    <col min="10759" max="10759" width="13.33203125" style="47" customWidth="1"/>
    <col min="10760" max="10760" width="16" style="47" customWidth="1"/>
    <col min="10761" max="10763" width="13.6640625" style="47" customWidth="1"/>
    <col min="10764" max="10764" width="13.33203125" style="47" customWidth="1"/>
    <col min="10765" max="10765" width="16" style="47" customWidth="1"/>
    <col min="10766" max="10766" width="0" style="47" hidden="1" customWidth="1"/>
    <col min="10767" max="10767" width="18.1640625" style="47" customWidth="1"/>
    <col min="10768" max="10768" width="18.6640625" style="47" customWidth="1"/>
    <col min="10769" max="10769" width="0.33203125" style="47" customWidth="1"/>
    <col min="10770" max="10770" width="1.1640625" style="47" customWidth="1"/>
    <col min="10771" max="11008" width="9.33203125" style="47"/>
    <col min="11009" max="11009" width="7.1640625" style="47" customWidth="1"/>
    <col min="11010" max="11010" width="10" style="47" bestFit="1" customWidth="1"/>
    <col min="11011" max="11011" width="10.83203125" style="47" customWidth="1"/>
    <col min="11012" max="11012" width="15.5" style="47" customWidth="1"/>
    <col min="11013" max="11013" width="13.1640625" style="47" customWidth="1"/>
    <col min="11014" max="11014" width="12.83203125" style="47" customWidth="1"/>
    <col min="11015" max="11015" width="13.33203125" style="47" customWidth="1"/>
    <col min="11016" max="11016" width="16" style="47" customWidth="1"/>
    <col min="11017" max="11019" width="13.6640625" style="47" customWidth="1"/>
    <col min="11020" max="11020" width="13.33203125" style="47" customWidth="1"/>
    <col min="11021" max="11021" width="16" style="47" customWidth="1"/>
    <col min="11022" max="11022" width="0" style="47" hidden="1" customWidth="1"/>
    <col min="11023" max="11023" width="18.1640625" style="47" customWidth="1"/>
    <col min="11024" max="11024" width="18.6640625" style="47" customWidth="1"/>
    <col min="11025" max="11025" width="0.33203125" style="47" customWidth="1"/>
    <col min="11026" max="11026" width="1.1640625" style="47" customWidth="1"/>
    <col min="11027" max="11264" width="9.33203125" style="47"/>
    <col min="11265" max="11265" width="7.1640625" style="47" customWidth="1"/>
    <col min="11266" max="11266" width="10" style="47" bestFit="1" customWidth="1"/>
    <col min="11267" max="11267" width="10.83203125" style="47" customWidth="1"/>
    <col min="11268" max="11268" width="15.5" style="47" customWidth="1"/>
    <col min="11269" max="11269" width="13.1640625" style="47" customWidth="1"/>
    <col min="11270" max="11270" width="12.83203125" style="47" customWidth="1"/>
    <col min="11271" max="11271" width="13.33203125" style="47" customWidth="1"/>
    <col min="11272" max="11272" width="16" style="47" customWidth="1"/>
    <col min="11273" max="11275" width="13.6640625" style="47" customWidth="1"/>
    <col min="11276" max="11276" width="13.33203125" style="47" customWidth="1"/>
    <col min="11277" max="11277" width="16" style="47" customWidth="1"/>
    <col min="11278" max="11278" width="0" style="47" hidden="1" customWidth="1"/>
    <col min="11279" max="11279" width="18.1640625" style="47" customWidth="1"/>
    <col min="11280" max="11280" width="18.6640625" style="47" customWidth="1"/>
    <col min="11281" max="11281" width="0.33203125" style="47" customWidth="1"/>
    <col min="11282" max="11282" width="1.1640625" style="47" customWidth="1"/>
    <col min="11283" max="11520" width="9.33203125" style="47"/>
    <col min="11521" max="11521" width="7.1640625" style="47" customWidth="1"/>
    <col min="11522" max="11522" width="10" style="47" bestFit="1" customWidth="1"/>
    <col min="11523" max="11523" width="10.83203125" style="47" customWidth="1"/>
    <col min="11524" max="11524" width="15.5" style="47" customWidth="1"/>
    <col min="11525" max="11525" width="13.1640625" style="47" customWidth="1"/>
    <col min="11526" max="11526" width="12.83203125" style="47" customWidth="1"/>
    <col min="11527" max="11527" width="13.33203125" style="47" customWidth="1"/>
    <col min="11528" max="11528" width="16" style="47" customWidth="1"/>
    <col min="11529" max="11531" width="13.6640625" style="47" customWidth="1"/>
    <col min="11532" max="11532" width="13.33203125" style="47" customWidth="1"/>
    <col min="11533" max="11533" width="16" style="47" customWidth="1"/>
    <col min="11534" max="11534" width="0" style="47" hidden="1" customWidth="1"/>
    <col min="11535" max="11535" width="18.1640625" style="47" customWidth="1"/>
    <col min="11536" max="11536" width="18.6640625" style="47" customWidth="1"/>
    <col min="11537" max="11537" width="0.33203125" style="47" customWidth="1"/>
    <col min="11538" max="11538" width="1.1640625" style="47" customWidth="1"/>
    <col min="11539" max="11776" width="9.33203125" style="47"/>
    <col min="11777" max="11777" width="7.1640625" style="47" customWidth="1"/>
    <col min="11778" max="11778" width="10" style="47" bestFit="1" customWidth="1"/>
    <col min="11779" max="11779" width="10.83203125" style="47" customWidth="1"/>
    <col min="11780" max="11780" width="15.5" style="47" customWidth="1"/>
    <col min="11781" max="11781" width="13.1640625" style="47" customWidth="1"/>
    <col min="11782" max="11782" width="12.83203125" style="47" customWidth="1"/>
    <col min="11783" max="11783" width="13.33203125" style="47" customWidth="1"/>
    <col min="11784" max="11784" width="16" style="47" customWidth="1"/>
    <col min="11785" max="11787" width="13.6640625" style="47" customWidth="1"/>
    <col min="11788" max="11788" width="13.33203125" style="47" customWidth="1"/>
    <col min="11789" max="11789" width="16" style="47" customWidth="1"/>
    <col min="11790" max="11790" width="0" style="47" hidden="1" customWidth="1"/>
    <col min="11791" max="11791" width="18.1640625" style="47" customWidth="1"/>
    <col min="11792" max="11792" width="18.6640625" style="47" customWidth="1"/>
    <col min="11793" max="11793" width="0.33203125" style="47" customWidth="1"/>
    <col min="11794" max="11794" width="1.1640625" style="47" customWidth="1"/>
    <col min="11795" max="12032" width="9.33203125" style="47"/>
    <col min="12033" max="12033" width="7.1640625" style="47" customWidth="1"/>
    <col min="12034" max="12034" width="10" style="47" bestFit="1" customWidth="1"/>
    <col min="12035" max="12035" width="10.83203125" style="47" customWidth="1"/>
    <col min="12036" max="12036" width="15.5" style="47" customWidth="1"/>
    <col min="12037" max="12037" width="13.1640625" style="47" customWidth="1"/>
    <col min="12038" max="12038" width="12.83203125" style="47" customWidth="1"/>
    <col min="12039" max="12039" width="13.33203125" style="47" customWidth="1"/>
    <col min="12040" max="12040" width="16" style="47" customWidth="1"/>
    <col min="12041" max="12043" width="13.6640625" style="47" customWidth="1"/>
    <col min="12044" max="12044" width="13.33203125" style="47" customWidth="1"/>
    <col min="12045" max="12045" width="16" style="47" customWidth="1"/>
    <col min="12046" max="12046" width="0" style="47" hidden="1" customWidth="1"/>
    <col min="12047" max="12047" width="18.1640625" style="47" customWidth="1"/>
    <col min="12048" max="12048" width="18.6640625" style="47" customWidth="1"/>
    <col min="12049" max="12049" width="0.33203125" style="47" customWidth="1"/>
    <col min="12050" max="12050" width="1.1640625" style="47" customWidth="1"/>
    <col min="12051" max="12288" width="9.33203125" style="47"/>
    <col min="12289" max="12289" width="7.1640625" style="47" customWidth="1"/>
    <col min="12290" max="12290" width="10" style="47" bestFit="1" customWidth="1"/>
    <col min="12291" max="12291" width="10.83203125" style="47" customWidth="1"/>
    <col min="12292" max="12292" width="15.5" style="47" customWidth="1"/>
    <col min="12293" max="12293" width="13.1640625" style="47" customWidth="1"/>
    <col min="12294" max="12294" width="12.83203125" style="47" customWidth="1"/>
    <col min="12295" max="12295" width="13.33203125" style="47" customWidth="1"/>
    <col min="12296" max="12296" width="16" style="47" customWidth="1"/>
    <col min="12297" max="12299" width="13.6640625" style="47" customWidth="1"/>
    <col min="12300" max="12300" width="13.33203125" style="47" customWidth="1"/>
    <col min="12301" max="12301" width="16" style="47" customWidth="1"/>
    <col min="12302" max="12302" width="0" style="47" hidden="1" customWidth="1"/>
    <col min="12303" max="12303" width="18.1640625" style="47" customWidth="1"/>
    <col min="12304" max="12304" width="18.6640625" style="47" customWidth="1"/>
    <col min="12305" max="12305" width="0.33203125" style="47" customWidth="1"/>
    <col min="12306" max="12306" width="1.1640625" style="47" customWidth="1"/>
    <col min="12307" max="12544" width="9.33203125" style="47"/>
    <col min="12545" max="12545" width="7.1640625" style="47" customWidth="1"/>
    <col min="12546" max="12546" width="10" style="47" bestFit="1" customWidth="1"/>
    <col min="12547" max="12547" width="10.83203125" style="47" customWidth="1"/>
    <col min="12548" max="12548" width="15.5" style="47" customWidth="1"/>
    <col min="12549" max="12549" width="13.1640625" style="47" customWidth="1"/>
    <col min="12550" max="12550" width="12.83203125" style="47" customWidth="1"/>
    <col min="12551" max="12551" width="13.33203125" style="47" customWidth="1"/>
    <col min="12552" max="12552" width="16" style="47" customWidth="1"/>
    <col min="12553" max="12555" width="13.6640625" style="47" customWidth="1"/>
    <col min="12556" max="12556" width="13.33203125" style="47" customWidth="1"/>
    <col min="12557" max="12557" width="16" style="47" customWidth="1"/>
    <col min="12558" max="12558" width="0" style="47" hidden="1" customWidth="1"/>
    <col min="12559" max="12559" width="18.1640625" style="47" customWidth="1"/>
    <col min="12560" max="12560" width="18.6640625" style="47" customWidth="1"/>
    <col min="12561" max="12561" width="0.33203125" style="47" customWidth="1"/>
    <col min="12562" max="12562" width="1.1640625" style="47" customWidth="1"/>
    <col min="12563" max="12800" width="9.33203125" style="47"/>
    <col min="12801" max="12801" width="7.1640625" style="47" customWidth="1"/>
    <col min="12802" max="12802" width="10" style="47" bestFit="1" customWidth="1"/>
    <col min="12803" max="12803" width="10.83203125" style="47" customWidth="1"/>
    <col min="12804" max="12804" width="15.5" style="47" customWidth="1"/>
    <col min="12805" max="12805" width="13.1640625" style="47" customWidth="1"/>
    <col min="12806" max="12806" width="12.83203125" style="47" customWidth="1"/>
    <col min="12807" max="12807" width="13.33203125" style="47" customWidth="1"/>
    <col min="12808" max="12808" width="16" style="47" customWidth="1"/>
    <col min="12809" max="12811" width="13.6640625" style="47" customWidth="1"/>
    <col min="12812" max="12812" width="13.33203125" style="47" customWidth="1"/>
    <col min="12813" max="12813" width="16" style="47" customWidth="1"/>
    <col min="12814" max="12814" width="0" style="47" hidden="1" customWidth="1"/>
    <col min="12815" max="12815" width="18.1640625" style="47" customWidth="1"/>
    <col min="12816" max="12816" width="18.6640625" style="47" customWidth="1"/>
    <col min="12817" max="12817" width="0.33203125" style="47" customWidth="1"/>
    <col min="12818" max="12818" width="1.1640625" style="47" customWidth="1"/>
    <col min="12819" max="13056" width="9.33203125" style="47"/>
    <col min="13057" max="13057" width="7.1640625" style="47" customWidth="1"/>
    <col min="13058" max="13058" width="10" style="47" bestFit="1" customWidth="1"/>
    <col min="13059" max="13059" width="10.83203125" style="47" customWidth="1"/>
    <col min="13060" max="13060" width="15.5" style="47" customWidth="1"/>
    <col min="13061" max="13061" width="13.1640625" style="47" customWidth="1"/>
    <col min="13062" max="13062" width="12.83203125" style="47" customWidth="1"/>
    <col min="13063" max="13063" width="13.33203125" style="47" customWidth="1"/>
    <col min="13064" max="13064" width="16" style="47" customWidth="1"/>
    <col min="13065" max="13067" width="13.6640625" style="47" customWidth="1"/>
    <col min="13068" max="13068" width="13.33203125" style="47" customWidth="1"/>
    <col min="13069" max="13069" width="16" style="47" customWidth="1"/>
    <col min="13070" max="13070" width="0" style="47" hidden="1" customWidth="1"/>
    <col min="13071" max="13071" width="18.1640625" style="47" customWidth="1"/>
    <col min="13072" max="13072" width="18.6640625" style="47" customWidth="1"/>
    <col min="13073" max="13073" width="0.33203125" style="47" customWidth="1"/>
    <col min="13074" max="13074" width="1.1640625" style="47" customWidth="1"/>
    <col min="13075" max="13312" width="9.33203125" style="47"/>
    <col min="13313" max="13313" width="7.1640625" style="47" customWidth="1"/>
    <col min="13314" max="13314" width="10" style="47" bestFit="1" customWidth="1"/>
    <col min="13315" max="13315" width="10.83203125" style="47" customWidth="1"/>
    <col min="13316" max="13316" width="15.5" style="47" customWidth="1"/>
    <col min="13317" max="13317" width="13.1640625" style="47" customWidth="1"/>
    <col min="13318" max="13318" width="12.83203125" style="47" customWidth="1"/>
    <col min="13319" max="13319" width="13.33203125" style="47" customWidth="1"/>
    <col min="13320" max="13320" width="16" style="47" customWidth="1"/>
    <col min="13321" max="13323" width="13.6640625" style="47" customWidth="1"/>
    <col min="13324" max="13324" width="13.33203125" style="47" customWidth="1"/>
    <col min="13325" max="13325" width="16" style="47" customWidth="1"/>
    <col min="13326" max="13326" width="0" style="47" hidden="1" customWidth="1"/>
    <col min="13327" max="13327" width="18.1640625" style="47" customWidth="1"/>
    <col min="13328" max="13328" width="18.6640625" style="47" customWidth="1"/>
    <col min="13329" max="13329" width="0.33203125" style="47" customWidth="1"/>
    <col min="13330" max="13330" width="1.1640625" style="47" customWidth="1"/>
    <col min="13331" max="13568" width="9.33203125" style="47"/>
    <col min="13569" max="13569" width="7.1640625" style="47" customWidth="1"/>
    <col min="13570" max="13570" width="10" style="47" bestFit="1" customWidth="1"/>
    <col min="13571" max="13571" width="10.83203125" style="47" customWidth="1"/>
    <col min="13572" max="13572" width="15.5" style="47" customWidth="1"/>
    <col min="13573" max="13573" width="13.1640625" style="47" customWidth="1"/>
    <col min="13574" max="13574" width="12.83203125" style="47" customWidth="1"/>
    <col min="13575" max="13575" width="13.33203125" style="47" customWidth="1"/>
    <col min="13576" max="13576" width="16" style="47" customWidth="1"/>
    <col min="13577" max="13579" width="13.6640625" style="47" customWidth="1"/>
    <col min="13580" max="13580" width="13.33203125" style="47" customWidth="1"/>
    <col min="13581" max="13581" width="16" style="47" customWidth="1"/>
    <col min="13582" max="13582" width="0" style="47" hidden="1" customWidth="1"/>
    <col min="13583" max="13583" width="18.1640625" style="47" customWidth="1"/>
    <col min="13584" max="13584" width="18.6640625" style="47" customWidth="1"/>
    <col min="13585" max="13585" width="0.33203125" style="47" customWidth="1"/>
    <col min="13586" max="13586" width="1.1640625" style="47" customWidth="1"/>
    <col min="13587" max="13824" width="9.33203125" style="47"/>
    <col min="13825" max="13825" width="7.1640625" style="47" customWidth="1"/>
    <col min="13826" max="13826" width="10" style="47" bestFit="1" customWidth="1"/>
    <col min="13827" max="13827" width="10.83203125" style="47" customWidth="1"/>
    <col min="13828" max="13828" width="15.5" style="47" customWidth="1"/>
    <col min="13829" max="13829" width="13.1640625" style="47" customWidth="1"/>
    <col min="13830" max="13830" width="12.83203125" style="47" customWidth="1"/>
    <col min="13831" max="13831" width="13.33203125" style="47" customWidth="1"/>
    <col min="13832" max="13832" width="16" style="47" customWidth="1"/>
    <col min="13833" max="13835" width="13.6640625" style="47" customWidth="1"/>
    <col min="13836" max="13836" width="13.33203125" style="47" customWidth="1"/>
    <col min="13837" max="13837" width="16" style="47" customWidth="1"/>
    <col min="13838" max="13838" width="0" style="47" hidden="1" customWidth="1"/>
    <col min="13839" max="13839" width="18.1640625" style="47" customWidth="1"/>
    <col min="13840" max="13840" width="18.6640625" style="47" customWidth="1"/>
    <col min="13841" max="13841" width="0.33203125" style="47" customWidth="1"/>
    <col min="13842" max="13842" width="1.1640625" style="47" customWidth="1"/>
    <col min="13843" max="14080" width="9.33203125" style="47"/>
    <col min="14081" max="14081" width="7.1640625" style="47" customWidth="1"/>
    <col min="14082" max="14082" width="10" style="47" bestFit="1" customWidth="1"/>
    <col min="14083" max="14083" width="10.83203125" style="47" customWidth="1"/>
    <col min="14084" max="14084" width="15.5" style="47" customWidth="1"/>
    <col min="14085" max="14085" width="13.1640625" style="47" customWidth="1"/>
    <col min="14086" max="14086" width="12.83203125" style="47" customWidth="1"/>
    <col min="14087" max="14087" width="13.33203125" style="47" customWidth="1"/>
    <col min="14088" max="14088" width="16" style="47" customWidth="1"/>
    <col min="14089" max="14091" width="13.6640625" style="47" customWidth="1"/>
    <col min="14092" max="14092" width="13.33203125" style="47" customWidth="1"/>
    <col min="14093" max="14093" width="16" style="47" customWidth="1"/>
    <col min="14094" max="14094" width="0" style="47" hidden="1" customWidth="1"/>
    <col min="14095" max="14095" width="18.1640625" style="47" customWidth="1"/>
    <col min="14096" max="14096" width="18.6640625" style="47" customWidth="1"/>
    <col min="14097" max="14097" width="0.33203125" style="47" customWidth="1"/>
    <col min="14098" max="14098" width="1.1640625" style="47" customWidth="1"/>
    <col min="14099" max="14336" width="9.33203125" style="47"/>
    <col min="14337" max="14337" width="7.1640625" style="47" customWidth="1"/>
    <col min="14338" max="14338" width="10" style="47" bestFit="1" customWidth="1"/>
    <col min="14339" max="14339" width="10.83203125" style="47" customWidth="1"/>
    <col min="14340" max="14340" width="15.5" style="47" customWidth="1"/>
    <col min="14341" max="14341" width="13.1640625" style="47" customWidth="1"/>
    <col min="14342" max="14342" width="12.83203125" style="47" customWidth="1"/>
    <col min="14343" max="14343" width="13.33203125" style="47" customWidth="1"/>
    <col min="14344" max="14344" width="16" style="47" customWidth="1"/>
    <col min="14345" max="14347" width="13.6640625" style="47" customWidth="1"/>
    <col min="14348" max="14348" width="13.33203125" style="47" customWidth="1"/>
    <col min="14349" max="14349" width="16" style="47" customWidth="1"/>
    <col min="14350" max="14350" width="0" style="47" hidden="1" customWidth="1"/>
    <col min="14351" max="14351" width="18.1640625" style="47" customWidth="1"/>
    <col min="14352" max="14352" width="18.6640625" style="47" customWidth="1"/>
    <col min="14353" max="14353" width="0.33203125" style="47" customWidth="1"/>
    <col min="14354" max="14354" width="1.1640625" style="47" customWidth="1"/>
    <col min="14355" max="14592" width="9.33203125" style="47"/>
    <col min="14593" max="14593" width="7.1640625" style="47" customWidth="1"/>
    <col min="14594" max="14594" width="10" style="47" bestFit="1" customWidth="1"/>
    <col min="14595" max="14595" width="10.83203125" style="47" customWidth="1"/>
    <col min="14596" max="14596" width="15.5" style="47" customWidth="1"/>
    <col min="14597" max="14597" width="13.1640625" style="47" customWidth="1"/>
    <col min="14598" max="14598" width="12.83203125" style="47" customWidth="1"/>
    <col min="14599" max="14599" width="13.33203125" style="47" customWidth="1"/>
    <col min="14600" max="14600" width="16" style="47" customWidth="1"/>
    <col min="14601" max="14603" width="13.6640625" style="47" customWidth="1"/>
    <col min="14604" max="14604" width="13.33203125" style="47" customWidth="1"/>
    <col min="14605" max="14605" width="16" style="47" customWidth="1"/>
    <col min="14606" max="14606" width="0" style="47" hidden="1" customWidth="1"/>
    <col min="14607" max="14607" width="18.1640625" style="47" customWidth="1"/>
    <col min="14608" max="14608" width="18.6640625" style="47" customWidth="1"/>
    <col min="14609" max="14609" width="0.33203125" style="47" customWidth="1"/>
    <col min="14610" max="14610" width="1.1640625" style="47" customWidth="1"/>
    <col min="14611" max="14848" width="9.33203125" style="47"/>
    <col min="14849" max="14849" width="7.1640625" style="47" customWidth="1"/>
    <col min="14850" max="14850" width="10" style="47" bestFit="1" customWidth="1"/>
    <col min="14851" max="14851" width="10.83203125" style="47" customWidth="1"/>
    <col min="14852" max="14852" width="15.5" style="47" customWidth="1"/>
    <col min="14853" max="14853" width="13.1640625" style="47" customWidth="1"/>
    <col min="14854" max="14854" width="12.83203125" style="47" customWidth="1"/>
    <col min="14855" max="14855" width="13.33203125" style="47" customWidth="1"/>
    <col min="14856" max="14856" width="16" style="47" customWidth="1"/>
    <col min="14857" max="14859" width="13.6640625" style="47" customWidth="1"/>
    <col min="14860" max="14860" width="13.33203125" style="47" customWidth="1"/>
    <col min="14861" max="14861" width="16" style="47" customWidth="1"/>
    <col min="14862" max="14862" width="0" style="47" hidden="1" customWidth="1"/>
    <col min="14863" max="14863" width="18.1640625" style="47" customWidth="1"/>
    <col min="14864" max="14864" width="18.6640625" style="47" customWidth="1"/>
    <col min="14865" max="14865" width="0.33203125" style="47" customWidth="1"/>
    <col min="14866" max="14866" width="1.1640625" style="47" customWidth="1"/>
    <col min="14867" max="15104" width="9.33203125" style="47"/>
    <col min="15105" max="15105" width="7.1640625" style="47" customWidth="1"/>
    <col min="15106" max="15106" width="10" style="47" bestFit="1" customWidth="1"/>
    <col min="15107" max="15107" width="10.83203125" style="47" customWidth="1"/>
    <col min="15108" max="15108" width="15.5" style="47" customWidth="1"/>
    <col min="15109" max="15109" width="13.1640625" style="47" customWidth="1"/>
    <col min="15110" max="15110" width="12.83203125" style="47" customWidth="1"/>
    <col min="15111" max="15111" width="13.33203125" style="47" customWidth="1"/>
    <col min="15112" max="15112" width="16" style="47" customWidth="1"/>
    <col min="15113" max="15115" width="13.6640625" style="47" customWidth="1"/>
    <col min="15116" max="15116" width="13.33203125" style="47" customWidth="1"/>
    <col min="15117" max="15117" width="16" style="47" customWidth="1"/>
    <col min="15118" max="15118" width="0" style="47" hidden="1" customWidth="1"/>
    <col min="15119" max="15119" width="18.1640625" style="47" customWidth="1"/>
    <col min="15120" max="15120" width="18.6640625" style="47" customWidth="1"/>
    <col min="15121" max="15121" width="0.33203125" style="47" customWidth="1"/>
    <col min="15122" max="15122" width="1.1640625" style="47" customWidth="1"/>
    <col min="15123" max="15360" width="9.33203125" style="47"/>
    <col min="15361" max="15361" width="7.1640625" style="47" customWidth="1"/>
    <col min="15362" max="15362" width="10" style="47" bestFit="1" customWidth="1"/>
    <col min="15363" max="15363" width="10.83203125" style="47" customWidth="1"/>
    <col min="15364" max="15364" width="15.5" style="47" customWidth="1"/>
    <col min="15365" max="15365" width="13.1640625" style="47" customWidth="1"/>
    <col min="15366" max="15366" width="12.83203125" style="47" customWidth="1"/>
    <col min="15367" max="15367" width="13.33203125" style="47" customWidth="1"/>
    <col min="15368" max="15368" width="16" style="47" customWidth="1"/>
    <col min="15369" max="15371" width="13.6640625" style="47" customWidth="1"/>
    <col min="15372" max="15372" width="13.33203125" style="47" customWidth="1"/>
    <col min="15373" max="15373" width="16" style="47" customWidth="1"/>
    <col min="15374" max="15374" width="0" style="47" hidden="1" customWidth="1"/>
    <col min="15375" max="15375" width="18.1640625" style="47" customWidth="1"/>
    <col min="15376" max="15376" width="18.6640625" style="47" customWidth="1"/>
    <col min="15377" max="15377" width="0.33203125" style="47" customWidth="1"/>
    <col min="15378" max="15378" width="1.1640625" style="47" customWidth="1"/>
    <col min="15379" max="15616" width="9.33203125" style="47"/>
    <col min="15617" max="15617" width="7.1640625" style="47" customWidth="1"/>
    <col min="15618" max="15618" width="10" style="47" bestFit="1" customWidth="1"/>
    <col min="15619" max="15619" width="10.83203125" style="47" customWidth="1"/>
    <col min="15620" max="15620" width="15.5" style="47" customWidth="1"/>
    <col min="15621" max="15621" width="13.1640625" style="47" customWidth="1"/>
    <col min="15622" max="15622" width="12.83203125" style="47" customWidth="1"/>
    <col min="15623" max="15623" width="13.33203125" style="47" customWidth="1"/>
    <col min="15624" max="15624" width="16" style="47" customWidth="1"/>
    <col min="15625" max="15627" width="13.6640625" style="47" customWidth="1"/>
    <col min="15628" max="15628" width="13.33203125" style="47" customWidth="1"/>
    <col min="15629" max="15629" width="16" style="47" customWidth="1"/>
    <col min="15630" max="15630" width="0" style="47" hidden="1" customWidth="1"/>
    <col min="15631" max="15631" width="18.1640625" style="47" customWidth="1"/>
    <col min="15632" max="15632" width="18.6640625" style="47" customWidth="1"/>
    <col min="15633" max="15633" width="0.33203125" style="47" customWidth="1"/>
    <col min="15634" max="15634" width="1.1640625" style="47" customWidth="1"/>
    <col min="15635" max="15872" width="9.33203125" style="47"/>
    <col min="15873" max="15873" width="7.1640625" style="47" customWidth="1"/>
    <col min="15874" max="15874" width="10" style="47" bestFit="1" customWidth="1"/>
    <col min="15875" max="15875" width="10.83203125" style="47" customWidth="1"/>
    <col min="15876" max="15876" width="15.5" style="47" customWidth="1"/>
    <col min="15877" max="15877" width="13.1640625" style="47" customWidth="1"/>
    <col min="15878" max="15878" width="12.83203125" style="47" customWidth="1"/>
    <col min="15879" max="15879" width="13.33203125" style="47" customWidth="1"/>
    <col min="15880" max="15880" width="16" style="47" customWidth="1"/>
    <col min="15881" max="15883" width="13.6640625" style="47" customWidth="1"/>
    <col min="15884" max="15884" width="13.33203125" style="47" customWidth="1"/>
    <col min="15885" max="15885" width="16" style="47" customWidth="1"/>
    <col min="15886" max="15886" width="0" style="47" hidden="1" customWidth="1"/>
    <col min="15887" max="15887" width="18.1640625" style="47" customWidth="1"/>
    <col min="15888" max="15888" width="18.6640625" style="47" customWidth="1"/>
    <col min="15889" max="15889" width="0.33203125" style="47" customWidth="1"/>
    <col min="15890" max="15890" width="1.1640625" style="47" customWidth="1"/>
    <col min="15891" max="16128" width="9.33203125" style="47"/>
    <col min="16129" max="16129" width="7.1640625" style="47" customWidth="1"/>
    <col min="16130" max="16130" width="10" style="47" bestFit="1" customWidth="1"/>
    <col min="16131" max="16131" width="10.83203125" style="47" customWidth="1"/>
    <col min="16132" max="16132" width="15.5" style="47" customWidth="1"/>
    <col min="16133" max="16133" width="13.1640625" style="47" customWidth="1"/>
    <col min="16134" max="16134" width="12.83203125" style="47" customWidth="1"/>
    <col min="16135" max="16135" width="13.33203125" style="47" customWidth="1"/>
    <col min="16136" max="16136" width="16" style="47" customWidth="1"/>
    <col min="16137" max="16139" width="13.6640625" style="47" customWidth="1"/>
    <col min="16140" max="16140" width="13.33203125" style="47" customWidth="1"/>
    <col min="16141" max="16141" width="16" style="47" customWidth="1"/>
    <col min="16142" max="16142" width="0" style="47" hidden="1" customWidth="1"/>
    <col min="16143" max="16143" width="18.1640625" style="47" customWidth="1"/>
    <col min="16144" max="16144" width="18.6640625" style="47" customWidth="1"/>
    <col min="16145" max="16145" width="0.33203125" style="47" customWidth="1"/>
    <col min="16146" max="16146" width="1.1640625" style="47" customWidth="1"/>
    <col min="16147" max="16384" width="9.33203125" style="47"/>
  </cols>
  <sheetData>
    <row r="1" spans="1:18" ht="22.5" x14ac:dyDescent="0.3">
      <c r="A1" s="46" t="s">
        <v>0</v>
      </c>
      <c r="C1" s="48"/>
      <c r="D1" s="48"/>
      <c r="E1" s="48"/>
      <c r="F1" s="197" t="s">
        <v>1</v>
      </c>
      <c r="G1" s="197"/>
      <c r="H1" s="226">
        <f>+Reimbursement!C5</f>
        <v>0</v>
      </c>
      <c r="I1" s="226"/>
      <c r="J1" s="226"/>
      <c r="K1" s="226"/>
      <c r="L1" s="3"/>
      <c r="M1" s="22" t="s">
        <v>2</v>
      </c>
      <c r="N1" s="49"/>
      <c r="O1" s="49"/>
      <c r="P1" s="3"/>
    </row>
    <row r="2" spans="1:18" ht="22.5" x14ac:dyDescent="0.3">
      <c r="A2" s="46"/>
      <c r="C2" s="48"/>
      <c r="D2" s="48"/>
      <c r="E2" s="48"/>
      <c r="F2" s="197" t="s">
        <v>3</v>
      </c>
      <c r="G2" s="197"/>
      <c r="H2" s="226">
        <f>+Reimbursement!C6</f>
        <v>0</v>
      </c>
      <c r="I2" s="226"/>
      <c r="J2" s="226"/>
      <c r="K2" s="226"/>
      <c r="L2" s="3"/>
      <c r="M2" s="22"/>
      <c r="N2" s="50"/>
      <c r="O2" s="51" t="s">
        <v>4</v>
      </c>
      <c r="P2" s="3"/>
    </row>
    <row r="3" spans="1:18" ht="22.5" x14ac:dyDescent="0.3">
      <c r="A3" s="46"/>
      <c r="C3" s="48"/>
      <c r="D3" s="48"/>
      <c r="E3" s="48"/>
      <c r="F3" s="197" t="s">
        <v>5</v>
      </c>
      <c r="G3" s="197"/>
      <c r="H3" s="226">
        <f>+Reimbursement!C7</f>
        <v>0</v>
      </c>
      <c r="I3" s="226"/>
      <c r="J3" s="226"/>
      <c r="K3" s="226"/>
      <c r="L3" s="3"/>
      <c r="M3" s="22"/>
      <c r="N3" s="50"/>
      <c r="O3" s="50"/>
      <c r="P3" s="3"/>
    </row>
    <row r="4" spans="1:18" ht="22.5" x14ac:dyDescent="0.3">
      <c r="A4" s="46"/>
      <c r="C4" s="48"/>
      <c r="D4" s="48"/>
      <c r="E4" s="48"/>
      <c r="G4" s="22"/>
      <c r="H4" s="226">
        <f>+Reimbursement!C8</f>
        <v>0</v>
      </c>
      <c r="I4" s="226"/>
      <c r="J4" s="226"/>
      <c r="K4" s="226"/>
      <c r="L4" s="3"/>
      <c r="M4" s="258" t="s">
        <v>6</v>
      </c>
      <c r="N4" s="258"/>
      <c r="O4" s="258"/>
      <c r="P4" s="258"/>
    </row>
    <row r="5" spans="1:18" ht="22.5" x14ac:dyDescent="0.3">
      <c r="A5" s="46"/>
      <c r="C5" s="48"/>
      <c r="D5" s="48"/>
      <c r="E5" s="48"/>
      <c r="F5" s="259" t="s">
        <v>148</v>
      </c>
      <c r="G5" s="259"/>
      <c r="H5" s="226">
        <f>+Reimbursement!C9</f>
        <v>0</v>
      </c>
      <c r="I5" s="226"/>
      <c r="J5" s="226"/>
      <c r="K5" s="226"/>
      <c r="L5" s="3"/>
      <c r="M5" s="258"/>
      <c r="N5" s="258"/>
      <c r="O5" s="258"/>
      <c r="P5" s="258"/>
    </row>
    <row r="7" spans="1:18" ht="13.5" thickBot="1" x14ac:dyDescent="0.25"/>
    <row r="8" spans="1:18" ht="15" x14ac:dyDescent="0.2">
      <c r="B8" s="3"/>
      <c r="C8" s="52" t="s">
        <v>7</v>
      </c>
      <c r="D8" s="53" t="s">
        <v>8</v>
      </c>
      <c r="E8" s="54"/>
      <c r="F8" s="260" t="s">
        <v>9</v>
      </c>
      <c r="G8" s="261"/>
      <c r="H8" s="55" t="s">
        <v>10</v>
      </c>
      <c r="I8" s="256" t="s">
        <v>11</v>
      </c>
      <c r="J8" s="257"/>
      <c r="K8" s="244"/>
      <c r="L8" s="55" t="s">
        <v>12</v>
      </c>
      <c r="M8" s="55"/>
      <c r="N8" s="256" t="s">
        <v>13</v>
      </c>
      <c r="O8" s="244"/>
      <c r="P8" s="56"/>
      <c r="Q8" s="3"/>
      <c r="R8" s="3"/>
    </row>
    <row r="9" spans="1:18" ht="15.75" thickBot="1" x14ac:dyDescent="0.25">
      <c r="B9" s="3"/>
      <c r="C9" s="57" t="s">
        <v>14</v>
      </c>
      <c r="D9" s="58" t="s">
        <v>8</v>
      </c>
      <c r="E9" s="59"/>
      <c r="F9" s="60" t="s">
        <v>15</v>
      </c>
      <c r="G9" s="60" t="s">
        <v>16</v>
      </c>
      <c r="H9" s="58" t="s">
        <v>17</v>
      </c>
      <c r="I9" s="238" t="s">
        <v>18</v>
      </c>
      <c r="J9" s="239"/>
      <c r="K9" s="236"/>
      <c r="L9" s="58" t="s">
        <v>19</v>
      </c>
      <c r="M9" s="58" t="s">
        <v>20</v>
      </c>
      <c r="N9" s="262" t="s">
        <v>17</v>
      </c>
      <c r="O9" s="263"/>
      <c r="P9" s="61"/>
      <c r="Q9" s="3"/>
      <c r="R9" s="3"/>
    </row>
    <row r="10" spans="1:18" ht="15.75" thickBot="1" x14ac:dyDescent="0.25">
      <c r="A10" s="62" t="s">
        <v>21</v>
      </c>
      <c r="B10" s="63" t="s">
        <v>22</v>
      </c>
      <c r="C10" s="64" t="s">
        <v>23</v>
      </c>
      <c r="D10" s="65" t="s">
        <v>24</v>
      </c>
      <c r="E10" s="59" t="s">
        <v>25</v>
      </c>
      <c r="F10" s="58" t="s">
        <v>26</v>
      </c>
      <c r="G10" s="58" t="s">
        <v>27</v>
      </c>
      <c r="H10" s="58" t="s">
        <v>28</v>
      </c>
      <c r="I10" s="60" t="s">
        <v>29</v>
      </c>
      <c r="J10" s="60" t="s">
        <v>30</v>
      </c>
      <c r="K10" s="60" t="s">
        <v>31</v>
      </c>
      <c r="L10" s="58" t="s">
        <v>32</v>
      </c>
      <c r="M10" s="66" t="s">
        <v>33</v>
      </c>
      <c r="N10" s="238" t="s">
        <v>33</v>
      </c>
      <c r="O10" s="236"/>
      <c r="P10" s="61" t="s">
        <v>34</v>
      </c>
      <c r="Q10" s="3"/>
      <c r="R10" s="3"/>
    </row>
    <row r="11" spans="1:18" ht="15" x14ac:dyDescent="0.2">
      <c r="A11" s="67" t="s">
        <v>35</v>
      </c>
      <c r="B11" s="68" t="s">
        <v>8</v>
      </c>
      <c r="C11" s="47" t="s">
        <v>8</v>
      </c>
      <c r="D11" s="69" t="s">
        <v>8</v>
      </c>
      <c r="E11" s="70" t="s">
        <v>8</v>
      </c>
      <c r="F11" s="70"/>
      <c r="G11" s="70"/>
      <c r="H11" s="70"/>
      <c r="I11" s="70"/>
      <c r="J11" s="70"/>
      <c r="K11" s="70" t="s">
        <v>8</v>
      </c>
      <c r="L11" s="70"/>
      <c r="M11" s="70"/>
      <c r="N11" s="71"/>
      <c r="O11" s="72" t="s">
        <v>8</v>
      </c>
      <c r="P11" s="138">
        <f>SUM(E11:O11)</f>
        <v>0</v>
      </c>
      <c r="Q11" s="3"/>
      <c r="R11" s="3"/>
    </row>
    <row r="12" spans="1:18" ht="15" x14ac:dyDescent="0.2">
      <c r="A12" s="74" t="s">
        <v>36</v>
      </c>
      <c r="B12" s="75"/>
      <c r="C12" s="76" t="s">
        <v>67</v>
      </c>
      <c r="D12" s="77"/>
      <c r="E12" s="70"/>
      <c r="F12" s="70"/>
      <c r="G12" s="70"/>
      <c r="H12" s="70"/>
      <c r="I12" s="70"/>
      <c r="J12" s="70"/>
      <c r="K12" s="70"/>
      <c r="L12" s="70"/>
      <c r="M12" s="70"/>
      <c r="N12" s="71"/>
      <c r="O12" s="72"/>
      <c r="P12" s="138">
        <f t="shared" ref="P12:P17" si="0">SUM(E12:O12)</f>
        <v>0</v>
      </c>
      <c r="Q12" s="3"/>
      <c r="R12" s="3"/>
    </row>
    <row r="13" spans="1:18" ht="15" x14ac:dyDescent="0.2">
      <c r="A13" s="74" t="s">
        <v>37</v>
      </c>
      <c r="B13" s="75"/>
      <c r="C13" s="76" t="s">
        <v>67</v>
      </c>
      <c r="D13" s="77"/>
      <c r="E13" s="70"/>
      <c r="F13" s="70"/>
      <c r="G13" s="70"/>
      <c r="H13" s="70"/>
      <c r="I13" s="70"/>
      <c r="J13" s="70"/>
      <c r="K13" s="70"/>
      <c r="L13" s="70"/>
      <c r="M13" s="70"/>
      <c r="N13" s="71"/>
      <c r="O13" s="72"/>
      <c r="P13" s="138">
        <f t="shared" si="0"/>
        <v>0</v>
      </c>
      <c r="Q13" s="3"/>
      <c r="R13" s="3"/>
    </row>
    <row r="14" spans="1:18" ht="15" x14ac:dyDescent="0.2">
      <c r="A14" s="74" t="s">
        <v>38</v>
      </c>
      <c r="B14" s="75"/>
      <c r="C14" s="76" t="s">
        <v>67</v>
      </c>
      <c r="D14" s="77"/>
      <c r="E14" s="70"/>
      <c r="F14" s="70"/>
      <c r="G14" s="70"/>
      <c r="H14" s="70"/>
      <c r="I14" s="70"/>
      <c r="J14" s="70"/>
      <c r="K14" s="70"/>
      <c r="L14" s="70"/>
      <c r="M14" s="70"/>
      <c r="N14" s="71"/>
      <c r="O14" s="72"/>
      <c r="P14" s="138">
        <f t="shared" si="0"/>
        <v>0</v>
      </c>
      <c r="Q14" s="3"/>
      <c r="R14" s="3"/>
    </row>
    <row r="15" spans="1:18" ht="15" x14ac:dyDescent="0.2">
      <c r="A15" s="74" t="s">
        <v>39</v>
      </c>
      <c r="B15" s="75"/>
      <c r="C15" s="76" t="s">
        <v>67</v>
      </c>
      <c r="D15" s="77"/>
      <c r="E15" s="70"/>
      <c r="F15" s="70"/>
      <c r="G15" s="70"/>
      <c r="H15" s="70"/>
      <c r="I15" s="70"/>
      <c r="J15" s="70"/>
      <c r="K15" s="70"/>
      <c r="L15" s="70"/>
      <c r="M15" s="70"/>
      <c r="N15" s="71"/>
      <c r="O15" s="72"/>
      <c r="P15" s="138">
        <f t="shared" si="0"/>
        <v>0</v>
      </c>
      <c r="Q15" s="3"/>
      <c r="R15" s="3"/>
    </row>
    <row r="16" spans="1:18" ht="15" x14ac:dyDescent="0.2">
      <c r="A16" s="74" t="s">
        <v>40</v>
      </c>
      <c r="B16" s="75" t="s">
        <v>8</v>
      </c>
      <c r="C16" s="76" t="s">
        <v>67</v>
      </c>
      <c r="D16" s="77" t="s">
        <v>8</v>
      </c>
      <c r="E16" s="70"/>
      <c r="F16" s="78"/>
      <c r="G16" s="70"/>
      <c r="H16" s="70" t="s">
        <v>8</v>
      </c>
      <c r="I16" s="70"/>
      <c r="J16" s="70"/>
      <c r="K16" s="70"/>
      <c r="L16" s="70"/>
      <c r="M16" s="70"/>
      <c r="N16" s="71"/>
      <c r="O16" s="72"/>
      <c r="P16" s="138">
        <f t="shared" si="0"/>
        <v>0</v>
      </c>
      <c r="Q16" s="3"/>
      <c r="R16" s="3"/>
    </row>
    <row r="17" spans="1:20" ht="15.75" thickBot="1" x14ac:dyDescent="0.25">
      <c r="A17" s="79" t="s">
        <v>41</v>
      </c>
      <c r="B17" s="75" t="s">
        <v>8</v>
      </c>
      <c r="C17" s="80" t="s">
        <v>8</v>
      </c>
      <c r="D17" s="81" t="s">
        <v>8</v>
      </c>
      <c r="E17" s="70"/>
      <c r="F17" s="70"/>
      <c r="G17" s="70"/>
      <c r="H17" s="70"/>
      <c r="I17" s="70"/>
      <c r="J17" s="70"/>
      <c r="K17" s="70"/>
      <c r="L17" s="70"/>
      <c r="M17" s="70"/>
      <c r="N17" s="71"/>
      <c r="O17" s="72" t="s">
        <v>8</v>
      </c>
      <c r="P17" s="138">
        <f t="shared" si="0"/>
        <v>0</v>
      </c>
      <c r="Q17" s="3"/>
      <c r="R17" s="3"/>
    </row>
    <row r="18" spans="1:20" ht="15.75" thickBot="1" x14ac:dyDescent="0.25">
      <c r="A18" s="251" t="s">
        <v>42</v>
      </c>
      <c r="B18" s="252"/>
      <c r="C18" s="252"/>
      <c r="D18" s="253"/>
      <c r="E18" s="137">
        <f>SUM(E11:E17)</f>
        <v>0</v>
      </c>
      <c r="F18" s="137">
        <f t="shared" ref="F18:O18" si="1">SUM(F11:F17)</f>
        <v>0</v>
      </c>
      <c r="G18" s="137">
        <f t="shared" si="1"/>
        <v>0</v>
      </c>
      <c r="H18" s="137">
        <f t="shared" si="1"/>
        <v>0</v>
      </c>
      <c r="I18" s="137">
        <f t="shared" si="1"/>
        <v>0</v>
      </c>
      <c r="J18" s="137">
        <f t="shared" si="1"/>
        <v>0</v>
      </c>
      <c r="K18" s="137">
        <f t="shared" si="1"/>
        <v>0</v>
      </c>
      <c r="L18" s="137">
        <f t="shared" si="1"/>
        <v>0</v>
      </c>
      <c r="M18" s="137">
        <f t="shared" si="1"/>
        <v>0</v>
      </c>
      <c r="N18" s="137">
        <f t="shared" si="1"/>
        <v>0</v>
      </c>
      <c r="O18" s="137">
        <f t="shared" si="1"/>
        <v>0</v>
      </c>
      <c r="P18" s="254">
        <f>SUM(P11:P17)</f>
        <v>0</v>
      </c>
      <c r="Q18" s="3"/>
      <c r="R18" s="3"/>
    </row>
    <row r="19" spans="1:20" ht="15.75" thickBot="1" x14ac:dyDescent="0.25">
      <c r="M19" s="82" t="s">
        <v>43</v>
      </c>
      <c r="N19" s="82"/>
      <c r="O19" s="83"/>
      <c r="P19" s="255"/>
      <c r="Q19" s="3"/>
      <c r="R19" s="3"/>
      <c r="T19" s="84"/>
    </row>
    <row r="20" spans="1:20" ht="19.5" x14ac:dyDescent="0.25">
      <c r="A20" s="85" t="s">
        <v>44</v>
      </c>
      <c r="C20" s="3"/>
      <c r="D20" s="3"/>
      <c r="E20" s="3"/>
      <c r="F20" s="3"/>
      <c r="G20" s="3"/>
      <c r="H20" s="3"/>
      <c r="I20" s="3"/>
      <c r="J20" s="3"/>
      <c r="K20" s="3"/>
      <c r="L20" s="3"/>
      <c r="M20" s="86"/>
      <c r="N20" s="86"/>
      <c r="O20" s="87">
        <v>1</v>
      </c>
      <c r="P20" s="88" t="s">
        <v>8</v>
      </c>
      <c r="Q20" s="3"/>
      <c r="R20" s="3"/>
    </row>
    <row r="21" spans="1:20" ht="15.75" thickBot="1" x14ac:dyDescent="0.25">
      <c r="B21" s="3"/>
      <c r="C21" s="3"/>
      <c r="D21" s="3"/>
      <c r="E21" s="3"/>
      <c r="F21" s="3"/>
      <c r="G21" s="3"/>
      <c r="H21" s="3"/>
      <c r="I21" s="3"/>
      <c r="J21" s="3"/>
      <c r="K21" s="3"/>
      <c r="L21" s="3"/>
      <c r="M21" s="3"/>
      <c r="N21" s="3"/>
      <c r="O21" s="3"/>
      <c r="P21" s="3"/>
      <c r="Q21" s="3"/>
      <c r="R21" s="3"/>
    </row>
    <row r="22" spans="1:20" ht="15" x14ac:dyDescent="0.2">
      <c r="A22" s="89"/>
      <c r="B22" s="243"/>
      <c r="C22" s="244"/>
      <c r="D22" s="256" t="s">
        <v>45</v>
      </c>
      <c r="E22" s="257"/>
      <c r="F22" s="257"/>
      <c r="G22" s="244"/>
      <c r="H22" s="256"/>
      <c r="I22" s="244"/>
      <c r="J22" s="256" t="s">
        <v>46</v>
      </c>
      <c r="K22" s="244"/>
      <c r="L22" s="54"/>
      <c r="M22" s="56" t="s">
        <v>47</v>
      </c>
      <c r="N22" s="3"/>
      <c r="O22" s="90" t="s">
        <v>48</v>
      </c>
      <c r="P22" s="91"/>
      <c r="Q22" s="92"/>
      <c r="R22" s="93"/>
    </row>
    <row r="23" spans="1:20" ht="15.75" thickBot="1" x14ac:dyDescent="0.25">
      <c r="A23" s="94" t="s">
        <v>21</v>
      </c>
      <c r="B23" s="235" t="s">
        <v>22</v>
      </c>
      <c r="C23" s="236"/>
      <c r="D23" s="238" t="s">
        <v>49</v>
      </c>
      <c r="E23" s="239"/>
      <c r="F23" s="239"/>
      <c r="G23" s="236"/>
      <c r="H23" s="238" t="s">
        <v>50</v>
      </c>
      <c r="I23" s="236"/>
      <c r="J23" s="238" t="s">
        <v>51</v>
      </c>
      <c r="K23" s="236"/>
      <c r="L23" s="95" t="s">
        <v>52</v>
      </c>
      <c r="M23" s="96" t="s">
        <v>53</v>
      </c>
      <c r="N23" s="3"/>
      <c r="O23" s="97" t="s">
        <v>8</v>
      </c>
      <c r="P23" s="98"/>
      <c r="Q23" s="3"/>
      <c r="R23" s="99"/>
    </row>
    <row r="24" spans="1:20" ht="15" x14ac:dyDescent="0.2">
      <c r="A24" s="100"/>
      <c r="B24" s="227"/>
      <c r="C24" s="228"/>
      <c r="D24" s="240"/>
      <c r="E24" s="241"/>
      <c r="F24" s="241"/>
      <c r="G24" s="242"/>
      <c r="H24" s="229"/>
      <c r="I24" s="231"/>
      <c r="J24" s="229"/>
      <c r="K24" s="231"/>
      <c r="L24" s="70"/>
      <c r="M24" s="101"/>
      <c r="N24" s="3"/>
      <c r="O24" s="102" t="s">
        <v>54</v>
      </c>
      <c r="Q24" s="3"/>
      <c r="R24" s="103"/>
    </row>
    <row r="25" spans="1:20" ht="15" x14ac:dyDescent="0.2">
      <c r="A25" s="104"/>
      <c r="B25" s="227"/>
      <c r="C25" s="228"/>
      <c r="D25" s="240"/>
      <c r="E25" s="241"/>
      <c r="F25" s="241"/>
      <c r="G25" s="242"/>
      <c r="H25" s="229"/>
      <c r="I25" s="231"/>
      <c r="J25" s="229"/>
      <c r="K25" s="231"/>
      <c r="L25" s="70"/>
      <c r="M25" s="101"/>
      <c r="N25" s="3"/>
      <c r="O25" s="102" t="s">
        <v>55</v>
      </c>
      <c r="Q25" s="3"/>
      <c r="R25" s="99"/>
    </row>
    <row r="26" spans="1:20" ht="15" x14ac:dyDescent="0.2">
      <c r="A26" s="104"/>
      <c r="B26" s="227"/>
      <c r="C26" s="228"/>
      <c r="D26" s="240"/>
      <c r="E26" s="241"/>
      <c r="F26" s="241"/>
      <c r="G26" s="242"/>
      <c r="H26" s="229"/>
      <c r="I26" s="231"/>
      <c r="J26" s="229"/>
      <c r="K26" s="231"/>
      <c r="L26" s="70"/>
      <c r="M26" s="101"/>
      <c r="N26" s="3"/>
      <c r="O26" s="97"/>
      <c r="P26" s="98"/>
      <c r="Q26" s="3"/>
      <c r="R26" s="103"/>
    </row>
    <row r="27" spans="1:20" ht="15" x14ac:dyDescent="0.2">
      <c r="A27" s="104"/>
      <c r="B27" s="227"/>
      <c r="C27" s="228"/>
      <c r="D27" s="240"/>
      <c r="E27" s="241"/>
      <c r="F27" s="241"/>
      <c r="G27" s="242"/>
      <c r="H27" s="229"/>
      <c r="I27" s="231"/>
      <c r="J27" s="229"/>
      <c r="K27" s="231"/>
      <c r="L27" s="70"/>
      <c r="M27" s="101"/>
      <c r="N27" s="3"/>
      <c r="O27" s="102" t="s">
        <v>56</v>
      </c>
      <c r="Q27" s="3"/>
      <c r="R27" s="99"/>
    </row>
    <row r="28" spans="1:20" ht="15" x14ac:dyDescent="0.2">
      <c r="A28" s="104"/>
      <c r="B28" s="227"/>
      <c r="C28" s="228"/>
      <c r="D28" s="240"/>
      <c r="E28" s="241"/>
      <c r="F28" s="241"/>
      <c r="G28" s="242"/>
      <c r="H28" s="229"/>
      <c r="I28" s="231"/>
      <c r="J28" s="229"/>
      <c r="K28" s="231"/>
      <c r="L28" s="70"/>
      <c r="M28" s="101"/>
      <c r="N28" s="3"/>
      <c r="O28" s="102" t="s">
        <v>57</v>
      </c>
      <c r="Q28" s="3"/>
      <c r="R28" s="99"/>
    </row>
    <row r="29" spans="1:20" ht="16.5" customHeight="1" x14ac:dyDescent="0.2">
      <c r="A29" s="104"/>
      <c r="B29" s="227"/>
      <c r="C29" s="228"/>
      <c r="D29" s="240"/>
      <c r="E29" s="241"/>
      <c r="F29" s="241"/>
      <c r="G29" s="242"/>
      <c r="H29" s="229"/>
      <c r="I29" s="231"/>
      <c r="J29" s="229"/>
      <c r="K29" s="231"/>
      <c r="L29" s="70"/>
      <c r="M29" s="101"/>
      <c r="N29" s="3"/>
      <c r="O29" s="97"/>
      <c r="P29" s="98"/>
      <c r="Q29" s="105"/>
      <c r="R29" s="103"/>
    </row>
    <row r="30" spans="1:20" ht="22.15" customHeight="1" x14ac:dyDescent="0.2">
      <c r="A30" s="104"/>
      <c r="B30" s="227"/>
      <c r="C30" s="228"/>
      <c r="D30" s="240"/>
      <c r="E30" s="241"/>
      <c r="F30" s="241"/>
      <c r="G30" s="242"/>
      <c r="H30" s="229"/>
      <c r="I30" s="231"/>
      <c r="J30" s="229"/>
      <c r="K30" s="231"/>
      <c r="L30" s="70"/>
      <c r="M30" s="101"/>
      <c r="N30" s="3"/>
      <c r="O30" s="106" t="s">
        <v>58</v>
      </c>
      <c r="Q30" s="107"/>
      <c r="R30" s="108"/>
    </row>
    <row r="31" spans="1:20" ht="30" customHeight="1" thickBot="1" x14ac:dyDescent="0.25">
      <c r="A31" s="104"/>
      <c r="B31" s="246"/>
      <c r="C31" s="247"/>
      <c r="D31" s="248"/>
      <c r="E31" s="249"/>
      <c r="F31" s="249"/>
      <c r="G31" s="250"/>
      <c r="H31" s="223"/>
      <c r="I31" s="225"/>
      <c r="J31" s="223"/>
      <c r="K31" s="225"/>
      <c r="L31" s="139">
        <f>SUM(L24:L30)</f>
        <v>0</v>
      </c>
      <c r="M31" s="109"/>
      <c r="N31" s="3"/>
      <c r="O31" s="233" t="s">
        <v>8</v>
      </c>
      <c r="P31" s="234"/>
      <c r="Q31" s="110"/>
      <c r="R31" s="111"/>
    </row>
    <row r="32" spans="1:20" ht="15" x14ac:dyDescent="0.2">
      <c r="B32" s="3"/>
      <c r="C32" s="3"/>
      <c r="D32" s="3"/>
      <c r="E32" s="3"/>
      <c r="F32" s="3"/>
      <c r="G32" s="3"/>
      <c r="H32" s="3"/>
      <c r="I32" s="3"/>
      <c r="J32" s="3"/>
      <c r="K32" s="3"/>
      <c r="L32" s="3"/>
      <c r="M32" s="3"/>
      <c r="N32" s="3"/>
      <c r="O32" s="3"/>
      <c r="P32" s="3"/>
      <c r="Q32" s="3"/>
      <c r="R32" s="3"/>
    </row>
    <row r="33" spans="1:18" ht="19.5" x14ac:dyDescent="0.25">
      <c r="A33" s="112"/>
      <c r="B33" s="85" t="s">
        <v>59</v>
      </c>
      <c r="C33" s="112"/>
      <c r="D33" s="112"/>
      <c r="E33" s="112"/>
      <c r="F33" s="112"/>
      <c r="G33" s="112"/>
      <c r="H33" s="112"/>
      <c r="I33" s="85" t="s">
        <v>60</v>
      </c>
      <c r="J33" s="112"/>
      <c r="K33" s="112"/>
      <c r="L33" s="3"/>
      <c r="M33" s="3"/>
      <c r="N33" s="3"/>
      <c r="O33" s="3"/>
      <c r="P33" s="3"/>
      <c r="Q33" s="3"/>
      <c r="R33" s="3"/>
    </row>
    <row r="34" spans="1:18" ht="15.75" thickBot="1" x14ac:dyDescent="0.25">
      <c r="B34" s="3"/>
      <c r="C34" s="3"/>
      <c r="D34" s="3"/>
      <c r="E34" s="3"/>
      <c r="F34" s="3"/>
      <c r="G34" s="3"/>
      <c r="H34" s="3"/>
      <c r="I34" s="3"/>
      <c r="J34" s="3"/>
      <c r="K34" s="3"/>
      <c r="L34" s="3"/>
      <c r="M34" s="3"/>
      <c r="N34" s="3"/>
      <c r="O34" s="3"/>
      <c r="P34" s="3"/>
      <c r="Q34" s="3"/>
      <c r="R34" s="113"/>
    </row>
    <row r="35" spans="1:18" ht="15" x14ac:dyDescent="0.2">
      <c r="B35" s="243"/>
      <c r="C35" s="244"/>
      <c r="D35" s="245"/>
      <c r="E35" s="245"/>
      <c r="F35" s="245"/>
      <c r="G35" s="114"/>
      <c r="H35" s="115"/>
      <c r="I35" s="116"/>
      <c r="J35" s="117"/>
      <c r="K35" s="54"/>
      <c r="L35" s="114"/>
      <c r="M35" s="118"/>
      <c r="N35" s="118"/>
      <c r="O35" s="92"/>
      <c r="P35" s="119"/>
      <c r="Q35" s="3"/>
      <c r="R35" s="113"/>
    </row>
    <row r="36" spans="1:18" ht="15.75" thickBot="1" x14ac:dyDescent="0.25">
      <c r="B36" s="235" t="s">
        <v>22</v>
      </c>
      <c r="C36" s="236"/>
      <c r="D36" s="237" t="s">
        <v>61</v>
      </c>
      <c r="E36" s="237"/>
      <c r="F36" s="237"/>
      <c r="G36" s="96" t="s">
        <v>52</v>
      </c>
      <c r="H36" s="120"/>
      <c r="I36" s="238" t="s">
        <v>62</v>
      </c>
      <c r="J36" s="239"/>
      <c r="K36" s="236"/>
      <c r="L36" s="96" t="s">
        <v>52</v>
      </c>
      <c r="M36" s="121"/>
      <c r="N36" s="121"/>
      <c r="O36" s="122"/>
      <c r="P36" s="123"/>
      <c r="Q36" s="3"/>
      <c r="R36" s="113"/>
    </row>
    <row r="37" spans="1:18" ht="17.25" customHeight="1" x14ac:dyDescent="0.2">
      <c r="B37" s="227"/>
      <c r="C37" s="228"/>
      <c r="D37" s="229"/>
      <c r="E37" s="230"/>
      <c r="F37" s="231"/>
      <c r="G37" s="124"/>
      <c r="H37" s="125" t="s">
        <v>8</v>
      </c>
      <c r="I37" s="229" t="s">
        <v>8</v>
      </c>
      <c r="J37" s="230"/>
      <c r="K37" s="231"/>
      <c r="L37" s="73"/>
      <c r="M37" s="5" t="s">
        <v>63</v>
      </c>
      <c r="N37" s="126"/>
      <c r="O37" s="126"/>
      <c r="P37" s="127"/>
    </row>
    <row r="38" spans="1:18" x14ac:dyDescent="0.2">
      <c r="B38" s="227"/>
      <c r="C38" s="228"/>
      <c r="D38" s="229"/>
      <c r="E38" s="230"/>
      <c r="F38" s="231"/>
      <c r="G38" s="124"/>
      <c r="H38" s="125"/>
      <c r="I38" s="229"/>
      <c r="J38" s="230"/>
      <c r="K38" s="231"/>
      <c r="L38" s="73"/>
      <c r="M38" s="5"/>
      <c r="N38" s="128"/>
      <c r="O38" s="129"/>
      <c r="P38" s="130"/>
    </row>
    <row r="39" spans="1:18" x14ac:dyDescent="0.2">
      <c r="B39" s="227" t="s">
        <v>8</v>
      </c>
      <c r="C39" s="228"/>
      <c r="D39" s="229" t="s">
        <v>8</v>
      </c>
      <c r="E39" s="230"/>
      <c r="F39" s="231"/>
      <c r="G39" s="124" t="s">
        <v>8</v>
      </c>
      <c r="H39" s="125"/>
      <c r="I39" s="232"/>
      <c r="J39" s="230"/>
      <c r="K39" s="231"/>
      <c r="L39" s="73"/>
      <c r="M39" s="5" t="s">
        <v>68</v>
      </c>
      <c r="N39" s="128"/>
      <c r="O39" s="131"/>
      <c r="P39" s="127"/>
    </row>
    <row r="40" spans="1:18" x14ac:dyDescent="0.2">
      <c r="B40" s="227" t="s">
        <v>8</v>
      </c>
      <c r="C40" s="228"/>
      <c r="D40" s="229" t="s">
        <v>8</v>
      </c>
      <c r="E40" s="230"/>
      <c r="F40" s="231"/>
      <c r="G40" s="124" t="s">
        <v>8</v>
      </c>
      <c r="H40" s="125"/>
      <c r="I40" s="229"/>
      <c r="J40" s="230"/>
      <c r="K40" s="231"/>
      <c r="L40" s="73"/>
      <c r="M40" s="5"/>
      <c r="P40" s="132"/>
    </row>
    <row r="41" spans="1:18" x14ac:dyDescent="0.2">
      <c r="B41" s="227" t="s">
        <v>8</v>
      </c>
      <c r="C41" s="228"/>
      <c r="D41" s="229" t="s">
        <v>8</v>
      </c>
      <c r="E41" s="230"/>
      <c r="F41" s="231"/>
      <c r="G41" s="124" t="s">
        <v>8</v>
      </c>
      <c r="H41" s="125"/>
      <c r="I41" s="229"/>
      <c r="J41" s="230"/>
      <c r="K41" s="231"/>
      <c r="L41" s="73"/>
      <c r="M41" s="5" t="s">
        <v>69</v>
      </c>
      <c r="N41" s="98"/>
      <c r="O41" s="98"/>
      <c r="P41" s="127"/>
    </row>
    <row r="42" spans="1:18" x14ac:dyDescent="0.2">
      <c r="B42" s="227"/>
      <c r="C42" s="228"/>
      <c r="D42" s="229"/>
      <c r="E42" s="230"/>
      <c r="F42" s="231"/>
      <c r="G42" s="124"/>
      <c r="H42" s="125"/>
      <c r="I42" s="229"/>
      <c r="J42" s="230"/>
      <c r="K42" s="231"/>
      <c r="L42" s="73"/>
      <c r="M42" s="5" t="s">
        <v>64</v>
      </c>
      <c r="N42" s="98"/>
      <c r="O42" s="98" t="s">
        <v>65</v>
      </c>
      <c r="P42" s="127"/>
    </row>
    <row r="43" spans="1:18" x14ac:dyDescent="0.2">
      <c r="B43" s="227"/>
      <c r="C43" s="228"/>
      <c r="D43" s="229"/>
      <c r="E43" s="230"/>
      <c r="F43" s="231"/>
      <c r="G43" s="124"/>
      <c r="H43" s="125"/>
      <c r="I43" s="229"/>
      <c r="J43" s="230"/>
      <c r="K43" s="231"/>
      <c r="L43" s="73" t="s">
        <v>8</v>
      </c>
      <c r="M43" s="5"/>
      <c r="P43" s="132"/>
    </row>
    <row r="44" spans="1:18" x14ac:dyDescent="0.2">
      <c r="B44" s="227"/>
      <c r="C44" s="228"/>
      <c r="D44" s="229"/>
      <c r="E44" s="230"/>
      <c r="F44" s="231"/>
      <c r="G44" s="124"/>
      <c r="H44" s="125"/>
      <c r="I44" s="229"/>
      <c r="J44" s="230"/>
      <c r="K44" s="231"/>
      <c r="L44" s="73" t="s">
        <v>8</v>
      </c>
      <c r="M44" s="5"/>
      <c r="P44" s="132"/>
    </row>
    <row r="45" spans="1:18" x14ac:dyDescent="0.2">
      <c r="B45" s="227"/>
      <c r="C45" s="228"/>
      <c r="D45" s="229"/>
      <c r="E45" s="230"/>
      <c r="F45" s="231"/>
      <c r="G45" s="124"/>
      <c r="H45" s="125"/>
      <c r="I45" s="229"/>
      <c r="J45" s="230"/>
      <c r="K45" s="231"/>
      <c r="L45" s="73"/>
      <c r="M45" s="5" t="s">
        <v>64</v>
      </c>
      <c r="O45" s="98"/>
      <c r="P45" s="127"/>
    </row>
    <row r="46" spans="1:18" ht="13.5" thickBot="1" x14ac:dyDescent="0.25">
      <c r="B46" s="221" t="s">
        <v>66</v>
      </c>
      <c r="C46" s="222"/>
      <c r="D46" s="223"/>
      <c r="E46" s="224"/>
      <c r="F46" s="225"/>
      <c r="G46" s="140">
        <f>SUM(G37:G45)</f>
        <v>0</v>
      </c>
      <c r="H46" s="133" t="s">
        <v>66</v>
      </c>
      <c r="I46" s="223"/>
      <c r="J46" s="224"/>
      <c r="K46" s="225"/>
      <c r="L46" s="141">
        <f>SUM(L37:L45)</f>
        <v>0</v>
      </c>
      <c r="M46" s="134"/>
      <c r="N46" s="135"/>
      <c r="O46" s="135"/>
      <c r="P46" s="136"/>
    </row>
    <row r="54" ht="12.75" customHeight="1" x14ac:dyDescent="0.2"/>
  </sheetData>
  <customSheetViews>
    <customSheetView guid="{E7A1B322-72B9-410E-AA34-9EBF5D434DF2}" scale="70" hiddenColumns="1" state="hidden">
      <selection activeCell="H6" sqref="H6"/>
      <pageMargins left="0.7" right="0.7" top="0.75" bottom="0.75" header="0.3" footer="0.3"/>
    </customSheetView>
  </customSheetViews>
  <mergeCells count="94">
    <mergeCell ref="F1:G1"/>
    <mergeCell ref="H1:K1"/>
    <mergeCell ref="F2:G2"/>
    <mergeCell ref="H2:K2"/>
    <mergeCell ref="F3:G3"/>
    <mergeCell ref="H3:K3"/>
    <mergeCell ref="H4:K4"/>
    <mergeCell ref="I9:K9"/>
    <mergeCell ref="M4:P5"/>
    <mergeCell ref="F5:G5"/>
    <mergeCell ref="F8:G8"/>
    <mergeCell ref="I8:K8"/>
    <mergeCell ref="N8:O8"/>
    <mergeCell ref="N9:O9"/>
    <mergeCell ref="N10:O10"/>
    <mergeCell ref="A18:D18"/>
    <mergeCell ref="P18:P19"/>
    <mergeCell ref="B23:C23"/>
    <mergeCell ref="D23:G23"/>
    <mergeCell ref="H23:I23"/>
    <mergeCell ref="J23:K23"/>
    <mergeCell ref="B22:C22"/>
    <mergeCell ref="D22:G22"/>
    <mergeCell ref="H22:I22"/>
    <mergeCell ref="J22:K22"/>
    <mergeCell ref="B24:C24"/>
    <mergeCell ref="D24:G24"/>
    <mergeCell ref="H24:I24"/>
    <mergeCell ref="J24:K24"/>
    <mergeCell ref="B25:C25"/>
    <mergeCell ref="D25:G25"/>
    <mergeCell ref="H25:I25"/>
    <mergeCell ref="J25:K25"/>
    <mergeCell ref="B26:C26"/>
    <mergeCell ref="D26:G26"/>
    <mergeCell ref="H26:I26"/>
    <mergeCell ref="J26:K26"/>
    <mergeCell ref="B27:C27"/>
    <mergeCell ref="D27:G27"/>
    <mergeCell ref="H27:I27"/>
    <mergeCell ref="J27:K27"/>
    <mergeCell ref="B28:C28"/>
    <mergeCell ref="D28:G28"/>
    <mergeCell ref="H28:I28"/>
    <mergeCell ref="J28:K28"/>
    <mergeCell ref="J29:K29"/>
    <mergeCell ref="B29:C29"/>
    <mergeCell ref="D29:G29"/>
    <mergeCell ref="H29:I29"/>
    <mergeCell ref="B30:C30"/>
    <mergeCell ref="D30:G30"/>
    <mergeCell ref="H30:I30"/>
    <mergeCell ref="J30:K30"/>
    <mergeCell ref="B35:C35"/>
    <mergeCell ref="D35:F35"/>
    <mergeCell ref="B31:C31"/>
    <mergeCell ref="D31:G31"/>
    <mergeCell ref="H31:I31"/>
    <mergeCell ref="J31:K31"/>
    <mergeCell ref="O31:P31"/>
    <mergeCell ref="B36:C36"/>
    <mergeCell ref="D36:F36"/>
    <mergeCell ref="I36:K36"/>
    <mergeCell ref="B37:C37"/>
    <mergeCell ref="D37:F37"/>
    <mergeCell ref="I37:K37"/>
    <mergeCell ref="B38:C38"/>
    <mergeCell ref="D38:F38"/>
    <mergeCell ref="I38:K38"/>
    <mergeCell ref="B39:C39"/>
    <mergeCell ref="D39:F39"/>
    <mergeCell ref="I39:K39"/>
    <mergeCell ref="B40:C40"/>
    <mergeCell ref="D40:F40"/>
    <mergeCell ref="I40:K40"/>
    <mergeCell ref="B41:C41"/>
    <mergeCell ref="D41:F41"/>
    <mergeCell ref="I41:K41"/>
    <mergeCell ref="B46:C46"/>
    <mergeCell ref="D46:F46"/>
    <mergeCell ref="I46:K46"/>
    <mergeCell ref="H5:K5"/>
    <mergeCell ref="B44:C44"/>
    <mergeCell ref="D44:F44"/>
    <mergeCell ref="I44:K44"/>
    <mergeCell ref="B45:C45"/>
    <mergeCell ref="D45:F45"/>
    <mergeCell ref="I45:K45"/>
    <mergeCell ref="B42:C42"/>
    <mergeCell ref="D42:F42"/>
    <mergeCell ref="I42:K42"/>
    <mergeCell ref="B43:C43"/>
    <mergeCell ref="D43:F43"/>
    <mergeCell ref="I43:K4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Guidelines</vt:lpstr>
      <vt:lpstr>Application</vt:lpstr>
      <vt:lpstr>Approval</vt:lpstr>
      <vt:lpstr>Reimbursement</vt:lpstr>
      <vt:lpstr>Expense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Leyenbeck</dc:creator>
  <cp:lastModifiedBy>Robbie Sarles</cp:lastModifiedBy>
  <cp:lastPrinted>2017-05-05T14:48:03Z</cp:lastPrinted>
  <dcterms:created xsi:type="dcterms:W3CDTF">2016-04-13T11:37:28Z</dcterms:created>
  <dcterms:modified xsi:type="dcterms:W3CDTF">2026-04-07T16:09:10Z</dcterms:modified>
</cp:coreProperties>
</file>