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.richardson\Desktop\Gardening\"/>
    </mc:Choice>
  </mc:AlternateContent>
  <xr:revisionPtr revIDLastSave="0" documentId="8_{C9FB4853-4115-49A9-8C3C-7468CFD92047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Garden Maintenance" sheetId="5" r:id="rId1"/>
    <sheet name="Communal Cleaning" sheetId="6" state="hidden" r:id="rId2"/>
    <sheet name="Office Cleaning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E63" i="5"/>
  <c r="G6" i="5" l="1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6" i="5"/>
  <c r="G37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63" i="5" l="1"/>
  <c r="M52" i="5" s="1"/>
  <c r="M54" i="5" s="1"/>
  <c r="B34" i="7"/>
</calcChain>
</file>

<file path=xl/sharedStrings.xml><?xml version="1.0" encoding="utf-8"?>
<sst xmlns="http://schemas.openxmlformats.org/spreadsheetml/2006/main" count="248" uniqueCount="94">
  <si>
    <t>Apendix 1 - Schedule of Properties for Garden Maintenance (Final)</t>
  </si>
  <si>
    <t>Number</t>
  </si>
  <si>
    <t>Property</t>
  </si>
  <si>
    <t>Postcode</t>
  </si>
  <si>
    <t>Price per Visit</t>
  </si>
  <si>
    <t>Annual Price</t>
  </si>
  <si>
    <t>21+2-10</t>
  </si>
  <si>
    <t>47/a</t>
  </si>
  <si>
    <t>47A</t>
  </si>
  <si>
    <t>42A/B</t>
  </si>
  <si>
    <t>Scarisbrick New Road</t>
  </si>
  <si>
    <t>Brook Road West</t>
  </si>
  <si>
    <t>Brunswick Mews</t>
  </si>
  <si>
    <t>Cambridge Road</t>
  </si>
  <si>
    <t>Canning street</t>
  </si>
  <si>
    <t>Cavendish Road</t>
  </si>
  <si>
    <t>Cecil Road</t>
  </si>
  <si>
    <t>Church Road</t>
  </si>
  <si>
    <t>Church/Olive Road</t>
  </si>
  <si>
    <t>Crosby Road South</t>
  </si>
  <si>
    <t>Elm Road</t>
  </si>
  <si>
    <t>Handfield Road</t>
  </si>
  <si>
    <t>Hicks Road</t>
  </si>
  <si>
    <t>Lorne Road</t>
  </si>
  <si>
    <t>Mary Stockton Court</t>
  </si>
  <si>
    <t>Meadow Hey</t>
  </si>
  <si>
    <t>Moorgate Avenue</t>
  </si>
  <si>
    <t>Poplar Grove</t>
  </si>
  <si>
    <t>Rawson Road</t>
  </si>
  <si>
    <t>Regent Road</t>
  </si>
  <si>
    <t>Ruthven Court</t>
  </si>
  <si>
    <t>Stanley Road</t>
  </si>
  <si>
    <t>7&amp;9</t>
  </si>
  <si>
    <t>Vale Court</t>
  </si>
  <si>
    <t>Waterloo Road</t>
  </si>
  <si>
    <t>Wellington Street</t>
  </si>
  <si>
    <t>L22 1RJ</t>
  </si>
  <si>
    <t>PR8 6PQ</t>
  </si>
  <si>
    <t>L22 7RN</t>
  </si>
  <si>
    <t>L22 5PZ</t>
  </si>
  <si>
    <t>L22 1RR</t>
  </si>
  <si>
    <t>L22 8QS</t>
  </si>
  <si>
    <t>L23 6XB</t>
  </si>
  <si>
    <t>L21 1DB</t>
  </si>
  <si>
    <t>L21 1DD</t>
  </si>
  <si>
    <t>L22 5NA</t>
  </si>
  <si>
    <t>Coutenay Road</t>
  </si>
  <si>
    <t>L22 7RH</t>
  </si>
  <si>
    <t>L21 1EW</t>
  </si>
  <si>
    <t>L21 1BJ</t>
  </si>
  <si>
    <t>L22 4RN</t>
  </si>
  <si>
    <t>L22 0NU</t>
  </si>
  <si>
    <t>L21 3TD</t>
  </si>
  <si>
    <t>L22 0HN</t>
  </si>
  <si>
    <t>L21 3UD</t>
  </si>
  <si>
    <t>L20 4PW</t>
  </si>
  <si>
    <t>L23 0UF</t>
  </si>
  <si>
    <t>L21 1BR</t>
  </si>
  <si>
    <t>L21 1BX</t>
  </si>
  <si>
    <t>L23 5RL</t>
  </si>
  <si>
    <t>L21 2PE</t>
  </si>
  <si>
    <t>L22 5PX</t>
  </si>
  <si>
    <t>L21 3TR</t>
  </si>
  <si>
    <t>L22 1RF</t>
  </si>
  <si>
    <t>L22 8QL</t>
  </si>
  <si>
    <t>Excl vat</t>
  </si>
  <si>
    <t>Apendix 1 - CHA Communal Cleaning</t>
  </si>
  <si>
    <t>Alexandra Road</t>
  </si>
  <si>
    <t>10a</t>
  </si>
  <si>
    <t>4 to 6</t>
  </si>
  <si>
    <t>8 to 10</t>
  </si>
  <si>
    <t>Olive Road</t>
  </si>
  <si>
    <t>L22 5QJ</t>
  </si>
  <si>
    <t>Mount Pleasant</t>
  </si>
  <si>
    <t>L22 5PL</t>
  </si>
  <si>
    <t>34 &amp; 29</t>
  </si>
  <si>
    <t>Rossini / Church Street</t>
  </si>
  <si>
    <t>L21 4NS</t>
  </si>
  <si>
    <t>Price Per Visit</t>
  </si>
  <si>
    <t>Total - Assume 250 Visits</t>
  </si>
  <si>
    <t>Bowles Street</t>
  </si>
  <si>
    <t xml:space="preserve"> </t>
  </si>
  <si>
    <t>30 / 32</t>
  </si>
  <si>
    <t>Supported</t>
  </si>
  <si>
    <t>Annual Price with VAT</t>
  </si>
  <si>
    <t>Month</t>
  </si>
  <si>
    <t>Courtenay Road</t>
  </si>
  <si>
    <t>16A</t>
  </si>
  <si>
    <t>Morley Road</t>
  </si>
  <si>
    <t>PR9 9JT</t>
  </si>
  <si>
    <t>Beaconsfield Road</t>
  </si>
  <si>
    <t>L21 1DT</t>
  </si>
  <si>
    <t>Glenwyllin Road</t>
  </si>
  <si>
    <t>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</si>
</sst>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44" fontId="3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Alignment="1">
      <alignment vertical="center"/>
    </xf>
    <xf numFmtId="44" fontId="3" fillId="0" borderId="0" xfId="1" applyFont="1" applyFill="1" applyAlignment="1">
      <alignment vertical="center"/>
    </xf>
    <xf numFmtId="8" fontId="3" fillId="0" borderId="0" xfId="0" applyNumberFormat="1" applyFont="1"/>
    <xf numFmtId="44" fontId="0" fillId="0" borderId="0" xfId="0" applyNumberFormat="1"/>
    <xf numFmtId="44" fontId="3" fillId="0" borderId="2" xfId="0" applyNumberFormat="1" applyFont="1" applyBorder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9">
    <cellStyle name="Currency" xfId="1" builtinId="4"/>
    <cellStyle name="Currency 2" xfId="2" xr:uid="{F5B526E3-A989-4C89-B740-131A842366B2}"/>
    <cellStyle name="Currency 2 2" xfId="3" xr:uid="{4B79F874-5620-439D-98C2-EF2405EA9AA5}"/>
    <cellStyle name="Currency 3" xfId="4" xr:uid="{578830A3-8388-40DE-86FF-8714FAB6C1C1}"/>
    <cellStyle name="Currency 3 2" xfId="5" xr:uid="{9CFF6C2D-F66A-4A70-9F9F-62E70F1CE3C9}"/>
    <cellStyle name="Currency 4" xfId="6" xr:uid="{4CFE1D59-8980-4ED7-9A24-40DC047B8483}"/>
    <cellStyle name="Normal" xfId="0" builtinId="0"/>
    <cellStyle name="Normal 2" xfId="7" xr:uid="{1D4A24C6-C821-4E08-89F1-2C0F937FB2E6}"/>
    <cellStyle name="Normal 2 2" xfId="8" xr:uid="{2EB74851-DE33-424E-AC3B-58081514EBD4}"/>
    <cellStyle name="Normal 2 3" xfId="9" xr:uid="{08151E64-42DC-43D8-992A-B98B56580AC4}"/>
    <cellStyle name="Normal 2 4" xfId="10" xr:uid="{758EB27E-9DC4-49D1-8E03-F173E8F6A3DB}"/>
    <cellStyle name="Normal 3" xfId="11" xr:uid="{151D7A44-33BD-49C5-AFAA-647F709B563D}"/>
    <cellStyle name="Normal 4" xfId="12" xr:uid="{11E8EDB4-5D0A-414A-9A33-DE4E5B2C5D75}"/>
    <cellStyle name="Normal 5" xfId="13" xr:uid="{3E2CFDCC-975B-40E6-9C5F-2EA0A78CC50E}"/>
    <cellStyle name="Normal 6" xfId="14" xr:uid="{18370DA5-9EE5-4E2C-B186-BCEAD57C95DD}"/>
    <cellStyle name="Normal 6 2" xfId="15" xr:uid="{61A9F6AC-AA0B-4D71-A8BD-468B502DE574}"/>
    <cellStyle name="Normal 7" xfId="16" xr:uid="{5AB30942-930A-4506-A2B2-B2B1712FCCDE}"/>
    <cellStyle name="Normal 8" xfId="17" xr:uid="{2437F7A3-F590-4544-B211-D611A7F19A6B}"/>
    <cellStyle name="Percent 2" xfId="18" xr:uid="{AC06BB8D-AA20-4EE8-A028-C7184B6E2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580359</xdr:colOff>
      <xdr:row>29</xdr:row>
      <xdr:rowOff>85024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BC5FF0-B4B2-431D-AF52-2DE7AC959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3809" cy="5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D053-DC7C-46B0-814D-D38B42F384DF}">
  <sheetPr>
    <pageSetUpPr fitToPage="1"/>
  </sheetPr>
  <dimension ref="A1:M65"/>
  <sheetViews>
    <sheetView tabSelected="1" workbookViewId="0">
      <selection activeCell="J10" sqref="J10"/>
    </sheetView>
  </sheetViews>
  <sheetFormatPr defaultRowHeight="15" x14ac:dyDescent="0.25"/>
  <cols>
    <col min="1" max="1" width="9.28515625" style="24" bestFit="1" customWidth="1"/>
    <col min="2" max="2" width="26.5703125" customWidth="1"/>
    <col min="3" max="3" width="10" customWidth="1"/>
    <col min="4" max="4" width="14.7109375" customWidth="1"/>
    <col min="5" max="5" width="15.7109375" style="6" customWidth="1"/>
    <col min="6" max="6" width="11.5703125" customWidth="1"/>
    <col min="7" max="7" width="12.7109375" bestFit="1" customWidth="1"/>
    <col min="10" max="10" width="11.5703125" bestFit="1" customWidth="1"/>
    <col min="11" max="11" width="10.5703125" bestFit="1" customWidth="1"/>
    <col min="13" max="13" width="11.5703125" bestFit="1" customWidth="1"/>
  </cols>
  <sheetData>
    <row r="1" spans="1:11" ht="18" customHeight="1" x14ac:dyDescent="0.25">
      <c r="A1" s="25" t="s">
        <v>0</v>
      </c>
      <c r="B1" s="25"/>
      <c r="C1" s="25"/>
      <c r="D1" s="25"/>
      <c r="E1" s="25"/>
      <c r="F1" s="8"/>
      <c r="G1" s="8"/>
    </row>
    <row r="2" spans="1:11" s="2" customFormat="1" ht="18" customHeight="1" x14ac:dyDescent="0.25">
      <c r="A2" s="14" t="s">
        <v>1</v>
      </c>
      <c r="B2" s="7" t="s">
        <v>2</v>
      </c>
      <c r="C2" s="7" t="s">
        <v>3</v>
      </c>
      <c r="D2" s="7" t="s">
        <v>4</v>
      </c>
      <c r="E2" s="9" t="s">
        <v>5</v>
      </c>
      <c r="F2" s="10"/>
      <c r="G2" s="11" t="s">
        <v>84</v>
      </c>
    </row>
    <row r="3" spans="1:11" ht="18" customHeight="1" x14ac:dyDescent="0.25">
      <c r="A3" s="14">
        <v>53</v>
      </c>
      <c r="B3" s="12" t="s">
        <v>10</v>
      </c>
      <c r="C3" s="12" t="s">
        <v>37</v>
      </c>
      <c r="D3" s="12"/>
      <c r="E3" s="9"/>
      <c r="F3" s="8"/>
      <c r="G3" s="13">
        <f>E3*1.2</f>
        <v>0</v>
      </c>
      <c r="I3" s="19"/>
      <c r="J3" s="19"/>
      <c r="K3" s="19"/>
    </row>
    <row r="4" spans="1:11" ht="18" customHeight="1" x14ac:dyDescent="0.25">
      <c r="A4" s="14">
        <v>26</v>
      </c>
      <c r="B4" s="12" t="s">
        <v>90</v>
      </c>
      <c r="C4" s="12" t="s">
        <v>91</v>
      </c>
      <c r="D4" s="12"/>
      <c r="E4" s="9"/>
      <c r="F4" s="8" t="s">
        <v>83</v>
      </c>
      <c r="G4" s="13"/>
      <c r="I4" s="19"/>
      <c r="J4" s="19"/>
      <c r="K4" s="19"/>
    </row>
    <row r="5" spans="1:11" ht="18" customHeight="1" x14ac:dyDescent="0.25">
      <c r="A5" s="14">
        <v>72</v>
      </c>
      <c r="B5" s="12" t="s">
        <v>80</v>
      </c>
      <c r="C5" s="12" t="s">
        <v>55</v>
      </c>
      <c r="D5" s="12"/>
      <c r="E5" s="9"/>
      <c r="F5" s="8"/>
      <c r="G5" s="13"/>
      <c r="I5" s="19"/>
      <c r="J5" s="19"/>
      <c r="K5" s="19"/>
    </row>
    <row r="6" spans="1:11" ht="18" customHeight="1" x14ac:dyDescent="0.25">
      <c r="A6" s="14">
        <v>10</v>
      </c>
      <c r="B6" s="12" t="s">
        <v>11</v>
      </c>
      <c r="C6" s="12" t="s">
        <v>38</v>
      </c>
      <c r="D6" s="12"/>
      <c r="E6" s="9"/>
      <c r="F6" s="8" t="s">
        <v>83</v>
      </c>
      <c r="G6" s="13">
        <f t="shared" ref="G6:G56" si="0">E6*1.2</f>
        <v>0</v>
      </c>
      <c r="J6" s="19"/>
      <c r="K6" s="19"/>
    </row>
    <row r="7" spans="1:11" ht="18" customHeight="1" x14ac:dyDescent="0.25">
      <c r="A7" s="14">
        <v>22</v>
      </c>
      <c r="B7" s="12" t="s">
        <v>12</v>
      </c>
      <c r="C7" s="12" t="s">
        <v>39</v>
      </c>
      <c r="D7" s="12"/>
      <c r="E7" s="9"/>
      <c r="F7" s="8"/>
      <c r="G7" s="13">
        <f t="shared" si="0"/>
        <v>0</v>
      </c>
      <c r="J7" s="19"/>
      <c r="K7" s="19"/>
    </row>
    <row r="8" spans="1:11" ht="18" customHeight="1" x14ac:dyDescent="0.25">
      <c r="A8" s="14">
        <v>1</v>
      </c>
      <c r="B8" s="12" t="s">
        <v>13</v>
      </c>
      <c r="C8" s="12" t="s">
        <v>40</v>
      </c>
      <c r="D8" s="12"/>
      <c r="E8" s="9"/>
      <c r="F8" s="8"/>
      <c r="G8" s="13">
        <f t="shared" si="0"/>
        <v>0</v>
      </c>
      <c r="J8" s="19"/>
      <c r="K8" s="19"/>
    </row>
    <row r="9" spans="1:11" ht="18" customHeight="1" x14ac:dyDescent="0.25">
      <c r="A9" s="14">
        <v>3</v>
      </c>
      <c r="B9" s="12" t="s">
        <v>13</v>
      </c>
      <c r="C9" s="12" t="s">
        <v>40</v>
      </c>
      <c r="D9" s="12"/>
      <c r="E9" s="9"/>
      <c r="F9" s="8"/>
      <c r="G9" s="13">
        <f t="shared" si="0"/>
        <v>0</v>
      </c>
      <c r="J9" s="19"/>
      <c r="K9" s="19"/>
    </row>
    <row r="10" spans="1:11" ht="18" customHeight="1" x14ac:dyDescent="0.25">
      <c r="A10" s="14">
        <v>7</v>
      </c>
      <c r="B10" s="12" t="s">
        <v>13</v>
      </c>
      <c r="C10" s="12" t="s">
        <v>40</v>
      </c>
      <c r="D10" s="12"/>
      <c r="E10" s="9"/>
      <c r="F10" s="8"/>
      <c r="G10" s="13">
        <f t="shared" si="0"/>
        <v>0</v>
      </c>
      <c r="J10" s="19"/>
      <c r="K10" s="19"/>
    </row>
    <row r="11" spans="1:11" ht="18" customHeight="1" x14ac:dyDescent="0.25">
      <c r="A11" s="14">
        <v>11</v>
      </c>
      <c r="B11" s="12" t="s">
        <v>13</v>
      </c>
      <c r="C11" s="12" t="s">
        <v>40</v>
      </c>
      <c r="D11" s="12"/>
      <c r="E11" s="9"/>
      <c r="F11" s="8"/>
      <c r="G11" s="13">
        <f t="shared" si="0"/>
        <v>0</v>
      </c>
      <c r="J11" s="19"/>
      <c r="K11" s="19"/>
    </row>
    <row r="12" spans="1:11" ht="18" customHeight="1" x14ac:dyDescent="0.25">
      <c r="A12" s="14">
        <v>12</v>
      </c>
      <c r="B12" s="15" t="s">
        <v>14</v>
      </c>
      <c r="C12" s="15" t="s">
        <v>41</v>
      </c>
      <c r="D12" s="15"/>
      <c r="E12" s="9"/>
      <c r="F12" s="8"/>
      <c r="G12" s="13">
        <f t="shared" si="0"/>
        <v>0</v>
      </c>
      <c r="J12" s="19"/>
      <c r="K12" s="19"/>
    </row>
    <row r="13" spans="1:11" ht="18" customHeight="1" x14ac:dyDescent="0.25">
      <c r="A13" s="14">
        <v>11</v>
      </c>
      <c r="B13" s="12" t="s">
        <v>15</v>
      </c>
      <c r="C13" s="12" t="s">
        <v>42</v>
      </c>
      <c r="D13" s="12"/>
      <c r="E13" s="9"/>
      <c r="F13" s="8" t="s">
        <v>83</v>
      </c>
      <c r="G13" s="13">
        <f t="shared" si="0"/>
        <v>0</v>
      </c>
      <c r="J13" s="19"/>
      <c r="K13" s="19"/>
    </row>
    <row r="14" spans="1:11" ht="18" customHeight="1" x14ac:dyDescent="0.25">
      <c r="A14" s="14">
        <v>1</v>
      </c>
      <c r="B14" s="12" t="s">
        <v>16</v>
      </c>
      <c r="C14" s="12" t="s">
        <v>43</v>
      </c>
      <c r="D14" s="12"/>
      <c r="E14" s="9"/>
      <c r="F14" s="8"/>
      <c r="G14" s="13">
        <f t="shared" si="0"/>
        <v>0</v>
      </c>
      <c r="J14" s="19"/>
      <c r="K14" s="19"/>
    </row>
    <row r="15" spans="1:11" ht="18" customHeight="1" x14ac:dyDescent="0.25">
      <c r="A15" s="14">
        <v>2</v>
      </c>
      <c r="B15" s="12" t="s">
        <v>16</v>
      </c>
      <c r="C15" s="12" t="s">
        <v>44</v>
      </c>
      <c r="D15" s="12"/>
      <c r="E15" s="9"/>
      <c r="F15" s="8"/>
      <c r="G15" s="13">
        <f t="shared" si="0"/>
        <v>0</v>
      </c>
      <c r="J15" s="19"/>
      <c r="K15" s="19"/>
    </row>
    <row r="16" spans="1:11" ht="18" customHeight="1" x14ac:dyDescent="0.25">
      <c r="A16" s="14">
        <v>23</v>
      </c>
      <c r="B16" s="12" t="s">
        <v>16</v>
      </c>
      <c r="C16" s="12" t="s">
        <v>43</v>
      </c>
      <c r="D16" s="12"/>
      <c r="E16" s="9"/>
      <c r="F16" s="8"/>
      <c r="G16" s="13">
        <f t="shared" si="0"/>
        <v>0</v>
      </c>
      <c r="J16" s="19"/>
      <c r="K16" s="19"/>
    </row>
    <row r="17" spans="1:11" ht="18" customHeight="1" x14ac:dyDescent="0.25">
      <c r="A17" s="14">
        <v>19</v>
      </c>
      <c r="B17" s="12" t="s">
        <v>17</v>
      </c>
      <c r="C17" s="12" t="s">
        <v>45</v>
      </c>
      <c r="D17" s="12"/>
      <c r="E17" s="9"/>
      <c r="F17" s="8"/>
      <c r="G17" s="13">
        <f t="shared" si="0"/>
        <v>0</v>
      </c>
      <c r="J17" s="19"/>
      <c r="K17" s="19"/>
    </row>
    <row r="18" spans="1:11" ht="18" customHeight="1" x14ac:dyDescent="0.25">
      <c r="A18" s="14" t="s">
        <v>6</v>
      </c>
      <c r="B18" s="12" t="s">
        <v>18</v>
      </c>
      <c r="C18" s="12" t="s">
        <v>45</v>
      </c>
      <c r="D18" s="12"/>
      <c r="E18" s="9"/>
      <c r="F18" s="8" t="s">
        <v>83</v>
      </c>
      <c r="G18" s="13">
        <f t="shared" si="0"/>
        <v>0</v>
      </c>
      <c r="J18" s="19"/>
      <c r="K18" s="19"/>
    </row>
    <row r="19" spans="1:11" ht="18" customHeight="1" x14ac:dyDescent="0.25">
      <c r="A19" s="14">
        <v>11</v>
      </c>
      <c r="B19" s="12" t="s">
        <v>86</v>
      </c>
      <c r="C19" s="12" t="s">
        <v>47</v>
      </c>
      <c r="D19" s="12"/>
      <c r="E19" s="9"/>
      <c r="F19" s="8"/>
      <c r="G19" s="13">
        <f t="shared" si="0"/>
        <v>0</v>
      </c>
      <c r="J19" s="19"/>
      <c r="K19" s="19"/>
    </row>
    <row r="20" spans="1:11" ht="18" customHeight="1" x14ac:dyDescent="0.25">
      <c r="A20" s="14">
        <v>53</v>
      </c>
      <c r="B20" s="12" t="s">
        <v>19</v>
      </c>
      <c r="C20" s="12" t="s">
        <v>48</v>
      </c>
      <c r="D20" s="12"/>
      <c r="E20" s="9"/>
      <c r="F20" s="8"/>
      <c r="G20" s="13">
        <f t="shared" si="0"/>
        <v>0</v>
      </c>
      <c r="J20" s="19"/>
      <c r="K20" s="19"/>
    </row>
    <row r="21" spans="1:11" ht="18" customHeight="1" x14ac:dyDescent="0.25">
      <c r="A21" s="14">
        <v>55</v>
      </c>
      <c r="B21" s="12" t="s">
        <v>19</v>
      </c>
      <c r="C21" s="12" t="s">
        <v>48</v>
      </c>
      <c r="D21" s="12"/>
      <c r="E21" s="9"/>
      <c r="F21" s="8"/>
      <c r="G21" s="13">
        <f t="shared" si="0"/>
        <v>0</v>
      </c>
      <c r="J21" s="19"/>
      <c r="K21" s="19"/>
    </row>
    <row r="22" spans="1:11" ht="18" customHeight="1" x14ac:dyDescent="0.25">
      <c r="A22" s="14" t="s">
        <v>82</v>
      </c>
      <c r="B22" s="15" t="s">
        <v>20</v>
      </c>
      <c r="C22" s="15" t="s">
        <v>49</v>
      </c>
      <c r="D22" s="15"/>
      <c r="E22" s="9"/>
      <c r="F22" s="8" t="s">
        <v>81</v>
      </c>
      <c r="G22" s="13">
        <f t="shared" si="0"/>
        <v>0</v>
      </c>
      <c r="J22" s="19"/>
      <c r="K22" s="19"/>
    </row>
    <row r="23" spans="1:11" ht="18" customHeight="1" x14ac:dyDescent="0.25">
      <c r="A23" s="14">
        <v>22</v>
      </c>
      <c r="B23" s="15" t="s">
        <v>92</v>
      </c>
      <c r="C23" s="15" t="s">
        <v>50</v>
      </c>
      <c r="D23" s="15"/>
      <c r="E23" s="9"/>
      <c r="F23" s="8" t="s">
        <v>83</v>
      </c>
      <c r="G23" s="13">
        <f t="shared" si="0"/>
        <v>0</v>
      </c>
      <c r="J23" s="19"/>
      <c r="K23" s="19"/>
    </row>
    <row r="24" spans="1:11" ht="18" customHeight="1" x14ac:dyDescent="0.25">
      <c r="A24" s="14" t="s">
        <v>7</v>
      </c>
      <c r="B24" s="15" t="s">
        <v>21</v>
      </c>
      <c r="C24" s="15" t="s">
        <v>51</v>
      </c>
      <c r="D24" s="15"/>
      <c r="E24" s="9"/>
      <c r="F24" s="8"/>
      <c r="G24" s="13">
        <f t="shared" si="0"/>
        <v>0</v>
      </c>
      <c r="J24" s="19"/>
      <c r="K24" s="19"/>
    </row>
    <row r="25" spans="1:11" ht="18" customHeight="1" x14ac:dyDescent="0.25">
      <c r="A25" s="14">
        <v>49</v>
      </c>
      <c r="B25" s="15" t="s">
        <v>21</v>
      </c>
      <c r="C25" s="15" t="s">
        <v>51</v>
      </c>
      <c r="D25" s="15"/>
      <c r="E25" s="9"/>
      <c r="F25" s="8"/>
      <c r="G25" s="13">
        <f t="shared" si="0"/>
        <v>0</v>
      </c>
      <c r="J25" s="19"/>
      <c r="K25" s="19"/>
    </row>
    <row r="26" spans="1:11" ht="18" customHeight="1" x14ac:dyDescent="0.25">
      <c r="A26" s="14">
        <v>7</v>
      </c>
      <c r="B26" s="15" t="s">
        <v>22</v>
      </c>
      <c r="C26" s="15" t="s">
        <v>52</v>
      </c>
      <c r="D26" s="15"/>
      <c r="E26" s="9"/>
      <c r="F26" s="8"/>
      <c r="G26" s="13">
        <f t="shared" si="0"/>
        <v>0</v>
      </c>
      <c r="J26" s="19"/>
      <c r="K26" s="19"/>
    </row>
    <row r="27" spans="1:11" ht="18" customHeight="1" x14ac:dyDescent="0.25">
      <c r="A27" s="14">
        <v>25</v>
      </c>
      <c r="B27" s="12" t="s">
        <v>22</v>
      </c>
      <c r="C27" s="12" t="s">
        <v>52</v>
      </c>
      <c r="D27" s="12"/>
      <c r="E27" s="9"/>
      <c r="F27" s="8"/>
      <c r="G27" s="13">
        <f t="shared" si="0"/>
        <v>0</v>
      </c>
      <c r="J27" s="19"/>
      <c r="K27" s="19"/>
    </row>
    <row r="28" spans="1:11" ht="18" customHeight="1" x14ac:dyDescent="0.25">
      <c r="A28" s="14" t="s">
        <v>9</v>
      </c>
      <c r="B28" s="12" t="s">
        <v>22</v>
      </c>
      <c r="C28" s="12" t="s">
        <v>52</v>
      </c>
      <c r="D28" s="12"/>
      <c r="E28" s="9"/>
      <c r="F28" s="8"/>
      <c r="G28" s="13">
        <f t="shared" si="0"/>
        <v>0</v>
      </c>
      <c r="J28" s="19"/>
      <c r="K28" s="19"/>
    </row>
    <row r="29" spans="1:11" ht="18" customHeight="1" x14ac:dyDescent="0.25">
      <c r="A29" s="14">
        <v>8</v>
      </c>
      <c r="B29" s="12" t="s">
        <v>23</v>
      </c>
      <c r="C29" s="12" t="s">
        <v>53</v>
      </c>
      <c r="D29" s="12"/>
      <c r="E29" s="9"/>
      <c r="F29" s="8"/>
      <c r="G29" s="13">
        <f t="shared" si="0"/>
        <v>0</v>
      </c>
      <c r="J29" s="19"/>
      <c r="K29" s="19"/>
    </row>
    <row r="30" spans="1:11" ht="18" customHeight="1" x14ac:dyDescent="0.25">
      <c r="A30" s="14">
        <v>9</v>
      </c>
      <c r="B30" s="12" t="s">
        <v>23</v>
      </c>
      <c r="C30" s="12" t="s">
        <v>53</v>
      </c>
      <c r="D30" s="12"/>
      <c r="E30" s="9"/>
      <c r="F30" s="8"/>
      <c r="G30" s="13">
        <f t="shared" si="0"/>
        <v>0</v>
      </c>
      <c r="J30" s="19"/>
      <c r="K30" s="19"/>
    </row>
    <row r="31" spans="1:11" ht="18" customHeight="1" x14ac:dyDescent="0.25">
      <c r="A31" s="14">
        <v>10</v>
      </c>
      <c r="B31" s="12" t="s">
        <v>23</v>
      </c>
      <c r="C31" s="12" t="s">
        <v>53</v>
      </c>
      <c r="D31" s="12"/>
      <c r="E31" s="9"/>
      <c r="F31" s="8"/>
      <c r="G31" s="13">
        <f t="shared" si="0"/>
        <v>0</v>
      </c>
      <c r="J31" s="19"/>
      <c r="K31" s="19"/>
    </row>
    <row r="32" spans="1:11" ht="18" customHeight="1" x14ac:dyDescent="0.25">
      <c r="A32" s="14">
        <v>12</v>
      </c>
      <c r="B32" s="12" t="s">
        <v>23</v>
      </c>
      <c r="C32" s="12" t="s">
        <v>53</v>
      </c>
      <c r="D32" s="12"/>
      <c r="E32" s="9"/>
      <c r="F32" s="8"/>
      <c r="G32" s="13">
        <f t="shared" si="0"/>
        <v>0</v>
      </c>
      <c r="J32" s="19"/>
      <c r="K32" s="19"/>
    </row>
    <row r="33" spans="1:11" ht="18" customHeight="1" x14ac:dyDescent="0.25">
      <c r="A33" s="14"/>
      <c r="B33" s="12" t="s">
        <v>24</v>
      </c>
      <c r="C33" s="12" t="s">
        <v>54</v>
      </c>
      <c r="D33" s="12"/>
      <c r="E33" s="9"/>
      <c r="F33" s="8" t="s">
        <v>93</v>
      </c>
      <c r="G33" s="13">
        <f t="shared" si="0"/>
        <v>0</v>
      </c>
      <c r="J33" s="19"/>
      <c r="K33" s="19"/>
    </row>
    <row r="34" spans="1:11" ht="18" customHeight="1" x14ac:dyDescent="0.25">
      <c r="A34" s="14">
        <v>3</v>
      </c>
      <c r="B34" s="12" t="s">
        <v>25</v>
      </c>
      <c r="C34" s="12" t="s">
        <v>55</v>
      </c>
      <c r="D34" s="12"/>
      <c r="E34" s="9"/>
      <c r="F34" s="8"/>
      <c r="G34" s="13">
        <f t="shared" si="0"/>
        <v>0</v>
      </c>
      <c r="J34" s="19"/>
      <c r="K34" s="19"/>
    </row>
    <row r="35" spans="1:11" ht="18" customHeight="1" x14ac:dyDescent="0.25">
      <c r="A35" s="14">
        <v>7</v>
      </c>
      <c r="B35" s="12" t="s">
        <v>25</v>
      </c>
      <c r="C35" s="12" t="s">
        <v>55</v>
      </c>
      <c r="D35" s="12"/>
      <c r="E35" s="9"/>
      <c r="F35" s="8"/>
      <c r="G35" s="13"/>
      <c r="J35" s="19"/>
      <c r="K35" s="19"/>
    </row>
    <row r="36" spans="1:11" ht="18" customHeight="1" x14ac:dyDescent="0.25">
      <c r="A36" s="14">
        <v>15</v>
      </c>
      <c r="B36" s="12" t="s">
        <v>25</v>
      </c>
      <c r="C36" s="12" t="s">
        <v>55</v>
      </c>
      <c r="D36" s="12"/>
      <c r="E36" s="9"/>
      <c r="F36" s="8"/>
      <c r="G36" s="13">
        <f t="shared" si="0"/>
        <v>0</v>
      </c>
      <c r="J36" s="19"/>
      <c r="K36" s="19"/>
    </row>
    <row r="37" spans="1:11" ht="18" customHeight="1" x14ac:dyDescent="0.25">
      <c r="A37" s="14">
        <v>26</v>
      </c>
      <c r="B37" s="15" t="s">
        <v>26</v>
      </c>
      <c r="C37" s="15" t="s">
        <v>56</v>
      </c>
      <c r="D37" s="15"/>
      <c r="E37" s="9"/>
      <c r="F37" s="8" t="s">
        <v>83</v>
      </c>
      <c r="G37" s="13">
        <f t="shared" si="0"/>
        <v>0</v>
      </c>
      <c r="J37" s="19"/>
      <c r="K37" s="19"/>
    </row>
    <row r="38" spans="1:11" ht="18" customHeight="1" x14ac:dyDescent="0.25">
      <c r="A38" s="14" t="s">
        <v>87</v>
      </c>
      <c r="B38" s="15" t="s">
        <v>88</v>
      </c>
      <c r="C38" s="15" t="s">
        <v>89</v>
      </c>
      <c r="D38" s="15"/>
      <c r="E38" s="9"/>
      <c r="F38" s="8"/>
      <c r="G38" s="13"/>
      <c r="J38" s="19"/>
      <c r="K38" s="19"/>
    </row>
    <row r="39" spans="1:11" ht="18" customHeight="1" x14ac:dyDescent="0.25">
      <c r="A39" s="14">
        <v>2</v>
      </c>
      <c r="B39" s="12" t="s">
        <v>27</v>
      </c>
      <c r="C39" s="12" t="s">
        <v>57</v>
      </c>
      <c r="D39" s="12"/>
      <c r="E39" s="9"/>
      <c r="F39" s="8"/>
      <c r="G39" s="13">
        <f t="shared" si="0"/>
        <v>0</v>
      </c>
      <c r="J39" s="19"/>
      <c r="K39" s="19"/>
    </row>
    <row r="40" spans="1:11" ht="18" customHeight="1" x14ac:dyDescent="0.25">
      <c r="A40" s="14">
        <v>28</v>
      </c>
      <c r="B40" s="12" t="s">
        <v>28</v>
      </c>
      <c r="C40" s="12" t="s">
        <v>58</v>
      </c>
      <c r="D40" s="12"/>
      <c r="E40" s="9"/>
      <c r="F40" s="8"/>
      <c r="G40" s="13">
        <f t="shared" si="0"/>
        <v>0</v>
      </c>
      <c r="J40" s="19"/>
      <c r="K40" s="19"/>
    </row>
    <row r="41" spans="1:11" ht="18" customHeight="1" x14ac:dyDescent="0.25">
      <c r="A41" s="14">
        <v>5</v>
      </c>
      <c r="B41" s="15" t="s">
        <v>29</v>
      </c>
      <c r="C41" s="15" t="s">
        <v>59</v>
      </c>
      <c r="D41" s="15"/>
      <c r="E41" s="9"/>
      <c r="F41" s="8" t="s">
        <v>83</v>
      </c>
      <c r="G41" s="13">
        <f t="shared" si="0"/>
        <v>0</v>
      </c>
      <c r="J41" s="19"/>
      <c r="K41" s="19"/>
    </row>
    <row r="42" spans="1:11" ht="18" customHeight="1" x14ac:dyDescent="0.25">
      <c r="A42" s="14"/>
      <c r="B42" s="12" t="s">
        <v>30</v>
      </c>
      <c r="C42" s="12" t="s">
        <v>60</v>
      </c>
      <c r="D42" s="12"/>
      <c r="E42" s="9"/>
      <c r="F42" s="8" t="s">
        <v>93</v>
      </c>
      <c r="G42" s="13">
        <f t="shared" si="0"/>
        <v>0</v>
      </c>
      <c r="J42" s="19"/>
      <c r="K42" s="19"/>
    </row>
    <row r="43" spans="1:11" ht="18" customHeight="1" x14ac:dyDescent="0.25">
      <c r="A43" s="14">
        <v>1</v>
      </c>
      <c r="B43" s="12" t="s">
        <v>31</v>
      </c>
      <c r="C43" s="12" t="s">
        <v>61</v>
      </c>
      <c r="D43" s="12"/>
      <c r="E43" s="9"/>
      <c r="F43" s="8"/>
      <c r="G43" s="13">
        <f t="shared" si="0"/>
        <v>0</v>
      </c>
      <c r="J43" s="19"/>
      <c r="K43" s="19"/>
    </row>
    <row r="44" spans="1:11" ht="18" customHeight="1" x14ac:dyDescent="0.25">
      <c r="A44" s="14">
        <v>4</v>
      </c>
      <c r="B44" s="12" t="s">
        <v>31</v>
      </c>
      <c r="C44" s="12" t="s">
        <v>61</v>
      </c>
      <c r="D44" s="12"/>
      <c r="E44" s="9"/>
      <c r="F44" s="8"/>
      <c r="G44" s="13">
        <f t="shared" si="0"/>
        <v>0</v>
      </c>
      <c r="J44" s="19"/>
      <c r="K44" s="19"/>
    </row>
    <row r="45" spans="1:11" ht="18" customHeight="1" x14ac:dyDescent="0.25">
      <c r="A45" s="14">
        <v>5</v>
      </c>
      <c r="B45" s="12" t="s">
        <v>31</v>
      </c>
      <c r="C45" s="12" t="s">
        <v>61</v>
      </c>
      <c r="D45" s="12"/>
      <c r="E45" s="9"/>
      <c r="F45" s="8"/>
      <c r="G45" s="13">
        <f t="shared" si="0"/>
        <v>0</v>
      </c>
      <c r="J45" s="19"/>
      <c r="K45" s="19"/>
    </row>
    <row r="46" spans="1:11" ht="18" customHeight="1" x14ac:dyDescent="0.25">
      <c r="A46" s="14">
        <v>6</v>
      </c>
      <c r="B46" s="12" t="s">
        <v>31</v>
      </c>
      <c r="C46" s="12" t="s">
        <v>61</v>
      </c>
      <c r="D46" s="12"/>
      <c r="E46" s="9"/>
      <c r="F46" s="8"/>
      <c r="G46" s="13">
        <f t="shared" si="0"/>
        <v>0</v>
      </c>
      <c r="J46" s="19"/>
      <c r="K46" s="19"/>
    </row>
    <row r="47" spans="1:11" ht="18" customHeight="1" x14ac:dyDescent="0.25">
      <c r="A47" s="14" t="s">
        <v>32</v>
      </c>
      <c r="B47" s="12" t="s">
        <v>31</v>
      </c>
      <c r="C47" s="12" t="s">
        <v>61</v>
      </c>
      <c r="D47" s="12"/>
      <c r="E47" s="9"/>
      <c r="F47" s="8" t="s">
        <v>83</v>
      </c>
      <c r="G47" s="13">
        <f t="shared" si="0"/>
        <v>0</v>
      </c>
      <c r="J47" s="19"/>
      <c r="K47" s="19"/>
    </row>
    <row r="48" spans="1:11" ht="18" customHeight="1" x14ac:dyDescent="0.25">
      <c r="A48" s="14">
        <v>8</v>
      </c>
      <c r="B48" s="12" t="s">
        <v>31</v>
      </c>
      <c r="C48" s="12" t="s">
        <v>61</v>
      </c>
      <c r="D48" s="12"/>
      <c r="E48" s="9"/>
      <c r="F48" s="8"/>
      <c r="G48" s="13">
        <f t="shared" si="0"/>
        <v>0</v>
      </c>
      <c r="J48" s="19"/>
      <c r="K48" s="19"/>
    </row>
    <row r="49" spans="1:13" ht="18" customHeight="1" x14ac:dyDescent="0.25">
      <c r="A49" s="14">
        <v>10</v>
      </c>
      <c r="B49" s="12" t="s">
        <v>31</v>
      </c>
      <c r="C49" s="12" t="s">
        <v>61</v>
      </c>
      <c r="D49" s="12"/>
      <c r="E49" s="9"/>
      <c r="F49" s="8"/>
      <c r="G49" s="13">
        <f t="shared" si="0"/>
        <v>0</v>
      </c>
      <c r="J49" s="19"/>
      <c r="K49" s="19"/>
    </row>
    <row r="50" spans="1:13" ht="18" customHeight="1" x14ac:dyDescent="0.25">
      <c r="A50" s="14">
        <v>12</v>
      </c>
      <c r="B50" s="12" t="s">
        <v>31</v>
      </c>
      <c r="C50" s="12" t="s">
        <v>61</v>
      </c>
      <c r="D50" s="12"/>
      <c r="E50" s="9"/>
      <c r="F50" s="8"/>
      <c r="G50" s="13">
        <f t="shared" si="0"/>
        <v>0</v>
      </c>
      <c r="J50" s="19"/>
      <c r="K50" s="19"/>
    </row>
    <row r="51" spans="1:13" ht="18" customHeight="1" x14ac:dyDescent="0.25">
      <c r="A51" s="14">
        <v>14</v>
      </c>
      <c r="B51" s="12" t="s">
        <v>31</v>
      </c>
      <c r="C51" s="12" t="s">
        <v>61</v>
      </c>
      <c r="D51" s="12"/>
      <c r="E51" s="9"/>
      <c r="F51" s="8"/>
      <c r="G51" s="13">
        <f t="shared" si="0"/>
        <v>0</v>
      </c>
      <c r="J51" s="19"/>
      <c r="K51" s="19"/>
    </row>
    <row r="52" spans="1:13" ht="18" customHeight="1" x14ac:dyDescent="0.25">
      <c r="A52" s="14"/>
      <c r="B52" s="12" t="s">
        <v>33</v>
      </c>
      <c r="C52" s="12" t="s">
        <v>62</v>
      </c>
      <c r="D52" s="12"/>
      <c r="E52" s="9"/>
      <c r="F52" s="8" t="s">
        <v>93</v>
      </c>
      <c r="G52" s="13">
        <f t="shared" si="0"/>
        <v>0</v>
      </c>
      <c r="J52" s="19"/>
      <c r="K52" s="19"/>
      <c r="M52" s="19">
        <f>G63+G3/53</f>
        <v>0</v>
      </c>
    </row>
    <row r="53" spans="1:13" ht="18" customHeight="1" x14ac:dyDescent="0.25">
      <c r="A53" s="14">
        <v>22</v>
      </c>
      <c r="B53" s="12" t="s">
        <v>34</v>
      </c>
      <c r="C53" s="12" t="s">
        <v>63</v>
      </c>
      <c r="D53" s="12"/>
      <c r="E53" s="9"/>
      <c r="F53" s="8"/>
      <c r="G53" s="13">
        <f t="shared" si="0"/>
        <v>0</v>
      </c>
      <c r="J53" s="19"/>
      <c r="K53" s="19"/>
    </row>
    <row r="54" spans="1:13" ht="18" customHeight="1" x14ac:dyDescent="0.25">
      <c r="A54" s="14">
        <v>34</v>
      </c>
      <c r="B54" s="12" t="s">
        <v>34</v>
      </c>
      <c r="C54" s="12" t="s">
        <v>63</v>
      </c>
      <c r="D54" s="12"/>
      <c r="E54" s="9"/>
      <c r="F54" s="8"/>
      <c r="G54" s="13">
        <f t="shared" si="0"/>
        <v>0</v>
      </c>
      <c r="J54" s="19"/>
      <c r="K54" s="19"/>
      <c r="M54" s="19">
        <f>M52-G63</f>
        <v>0</v>
      </c>
    </row>
    <row r="55" spans="1:13" ht="18" customHeight="1" x14ac:dyDescent="0.25">
      <c r="A55" s="14">
        <v>40</v>
      </c>
      <c r="B55" s="12" t="s">
        <v>34</v>
      </c>
      <c r="C55" s="12" t="s">
        <v>63</v>
      </c>
      <c r="D55" s="12"/>
      <c r="E55" s="9"/>
      <c r="F55" s="8"/>
      <c r="G55" s="13">
        <f t="shared" si="0"/>
        <v>0</v>
      </c>
      <c r="J55" s="19"/>
      <c r="K55" s="19"/>
    </row>
    <row r="56" spans="1:13" ht="18" customHeight="1" x14ac:dyDescent="0.25">
      <c r="A56" s="14">
        <v>14</v>
      </c>
      <c r="B56" s="15" t="s">
        <v>35</v>
      </c>
      <c r="C56" s="15" t="s">
        <v>64</v>
      </c>
      <c r="D56" s="15"/>
      <c r="E56" s="9"/>
      <c r="F56" s="8"/>
      <c r="G56" s="13">
        <f t="shared" si="0"/>
        <v>0</v>
      </c>
      <c r="J56" s="19"/>
      <c r="K56" s="19"/>
    </row>
    <row r="57" spans="1:13" ht="18" customHeight="1" x14ac:dyDescent="0.25">
      <c r="A57" s="22"/>
      <c r="B57" s="8"/>
      <c r="C57" s="8"/>
      <c r="D57" s="8"/>
      <c r="E57" s="16"/>
      <c r="F57" s="8"/>
      <c r="G57" s="13"/>
      <c r="J57" s="19"/>
      <c r="K57" s="19"/>
    </row>
    <row r="58" spans="1:13" ht="18" customHeight="1" x14ac:dyDescent="0.25">
      <c r="A58" s="22"/>
      <c r="B58" s="8"/>
      <c r="C58" s="8"/>
      <c r="D58" s="8"/>
      <c r="E58" s="17"/>
      <c r="F58" s="8" t="s">
        <v>65</v>
      </c>
      <c r="G58" s="13"/>
      <c r="J58" s="19"/>
      <c r="K58" s="19"/>
    </row>
    <row r="59" spans="1:13" ht="18" customHeight="1" x14ac:dyDescent="0.25">
      <c r="A59" s="22"/>
      <c r="B59" s="21"/>
      <c r="C59" s="8"/>
      <c r="D59" s="8"/>
      <c r="E59" s="16"/>
      <c r="F59" s="8"/>
      <c r="G59" s="13"/>
      <c r="J59" s="19"/>
      <c r="K59" s="19"/>
    </row>
    <row r="60" spans="1:13" ht="18" customHeight="1" x14ac:dyDescent="0.25">
      <c r="A60" s="22"/>
      <c r="B60" s="23"/>
      <c r="C60" s="23"/>
      <c r="D60" s="23"/>
      <c r="E60" s="16"/>
      <c r="F60" s="8"/>
      <c r="G60" s="13"/>
      <c r="J60" s="19"/>
      <c r="K60" s="19"/>
    </row>
    <row r="61" spans="1:13" ht="18" customHeight="1" x14ac:dyDescent="0.25">
      <c r="A61" s="22"/>
      <c r="B61" s="23"/>
      <c r="C61" s="23"/>
      <c r="D61" s="23"/>
      <c r="E61" s="16"/>
      <c r="F61" s="8"/>
      <c r="G61" s="13"/>
      <c r="J61" s="19"/>
      <c r="K61" s="19"/>
    </row>
    <row r="62" spans="1:13" ht="18" customHeight="1" x14ac:dyDescent="0.25">
      <c r="A62" s="22"/>
      <c r="B62" s="8"/>
      <c r="C62" s="8"/>
      <c r="D62" s="8"/>
      <c r="E62" s="16"/>
      <c r="F62" s="8"/>
      <c r="G62" s="13"/>
    </row>
    <row r="63" spans="1:13" ht="18" customHeight="1" thickBot="1" x14ac:dyDescent="0.3">
      <c r="A63" s="22"/>
      <c r="B63" s="8"/>
      <c r="C63" s="8"/>
      <c r="D63" s="8"/>
      <c r="E63" s="20">
        <f>SUM(E58:E62)</f>
        <v>0</v>
      </c>
      <c r="F63" s="8" t="s">
        <v>65</v>
      </c>
      <c r="G63" s="13">
        <f>SUM(G3:G62)</f>
        <v>0</v>
      </c>
      <c r="I63" s="5"/>
      <c r="J63" s="5"/>
      <c r="K63" s="5"/>
      <c r="L63" s="4"/>
    </row>
    <row r="64" spans="1:13" ht="18" customHeight="1" thickTop="1" x14ac:dyDescent="0.25">
      <c r="A64" s="22"/>
      <c r="B64" s="8"/>
      <c r="C64" s="8"/>
      <c r="D64" s="8"/>
      <c r="E64" s="16"/>
      <c r="F64" s="8"/>
      <c r="G64" s="8"/>
      <c r="I64" s="4"/>
      <c r="J64" s="4"/>
      <c r="K64" s="4"/>
      <c r="L64" s="4"/>
    </row>
    <row r="65" spans="1:7" ht="18" customHeight="1" x14ac:dyDescent="0.25">
      <c r="A65" s="22"/>
      <c r="B65" s="8"/>
      <c r="C65" s="8"/>
      <c r="D65" s="8"/>
      <c r="E65" s="16"/>
      <c r="F65" s="8" t="s">
        <v>85</v>
      </c>
      <c r="G65" s="18" t="s">
        <v>81</v>
      </c>
    </row>
  </sheetData>
  <mergeCells count="1">
    <mergeCell ref="A1:E1"/>
  </mergeCell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E6F4-14D0-4D1C-9027-9000D8152027}">
  <dimension ref="A1:F52"/>
  <sheetViews>
    <sheetView topLeftCell="A37" workbookViewId="0">
      <selection activeCell="G12" sqref="G12"/>
    </sheetView>
  </sheetViews>
  <sheetFormatPr defaultRowHeight="15" x14ac:dyDescent="0.25"/>
  <cols>
    <col min="1" max="1" width="9.140625" style="2"/>
    <col min="2" max="2" width="26.5703125" customWidth="1"/>
    <col min="3" max="3" width="10" customWidth="1"/>
    <col min="4" max="4" width="13.42578125" bestFit="1" customWidth="1"/>
    <col min="5" max="5" width="12.28515625" style="1" customWidth="1"/>
  </cols>
  <sheetData>
    <row r="1" spans="1:5" x14ac:dyDescent="0.25">
      <c r="A1" s="26" t="s">
        <v>66</v>
      </c>
      <c r="B1" s="26"/>
      <c r="C1" s="26"/>
      <c r="D1" s="26"/>
      <c r="E1" s="26"/>
    </row>
    <row r="2" spans="1:5" s="2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x14ac:dyDescent="0.25">
      <c r="A3" s="2">
        <v>5</v>
      </c>
      <c r="B3" t="s">
        <v>67</v>
      </c>
      <c r="C3" t="s">
        <v>36</v>
      </c>
      <c r="E3" s="1">
        <v>496.11407999999994</v>
      </c>
    </row>
    <row r="4" spans="1:5" x14ac:dyDescent="0.25">
      <c r="A4" s="2">
        <v>53</v>
      </c>
      <c r="B4" t="s">
        <v>10</v>
      </c>
      <c r="C4" t="s">
        <v>37</v>
      </c>
      <c r="E4" s="1">
        <v>1453.15104</v>
      </c>
    </row>
    <row r="5" spans="1:5" x14ac:dyDescent="0.25">
      <c r="A5" s="2">
        <v>22</v>
      </c>
      <c r="B5" t="s">
        <v>12</v>
      </c>
      <c r="C5" t="s">
        <v>39</v>
      </c>
      <c r="E5" s="1">
        <v>957.03695999999991</v>
      </c>
    </row>
    <row r="6" spans="1:5" x14ac:dyDescent="0.25">
      <c r="A6" s="2">
        <v>1</v>
      </c>
      <c r="B6" t="s">
        <v>13</v>
      </c>
      <c r="C6" t="s">
        <v>40</v>
      </c>
      <c r="E6" s="1">
        <v>726.57551999999998</v>
      </c>
    </row>
    <row r="7" spans="1:5" x14ac:dyDescent="0.25">
      <c r="A7" s="2">
        <v>3</v>
      </c>
      <c r="B7" t="s">
        <v>13</v>
      </c>
      <c r="C7" t="s">
        <v>40</v>
      </c>
      <c r="E7" s="1">
        <v>726.57551999999998</v>
      </c>
    </row>
    <row r="8" spans="1:5" x14ac:dyDescent="0.25">
      <c r="A8" s="2">
        <v>7</v>
      </c>
      <c r="B8" t="s">
        <v>13</v>
      </c>
      <c r="C8" t="s">
        <v>40</v>
      </c>
      <c r="E8" s="1">
        <v>726.57551999999998</v>
      </c>
    </row>
    <row r="9" spans="1:5" x14ac:dyDescent="0.25">
      <c r="A9" s="2">
        <v>11</v>
      </c>
      <c r="B9" t="s">
        <v>13</v>
      </c>
      <c r="C9" t="s">
        <v>40</v>
      </c>
      <c r="E9" s="1">
        <v>726.57551999999998</v>
      </c>
    </row>
    <row r="10" spans="1:5" x14ac:dyDescent="0.25">
      <c r="A10" s="2">
        <v>5</v>
      </c>
      <c r="B10" t="s">
        <v>14</v>
      </c>
      <c r="C10" t="s">
        <v>41</v>
      </c>
      <c r="E10" s="1">
        <v>726.57551999999998</v>
      </c>
    </row>
    <row r="11" spans="1:5" x14ac:dyDescent="0.25">
      <c r="A11" s="2">
        <v>1</v>
      </c>
      <c r="B11" t="s">
        <v>16</v>
      </c>
      <c r="C11" t="s">
        <v>43</v>
      </c>
      <c r="E11" s="1">
        <v>496.11407999999994</v>
      </c>
    </row>
    <row r="12" spans="1:5" x14ac:dyDescent="0.25">
      <c r="A12" s="2">
        <v>2</v>
      </c>
      <c r="B12" t="s">
        <v>16</v>
      </c>
      <c r="C12" t="s">
        <v>44</v>
      </c>
      <c r="E12" s="1">
        <v>496.11407999999994</v>
      </c>
    </row>
    <row r="13" spans="1:5" x14ac:dyDescent="0.25">
      <c r="A13" s="2">
        <v>23</v>
      </c>
      <c r="B13" t="s">
        <v>16</v>
      </c>
      <c r="C13" t="s">
        <v>43</v>
      </c>
      <c r="E13" s="1">
        <v>496.11407999999994</v>
      </c>
    </row>
    <row r="14" spans="1:5" x14ac:dyDescent="0.25">
      <c r="A14" s="2" t="s">
        <v>68</v>
      </c>
      <c r="B14" t="s">
        <v>17</v>
      </c>
      <c r="C14" t="s">
        <v>45</v>
      </c>
      <c r="E14" s="1">
        <v>957.03695999999991</v>
      </c>
    </row>
    <row r="15" spans="1:5" x14ac:dyDescent="0.25">
      <c r="A15" s="2">
        <v>19</v>
      </c>
      <c r="B15" t="s">
        <v>17</v>
      </c>
      <c r="C15" t="s">
        <v>45</v>
      </c>
      <c r="E15" s="1">
        <v>957.03695999999991</v>
      </c>
    </row>
    <row r="16" spans="1:5" x14ac:dyDescent="0.25">
      <c r="A16" s="2">
        <v>21</v>
      </c>
      <c r="B16" t="s">
        <v>17</v>
      </c>
      <c r="C16" t="s">
        <v>45</v>
      </c>
      <c r="E16" s="1">
        <v>957.03695999999991</v>
      </c>
    </row>
    <row r="17" spans="1:5" x14ac:dyDescent="0.25">
      <c r="A17" s="2">
        <v>2</v>
      </c>
      <c r="B17" t="s">
        <v>71</v>
      </c>
      <c r="C17" t="s">
        <v>72</v>
      </c>
      <c r="E17" s="1">
        <v>957.03695999999991</v>
      </c>
    </row>
    <row r="18" spans="1:5" x14ac:dyDescent="0.25">
      <c r="A18" s="2" t="s">
        <v>69</v>
      </c>
      <c r="B18" t="s">
        <v>71</v>
      </c>
      <c r="C18" t="s">
        <v>72</v>
      </c>
      <c r="E18" s="1">
        <v>957.03695999999991</v>
      </c>
    </row>
    <row r="19" spans="1:5" x14ac:dyDescent="0.25">
      <c r="A19" s="2" t="s">
        <v>70</v>
      </c>
      <c r="B19" t="s">
        <v>71</v>
      </c>
      <c r="C19" t="s">
        <v>72</v>
      </c>
      <c r="E19" s="1">
        <v>957.03695999999991</v>
      </c>
    </row>
    <row r="20" spans="1:5" x14ac:dyDescent="0.25">
      <c r="A20" s="2">
        <v>11</v>
      </c>
      <c r="B20" t="s">
        <v>46</v>
      </c>
      <c r="C20" t="s">
        <v>47</v>
      </c>
      <c r="E20" s="1">
        <v>496.11407999999994</v>
      </c>
    </row>
    <row r="21" spans="1:5" x14ac:dyDescent="0.25">
      <c r="A21" s="2">
        <v>53</v>
      </c>
      <c r="B21" t="s">
        <v>19</v>
      </c>
      <c r="C21" t="s">
        <v>48</v>
      </c>
      <c r="E21" s="1">
        <v>496.11407999999994</v>
      </c>
    </row>
    <row r="22" spans="1:5" x14ac:dyDescent="0.25">
      <c r="A22" s="2">
        <v>55</v>
      </c>
      <c r="B22" t="s">
        <v>19</v>
      </c>
      <c r="C22" t="s">
        <v>48</v>
      </c>
      <c r="E22" s="1">
        <v>496.11407999999994</v>
      </c>
    </row>
    <row r="23" spans="1:5" x14ac:dyDescent="0.25">
      <c r="A23" s="2">
        <v>32</v>
      </c>
      <c r="B23" t="s">
        <v>20</v>
      </c>
      <c r="C23" t="s">
        <v>49</v>
      </c>
      <c r="E23" s="1">
        <v>496.11407999999994</v>
      </c>
    </row>
    <row r="24" spans="1:5" x14ac:dyDescent="0.25">
      <c r="A24" s="2" t="s">
        <v>8</v>
      </c>
      <c r="B24" t="s">
        <v>21</v>
      </c>
      <c r="C24" t="s">
        <v>51</v>
      </c>
      <c r="E24" s="1">
        <v>496.11407999999994</v>
      </c>
    </row>
    <row r="25" spans="1:5" x14ac:dyDescent="0.25">
      <c r="A25" s="2">
        <v>49</v>
      </c>
      <c r="B25" t="s">
        <v>21</v>
      </c>
      <c r="C25" t="s">
        <v>51</v>
      </c>
      <c r="E25" s="1">
        <v>496.11407999999994</v>
      </c>
    </row>
    <row r="26" spans="1:5" x14ac:dyDescent="0.25">
      <c r="A26" s="2">
        <v>7</v>
      </c>
      <c r="B26" t="s">
        <v>22</v>
      </c>
      <c r="C26" t="s">
        <v>52</v>
      </c>
      <c r="E26" s="1">
        <v>496.11407999999994</v>
      </c>
    </row>
    <row r="27" spans="1:5" x14ac:dyDescent="0.25">
      <c r="A27" s="2">
        <v>25</v>
      </c>
      <c r="B27" t="s">
        <v>22</v>
      </c>
      <c r="C27" t="s">
        <v>52</v>
      </c>
      <c r="E27" s="1">
        <v>496.11407999999994</v>
      </c>
    </row>
    <row r="28" spans="1:5" x14ac:dyDescent="0.25">
      <c r="A28" s="2">
        <v>42</v>
      </c>
      <c r="B28" t="s">
        <v>22</v>
      </c>
      <c r="C28" t="s">
        <v>52</v>
      </c>
      <c r="E28" s="1">
        <v>496.11407999999994</v>
      </c>
    </row>
    <row r="29" spans="1:5" x14ac:dyDescent="0.25">
      <c r="A29" s="2">
        <v>8</v>
      </c>
      <c r="B29" t="s">
        <v>23</v>
      </c>
      <c r="C29" t="s">
        <v>53</v>
      </c>
      <c r="E29" s="1">
        <v>496.11407999999994</v>
      </c>
    </row>
    <row r="30" spans="1:5" x14ac:dyDescent="0.25">
      <c r="A30" s="2">
        <v>9</v>
      </c>
      <c r="B30" t="s">
        <v>23</v>
      </c>
      <c r="C30" t="s">
        <v>53</v>
      </c>
      <c r="E30" s="1">
        <v>496.11407999999994</v>
      </c>
    </row>
    <row r="31" spans="1:5" x14ac:dyDescent="0.25">
      <c r="A31" s="2">
        <v>10</v>
      </c>
      <c r="B31" t="s">
        <v>23</v>
      </c>
      <c r="C31" t="s">
        <v>53</v>
      </c>
      <c r="E31" s="1">
        <v>528.44087999999988</v>
      </c>
    </row>
    <row r="32" spans="1:5" x14ac:dyDescent="0.25">
      <c r="A32" s="2">
        <v>12</v>
      </c>
      <c r="B32" t="s">
        <v>23</v>
      </c>
      <c r="C32" t="s">
        <v>53</v>
      </c>
      <c r="E32" s="1">
        <v>496.11407999999994</v>
      </c>
    </row>
    <row r="33" spans="1:5" x14ac:dyDescent="0.25">
      <c r="A33" s="2">
        <v>43</v>
      </c>
      <c r="B33" t="s">
        <v>73</v>
      </c>
      <c r="C33" t="s">
        <v>74</v>
      </c>
      <c r="E33" s="1">
        <v>496.11407999999994</v>
      </c>
    </row>
    <row r="34" spans="1:5" x14ac:dyDescent="0.25">
      <c r="A34" s="2">
        <v>45</v>
      </c>
      <c r="B34" t="s">
        <v>73</v>
      </c>
      <c r="C34" t="s">
        <v>74</v>
      </c>
      <c r="E34" s="1">
        <v>496.11407999999994</v>
      </c>
    </row>
    <row r="35" spans="1:5" x14ac:dyDescent="0.25">
      <c r="A35" s="2">
        <v>57</v>
      </c>
      <c r="B35" t="s">
        <v>73</v>
      </c>
      <c r="C35" t="s">
        <v>74</v>
      </c>
      <c r="E35" s="1">
        <v>496.11407999999994</v>
      </c>
    </row>
    <row r="36" spans="1:5" x14ac:dyDescent="0.25">
      <c r="A36" s="2">
        <v>59</v>
      </c>
      <c r="B36" t="s">
        <v>73</v>
      </c>
      <c r="C36" t="s">
        <v>74</v>
      </c>
      <c r="E36" s="1">
        <v>496.11407999999994</v>
      </c>
    </row>
    <row r="37" spans="1:5" x14ac:dyDescent="0.25">
      <c r="A37" s="2">
        <v>2</v>
      </c>
      <c r="B37" t="s">
        <v>27</v>
      </c>
      <c r="C37" t="s">
        <v>57</v>
      </c>
      <c r="E37" s="1">
        <v>496.11407999999994</v>
      </c>
    </row>
    <row r="38" spans="1:5" x14ac:dyDescent="0.25">
      <c r="A38" s="2">
        <v>28</v>
      </c>
      <c r="B38" t="s">
        <v>28</v>
      </c>
      <c r="C38" t="s">
        <v>58</v>
      </c>
      <c r="E38" s="1">
        <v>496.11407999999994</v>
      </c>
    </row>
    <row r="39" spans="1:5" x14ac:dyDescent="0.25">
      <c r="A39" s="2" t="s">
        <v>75</v>
      </c>
      <c r="B39" t="s">
        <v>76</v>
      </c>
      <c r="C39" t="s">
        <v>77</v>
      </c>
      <c r="E39" s="1">
        <v>957.03695999999991</v>
      </c>
    </row>
    <row r="40" spans="1:5" x14ac:dyDescent="0.25">
      <c r="A40" s="2">
        <v>4</v>
      </c>
      <c r="B40" t="s">
        <v>31</v>
      </c>
      <c r="C40" t="s">
        <v>61</v>
      </c>
      <c r="E40" s="1">
        <v>957.03695999999991</v>
      </c>
    </row>
    <row r="41" spans="1:5" x14ac:dyDescent="0.25">
      <c r="A41" s="2">
        <v>6</v>
      </c>
      <c r="B41" t="s">
        <v>31</v>
      </c>
      <c r="C41" t="s">
        <v>61</v>
      </c>
      <c r="E41" s="1">
        <v>496.11407999999994</v>
      </c>
    </row>
    <row r="42" spans="1:5" x14ac:dyDescent="0.25">
      <c r="A42" s="2" t="s">
        <v>32</v>
      </c>
      <c r="B42" t="s">
        <v>31</v>
      </c>
      <c r="C42" t="s">
        <v>61</v>
      </c>
      <c r="E42" s="1">
        <v>496.11407999999994</v>
      </c>
    </row>
    <row r="43" spans="1:5" x14ac:dyDescent="0.25">
      <c r="A43" s="2">
        <v>8</v>
      </c>
      <c r="B43" t="s">
        <v>31</v>
      </c>
      <c r="C43" t="s">
        <v>61</v>
      </c>
      <c r="E43" s="1">
        <v>496.11407999999994</v>
      </c>
    </row>
    <row r="44" spans="1:5" x14ac:dyDescent="0.25">
      <c r="A44" s="2">
        <v>10</v>
      </c>
      <c r="B44" t="s">
        <v>31</v>
      </c>
      <c r="C44" t="s">
        <v>61</v>
      </c>
      <c r="E44" s="1">
        <v>496.11407999999994</v>
      </c>
    </row>
    <row r="45" spans="1:5" x14ac:dyDescent="0.25">
      <c r="A45" s="2">
        <v>12</v>
      </c>
      <c r="B45" t="s">
        <v>31</v>
      </c>
      <c r="C45" t="s">
        <v>61</v>
      </c>
      <c r="E45" s="1">
        <v>496.11407999999994</v>
      </c>
    </row>
    <row r="46" spans="1:5" x14ac:dyDescent="0.25">
      <c r="A46" s="2">
        <v>14</v>
      </c>
      <c r="B46" t="s">
        <v>31</v>
      </c>
      <c r="C46" t="s">
        <v>61</v>
      </c>
      <c r="E46" s="1">
        <v>496.11407999999994</v>
      </c>
    </row>
    <row r="47" spans="1:5" x14ac:dyDescent="0.25">
      <c r="A47" s="2">
        <v>22</v>
      </c>
      <c r="B47" t="s">
        <v>34</v>
      </c>
      <c r="C47" t="s">
        <v>63</v>
      </c>
      <c r="E47" s="1">
        <v>496.11407999999994</v>
      </c>
    </row>
    <row r="48" spans="1:5" x14ac:dyDescent="0.25">
      <c r="A48" s="2">
        <v>34</v>
      </c>
      <c r="B48" t="s">
        <v>34</v>
      </c>
      <c r="C48" t="s">
        <v>63</v>
      </c>
      <c r="E48" s="1">
        <v>496.11407999999994</v>
      </c>
    </row>
    <row r="49" spans="1:6" x14ac:dyDescent="0.25">
      <c r="A49" s="2">
        <v>40</v>
      </c>
      <c r="B49" t="s">
        <v>34</v>
      </c>
      <c r="C49" t="s">
        <v>63</v>
      </c>
      <c r="E49" s="1">
        <v>496.11407999999994</v>
      </c>
    </row>
    <row r="50" spans="1:6" x14ac:dyDescent="0.25">
      <c r="A50" s="2">
        <v>14</v>
      </c>
      <c r="B50" t="s">
        <v>35</v>
      </c>
      <c r="C50" t="s">
        <v>64</v>
      </c>
      <c r="E50" s="1">
        <v>496.11407999999994</v>
      </c>
    </row>
    <row r="52" spans="1:6" x14ac:dyDescent="0.25">
      <c r="E52" s="1">
        <v>30103.452719999983</v>
      </c>
      <c r="F52" t="s">
        <v>65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2E84-B5D2-4978-B52A-8905B3C018B0}">
  <dimension ref="A32:D34"/>
  <sheetViews>
    <sheetView topLeftCell="A10" workbookViewId="0">
      <selection activeCell="G12" sqref="G12"/>
    </sheetView>
  </sheetViews>
  <sheetFormatPr defaultRowHeight="15" x14ac:dyDescent="0.25"/>
  <cols>
    <col min="1" max="1" width="31.7109375" customWidth="1"/>
    <col min="2" max="2" width="10.5703125" style="1" bestFit="1" customWidth="1"/>
    <col min="4" max="4" width="10.5703125" bestFit="1" customWidth="1"/>
  </cols>
  <sheetData>
    <row r="32" spans="1:4" x14ac:dyDescent="0.25">
      <c r="A32" t="s">
        <v>78</v>
      </c>
      <c r="B32" s="1">
        <v>22.897502099999997</v>
      </c>
      <c r="D32" s="1"/>
    </row>
    <row r="34" spans="1:4" x14ac:dyDescent="0.25">
      <c r="A34" t="s">
        <v>79</v>
      </c>
      <c r="B34" s="1">
        <f>+B32*250</f>
        <v>5724.3755249999995</v>
      </c>
      <c r="D34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20EE7CE213CD4AA949A64DB64ED989" ma:contentTypeVersion="22" ma:contentTypeDescription="Create a new document." ma:contentTypeScope="" ma:versionID="db2ebef15a1c46cc3fd93d9159ced6cf">
  <xsd:schema xmlns:xsd="http://www.w3.org/2001/XMLSchema" xmlns:xs="http://www.w3.org/2001/XMLSchema" xmlns:p="http://schemas.microsoft.com/office/2006/metadata/properties" xmlns:ns1="http://schemas.microsoft.com/sharepoint/v3" xmlns:ns2="cd9bcd1b-23d6-499f-a528-bddf15d22ef3" xmlns:ns3="1d95852c-b9b3-4bac-a047-07adc61bea66" targetNamespace="http://schemas.microsoft.com/office/2006/metadata/properties" ma:root="true" ma:fieldsID="5a065a371618362b7fae843d9d9f62bc" ns1:_="" ns2:_="" ns3:_="">
    <xsd:import namespace="http://schemas.microsoft.com/sharepoint/v3"/>
    <xsd:import namespace="cd9bcd1b-23d6-499f-a528-bddf15d22ef3"/>
    <xsd:import namespace="1d95852c-b9b3-4bac-a047-07adc61bea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ickedup_x003f_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bcd1b-23d6-499f-a528-bddf15d22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ickedup_x003f_" ma:index="14" nillable="true" ma:displayName="Picked up?" ma:description="Has a an item ofposted been picked up by a colleague and actioned etc.." ma:format="Dropdown" ma:internalName="Pickedup_x003f_">
      <xsd:simpleType>
        <xsd:restriction base="dms:Text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7cbff99-d06d-4bd1-87e6-c23be2f6dd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9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5852c-b9b3-4bac-a047-07adc61be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094cbf8-ef68-408e-8f42-16fc122f607b}" ma:internalName="TaxCatchAll" ma:showField="CatchAllData" ma:web="1d95852c-b9b3-4bac-a047-07adc61bea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ickedup_x003f_ xmlns="cd9bcd1b-23d6-499f-a528-bddf15d22ef3" xsi:nil="true"/>
    <_ip_UnifiedCompliancePolicyProperties xmlns="http://schemas.microsoft.com/sharepoint/v3" xsi:nil="true"/>
    <lcf76f155ced4ddcb4097134ff3c332f xmlns="cd9bcd1b-23d6-499f-a528-bddf15d22ef3">
      <Terms xmlns="http://schemas.microsoft.com/office/infopath/2007/PartnerControls"/>
    </lcf76f155ced4ddcb4097134ff3c332f>
    <TaxCatchAll xmlns="1d95852c-b9b3-4bac-a047-07adc61bea66" xsi:nil="true"/>
    <Comments xmlns="cd9bcd1b-23d6-499f-a528-bddf15d22ef3" xsi:nil="true"/>
  </documentManagement>
</p:properties>
</file>

<file path=customXml/itemProps1.xml><?xml version="1.0" encoding="utf-8"?>
<ds:datastoreItem xmlns:ds="http://schemas.openxmlformats.org/officeDocument/2006/customXml" ds:itemID="{421C4474-61ED-4473-A533-7A9DAA3F2C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101B51-F755-4061-943C-409CFA5C4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9bcd1b-23d6-499f-a528-bddf15d22ef3"/>
    <ds:schemaRef ds:uri="1d95852c-b9b3-4bac-a047-07adc61be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CD7CBD-16DD-4F9A-AD0B-A490D1B946F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1d95852c-b9b3-4bac-a047-07adc61bea66"/>
    <ds:schemaRef ds:uri="http://purl.org/dc/dcmitype/"/>
    <ds:schemaRef ds:uri="cd9bcd1b-23d6-499f-a528-bddf15d22ef3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Garden Maintenance</vt:lpstr>
      <vt:lpstr>Communal Cleaning</vt:lpstr>
      <vt:lpstr>Office Cleaning</vt:lpstr>
    </vt:vector>
  </TitlesOfParts>
  <Company>Lakehouse Contracts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Rowson</dc:creator>
  <cp:lastModifiedBy>Chris Richardson</cp:lastModifiedBy>
  <cp:lastPrinted>2024-01-24T14:19:32Z</cp:lastPrinted>
  <dcterms:created xsi:type="dcterms:W3CDTF">2017-07-27T13:21:25Z</dcterms:created>
  <dcterms:modified xsi:type="dcterms:W3CDTF">2025-07-03T14:42:21Z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0x010100AE20EE7CE213CD4AA949A64DB64ED989</vt:lpwstr>
  </property>
  <property fmtid="{D5CDD505-2E9C-101B-9397-08002B2CF9AE}" pid="3" name="MediaServiceImageTags">
    <vt:lpwstr/>
  </property>
</Properties>
</file>