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Hoja1" sheetId="1" r:id="rId5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<sst xmlns="http://schemas.openxmlformats.org/spreadsheetml/2006/main" uniqueCount="1787">
  <si>
    <t>AUTOFACTURA COMPRA</t>
  </si>
  <si>
    <t>B.T.R S.L.    CIF  B32337016</t>
  </si>
  <si>
    <t xml:space="preserve">PROVEEDOR: </t>
  </si>
  <si>
    <t>CIF PROVEEDOR</t>
  </si>
  <si>
    <t>UNIDADES TINTA</t>
  </si>
  <si>
    <t>IMPORTE TINTAS</t>
  </si>
  <si>
    <t>UNIDADES TONER</t>
  </si>
  <si>
    <t>IMPORTE TONER</t>
  </si>
  <si>
    <r>
      <rPr>
        <sz val="11"/>
        <color indexed="9"/>
        <rFont val="Arial"/>
      </rPr>
      <t>TOTAL (IVA INCLUIDO)</t>
    </r>
  </si>
  <si>
    <t>SUSCRIPTOR</t>
  </si>
  <si>
    <r>
      <rPr>
        <sz val="11"/>
        <color indexed="9"/>
        <rFont val="Arial"/>
      </rPr>
      <t>TOTAL SUSCRIPTOR (IVA INCLUIDO)</t>
    </r>
  </si>
  <si>
    <t>CAJA TONER</t>
  </si>
  <si>
    <t>CAJA TINTA</t>
  </si>
  <si>
    <t>TOTAL (IVA INCLUIDO)</t>
  </si>
  <si>
    <t>PORTE TONER</t>
  </si>
  <si>
    <t>PORTE TINTA</t>
  </si>
  <si>
    <t>GASTOS</t>
  </si>
  <si>
    <t>TOTAL IMPORTE</t>
  </si>
  <si>
    <t>UD TINTA</t>
  </si>
  <si>
    <t>UD TONER</t>
  </si>
  <si>
    <t>IMPORTE TINTA</t>
  </si>
  <si>
    <t>Ref. Original</t>
  </si>
  <si>
    <t>Cat.</t>
  </si>
  <si>
    <t>Descripción</t>
  </si>
  <si>
    <t>TARIFA AGOSTO 2026</t>
  </si>
  <si>
    <t>REF NARANJAS SUBIDA DE PRECIO</t>
  </si>
  <si>
    <t>REFERENCIAS AMARILLAS BAJADA DE PRECIO</t>
  </si>
  <si>
    <t>REFERENCIAS VERDES NUEVA INCORPORACIÓN</t>
  </si>
  <si>
    <t xml:space="preserve">INK-JET BROTHER / EPSON / NEOPOST VIRGIN </t>
  </si>
  <si>
    <t>mayoristas</t>
  </si>
  <si>
    <t>LC1240</t>
  </si>
  <si>
    <t>C</t>
  </si>
  <si>
    <t>BROTHER  LC1240 Black</t>
  </si>
  <si>
    <t xml:space="preserve"> LC3211</t>
  </si>
  <si>
    <t>B</t>
  </si>
  <si>
    <r>
      <rPr>
        <sz val="12"/>
        <color indexed="8"/>
        <rFont val="Arial"/>
      </rPr>
      <t xml:space="preserve">BROTHER LC3211 Black </t>
    </r>
    <r>
      <rPr>
        <b val="1"/>
        <sz val="12"/>
        <color indexed="16"/>
        <rFont val="Arial"/>
      </rPr>
      <t xml:space="preserve">(date DIC/23 or after) </t>
    </r>
  </si>
  <si>
    <r>
      <rPr>
        <sz val="12"/>
        <color indexed="8"/>
        <rFont val="Arial"/>
      </rPr>
      <t>BROTHER LC3211 (CMY)</t>
    </r>
    <r>
      <rPr>
        <b val="1"/>
        <sz val="12"/>
        <color indexed="16"/>
        <rFont val="Arial"/>
      </rPr>
      <t xml:space="preserve"> (date DIC/23 or after) </t>
    </r>
  </si>
  <si>
    <t>LC3213XL</t>
  </si>
  <si>
    <r>
      <rPr>
        <sz val="12"/>
        <color indexed="8"/>
        <rFont val="Arial"/>
      </rPr>
      <t xml:space="preserve">BROTHER LC3213 and LC3213XL Black </t>
    </r>
    <r>
      <rPr>
        <b val="1"/>
        <sz val="12"/>
        <color indexed="16"/>
        <rFont val="Arial"/>
      </rPr>
      <t xml:space="preserve">(date DIC/23 or after)  </t>
    </r>
  </si>
  <si>
    <t>LC3217</t>
  </si>
  <si>
    <r>
      <rPr>
        <sz val="12"/>
        <color indexed="8"/>
        <rFont val="Arial"/>
      </rPr>
      <t xml:space="preserve">BROTHER LC3217 (BLACK) </t>
    </r>
    <r>
      <rPr>
        <b val="1"/>
        <sz val="12"/>
        <color indexed="16"/>
        <rFont val="Arial"/>
      </rPr>
      <t xml:space="preserve">(date DIC/23 or after) </t>
    </r>
  </si>
  <si>
    <r>
      <rPr>
        <sz val="12"/>
        <color indexed="8"/>
        <rFont val="Arial"/>
      </rPr>
      <t xml:space="preserve">BROTHER LC3217 CMY </t>
    </r>
    <r>
      <rPr>
        <b val="1"/>
        <sz val="12"/>
        <color indexed="16"/>
        <rFont val="Arial"/>
      </rPr>
      <t xml:space="preserve">(date MAR/23 or after) </t>
    </r>
  </si>
  <si>
    <t>LC3219XL</t>
  </si>
  <si>
    <r>
      <rPr>
        <sz val="12"/>
        <color indexed="8"/>
        <rFont val="Arial"/>
      </rPr>
      <t xml:space="preserve">BROTHER LC3219 XL (BLACK) </t>
    </r>
    <r>
      <rPr>
        <b val="1"/>
        <sz val="12"/>
        <color indexed="16"/>
        <rFont val="Arial"/>
      </rPr>
      <t xml:space="preserve">(date DIC/23 or after) </t>
    </r>
  </si>
  <si>
    <r>
      <rPr>
        <sz val="12"/>
        <color indexed="8"/>
        <rFont val="Arial"/>
      </rPr>
      <t>BROTHER LC3219XL CMY</t>
    </r>
    <r>
      <rPr>
        <b val="1"/>
        <sz val="12"/>
        <color indexed="16"/>
        <rFont val="Arial"/>
      </rPr>
      <t xml:space="preserve"> (date DEC/21 or after)</t>
    </r>
  </si>
  <si>
    <t>LC3229 XL</t>
  </si>
  <si>
    <r>
      <rPr>
        <sz val="12"/>
        <color indexed="8"/>
        <rFont val="Arial"/>
      </rPr>
      <t>BRTOHER LC3229 XL (BLACK)</t>
    </r>
    <r>
      <rPr>
        <b val="1"/>
        <sz val="12"/>
        <color indexed="16"/>
        <rFont val="Arial"/>
      </rPr>
      <t xml:space="preserve"> (date DEC/21 or after) </t>
    </r>
  </si>
  <si>
    <r>
      <rPr>
        <sz val="12"/>
        <color indexed="8"/>
        <rFont val="Arial"/>
      </rPr>
      <t xml:space="preserve">BRTOHER LC3229 XL (CMY) </t>
    </r>
    <r>
      <rPr>
        <b val="1"/>
        <sz val="12"/>
        <color indexed="16"/>
        <rFont val="Arial"/>
      </rPr>
      <t xml:space="preserve">(date DEC/22 or after) </t>
    </r>
  </si>
  <si>
    <t xml:space="preserve"> LC3239XL </t>
  </si>
  <si>
    <r>
      <rPr>
        <sz val="12"/>
        <color indexed="8"/>
        <rFont val="Arial"/>
      </rPr>
      <t xml:space="preserve">BROTHER LC3239XL Black No Intro </t>
    </r>
    <r>
      <rPr>
        <b val="1"/>
        <sz val="12"/>
        <color indexed="16"/>
        <rFont val="Arial"/>
      </rPr>
      <t xml:space="preserve">(date DEC/23 or after)  </t>
    </r>
  </si>
  <si>
    <t>LC3239XL</t>
  </si>
  <si>
    <r>
      <rPr>
        <sz val="12"/>
        <color indexed="8"/>
        <rFont val="Arial"/>
      </rPr>
      <t xml:space="preserve">BROTHER  LC3239XL CMY No Intro  </t>
    </r>
    <r>
      <rPr>
        <b val="1"/>
        <sz val="12"/>
        <color indexed="16"/>
        <rFont val="Arial"/>
      </rPr>
      <t xml:space="preserve">(date DEC/23 or after) </t>
    </r>
  </si>
  <si>
    <t>LC3617</t>
  </si>
  <si>
    <r>
      <rPr>
        <sz val="12"/>
        <color indexed="8"/>
        <rFont val="Arial"/>
      </rPr>
      <t xml:space="preserve">BROTHER LC3617 (BLACK) </t>
    </r>
    <r>
      <rPr>
        <b val="1"/>
        <sz val="12"/>
        <color indexed="16"/>
        <rFont val="Arial"/>
      </rPr>
      <t xml:space="preserve"> (date DEC/23 or after) </t>
    </r>
  </si>
  <si>
    <t>LC3217XL</t>
  </si>
  <si>
    <r>
      <rPr>
        <sz val="12"/>
        <color indexed="8"/>
        <rFont val="Arial"/>
      </rPr>
      <t xml:space="preserve">BROTHER  LC3617XL BCMY </t>
    </r>
    <r>
      <rPr>
        <b val="1"/>
        <sz val="12"/>
        <color indexed="16"/>
        <rFont val="Arial"/>
      </rPr>
      <t xml:space="preserve">(date DEC/23 or after) </t>
    </r>
  </si>
  <si>
    <t>LC3619XL</t>
  </si>
  <si>
    <r>
      <rPr>
        <sz val="12"/>
        <color indexed="8"/>
        <rFont val="Arial"/>
      </rPr>
      <t xml:space="preserve">BROTHER LC3619XL (BCMY)  </t>
    </r>
    <r>
      <rPr>
        <b val="1"/>
        <sz val="12"/>
        <color indexed="16"/>
        <rFont val="Arial"/>
      </rPr>
      <t xml:space="preserve">(date DEC/22 or after) </t>
    </r>
  </si>
  <si>
    <t xml:space="preserve"> LC421</t>
  </si>
  <si>
    <r>
      <rPr>
        <sz val="12"/>
        <color indexed="8"/>
        <rFont val="Arial"/>
      </rPr>
      <t xml:space="preserve">BROTHER LC421 (BLACK)  </t>
    </r>
    <r>
      <rPr>
        <b val="1"/>
        <sz val="12"/>
        <color indexed="16"/>
        <rFont val="Arial"/>
      </rPr>
      <t xml:space="preserve">(date DEC/23 or after) </t>
    </r>
  </si>
  <si>
    <r>
      <rPr>
        <sz val="12"/>
        <color indexed="8"/>
        <rFont val="Arial"/>
      </rPr>
      <t xml:space="preserve">BROTHER LC421 (CMY) </t>
    </r>
    <r>
      <rPr>
        <b val="1"/>
        <sz val="12"/>
        <color indexed="16"/>
        <rFont val="Arial"/>
      </rPr>
      <t xml:space="preserve">(date DEC/23 or after) </t>
    </r>
  </si>
  <si>
    <t xml:space="preserve">LC421XL  </t>
  </si>
  <si>
    <r>
      <rPr>
        <sz val="12"/>
        <color indexed="8"/>
        <rFont val="Arial"/>
      </rPr>
      <t xml:space="preserve">BROTHER  LC421XL Black </t>
    </r>
    <r>
      <rPr>
        <b val="1"/>
        <sz val="12"/>
        <color indexed="16"/>
        <rFont val="Arial"/>
      </rPr>
      <t xml:space="preserve">(date DEC/23 or after) </t>
    </r>
  </si>
  <si>
    <t xml:space="preserve"> LC421XL</t>
  </si>
  <si>
    <r>
      <rPr>
        <sz val="12"/>
        <color indexed="8"/>
        <rFont val="Arial"/>
      </rPr>
      <t xml:space="preserve">BROTHER  LC421XL CMY </t>
    </r>
    <r>
      <rPr>
        <b val="1"/>
        <sz val="12"/>
        <color indexed="16"/>
        <rFont val="Arial"/>
      </rPr>
      <t>(date DEC/21 or after)</t>
    </r>
  </si>
  <si>
    <t>LC422</t>
  </si>
  <si>
    <r>
      <rPr>
        <sz val="12"/>
        <color indexed="8"/>
        <rFont val="Arial"/>
      </rPr>
      <t xml:space="preserve">BROTHER LC422 (BLACK) </t>
    </r>
    <r>
      <rPr>
        <b val="1"/>
        <sz val="12"/>
        <color indexed="16"/>
        <rFont val="Arial"/>
      </rPr>
      <t xml:space="preserve">(date DEC/23 or after) </t>
    </r>
  </si>
  <si>
    <r>
      <rPr>
        <sz val="12"/>
        <color indexed="8"/>
        <rFont val="Arial"/>
      </rPr>
      <t>BROTHER LC422 (CMY)</t>
    </r>
    <r>
      <rPr>
        <b val="1"/>
        <sz val="12"/>
        <color indexed="16"/>
        <rFont val="Arial"/>
      </rPr>
      <t xml:space="preserve"> (date DEC/23 or after) </t>
    </r>
  </si>
  <si>
    <t>LC422 XL</t>
  </si>
  <si>
    <r>
      <rPr>
        <sz val="12"/>
        <color indexed="8"/>
        <rFont val="Arial"/>
      </rPr>
      <t xml:space="preserve">BROTHER LC422 XL (BLACK) </t>
    </r>
    <r>
      <rPr>
        <b val="1"/>
        <sz val="12"/>
        <color indexed="16"/>
        <rFont val="Arial"/>
      </rPr>
      <t xml:space="preserve">(date DEC/21 or after) </t>
    </r>
  </si>
  <si>
    <r>
      <rPr>
        <sz val="12"/>
        <color indexed="8"/>
        <rFont val="Arial"/>
      </rPr>
      <t xml:space="preserve">BROTHER LC422 XL (CMY) </t>
    </r>
    <r>
      <rPr>
        <b val="1"/>
        <sz val="12"/>
        <color indexed="16"/>
        <rFont val="Arial"/>
      </rPr>
      <t xml:space="preserve">(date DEC/22 or after) </t>
    </r>
  </si>
  <si>
    <t xml:space="preserve">LC424 </t>
  </si>
  <si>
    <r>
      <rPr>
        <sz val="12"/>
        <color indexed="8"/>
        <rFont val="Arial"/>
      </rPr>
      <t xml:space="preserve">BROTHER LC424 (BLACK) </t>
    </r>
    <r>
      <rPr>
        <b val="1"/>
        <sz val="12"/>
        <color indexed="16"/>
        <rFont val="Arial"/>
      </rPr>
      <t xml:space="preserve">(date DEC/23 or after) </t>
    </r>
  </si>
  <si>
    <t>LC426</t>
  </si>
  <si>
    <r>
      <rPr>
        <sz val="12"/>
        <color indexed="8"/>
        <rFont val="Arial"/>
      </rPr>
      <t xml:space="preserve">BROTHER LC426 (BLACK) </t>
    </r>
    <r>
      <rPr>
        <b val="1"/>
        <sz val="12"/>
        <color indexed="16"/>
        <rFont val="Arial"/>
      </rPr>
      <t xml:space="preserve">(date DEC/23 or after) </t>
    </r>
  </si>
  <si>
    <r>
      <rPr>
        <sz val="12"/>
        <color indexed="8"/>
        <rFont val="Arial"/>
      </rPr>
      <t>BROTHER LC426 (CMY)</t>
    </r>
    <r>
      <rPr>
        <b val="1"/>
        <sz val="12"/>
        <color indexed="16"/>
        <rFont val="Arial"/>
      </rPr>
      <t xml:space="preserve"> (date DEC/23 or after) </t>
    </r>
  </si>
  <si>
    <t xml:space="preserve">LC426  </t>
  </si>
  <si>
    <r>
      <rPr>
        <sz val="12"/>
        <color indexed="8"/>
        <rFont val="Arial"/>
      </rPr>
      <t xml:space="preserve">BROTHER  LC426XL Black </t>
    </r>
    <r>
      <rPr>
        <b val="1"/>
        <sz val="12"/>
        <color indexed="16"/>
        <rFont val="Arial"/>
      </rPr>
      <t xml:space="preserve">(date DEC/22 or after) </t>
    </r>
  </si>
  <si>
    <t xml:space="preserve"> LC426XL</t>
  </si>
  <si>
    <r>
      <rPr>
        <sz val="12"/>
        <color indexed="8"/>
        <rFont val="Arial"/>
      </rPr>
      <t xml:space="preserve">BROTHER LC426XL CMY </t>
    </r>
    <r>
      <rPr>
        <b val="1"/>
        <sz val="12"/>
        <color indexed="16"/>
        <rFont val="Arial"/>
      </rPr>
      <t xml:space="preserve">(date DEC/23 or after) </t>
    </r>
  </si>
  <si>
    <t xml:space="preserve">LC427  </t>
  </si>
  <si>
    <r>
      <rPr>
        <sz val="12"/>
        <color indexed="8"/>
        <rFont val="Arial"/>
      </rPr>
      <t xml:space="preserve">BROTHER  LC427 Black </t>
    </r>
    <r>
      <rPr>
        <b val="1"/>
        <sz val="12"/>
        <color indexed="16"/>
        <rFont val="Arial"/>
      </rPr>
      <t xml:space="preserve">(date DEC/23 or after) </t>
    </r>
  </si>
  <si>
    <t xml:space="preserve"> LC427  </t>
  </si>
  <si>
    <r>
      <rPr>
        <sz val="12"/>
        <color indexed="8"/>
        <rFont val="Arial"/>
      </rPr>
      <t xml:space="preserve">BROTHER  LC427 CMY </t>
    </r>
    <r>
      <rPr>
        <b val="1"/>
        <sz val="12"/>
        <color indexed="16"/>
        <rFont val="Arial"/>
      </rPr>
      <t>(date DEC/23 or after)</t>
    </r>
    <r>
      <rPr>
        <sz val="12"/>
        <color indexed="8"/>
        <rFont val="Arial"/>
      </rPr>
      <t xml:space="preserve"> </t>
    </r>
  </si>
  <si>
    <t xml:space="preserve">LC427XL </t>
  </si>
  <si>
    <r>
      <rPr>
        <sz val="12"/>
        <color indexed="8"/>
        <rFont val="Arial"/>
      </rPr>
      <t xml:space="preserve">BROTHER LC427XL Black </t>
    </r>
    <r>
      <rPr>
        <b val="1"/>
        <sz val="12"/>
        <color indexed="16"/>
        <rFont val="Arial"/>
      </rPr>
      <t xml:space="preserve">(date DEC/22 or after) </t>
    </r>
  </si>
  <si>
    <t xml:space="preserve"> LC427 XL </t>
  </si>
  <si>
    <r>
      <rPr>
        <sz val="12"/>
        <color indexed="8"/>
        <rFont val="Arial"/>
      </rPr>
      <t xml:space="preserve">BROTHER LC427XL CMY </t>
    </r>
    <r>
      <rPr>
        <b val="1"/>
        <sz val="12"/>
        <color indexed="16"/>
        <rFont val="Arial"/>
      </rPr>
      <t xml:space="preserve">(date DEC/23 or after) </t>
    </r>
  </si>
  <si>
    <t xml:space="preserve">LC428XL  </t>
  </si>
  <si>
    <r>
      <rPr>
        <sz val="12"/>
        <color indexed="8"/>
        <rFont val="Arial"/>
      </rPr>
      <t>BROTHER  LC428XL Black</t>
    </r>
    <r>
      <rPr>
        <b val="1"/>
        <sz val="12"/>
        <color indexed="16"/>
        <rFont val="Arial"/>
      </rPr>
      <t xml:space="preserve"> (date DEC/23 or after) </t>
    </r>
  </si>
  <si>
    <r>
      <rPr>
        <sz val="12"/>
        <color indexed="8"/>
        <rFont val="Arial"/>
      </rPr>
      <t xml:space="preserve">BROTHER  LC428XL CMY </t>
    </r>
    <r>
      <rPr>
        <b val="1"/>
        <sz val="12"/>
        <color indexed="16"/>
        <rFont val="Arial"/>
      </rPr>
      <t xml:space="preserve">(date DEC/23 or after) </t>
    </r>
  </si>
  <si>
    <t xml:space="preserve"> 604</t>
  </si>
  <si>
    <t xml:space="preserve">EPSON 604 SERIES (BCMY) </t>
  </si>
  <si>
    <t>604XL</t>
  </si>
  <si>
    <t xml:space="preserve">EPSON 604 XL SERIES (BCMY) </t>
  </si>
  <si>
    <t>T35 XXL</t>
  </si>
  <si>
    <t>EPSON T35 XXL SERIES WIDTH 2.4 cm XXL BCMY</t>
  </si>
  <si>
    <t>T408</t>
  </si>
  <si>
    <t>EPSON T408 BCMY </t>
  </si>
  <si>
    <t>T5801..9A</t>
  </si>
  <si>
    <t xml:space="preserve">EPSON T5801..9A-B (80mL) BCMY  Black CASE </t>
  </si>
  <si>
    <t xml:space="preserve">T580A </t>
  </si>
  <si>
    <t>EPSON T580A BCMY</t>
  </si>
  <si>
    <t xml:space="preserve">T580 </t>
  </si>
  <si>
    <t>EPSON T580 WHITE CASE BCMY</t>
  </si>
  <si>
    <t>T79XXL</t>
  </si>
  <si>
    <t>EPSON T79XXL BCMY</t>
  </si>
  <si>
    <t xml:space="preserve">T838/839 </t>
  </si>
  <si>
    <t xml:space="preserve">EPSON T838/839 BCMY </t>
  </si>
  <si>
    <t>T8581</t>
  </si>
  <si>
    <t xml:space="preserve">EPSON T8581 Black </t>
  </si>
  <si>
    <t>T8581/2/3/4</t>
  </si>
  <si>
    <t>EPSON T8581-T8582-T8583-T8584 BCMY</t>
  </si>
  <si>
    <t>T8781/2/3/4</t>
  </si>
  <si>
    <t>EPSON T8781-T8782-T8783-T8784 BCMY</t>
  </si>
  <si>
    <t>T8871/2/3/4</t>
  </si>
  <si>
    <t>EPSON T8871-T8872-T8873-T8874 CMY</t>
  </si>
  <si>
    <t>FRAMA MATRIX</t>
  </si>
  <si>
    <t>A</t>
  </si>
  <si>
    <t>FRAMA MATRIX F3/F32/F4/F42/F6/F62</t>
  </si>
  <si>
    <t>IJ25</t>
  </si>
  <si>
    <t>QUADIENT / NEOPOST IJ25</t>
  </si>
  <si>
    <t>IJ30/35/40/45/50</t>
  </si>
  <si>
    <t>QUADIENT / NEOPOST IJ30/35/40/45/50</t>
  </si>
  <si>
    <t>IJ65</t>
  </si>
  <si>
    <t>QUADIENT / NEOPOST IJ65 (4102910P)</t>
  </si>
  <si>
    <t>INK-JET CANON VIRGIN</t>
  </si>
  <si>
    <t>PG-210</t>
  </si>
  <si>
    <t>CANON PG-210</t>
  </si>
  <si>
    <t>PG-210XL</t>
  </si>
  <si>
    <t>CANON PG-210XL</t>
  </si>
  <si>
    <t>CL-211</t>
  </si>
  <si>
    <t xml:space="preserve">CANON CL-211 </t>
  </si>
  <si>
    <t>CL-211XL</t>
  </si>
  <si>
    <t xml:space="preserve">CANON CL-211XL </t>
  </si>
  <si>
    <t>PG-240</t>
  </si>
  <si>
    <t>CANON PG-240</t>
  </si>
  <si>
    <t xml:space="preserve"> PG-285</t>
  </si>
  <si>
    <t xml:space="preserve">CANON PG-285 </t>
  </si>
  <si>
    <t>PG-285XL</t>
  </si>
  <si>
    <t xml:space="preserve">CANON PG-285XL </t>
  </si>
  <si>
    <t>CL-286</t>
  </si>
  <si>
    <t xml:space="preserve">CANON CL-286 </t>
  </si>
  <si>
    <t>CL-286XL</t>
  </si>
  <si>
    <t xml:space="preserve">CANON CL-286XL </t>
  </si>
  <si>
    <t xml:space="preserve">PG-30 </t>
  </si>
  <si>
    <t xml:space="preserve">CANON PG-30 </t>
  </si>
  <si>
    <t xml:space="preserve">CL-31 </t>
  </si>
  <si>
    <t xml:space="preserve">CANON CL-31 </t>
  </si>
  <si>
    <t>PG-37 / 30</t>
  </si>
  <si>
    <t xml:space="preserve">CANON PG-37- PG-30 </t>
  </si>
  <si>
    <t>CL-38 / 31</t>
  </si>
  <si>
    <t>CANON CL-38</t>
  </si>
  <si>
    <t>PG-40</t>
  </si>
  <si>
    <t>CANON PG-40</t>
  </si>
  <si>
    <t>CL-41</t>
  </si>
  <si>
    <t>CANON CL-41</t>
  </si>
  <si>
    <t>PG-50</t>
  </si>
  <si>
    <t>CANON PG-50</t>
  </si>
  <si>
    <t>PG-510</t>
  </si>
  <si>
    <t>CANON PG-510</t>
  </si>
  <si>
    <t>CL-511</t>
  </si>
  <si>
    <t>CANON CL-511</t>
  </si>
  <si>
    <t>PG-512</t>
  </si>
  <si>
    <t>CANON PG-512</t>
  </si>
  <si>
    <t>CL-513</t>
  </si>
  <si>
    <t>CANON CL-513</t>
  </si>
  <si>
    <t>CL-51</t>
  </si>
  <si>
    <t>CANON CL-51</t>
  </si>
  <si>
    <t xml:space="preserve">PG-52 </t>
  </si>
  <si>
    <t xml:space="preserve">CANON PG-52 </t>
  </si>
  <si>
    <t>PG-540</t>
  </si>
  <si>
    <t xml:space="preserve">CANON PG-540 </t>
  </si>
  <si>
    <t>PG-540XL/L</t>
  </si>
  <si>
    <t>CANON PG-540XL/L</t>
  </si>
  <si>
    <t>CL-541</t>
  </si>
  <si>
    <t xml:space="preserve">CANON CL-541  </t>
  </si>
  <si>
    <t xml:space="preserve">CL-541XL </t>
  </si>
  <si>
    <t>CANON CL-541XL</t>
  </si>
  <si>
    <t xml:space="preserve">PG-545 </t>
  </si>
  <si>
    <t xml:space="preserve">CANON PG-545 </t>
  </si>
  <si>
    <t xml:space="preserve">PG-545XL </t>
  </si>
  <si>
    <t>CANON PG-545XL</t>
  </si>
  <si>
    <t>CL-546</t>
  </si>
  <si>
    <t>CANON CL-546</t>
  </si>
  <si>
    <t>CL-546XL</t>
  </si>
  <si>
    <t xml:space="preserve">CANON CL-546XL </t>
  </si>
  <si>
    <t>PG-560</t>
  </si>
  <si>
    <t>CANON PG-560</t>
  </si>
  <si>
    <t>PG-560XL</t>
  </si>
  <si>
    <t xml:space="preserve">CANON PG-560XL </t>
  </si>
  <si>
    <t>CL-561</t>
  </si>
  <si>
    <t xml:space="preserve">CANON CL-561 </t>
  </si>
  <si>
    <t>CL-561XL</t>
  </si>
  <si>
    <t xml:space="preserve">CANON CL-561XL </t>
  </si>
  <si>
    <t xml:space="preserve">PG-575 </t>
  </si>
  <si>
    <t>CANON PG-575</t>
  </si>
  <si>
    <t xml:space="preserve">PG-575XL  </t>
  </si>
  <si>
    <t>CANON PG-575XL</t>
  </si>
  <si>
    <t>CL-576</t>
  </si>
  <si>
    <t>CANON CL-576</t>
  </si>
  <si>
    <t xml:space="preserve">CL-576XL </t>
  </si>
  <si>
    <t>CANON CL-576XL</t>
  </si>
  <si>
    <t xml:space="preserve">PG-585 </t>
  </si>
  <si>
    <t xml:space="preserve">CANON PG-585 </t>
  </si>
  <si>
    <t>PG-585XL</t>
  </si>
  <si>
    <t>CANON PG-585XL</t>
  </si>
  <si>
    <t>CL-586</t>
  </si>
  <si>
    <t>CANON CL-586</t>
  </si>
  <si>
    <t xml:space="preserve">CL-586XL </t>
  </si>
  <si>
    <t xml:space="preserve">CANON CL-586XL </t>
  </si>
  <si>
    <t>CL-811</t>
  </si>
  <si>
    <t xml:space="preserve">CANON CL-811 (811) COLOR </t>
  </si>
  <si>
    <t>CL-811XL</t>
  </si>
  <si>
    <t xml:space="preserve">CANON CL-811XL (811XL) </t>
  </si>
  <si>
    <t xml:space="preserve">INK-JET HP VIRGIN </t>
  </si>
  <si>
    <t>CB304A</t>
  </si>
  <si>
    <t>HP CB304A (110) CMY</t>
  </si>
  <si>
    <t>TYPE 11/14/80/81/83/84/85</t>
  </si>
  <si>
    <t xml:space="preserve">HP TYPE 11/80/81/83/84/85 PRINTHEAD </t>
  </si>
  <si>
    <t>TYPE 14</t>
  </si>
  <si>
    <t>HP TYPE 14/80/81/83/84/85 PRINTHEAD</t>
  </si>
  <si>
    <t>51626A/G</t>
  </si>
  <si>
    <t>HP 51626A-G (26) (Sólo etiqueta nueva) Black</t>
  </si>
  <si>
    <t>C8727A</t>
  </si>
  <si>
    <t>D</t>
  </si>
  <si>
    <t>HP C8727A (27) Black</t>
  </si>
  <si>
    <t>C8728A</t>
  </si>
  <si>
    <t>HP C8728A (28) CMY</t>
  </si>
  <si>
    <t>CC643EE</t>
  </si>
  <si>
    <t>HP CC643EE (300) CMY</t>
  </si>
  <si>
    <t xml:space="preserve">CC643EE </t>
  </si>
  <si>
    <t>HP CC640EE (300) CMY Baja Capacidad</t>
  </si>
  <si>
    <t>CC640EE</t>
  </si>
  <si>
    <t>HP CC640EE (300) Black</t>
  </si>
  <si>
    <t>HP CC640EE (300) Black Baja Capacidad</t>
  </si>
  <si>
    <t>CC644EE</t>
  </si>
  <si>
    <t>HP CC644EE (300XL) CMY</t>
  </si>
  <si>
    <t>CC641EE</t>
  </si>
  <si>
    <t>HP CC641EE (300XL) Black</t>
  </si>
  <si>
    <t>B3B28A</t>
  </si>
  <si>
    <t>HP B3B28A (61/301) CMY INSTANT LARGO</t>
  </si>
  <si>
    <t>B3B27A</t>
  </si>
  <si>
    <t>HP B3B27A (61/301) Black INSTANT LARGO</t>
  </si>
  <si>
    <t xml:space="preserve">CH562EE </t>
  </si>
  <si>
    <t xml:space="preserve">HP CH562EE (301) CMY STANDARD / SETUP / INTRO / STARTER / INSTANT INK </t>
  </si>
  <si>
    <t xml:space="preserve">CH561EE </t>
  </si>
  <si>
    <t xml:space="preserve">HP CH561EE (301) Black STANDARD / SETUP / INTRO / STARTER / INSTANT INK </t>
  </si>
  <si>
    <t xml:space="preserve">CH564EE </t>
  </si>
  <si>
    <t xml:space="preserve">HP CH564EE (301XL) CMY STANDARD / SETUP / INTRO / STARTER / INSTANT INK </t>
  </si>
  <si>
    <t xml:space="preserve">CH563EE </t>
  </si>
  <si>
    <t xml:space="preserve">HP CH563EE (301XL) Black STANDARD / SETUP / INTRO / STARTER / INSTANT INK </t>
  </si>
  <si>
    <t>E5Z01A</t>
  </si>
  <si>
    <t>HP E5Z01A (63/302) CMY INSTANT LARGO</t>
  </si>
  <si>
    <t xml:space="preserve">F6U65AE  </t>
  </si>
  <si>
    <t xml:space="preserve">HP FGU65AE (302) CMY STANDARD / SETUP / INTRO / STARTER / INSTANT INK </t>
  </si>
  <si>
    <t>E5Z02A</t>
  </si>
  <si>
    <t>HP E5Z02A (63/302) Black INSTANT LARGO</t>
  </si>
  <si>
    <t xml:space="preserve">F6U66AE </t>
  </si>
  <si>
    <t xml:space="preserve">HP FGU66AE (302) Black STANDARD / SETUP / INTRO / STARTER / INSTANT INK </t>
  </si>
  <si>
    <t>F6U67AE</t>
  </si>
  <si>
    <t xml:space="preserve">HP FGU67AE (302XL) CMY STANDARD / SETUP / INTRO / STARTER / INSTANT INK </t>
  </si>
  <si>
    <t>F6U68AE</t>
  </si>
  <si>
    <t xml:space="preserve">HP FGU68AE (302XL) Black STANDARD / SETUP / INTRO / STARTER / INSTANT INK </t>
  </si>
  <si>
    <t xml:space="preserve">T0A86A </t>
  </si>
  <si>
    <t>HP T0A86A (64/303) CMY INSTANT LARGO</t>
  </si>
  <si>
    <t xml:space="preserve">T0A87A </t>
  </si>
  <si>
    <t>HP T0A87A (64/303) Black INSTANT LARGO</t>
  </si>
  <si>
    <t>T6N01AE</t>
  </si>
  <si>
    <t xml:space="preserve">HP T6N01AE (303) CMY </t>
  </si>
  <si>
    <t xml:space="preserve">HP T6N01AE (303) CMY SETUP / INSTANT INK </t>
  </si>
  <si>
    <t>T6N02AE</t>
  </si>
  <si>
    <t xml:space="preserve">HP T6N02AE (303) Black </t>
  </si>
  <si>
    <t>T6M98A</t>
  </si>
  <si>
    <t xml:space="preserve">HP T6M98A (303) Black SETUP / INSTANT INK </t>
  </si>
  <si>
    <t>T6N03AE</t>
  </si>
  <si>
    <t xml:space="preserve">HP T6N03AE (303XL) CMY </t>
  </si>
  <si>
    <t>T6N04AE</t>
  </si>
  <si>
    <t xml:space="preserve">HP T6N04AE (303XL) Black </t>
  </si>
  <si>
    <t xml:space="preserve">N9K05AE/N9K09A/N9J99A </t>
  </si>
  <si>
    <t>HP N9K05AE/N9K09A/N9J99A (304) STANDARD / SETUP / INTRO / STARTER / INSTANT INK  (65/304) CMY</t>
  </si>
  <si>
    <t xml:space="preserve">N9K06AE/N9K00A/N9K10A </t>
  </si>
  <si>
    <t>HP N9K06AE/N9K00A/N9K10A (304) STANDARD / SETUP / INTRO / STARTER / INSTANT INK (65/304) Black</t>
  </si>
  <si>
    <t>N9K07AE</t>
  </si>
  <si>
    <t xml:space="preserve">HP N9K07AE (304XL) CMY STANDARD / SETUP / INTRO / STARTER / INSTANT INK </t>
  </si>
  <si>
    <t>N9K08AE</t>
  </si>
  <si>
    <t xml:space="preserve">HP N9K08AE (304XL) Black STANDARD / SETUP / INTRO / STARTER / INSTANT INK </t>
  </si>
  <si>
    <t xml:space="preserve">3JB26A / 3YM82A </t>
  </si>
  <si>
    <t xml:space="preserve">HP 3JB26A/3YM82A (67/305) CMY Largo </t>
  </si>
  <si>
    <t>3YM60AE / 3YM82A</t>
  </si>
  <si>
    <t>HP 3YM60AE (305) 3YM82A (67/305 Corto) CMY</t>
  </si>
  <si>
    <t xml:space="preserve">3YQ41A </t>
  </si>
  <si>
    <t>HP 3YQ41A (305) CMY SETUP H</t>
  </si>
  <si>
    <t>3YM61AE / 3YM83A</t>
  </si>
  <si>
    <t>HP 3YM61AE (305) 3YM83A (67/305 Corto) Black</t>
  </si>
  <si>
    <t>3YQ42A</t>
  </si>
  <si>
    <t xml:space="preserve">HP 3YQ42A (305) Black SETUP H </t>
  </si>
  <si>
    <t>3JB27A / 3YM83A</t>
  </si>
  <si>
    <t>HP 3JB27A / 3YM83A (67/305) Black Largo</t>
  </si>
  <si>
    <t>3YM63AE</t>
  </si>
  <si>
    <t xml:space="preserve">HP 3YM63AE (305XL) CMY </t>
  </si>
  <si>
    <t>3YM62AE</t>
  </si>
  <si>
    <t>HP 3YM62AE (305XL) Black</t>
  </si>
  <si>
    <t>3YM53A / 3YM39A</t>
  </si>
  <si>
    <t xml:space="preserve">HP 3YM53A / 3YM39A (305) CMY INSTANT </t>
  </si>
  <si>
    <t>3YM54A / 3YM40A</t>
  </si>
  <si>
    <t xml:space="preserve">HP 3YM54A / 3YM40A (305) Black  INSTANT </t>
  </si>
  <si>
    <t>3YM64AE</t>
  </si>
  <si>
    <t>HP 3YM64AE (307XL) Black</t>
  </si>
  <si>
    <t>7FP42A</t>
  </si>
  <si>
    <t>HP 7FP42A (68/308) CMY INSTANT Largo</t>
  </si>
  <si>
    <t>7FP43A</t>
  </si>
  <si>
    <t>HP 7FP43A (68/308) Black INSTANT Largo</t>
  </si>
  <si>
    <t>7FP20UE</t>
  </si>
  <si>
    <t>HP 7FP20UE (308) CMY</t>
  </si>
  <si>
    <t>7FP21UE</t>
  </si>
  <si>
    <t>HP 7FP21UE (308) Black</t>
  </si>
  <si>
    <t>308E XL</t>
  </si>
  <si>
    <t>HP 308XL CMY</t>
  </si>
  <si>
    <t>7FP22UE</t>
  </si>
  <si>
    <t>HP 7FP22UE (308E) Black XL</t>
  </si>
  <si>
    <t>CB335EE</t>
  </si>
  <si>
    <t>HP CB335EE (350) Black</t>
  </si>
  <si>
    <t>CB337E</t>
  </si>
  <si>
    <t>HP CB337EE (351) CMY</t>
  </si>
  <si>
    <t>CB338E</t>
  </si>
  <si>
    <t>HP CB338EE (351XL) CMY HIGH CAP</t>
  </si>
  <si>
    <t>TYPE 364/564</t>
  </si>
  <si>
    <t>HP TYPE 364/564 PRINTHEAD</t>
  </si>
  <si>
    <t>51640A</t>
  </si>
  <si>
    <t>HP 51640A (40) Black</t>
  </si>
  <si>
    <t>45/15 PIGMENT</t>
  </si>
  <si>
    <t>HP SIMILAR TO Nº 45/15 - ONLY Q2352/2353/2354/CG401A/2242-BLUE 2242 PIGMENT</t>
  </si>
  <si>
    <t>51645A/G</t>
  </si>
  <si>
    <t>HP 51645A-G (45) Black No Solvent</t>
  </si>
  <si>
    <t>51645A /G SOLVENT</t>
  </si>
  <si>
    <t xml:space="preserve">HP 51645A-G (45) Black SOLVENT  </t>
  </si>
  <si>
    <t xml:space="preserve">51645A SUPPLY TUBE </t>
  </si>
  <si>
    <t xml:space="preserve">HP51645 CON TUBO ALIMENTACIÓN  </t>
  </si>
  <si>
    <t xml:space="preserve">HP 51645A (45) Yellow PRINTHEAD </t>
  </si>
  <si>
    <t>C9351A</t>
  </si>
  <si>
    <t>HP 9351A (21) Black</t>
  </si>
  <si>
    <t xml:space="preserve">C9351G/A </t>
  </si>
  <si>
    <t>HP 9351A (21) Black Baja Capacidad</t>
  </si>
  <si>
    <t>C9351CE</t>
  </si>
  <si>
    <t>HP 9351A (21XL) Black</t>
  </si>
  <si>
    <t>C9352A</t>
  </si>
  <si>
    <t>HP 9352A (22) CMY</t>
  </si>
  <si>
    <t>C9352</t>
  </si>
  <si>
    <t>HP C9352G (22) CMY Baja Capacidad</t>
  </si>
  <si>
    <t>C9352CE</t>
  </si>
  <si>
    <t>C6656A</t>
  </si>
  <si>
    <t>HP C6656A (56) Black</t>
  </si>
  <si>
    <t xml:space="preserve">C6656A/G  </t>
  </si>
  <si>
    <t>HP C6656A-G  SMALL (56) Black</t>
  </si>
  <si>
    <t>C6657A</t>
  </si>
  <si>
    <t>HP C6657A (57) CMY</t>
  </si>
  <si>
    <t xml:space="preserve">C6657A/G  </t>
  </si>
  <si>
    <t>HP C6657A-G (57) CMY Baja Capacidad</t>
  </si>
  <si>
    <t>C6658A</t>
  </si>
  <si>
    <t>HP C6658A (58) CMY</t>
  </si>
  <si>
    <t>C9361A</t>
  </si>
  <si>
    <t>HP 9361A (342) CMY</t>
  </si>
  <si>
    <t>C2P09A</t>
  </si>
  <si>
    <t>HP C2P09A (62) CMY INSTANT</t>
  </si>
  <si>
    <t>C2P08A</t>
  </si>
  <si>
    <t>HP C2P08A (62) Black INSTANT</t>
  </si>
  <si>
    <t>C2P06AE</t>
  </si>
  <si>
    <t>HP C2PO6AE (62) CMY</t>
  </si>
  <si>
    <t>C9362EE</t>
  </si>
  <si>
    <t>HP 9362 (336) Black (También cogemos Baja Capacidad)</t>
  </si>
  <si>
    <t xml:space="preserve">C2P04AE </t>
  </si>
  <si>
    <t xml:space="preserve">HP C2P04AE (62) Black </t>
  </si>
  <si>
    <t xml:space="preserve">C2P07AE  </t>
  </si>
  <si>
    <t xml:space="preserve">HP C2PO7AE (62XL) CMY HC </t>
  </si>
  <si>
    <t>C2P05AE</t>
  </si>
  <si>
    <t>HP C2PO5AE (62XL) Black HC</t>
  </si>
  <si>
    <t xml:space="preserve">HP C2P06AE (62) CMY INSTANT SMALL </t>
  </si>
  <si>
    <t xml:space="preserve">C2P06AE </t>
  </si>
  <si>
    <t>HP C2P06AE (62) CMY INSTANT SMALL STARTER</t>
  </si>
  <si>
    <t>C2P04AE</t>
  </si>
  <si>
    <t>HP ENVY C2P04AE (62) Black INSTANT SMALL</t>
  </si>
  <si>
    <t>HP ENVY C2P04AE (62) Black INSTANT SMALL LOW CAP</t>
  </si>
  <si>
    <t>C9363A</t>
  </si>
  <si>
    <t>HP C9363A (344) CMY</t>
  </si>
  <si>
    <t>C9364E</t>
  </si>
  <si>
    <t>HP C9364A (337) Black</t>
  </si>
  <si>
    <t>C9364</t>
  </si>
  <si>
    <t>HP C9364A (337) Black Baja Capacidad</t>
  </si>
  <si>
    <t xml:space="preserve">CZ102A </t>
  </si>
  <si>
    <t>HP CZ102A (650) CMY</t>
  </si>
  <si>
    <t>CZ101A</t>
  </si>
  <si>
    <t xml:space="preserve"> C2P11AE </t>
  </si>
  <si>
    <t>HP C2P11AE (651)  CMY</t>
  </si>
  <si>
    <t xml:space="preserve"> C2P10AE </t>
  </si>
  <si>
    <t>HP C2P11AE (651)  Black</t>
  </si>
  <si>
    <t xml:space="preserve">F6V24A </t>
  </si>
  <si>
    <t>HP F6V24A (652) CMY</t>
  </si>
  <si>
    <t xml:space="preserve">F6V25A </t>
  </si>
  <si>
    <t>HP F6V25A (652) Black</t>
  </si>
  <si>
    <t xml:space="preserve">3YM74AE </t>
  </si>
  <si>
    <t>HP 3YM74AE (653) CMY</t>
  </si>
  <si>
    <t>3YM75AE</t>
  </si>
  <si>
    <t xml:space="preserve">HP 3YM75AE (653) Black  </t>
  </si>
  <si>
    <t>C8765E</t>
  </si>
  <si>
    <t>HP C8765A (338) Black</t>
  </si>
  <si>
    <t>C8765</t>
  </si>
  <si>
    <t xml:space="preserve">HP C8765A (338) Black Baja Capacidad </t>
  </si>
  <si>
    <t>CZ104A</t>
  </si>
  <si>
    <t xml:space="preserve">HP CZ104A (662) COLOR </t>
  </si>
  <si>
    <t xml:space="preserve">CZ103A </t>
  </si>
  <si>
    <t xml:space="preserve">HP CZ103A (662) BLACK </t>
  </si>
  <si>
    <t xml:space="preserve">CZ106AB </t>
  </si>
  <si>
    <t xml:space="preserve">HP CZ106AB (662XL) COLOR </t>
  </si>
  <si>
    <t>CZ105AL</t>
  </si>
  <si>
    <t xml:space="preserve">HP CZ105AL (662XL) BLACK </t>
  </si>
  <si>
    <t>C8766A</t>
  </si>
  <si>
    <t>HP C8766A (343) CMY</t>
  </si>
  <si>
    <t>C8767A</t>
  </si>
  <si>
    <t>HP C8767A (339) Black</t>
  </si>
  <si>
    <t>CD887AE</t>
  </si>
  <si>
    <t xml:space="preserve">HP CD887AE (703) BLACK </t>
  </si>
  <si>
    <t>CN692A</t>
  </si>
  <si>
    <t xml:space="preserve">HP CN692A (704) BLACK </t>
  </si>
  <si>
    <t>TYPE 70/72/73/88/731/761/789/940</t>
  </si>
  <si>
    <t>HP TYPE 70/72/73/88/731/761/789/940 PRINTHEAD</t>
  </si>
  <si>
    <t xml:space="preserve">3ED67..69A </t>
  </si>
  <si>
    <t>HP 3ED67..69A (712) CMY</t>
  </si>
  <si>
    <t>HP 3ED70A (712) Black</t>
  </si>
  <si>
    <t>F9J62A..F9J66A</t>
  </si>
  <si>
    <t xml:space="preserve">HP F9J62A..F9J66A (728) BCMY  </t>
  </si>
  <si>
    <t>CC656AE</t>
  </si>
  <si>
    <t xml:space="preserve">HP CC656EE (901) CMY  </t>
  </si>
  <si>
    <t>CC653AE</t>
  </si>
  <si>
    <t xml:space="preserve">HP CC653AE (901) Black </t>
  </si>
  <si>
    <t>CC654AE</t>
  </si>
  <si>
    <t xml:space="preserve">HP CC654EE  (901XL) Black </t>
  </si>
  <si>
    <t>T6M03/11/07AE</t>
  </si>
  <si>
    <t xml:space="preserve">HP T6M03/11/07AE (903XL) (CMY) </t>
  </si>
  <si>
    <t xml:space="preserve"> T6M19AE</t>
  </si>
  <si>
    <t xml:space="preserve">HP T6M19AE (907XL) Black </t>
  </si>
  <si>
    <t>3YL77/8/9/80AE</t>
  </si>
  <si>
    <t>HP 912 CMY (3YL77/8/9/80AE) No INTRO</t>
  </si>
  <si>
    <t>3YL77..9AE</t>
  </si>
  <si>
    <t>HP 3YL77AE 3YL78AE 3YL79AE (912A) CMY SETUP / INSTANT</t>
  </si>
  <si>
    <t>3YL80AE</t>
  </si>
  <si>
    <t>HP 3YL80AE (912A) Black</t>
  </si>
  <si>
    <t xml:space="preserve">3YL80AE </t>
  </si>
  <si>
    <t>HP 3YL80AE (912A) Black SETUP / INSTANT</t>
  </si>
  <si>
    <t>3YL81/2/3AE</t>
  </si>
  <si>
    <t xml:space="preserve">HP 912XL (3YL81/2/3/4AE ) CMY  </t>
  </si>
  <si>
    <t>3YL84AE</t>
  </si>
  <si>
    <t>HP 3YL84AE (912XL) Black</t>
  </si>
  <si>
    <t xml:space="preserve"> CN626A..28A</t>
  </si>
  <si>
    <t>HP 3YL84AE (912XL) Black Starter / INSTANT</t>
  </si>
  <si>
    <t xml:space="preserve">3YL85AE </t>
  </si>
  <si>
    <t xml:space="preserve">HP 3YL85AE (917XL) Black </t>
  </si>
  <si>
    <t xml:space="preserve">920XL </t>
  </si>
  <si>
    <t xml:space="preserve">HP CD975AE (920XL) Black  </t>
  </si>
  <si>
    <t>4K0U3/04/05NE</t>
  </si>
  <si>
    <t>HP 4K0U3NE 4K0U4NE 4K0U5NE (924) CMY</t>
  </si>
  <si>
    <t xml:space="preserve">HP (924) CMY Starter </t>
  </si>
  <si>
    <t>HP 4K0U6NE (924) Black</t>
  </si>
  <si>
    <t>HP (924) Black Starter</t>
  </si>
  <si>
    <t>924XL</t>
  </si>
  <si>
    <t xml:space="preserve">HP (924XL) CMY </t>
  </si>
  <si>
    <t>HP (924XL) Black</t>
  </si>
  <si>
    <t>TYPE 932/950/955</t>
  </si>
  <si>
    <t>HP TYPE 932/950/955 PRINTHEAD</t>
  </si>
  <si>
    <t>934XL</t>
  </si>
  <si>
    <t>HP C2P23AE (934 XL) BLACK</t>
  </si>
  <si>
    <t xml:space="preserve"> 4S6W2NE..4NE </t>
  </si>
  <si>
    <t xml:space="preserve">HP 4S6W2NE..4NE (937) CMY </t>
  </si>
  <si>
    <t>937 setup</t>
  </si>
  <si>
    <t>HP (937) CMY SETUP</t>
  </si>
  <si>
    <t xml:space="preserve">4S6W5NE  </t>
  </si>
  <si>
    <t xml:space="preserve">HP 4S6W5NE (937) Black </t>
  </si>
  <si>
    <t>HP (937) Black SETUP</t>
  </si>
  <si>
    <t>4S6W6NE..8NE</t>
  </si>
  <si>
    <t>HP 4S6W6NE..8NE (937E) CMY High Capacity</t>
  </si>
  <si>
    <t>4S6W9NE</t>
  </si>
  <si>
    <t>HP 4S6W9NE (937E) Black High Capacity</t>
  </si>
  <si>
    <t xml:space="preserve">940XL </t>
  </si>
  <si>
    <t>HP C4906AL (940XL) Black</t>
  </si>
  <si>
    <t xml:space="preserve"> L0S49A/ L0S52A / L0S55A</t>
  </si>
  <si>
    <t>HP L0S49A/ L0S52A / L0S55A (952) CMY</t>
  </si>
  <si>
    <t>F6U15AN</t>
  </si>
  <si>
    <t xml:space="preserve">HP F6U15AN  (952) Black </t>
  </si>
  <si>
    <t xml:space="preserve"> L0S61AN TO L0S63AN </t>
  </si>
  <si>
    <t xml:space="preserve">HP L0S61AN / L0S62AN / L0S63AN (952XL) CMY </t>
  </si>
  <si>
    <t>F6U19AN</t>
  </si>
  <si>
    <t xml:space="preserve">HP F6U19AN (952) Black  </t>
  </si>
  <si>
    <t>F6U12/13/14AE</t>
  </si>
  <si>
    <t>HP F6U12 / F6U13 / F6U14AE (953A) CMY NO STARTER</t>
  </si>
  <si>
    <t xml:space="preserve">F6U12/13/14AE </t>
  </si>
  <si>
    <t>HP F6U12 / F6U13 / F6U14AE (953) CMY Starter</t>
  </si>
  <si>
    <t>L0S58AE</t>
  </si>
  <si>
    <t>HP L0S58AE (953A) Black NO STARTER</t>
  </si>
  <si>
    <t>HP L0S58AE (953) Black Small Capacity</t>
  </si>
  <si>
    <t>F6U16/17/18AE</t>
  </si>
  <si>
    <t xml:space="preserve">HP F6U16 / F6U17 / F6U18AE (953XL) CMY </t>
  </si>
  <si>
    <t>L0S70AE</t>
  </si>
  <si>
    <t>HP L0S70AE (953XL) Black</t>
  </si>
  <si>
    <t>L0S50/53/56AL</t>
  </si>
  <si>
    <t>HP L0S50/53/56AL (954) CMY</t>
  </si>
  <si>
    <t xml:space="preserve">L0S59AE/AL </t>
  </si>
  <si>
    <t>HP L0S59AE/AL (954) Black</t>
  </si>
  <si>
    <t>L0S62/65/68AL</t>
  </si>
  <si>
    <t>HP L0S62/65/68AL (954XL) CMY</t>
  </si>
  <si>
    <t>L0S71AL</t>
  </si>
  <si>
    <t>HP L0S71AL (954XL) Black</t>
  </si>
  <si>
    <t>L0R40AE</t>
  </si>
  <si>
    <t xml:space="preserve">HP L0R40AE (957XL) Black </t>
  </si>
  <si>
    <t>3JA23/4/5AE</t>
  </si>
  <si>
    <t>HP 3JA23AE/3JA24AE/3JA25AE (963) CMY No Setup</t>
  </si>
  <si>
    <t>3JA23..5AE</t>
  </si>
  <si>
    <t>HP 3JA23..5AE (963) CMY COLOR SETUP</t>
  </si>
  <si>
    <t xml:space="preserve"> 3JA26AE</t>
  </si>
  <si>
    <t>HP 3JA22 6AE (963) Black No Setup</t>
  </si>
  <si>
    <t xml:space="preserve">3JA26AE </t>
  </si>
  <si>
    <t>HP 3JA26AE (963) Black SETUP</t>
  </si>
  <si>
    <t xml:space="preserve">3JA27/8/9AE  </t>
  </si>
  <si>
    <t>HP 3JA27AE/3JA28AE/3JA29AE (963XL) CMY</t>
  </si>
  <si>
    <t>3JA30AE</t>
  </si>
  <si>
    <t xml:space="preserve">HP 3JA30AE (963XL) Black </t>
  </si>
  <si>
    <t>3JA50AL 3JA51AL 3JA52AL</t>
  </si>
  <si>
    <t xml:space="preserve">HP 3JA50AL 3JA51AL 3JA52AL (964) CMY </t>
  </si>
  <si>
    <t>3JA53AL</t>
  </si>
  <si>
    <t>HP 3JA53AL (964) Black</t>
  </si>
  <si>
    <t>3JA27/8/9AE</t>
  </si>
  <si>
    <t>HP 3JA27/8/9AE (964 XL) CMY</t>
  </si>
  <si>
    <t>HP 3JA57A (964XL) Black HIGH CAP</t>
  </si>
  <si>
    <t>3JA31AE</t>
  </si>
  <si>
    <t>HP 3JA31AE (967XL) Black HIGH</t>
  </si>
  <si>
    <t xml:space="preserve"> L0R99AL/L0S02AL/L0S05AL </t>
  </si>
  <si>
    <t xml:space="preserve">HP  L0R99AL/L0S02AL/L0S05AL (974XL) CMY </t>
  </si>
  <si>
    <t xml:space="preserve"> L0S08AL </t>
  </si>
  <si>
    <t xml:space="preserve">HP L0S08AL (974XL) Black </t>
  </si>
  <si>
    <t xml:space="preserve">L0S09AA </t>
  </si>
  <si>
    <t xml:space="preserve">HP L0S09AA (975XL) Black </t>
  </si>
  <si>
    <t>L0S00/03/06AA</t>
  </si>
  <si>
    <t xml:space="preserve">HP L0S00/03/06AA (975XL) CMY </t>
  </si>
  <si>
    <t>J3M68/69/70A</t>
  </si>
  <si>
    <t>HP J3M68 / J3M69 / J3M70A (981A) CMY NO STARTER (Date after oct 21 )</t>
  </si>
  <si>
    <t>J3M71A</t>
  </si>
  <si>
    <t>HP J3M71A (981A) Black NO STARTER (Date after oct 21 )</t>
  </si>
  <si>
    <t xml:space="preserve">L0R09/10/11X </t>
  </si>
  <si>
    <t>HP L0R09X / L0R10X / L0R11X (981XL) CMY</t>
  </si>
  <si>
    <t>L0R12A</t>
  </si>
  <si>
    <t>HP L0R12X (981XL) Black</t>
  </si>
  <si>
    <t xml:space="preserve">T0B23/4/5A </t>
  </si>
  <si>
    <t xml:space="preserve">HP T0B23 / T0B24 / T0N25A (982A) CMY </t>
  </si>
  <si>
    <t>T0B26A</t>
  </si>
  <si>
    <t xml:space="preserve">HP T0B26A (982A) Black  </t>
  </si>
  <si>
    <t>T0B027/8/9A</t>
  </si>
  <si>
    <t xml:space="preserve">HP T0B027 / T0B028 / T0B029A (982XL) CMY   </t>
  </si>
  <si>
    <t>T0B30A</t>
  </si>
  <si>
    <t>HP T0B30A (982XL) Black HC</t>
  </si>
  <si>
    <t>C6615A/D</t>
  </si>
  <si>
    <t>HP C6615A/D (15) Black</t>
  </si>
  <si>
    <t>Q2344A/C6170A/UB7482…</t>
  </si>
  <si>
    <t>MODELOS SIMILARES A HP 51645A (Q2344A/Q6460A/Q2353A/CG401A/6170/UB7482/2242/C8842A/BK652….) Excepto Solvent</t>
  </si>
  <si>
    <t>C6578A/XL</t>
  </si>
  <si>
    <t>HP C6578A XL (78A/XL) CMY</t>
  </si>
  <si>
    <t>C6578D</t>
  </si>
  <si>
    <t>HP C6578D (78D) CMY</t>
  </si>
  <si>
    <t xml:space="preserve"> INK-JET No VIRGIN - No COMPATIBLE</t>
  </si>
  <si>
    <t xml:space="preserve">INK-JET CANON / NEOPOST No VIRGIN - No COMPATIBLE   </t>
  </si>
  <si>
    <t>PG-37/40/50 NV</t>
  </si>
  <si>
    <t>CANON PG-37/40/50 Black RECICLADO</t>
  </si>
  <si>
    <t>CL-38/41/51 NV</t>
  </si>
  <si>
    <t xml:space="preserve">C </t>
  </si>
  <si>
    <t>CANON CL-38/41/51 CMY RECICLADO</t>
  </si>
  <si>
    <t>CHIP CHANGED 37/38/40/41/50/51… NV</t>
  </si>
  <si>
    <t>CANON CHIP CAMBIADO TIPO 37/38/40/41/5051</t>
  </si>
  <si>
    <t>PG-510/512 NV</t>
  </si>
  <si>
    <t xml:space="preserve">CANON PG-510/512 Black RECICLADO </t>
  </si>
  <si>
    <t xml:space="preserve"> 511/513 DC NV</t>
  </si>
  <si>
    <t>CANON 511/513 WITH DOUBLE CHIP INKJET</t>
  </si>
  <si>
    <t>CL 511/513 NV</t>
  </si>
  <si>
    <t>CANON CL 511/513 CMY RECICLADO</t>
  </si>
  <si>
    <t>510/512 DC NV</t>
  </si>
  <si>
    <t>CANON 510/512 WITH DOUBLE CHIP INKJET</t>
  </si>
  <si>
    <t xml:space="preserve"> 540/560/575A/XL DC NV</t>
  </si>
  <si>
    <t>CANON 540/540 XL 560/560XL/575/575XL WITH DOUBLE CHIP INKJET</t>
  </si>
  <si>
    <t>PG-540/540XL NV</t>
  </si>
  <si>
    <t>CANON PG-540/540XL Black RECICLADO</t>
  </si>
  <si>
    <t>541/561/576A/XL DC</t>
  </si>
  <si>
    <t>CANON 541/541XL/561/561XL/576/576XL WITH DOUBLE CHIP INKJET</t>
  </si>
  <si>
    <t>CL-541/541XL NV</t>
  </si>
  <si>
    <t>CANON CL-541/541XL CMY RECICLADO</t>
  </si>
  <si>
    <t>545/545 XL DC NV</t>
  </si>
  <si>
    <t>CANON 545/545 XL WITH DOUBLE CHIP INKJET</t>
  </si>
  <si>
    <t>CL-545/545XL NV</t>
  </si>
  <si>
    <t>CANON PG-545 / 545XL Black RECICLADO</t>
  </si>
  <si>
    <t>546/546 XL DC NV</t>
  </si>
  <si>
    <t>CANON 546/546 XL WITH DOUBLE CHIP INKJET</t>
  </si>
  <si>
    <t>CL-546/546XL NV</t>
  </si>
  <si>
    <t>CANON CL-546 / 546XL CMY RECICLADO</t>
  </si>
  <si>
    <t>PG-560 NV</t>
  </si>
  <si>
    <t>CANON PG560 RECICLADO</t>
  </si>
  <si>
    <t>PG-560XL NV</t>
  </si>
  <si>
    <t>CANON PG560XL RECICLADO</t>
  </si>
  <si>
    <t>PG-561 NV</t>
  </si>
  <si>
    <t>CANON CL561 RECICLADO</t>
  </si>
  <si>
    <t>PG-561XL NV</t>
  </si>
  <si>
    <t>CANON CL561XL RECICLADO</t>
  </si>
  <si>
    <t>IJ-25/30/35..85 SM NV</t>
  </si>
  <si>
    <t>NEOPOST/QUADIENT SMALL IJ-25/30/35..85  No Virgin</t>
  </si>
  <si>
    <t xml:space="preserve">IJ-25/30/35..85 BIG NV </t>
  </si>
  <si>
    <t>NEOPOST / QUADIENT BIG IJ-25/30/35..85 BIG No Virgin</t>
  </si>
  <si>
    <t xml:space="preserve">INK-JET HP NO VIRGIN - NO COMPATIBLE </t>
  </si>
  <si>
    <t>30+A775:M7750/XL-901 NV</t>
  </si>
  <si>
    <t>HP (300/XL-901) CMY  RECICLADO</t>
  </si>
  <si>
    <t>300/XL-901/XL NV</t>
  </si>
  <si>
    <t>HP (300/XL-901/XL) Black RECICLADO</t>
  </si>
  <si>
    <t>CHIP CHANGED 300/1/2/4 NV</t>
  </si>
  <si>
    <t>HP CHIP CAMBIADO SOLO COMPRAMOS (HP 300/301/302/304) BCMY RECICLADO</t>
  </si>
  <si>
    <t>CH562EE NV</t>
  </si>
  <si>
    <t xml:space="preserve">HP CH562EE (301) CMY + VERSION VIEJA ANTES 07/2014 + POSTERIOR O IGUAL  A 07/2014 RECICLADO </t>
  </si>
  <si>
    <t>CH561EE NV</t>
  </si>
  <si>
    <t xml:space="preserve">HP CH561EE (301) Black + VERSION VIEJA ANTES 07/2014 + POSTERIOR O IGUAL  A 07/2014 RECICLADO </t>
  </si>
  <si>
    <t>CH564EE NV</t>
  </si>
  <si>
    <t>HP CH564EE (301XL) CMY + VERSION VIEJA ANTES  07/2014 + POSTERIOR O IGUAL  A 07/2014 RECICLADO</t>
  </si>
  <si>
    <t>CH563EE NV</t>
  </si>
  <si>
    <t>HP CH563EE (301XL) Black + VERSION VIEJA ANTES  07/2014 + POSTERIOR O IGUAL  A 07/2014 RECICLADO</t>
  </si>
  <si>
    <t>F6U65AE NV</t>
  </si>
  <si>
    <t>HP F6U65AE (302) CMY +  NUEVA FECHA (&gt;=05/18) RECICLADO</t>
  </si>
  <si>
    <t>F6U66AE NV</t>
  </si>
  <si>
    <t>HP F6U66AE (302) Black +  NUEVA FECHA (&gt;=05/18) RECICLADO</t>
  </si>
  <si>
    <t>FGU67AE NV</t>
  </si>
  <si>
    <t xml:space="preserve">HP FGU67AE (302XL) HC CMY +  NUEVA FECHA (&gt;=05/18) RECICLADO </t>
  </si>
  <si>
    <t>FGU68AE NV</t>
  </si>
  <si>
    <t xml:space="preserve">HP FGU68AE (302XL) Black HC +  NUEVA FECHA (&gt;=05/18) RECICLADO </t>
  </si>
  <si>
    <t>T6N01AE NV</t>
  </si>
  <si>
    <t>HP T6N01AE (303) CMY + NUEVA FECHA (&gt;=05/18) RECICLADO</t>
  </si>
  <si>
    <t>T6N02AE NV</t>
  </si>
  <si>
    <t>HP T6N02AE  (303) Black +  NUEVA FECHA (&gt;=05/18) RECICLADO</t>
  </si>
  <si>
    <t>T6N03AE NV</t>
  </si>
  <si>
    <t>HP T6N03AE (303XL) CMY + NUEVA FECHA (&gt;=05/18) RECICLADO</t>
  </si>
  <si>
    <t>T6N04AE NV</t>
  </si>
  <si>
    <t>HP T6N04AE (303XL) Black + NUEVA FECHA (&gt;=05/18) RECICLADO</t>
  </si>
  <si>
    <t>N9K05AE NV</t>
  </si>
  <si>
    <t>HP N9K05AE (304) CMY + NUEVA FECHA (&gt;=05/18) RECICLADO</t>
  </si>
  <si>
    <t>N9K06AE NV</t>
  </si>
  <si>
    <t>HP N9K06AE (304) Black + NUEVA FECHA (&gt;=05/18) RECICLADO</t>
  </si>
  <si>
    <t>N9K07AE NV</t>
  </si>
  <si>
    <t>HP N9K07AE HIGH CAPACITY (304XL) CMY + NUEVA FECHA (&gt;=05/18) RECICLADO</t>
  </si>
  <si>
    <t>N9K08AE NV</t>
  </si>
  <si>
    <t>HP N9K08AE HIGH CAPACITY (304XL) Black  + NUEVA FECHA (&gt;=05/18) RECICLADO</t>
  </si>
  <si>
    <t>CHANGED CHIP HP 305</t>
  </si>
  <si>
    <t>HP CHIP CHANGED Only (HP 305 BK+CL-STD+XL ) BCMY No Virgin</t>
  </si>
  <si>
    <t>3YM60AE NV</t>
  </si>
  <si>
    <t>HP 3YM60AE (305) CMY RECICLADO</t>
  </si>
  <si>
    <t>3YM61AE NV</t>
  </si>
  <si>
    <t>HP 3YM61AE (305) Black RECICLADO</t>
  </si>
  <si>
    <t>3YM63AE NV</t>
  </si>
  <si>
    <t>HP 3YM63AE (305XL) HC CMY RECICLADO</t>
  </si>
  <si>
    <t>3YM62AE NV</t>
  </si>
  <si>
    <t>HP 3YM62AE (305XL) HC Black RECICLADO</t>
  </si>
  <si>
    <t>51645A CHIP NV</t>
  </si>
  <si>
    <t>HP 51645A (45) CON CHIP Todos los modelos No HP excepto solvent RECICLADO</t>
  </si>
  <si>
    <t>51645A/G - C6615A/D NV</t>
  </si>
  <si>
    <t>HP SERIE Deskjet 700/800/840/843/900 (45-15) Todos los modelos HP excepto solvent Black RECICLADO</t>
  </si>
  <si>
    <t>45/15 SOLVENT  NV</t>
  </si>
  <si>
    <t>HP 51645A/C6615D (45/15) SOLVENT No Virgin</t>
  </si>
  <si>
    <t>CHANGED  CHIP HP 303/62</t>
  </si>
  <si>
    <t>HP TYPE 62/303 WITH DOUBLE CHIP INKJET</t>
  </si>
  <si>
    <t>C2P06AE NV</t>
  </si>
  <si>
    <t>HP ENVY C2PO6AE (62) CMY RECICLADO</t>
  </si>
  <si>
    <t>C2P04AE NV</t>
  </si>
  <si>
    <t>HP ENVY C2P04AE (62) Black RECICLADO</t>
  </si>
  <si>
    <t>C2P07AE NV</t>
  </si>
  <si>
    <t xml:space="preserve">HP ENVY C2PO7AE (62XL) CMY HC RECICLADO </t>
  </si>
  <si>
    <t>C2PO5AE NV</t>
  </si>
  <si>
    <t>HP C2PO5AE (62XL) Black No Virgin</t>
  </si>
  <si>
    <t>650 COLOR  NV</t>
  </si>
  <si>
    <t>HP CZ102A (650) JAPAN= 678 COLOR No Virgin</t>
  </si>
  <si>
    <t>650 Black NV</t>
  </si>
  <si>
    <t>HP CZ101A (650) JAPAN=678 Black No Virgin</t>
  </si>
  <si>
    <t>INK-JET BY KG</t>
  </si>
  <si>
    <t>BROTHER LASER VIRGIN</t>
  </si>
  <si>
    <t>TN-1050</t>
  </si>
  <si>
    <t>BROTHER TN-1050 TONER</t>
  </si>
  <si>
    <t>TN-1050 ST</t>
  </si>
  <si>
    <t>BROTHER TN-1050 ST TONER</t>
  </si>
  <si>
    <t>TN-2010</t>
  </si>
  <si>
    <t>BROTHER TN-2010 TONER</t>
  </si>
  <si>
    <t xml:space="preserve">TN-2010 </t>
  </si>
  <si>
    <t>BROTHER TN-2010 TONER STARTER</t>
  </si>
  <si>
    <t xml:space="preserve"> TN-2000</t>
  </si>
  <si>
    <t xml:space="preserve">BROTHER TN-2000 TONER </t>
  </si>
  <si>
    <t>TN-2110/20</t>
  </si>
  <si>
    <t>BROTHER TN-2110 / TN-2120  TONER STARTER</t>
  </si>
  <si>
    <t>BROTHER TN-2110 / TN-2120 TONER</t>
  </si>
  <si>
    <t>TN-2210</t>
  </si>
  <si>
    <t>BROTHER TN-2210/ TONER</t>
  </si>
  <si>
    <t>TN-2210/2220</t>
  </si>
  <si>
    <t>BROTHER TN-2210/TN-2220 TONER STARTER</t>
  </si>
  <si>
    <t>TN-2220</t>
  </si>
  <si>
    <t>BROTHER TN-2220  HL 2130 TONER</t>
  </si>
  <si>
    <t>TN-2310</t>
  </si>
  <si>
    <t>BROTHER TN-2310 TONER NO STARTER</t>
  </si>
  <si>
    <t xml:space="preserve">TN-2310/2320 </t>
  </si>
  <si>
    <t>BROTHER TN-2310/TN-2320 TONER STARTER</t>
  </si>
  <si>
    <t>TN-2320</t>
  </si>
  <si>
    <t>BROTHER TN-2320 TONER NO STARTER</t>
  </si>
  <si>
    <t xml:space="preserve"> DR-2400/2401</t>
  </si>
  <si>
    <t xml:space="preserve">BROTHER DR-2400/2401 DRUM </t>
  </si>
  <si>
    <t>TN-2410</t>
  </si>
  <si>
    <t>BROTHER TN-2410 TONER</t>
  </si>
  <si>
    <t>TN-2410/2420</t>
  </si>
  <si>
    <t>BROTHER TN-2410 / TN-2420 TONER  STARTER</t>
  </si>
  <si>
    <t>DR-2510</t>
  </si>
  <si>
    <t xml:space="preserve">BROTHER DR-2510 DRUM </t>
  </si>
  <si>
    <t>DR-3400</t>
  </si>
  <si>
    <t xml:space="preserve">BROTHER DR-3400=DR-820 DRUM </t>
  </si>
  <si>
    <t>DR-3600</t>
  </si>
  <si>
    <t xml:space="preserve">BROTHER DR-3600 DRUM </t>
  </si>
  <si>
    <t>TN-2420</t>
  </si>
  <si>
    <t>BROTHER TN-2420 / TN2421 TONER</t>
  </si>
  <si>
    <t>TN-2510</t>
  </si>
  <si>
    <t xml:space="preserve">BROTHER TN-2510  TONER </t>
  </si>
  <si>
    <t>TN-2510ST</t>
  </si>
  <si>
    <t xml:space="preserve">BROTHER TN-2510 TONER STARTER </t>
  </si>
  <si>
    <t>TN-2510XL</t>
  </si>
  <si>
    <t xml:space="preserve">BROTHER TN-2510XL TONER </t>
  </si>
  <si>
    <t>TN-3130/3170</t>
  </si>
  <si>
    <t>BROTHER TN-3130 / TN-3170 HL 5240/5250DN TONER</t>
  </si>
  <si>
    <t>BROTHER TN-3130 / TN-3170 HL5240/5250DN TONER STARTER</t>
  </si>
  <si>
    <t>TN-3230/3280</t>
  </si>
  <si>
    <t xml:space="preserve">BROTHER TN-3230/TN-3280 TONER &amp; STARTER </t>
  </si>
  <si>
    <t>TN-3330</t>
  </si>
  <si>
    <t>BROTHER TN-3330  TONER NO STARTER</t>
  </si>
  <si>
    <t>TN-3330/3380</t>
  </si>
  <si>
    <t>BROTHER TN-3330 / TN-3380 HL 5440D TONER STARTER</t>
  </si>
  <si>
    <t>TN-3380</t>
  </si>
  <si>
    <t>BROTHER TN-3380  TN-720 USA HL 5440D TONER NO STARTER</t>
  </si>
  <si>
    <t>BROTHER TN-3380  TN-720 USA HL 5440D  TONER STARTER</t>
  </si>
  <si>
    <t>TN3390</t>
  </si>
  <si>
    <t xml:space="preserve">BROTHER TN-3390 TONER </t>
  </si>
  <si>
    <t>TN-3430</t>
  </si>
  <si>
    <t xml:space="preserve">BROTHER TN-3430 TONER  </t>
  </si>
  <si>
    <t>BROTHER TN-3430 TONER STARTER</t>
  </si>
  <si>
    <t>TN-3480</t>
  </si>
  <si>
    <t xml:space="preserve">BROTHER TN-3480 TONER  </t>
  </si>
  <si>
    <t>TN-3480 ST</t>
  </si>
  <si>
    <t>BROTHER TN-3480 TONER STARTER</t>
  </si>
  <si>
    <t>TN-3512</t>
  </si>
  <si>
    <t>BROTHER TN-3512 HL6400DW TONER</t>
  </si>
  <si>
    <t>TN-3512/3520</t>
  </si>
  <si>
    <t>BROTHER TN-3512 / TN3520 HL6400DW TONER STARTER</t>
  </si>
  <si>
    <t>TN-3520</t>
  </si>
  <si>
    <t>BROTHER TN-3520 HLL6400DW TONER</t>
  </si>
  <si>
    <t>TN-3600</t>
  </si>
  <si>
    <t>BROTHER TN-3600 TONER STANDARD</t>
  </si>
  <si>
    <t>TN-3600 ST</t>
  </si>
  <si>
    <t>BROTHER TN-3600 STARTER TONER</t>
  </si>
  <si>
    <t xml:space="preserve"> TN-3600XL</t>
  </si>
  <si>
    <t xml:space="preserve">BROTHER TN-3600XL TONER </t>
  </si>
  <si>
    <t>TN-3600XXL</t>
  </si>
  <si>
    <t>BROTHER TN-3600XXL TONER</t>
  </si>
  <si>
    <t>TN-3610</t>
  </si>
  <si>
    <t xml:space="preserve">BROTHER TN-3610 TONER </t>
  </si>
  <si>
    <t>TN-3610XL</t>
  </si>
  <si>
    <t>BROTHER TN-3610XL TONER</t>
  </si>
  <si>
    <t>TN-3650 XXL</t>
  </si>
  <si>
    <t>BROTHER TN-3650 XXL TONER</t>
  </si>
  <si>
    <t>BROTHER LASER COLOR VIRGIN</t>
  </si>
  <si>
    <t xml:space="preserve">TN-241 </t>
  </si>
  <si>
    <t>BROTHER TN-241 Black TONER</t>
  </si>
  <si>
    <t xml:space="preserve">TN-243 </t>
  </si>
  <si>
    <t xml:space="preserve">BROTHER TN-243 BCMY TONER </t>
  </si>
  <si>
    <t xml:space="preserve">TN-243/ 2 47 </t>
  </si>
  <si>
    <t>BROTHER TN-243 / TN-247 BCMY TONER STARTER</t>
  </si>
  <si>
    <t xml:space="preserve">TN-247 </t>
  </si>
  <si>
    <t xml:space="preserve">BROTHER TN-247 BCMY TONER </t>
  </si>
  <si>
    <t>TN-248</t>
  </si>
  <si>
    <t xml:space="preserve">BROTHER TN-248 BCMY TONER </t>
  </si>
  <si>
    <t>BROTHER TN-248 BCMY TONER STARTER</t>
  </si>
  <si>
    <t xml:space="preserve"> TN-248XL</t>
  </si>
  <si>
    <t>BROTHER TN-248XL BCMY TONER</t>
  </si>
  <si>
    <t>TN-320</t>
  </si>
  <si>
    <t xml:space="preserve">BROTHER TN-320 CMY TONER </t>
  </si>
  <si>
    <t>BROTHER TN-320 BCMY TONER STARTER</t>
  </si>
  <si>
    <t xml:space="preserve">DR-320CL </t>
  </si>
  <si>
    <t>BROTHER DR-320CL DRUM</t>
  </si>
  <si>
    <t xml:space="preserve">TN-321 / 326 </t>
  </si>
  <si>
    <t xml:space="preserve">BROTHER TN-321/ TN-326 CMY TONER </t>
  </si>
  <si>
    <t xml:space="preserve">BROTHER TN-321 / TN-326 BCMY TONER  STARTER </t>
  </si>
  <si>
    <t>BROTHER TN-321 / TN-326 Black TONER</t>
  </si>
  <si>
    <t xml:space="preserve">DR-321CL </t>
  </si>
  <si>
    <t xml:space="preserve">BROTHER DR-321 BCMY DRUM </t>
  </si>
  <si>
    <t xml:space="preserve">TN-325 </t>
  </si>
  <si>
    <t xml:space="preserve">TN-328 </t>
  </si>
  <si>
    <t>BROTHER TN-328 HL4570  CMY TONER</t>
  </si>
  <si>
    <t xml:space="preserve">BROTHER TN-328 HL4570 Black TONER </t>
  </si>
  <si>
    <t xml:space="preserve">TN-329 </t>
  </si>
  <si>
    <t xml:space="preserve">BROTHER TN-329 CMY TONER </t>
  </si>
  <si>
    <t>BROTHER TN-329 Black TONER</t>
  </si>
  <si>
    <t xml:space="preserve">TN-421 </t>
  </si>
  <si>
    <t>BROTHER TN-421 = TN-423 BCMY TONER</t>
  </si>
  <si>
    <t>BROTHER TN-421 = TN-423 BCMY TONER STARTER</t>
  </si>
  <si>
    <t xml:space="preserve">DR-421CL </t>
  </si>
  <si>
    <t>BROTHER DR-421 BCMY DRUM </t>
  </si>
  <si>
    <t xml:space="preserve">BROTHER TN-421 = TN-423 Black TONER </t>
  </si>
  <si>
    <t xml:space="preserve">TN-423 </t>
  </si>
  <si>
    <t xml:space="preserve">TN-423  </t>
  </si>
  <si>
    <t xml:space="preserve">BROTHER TN-421 = TN-423 BCMY TONER STARTER </t>
  </si>
  <si>
    <t xml:space="preserve">TN-426 </t>
  </si>
  <si>
    <t>BROTHER TN-426 BCMY TONER</t>
  </si>
  <si>
    <t>TN-821</t>
  </si>
  <si>
    <t xml:space="preserve">BROTHER TN-821 / TN-824 BCMY TONER </t>
  </si>
  <si>
    <t xml:space="preserve">BROTHER TN-821 / TN-824  BCMY TONER STARTER </t>
  </si>
  <si>
    <t xml:space="preserve">DR-821CL </t>
  </si>
  <si>
    <t xml:space="preserve">BROTHER DR 821 BCMY DRUM </t>
  </si>
  <si>
    <t>TN-821XL</t>
  </si>
  <si>
    <t xml:space="preserve">BROTHER TN 821XL / XXL /  BCMY TONER STANDARD  &amp; STARTER </t>
  </si>
  <si>
    <t xml:space="preserve"> TN-821XXL</t>
  </si>
  <si>
    <t xml:space="preserve">BROTHER TN-821XXL BCMY TONER </t>
  </si>
  <si>
    <t xml:space="preserve">TN-900 </t>
  </si>
  <si>
    <t xml:space="preserve">BROTHER TN-900 BCMY TONER </t>
  </si>
  <si>
    <t xml:space="preserve">BROTHER TN-900 BCMY TONER STARTER </t>
  </si>
  <si>
    <t xml:space="preserve">TN-910 </t>
  </si>
  <si>
    <t>BROTHER TN-910 BCMY TONER</t>
  </si>
  <si>
    <t xml:space="preserve">BROTHER TN-910 BCMY TONER STARTER </t>
  </si>
  <si>
    <t>CANON LASER VIRGIN</t>
  </si>
  <si>
    <t>055</t>
  </si>
  <si>
    <t>CANON 055 BCMY TONER</t>
  </si>
  <si>
    <t xml:space="preserve">CANON 055 BCMY TONER STARTER </t>
  </si>
  <si>
    <t xml:space="preserve"> 059H </t>
  </si>
  <si>
    <t>CANON 059H CMY TONER</t>
  </si>
  <si>
    <t xml:space="preserve"> 059H</t>
  </si>
  <si>
    <t>CANON 059H Black TONER</t>
  </si>
  <si>
    <t xml:space="preserve"> 059 </t>
  </si>
  <si>
    <t xml:space="preserve">CANON 059 CMY TONER &amp; STARTER </t>
  </si>
  <si>
    <t>CANON 059 Black TONER &amp; STARTER</t>
  </si>
  <si>
    <t xml:space="preserve"> 067H </t>
  </si>
  <si>
    <t>CANON 067H BCMY TONER</t>
  </si>
  <si>
    <t>CANON 067 BCMY TONER</t>
  </si>
  <si>
    <t xml:space="preserve">CANON 067 BCMY TONER STARTER </t>
  </si>
  <si>
    <t>069H</t>
  </si>
  <si>
    <t>CANON 069H BCMY TONER</t>
  </si>
  <si>
    <t>069</t>
  </si>
  <si>
    <t>CANON 069 BCMY TONER</t>
  </si>
  <si>
    <t xml:space="preserve">CANON 069 BCMY TONER STARTER </t>
  </si>
  <si>
    <t xml:space="preserve">CANON 070 TONER &amp; STARTER </t>
  </si>
  <si>
    <t xml:space="preserve"> 070H</t>
  </si>
  <si>
    <t>CANON 070H TONER</t>
  </si>
  <si>
    <t xml:space="preserve">CANON 071 TONER &amp; STARTER </t>
  </si>
  <si>
    <t xml:space="preserve"> CRG-728</t>
  </si>
  <si>
    <t>CANON CRG-728 TONER</t>
  </si>
  <si>
    <t>T03</t>
  </si>
  <si>
    <t>CANON T03/2725C001 TONER VIRGIN</t>
  </si>
  <si>
    <t>T10 / 064H</t>
  </si>
  <si>
    <t>CANON T10 / CANON (064H) BCMY TONER</t>
  </si>
  <si>
    <t xml:space="preserve">T10L / 064 </t>
  </si>
  <si>
    <t>CANON T10L / CANON (064) BCMY TONER &amp; STARTER</t>
  </si>
  <si>
    <t xml:space="preserve">DELL LASER COLOR VIRGIN                                                                                                  </t>
  </si>
  <si>
    <t>D3110</t>
  </si>
  <si>
    <t>DELL 3110/15 / XEROX PHASER 6180 / EPSON ACULASER C2800/3800 (113R00722-6 - 106R01404-5-6-7- S051127/61/65) DRUM</t>
  </si>
  <si>
    <t>DELL 3110 TONER INTRODUCTORY</t>
  </si>
  <si>
    <t xml:space="preserve">EPSON LASER VIRGIN                                                                                                 </t>
  </si>
  <si>
    <t>M4000</t>
  </si>
  <si>
    <t>EPSON M4000 (S051170) TONER</t>
  </si>
  <si>
    <t>AL-M300</t>
  </si>
  <si>
    <t>EPSON ACULASER AL-M300 S05228 (TAMBIEN ACEPTAMOS EL INTRO) DRUM</t>
  </si>
  <si>
    <t xml:space="preserve">AL-M 400 </t>
  </si>
  <si>
    <t>EPSON ACULASER AL-M400 (S051230) XEROX 113R00773 (TAMBIEN ACEPTAMOS EL INTRO) DRUM</t>
  </si>
  <si>
    <t xml:space="preserve"> B600</t>
  </si>
  <si>
    <t xml:space="preserve">XEROX B600/605/610/615 (101R00582) DRUM </t>
  </si>
  <si>
    <t xml:space="preserve">HP LASER VIRGIN                                                                                                    </t>
  </si>
  <si>
    <t>C3903A</t>
  </si>
  <si>
    <t xml:space="preserve">HP C3903A (03A) - CANON EP-V TONER </t>
  </si>
  <si>
    <t>Q2612A</t>
  </si>
  <si>
    <t>HP Q2612A (12A) - CANON CRG-703 TONER</t>
  </si>
  <si>
    <t>W1390A</t>
  </si>
  <si>
    <t>HP W1390A (139A) TONER</t>
  </si>
  <si>
    <t>W1390X</t>
  </si>
  <si>
    <t>HP W1390X (139X) TONER</t>
  </si>
  <si>
    <t>W1470A</t>
  </si>
  <si>
    <t>HP LJ SE M611/M612/M634/M635/M636 W1470A (147A) TONER</t>
  </si>
  <si>
    <t>W1470X</t>
  </si>
  <si>
    <t>HP LJ M611/M612/M634/M635/M636 W1470X (147X) TONER ALTA CAPACIDAD</t>
  </si>
  <si>
    <t xml:space="preserve">W1470Y </t>
  </si>
  <si>
    <t>HP LJ M611/M612/M634/M635/M636 (W1470Y (147Y) TONER</t>
  </si>
  <si>
    <t>W1490A</t>
  </si>
  <si>
    <t>HP LJ PRO 4002 / MFP 4102 W1490A (149A) TONER</t>
  </si>
  <si>
    <t>W1490X</t>
  </si>
  <si>
    <t>HP LJ PRO 4002 / MFP 4102 W1490X (149X) TONER</t>
  </si>
  <si>
    <t>CF214A</t>
  </si>
  <si>
    <t xml:space="preserve">HP CF214A (14A) TONER </t>
  </si>
  <si>
    <t>CF214X</t>
  </si>
  <si>
    <t xml:space="preserve">HP CF214X (14X) HC TONER </t>
  </si>
  <si>
    <t>Q7516A</t>
  </si>
  <si>
    <t xml:space="preserve">HP LJ5200 (Q7516A - CANON CRG 509) TONER </t>
  </si>
  <si>
    <t xml:space="preserve">CF325X </t>
  </si>
  <si>
    <t xml:space="preserve">HP CF325X (25X) TONER </t>
  </si>
  <si>
    <t xml:space="preserve">CF226A </t>
  </si>
  <si>
    <t>HP CF226A (26A) - CANON (52) TONER</t>
  </si>
  <si>
    <t xml:space="preserve">CF226X </t>
  </si>
  <si>
    <t>HP CF226X (26X) - CANON (52H) TONER</t>
  </si>
  <si>
    <t>CE278A</t>
  </si>
  <si>
    <t xml:space="preserve">HP CE278A (78A) - CANON (CRG-726) TONER </t>
  </si>
  <si>
    <t>CE285A</t>
  </si>
  <si>
    <t xml:space="preserve">HP CE285A (85A - CANON 725) TONER  </t>
  </si>
  <si>
    <t xml:space="preserve">HP CE285A (85A - CANON 725) TONER  STARTER </t>
  </si>
  <si>
    <t>CF237A</t>
  </si>
  <si>
    <t>HP CF237A (37A)  TONER ( No COGEMOS CANON)</t>
  </si>
  <si>
    <t xml:space="preserve">CF237X </t>
  </si>
  <si>
    <t>HP CF237X (37X) HC TONER ( No COGEMOS CANON)</t>
  </si>
  <si>
    <t>CF237Y/YC</t>
  </si>
  <si>
    <t>HP CF237Y/YC (37Y) - HC TONER ( No COGEMOS CANON)</t>
  </si>
  <si>
    <t>Q1338A</t>
  </si>
  <si>
    <t xml:space="preserve">HP Q1338A (38A) TONER </t>
  </si>
  <si>
    <t>CB390A</t>
  </si>
  <si>
    <t xml:space="preserve">HP CB390A (825) TONER </t>
  </si>
  <si>
    <t>Q5942A</t>
  </si>
  <si>
    <t xml:space="preserve">HP Q5942A (42A) TONER  </t>
  </si>
  <si>
    <t>Q5942X</t>
  </si>
  <si>
    <t xml:space="preserve">HP Q5942X (42X) TONER </t>
  </si>
  <si>
    <t xml:space="preserve">CB435A </t>
  </si>
  <si>
    <t>HP CB435A (35A - CANON 712) TONER</t>
  </si>
  <si>
    <t>C8543X</t>
  </si>
  <si>
    <t>HP LJ9000/9040/9050 C8543X (43X) TONER</t>
  </si>
  <si>
    <t>CE255A</t>
  </si>
  <si>
    <t>HP CE255A (55A) CANON CRG-724 TONER</t>
  </si>
  <si>
    <t xml:space="preserve">CF259X </t>
  </si>
  <si>
    <t>HP LASERJET CF259X (59X) TAMBIEN TONER STARTER ( No COGEMOS CANON)</t>
  </si>
  <si>
    <t>CC364A</t>
  </si>
  <si>
    <t xml:space="preserve">HP CC364A (64A) TONER </t>
  </si>
  <si>
    <t>CC364X</t>
  </si>
  <si>
    <t>HP P4014/4015/4515 CC364X (64X) TONER ALTA CAPACIDAD</t>
  </si>
  <si>
    <t>Q7570A</t>
  </si>
  <si>
    <t xml:space="preserve">HP Q7570A (70A) TONER </t>
  </si>
  <si>
    <t>CF280A</t>
  </si>
  <si>
    <t xml:space="preserve">HP CF280A (80A) - CANON (720) TONER </t>
  </si>
  <si>
    <t>CF280X</t>
  </si>
  <si>
    <t xml:space="preserve">HP CF280X (80X)/CANON 720 TONER </t>
  </si>
  <si>
    <t>CF281A</t>
  </si>
  <si>
    <t>HP CF 281A (81A / CANON 039) TONER</t>
  </si>
  <si>
    <t>CF281X</t>
  </si>
  <si>
    <t>HP CF 281X (81X / CANON 039) TONER</t>
  </si>
  <si>
    <t>C4182X</t>
  </si>
  <si>
    <t>HP C4182X (82X) - CANON (EP-72) TONER</t>
  </si>
  <si>
    <t xml:space="preserve">CF283X </t>
  </si>
  <si>
    <t>HP CF283X (83X) CANON 737H TONER</t>
  </si>
  <si>
    <t>CF287A</t>
  </si>
  <si>
    <t xml:space="preserve">HP CF287A (87A) LJM506 - CANON 041 TONER </t>
  </si>
  <si>
    <t>CF287X</t>
  </si>
  <si>
    <t>HP CF287X (87X) - CANON (041H) TONER</t>
  </si>
  <si>
    <t>CF289AX</t>
  </si>
  <si>
    <t>HP CF289A (89A) BIG DEPOSIT TONER</t>
  </si>
  <si>
    <t>CF289X</t>
  </si>
  <si>
    <t>HP LASERJET CF289X (89X) TONER &amp; STARTER ( No COGEMOS CANON)</t>
  </si>
  <si>
    <t>CF289Y</t>
  </si>
  <si>
    <t>HP LASERJET CF289Y (89Y) TONER ( No COGEMOS CANON)</t>
  </si>
  <si>
    <t>W9005MC</t>
  </si>
  <si>
    <t xml:space="preserve">HP W9005MC Black TONER </t>
  </si>
  <si>
    <t>CE390A</t>
  </si>
  <si>
    <t>HP CE390A (90A) TONER NO STARTER</t>
  </si>
  <si>
    <t>CE390X</t>
  </si>
  <si>
    <t>HP CE390X (90X) TONER NO STARTER</t>
  </si>
  <si>
    <t>W9014MC</t>
  </si>
  <si>
    <t xml:space="preserve">HP W9014MC Black TONER </t>
  </si>
  <si>
    <t>W9025MC</t>
  </si>
  <si>
    <t xml:space="preserve">HP W9025MC Black TONER </t>
  </si>
  <si>
    <t xml:space="preserve">W9065MC </t>
  </si>
  <si>
    <t xml:space="preserve">HP W9065MC Black TONER </t>
  </si>
  <si>
    <t xml:space="preserve"> W9084MC</t>
  </si>
  <si>
    <t>HP W9084MC Black TONER</t>
  </si>
  <si>
    <t xml:space="preserve">W9085MC </t>
  </si>
  <si>
    <t xml:space="preserve">HP W9085MC Black TONER </t>
  </si>
  <si>
    <t xml:space="preserve">HP LASER COLOR VIRGIN                                                                                                      </t>
  </si>
  <si>
    <t>CF350 / 1 / 2 / 3A</t>
  </si>
  <si>
    <t xml:space="preserve">HP M 177 CF350A - CF351A - CF352A - CF353A (130A) BCMY TONER </t>
  </si>
  <si>
    <t xml:space="preserve">CF350 / 1 / 2 / 3A </t>
  </si>
  <si>
    <t>HP M 177  CF351A/CF352A/CF353A (130A) BCMY TONER STARTER</t>
  </si>
  <si>
    <t>CF211 / 2 / 3A</t>
  </si>
  <si>
    <t>HP CF211A TO CF2013A 131 - CANON 731 C-M-Y TONER NO STARTERS</t>
  </si>
  <si>
    <t xml:space="preserve">CF210 / 1 / 2 / 3A </t>
  </si>
  <si>
    <t>HP CF210A-CF211A-CF213A - CANON 731 (131A) BCMY TONER STARTER</t>
  </si>
  <si>
    <t xml:space="preserve">CF210A </t>
  </si>
  <si>
    <t>HP CF210A (131) / CANON 731 Black TONER NO STARTER</t>
  </si>
  <si>
    <t xml:space="preserve">CF210X </t>
  </si>
  <si>
    <t>HP CF210A (131X) / CANON 731 Black TONER HC NO STARTER</t>
  </si>
  <si>
    <t xml:space="preserve">CF401 / 2 / 3A </t>
  </si>
  <si>
    <t xml:space="preserve">HP CF401A/CF402/CF403A (201A) - CANON 045 CMY TONER </t>
  </si>
  <si>
    <t xml:space="preserve">CF400 / 1 / 2 / 3A  </t>
  </si>
  <si>
    <t>HP CF400A/CF401A/CF402/CF403A (201A) - CANON 045 BCMY TONER INTRO</t>
  </si>
  <si>
    <t xml:space="preserve">CF400A </t>
  </si>
  <si>
    <t xml:space="preserve">HP CF400A (201A) - CANON (045) Black TONER </t>
  </si>
  <si>
    <t xml:space="preserve">CF401 / 2 / 3X </t>
  </si>
  <si>
    <t>HP CF401X/02X/03X (201X) / CANON 045H CMY TONER HC</t>
  </si>
  <si>
    <t xml:space="preserve">CF400X </t>
  </si>
  <si>
    <t xml:space="preserve">HP CF400X (201X) / CANON 045H Black HC TONER </t>
  </si>
  <si>
    <t>CF541 / 2 / 3A - CF501 / 2 / 3A</t>
  </si>
  <si>
    <t>HP CF541/2/3A Y CF501/2/3A (202A/203A) - CANON 054 CMY TONER (COGEMOS STARTER)</t>
  </si>
  <si>
    <t>CF540B - CF503A</t>
  </si>
  <si>
    <t>HP CF540A/CF503A (202A/203A) - CANON 054 Black TONER (COGEMOS STARTER)</t>
  </si>
  <si>
    <t>CF541 / 2 / 3X -  CF501 / 2 / 3X</t>
  </si>
  <si>
    <t>HP CF541/2/3X Y CF501/2/3X (202X/203X) - CANON 054H CMY TONER</t>
  </si>
  <si>
    <t>CF540X</t>
  </si>
  <si>
    <t xml:space="preserve">HP CF540X (203X) - CANON 054H Black TONER </t>
  </si>
  <si>
    <t xml:space="preserve">CF531 / 2 / 3A - CF511 / 2 / 3A </t>
  </si>
  <si>
    <t>HP CF531/2/3A Y CF511/2/3A (204A/205A) CMY TONER</t>
  </si>
  <si>
    <t xml:space="preserve">CF530 / 1 / 2 / 3A - CF510 / 1 / 2 / 3A </t>
  </si>
  <si>
    <t xml:space="preserve">HP CF531/2/3A Y CF511/2/3A (204A/205A) CMY TONER STARTER </t>
  </si>
  <si>
    <t>CF530A - CF510A</t>
  </si>
  <si>
    <t>HP CF530A/CF510A (204A/205A) Black TONER</t>
  </si>
  <si>
    <t>W2211 / 2 / 3A</t>
  </si>
  <si>
    <t xml:space="preserve">HP W2211A W2212A W2213A (207A) CMY TONER </t>
  </si>
  <si>
    <t xml:space="preserve">W2210 / 1 / 2 / 3A  </t>
  </si>
  <si>
    <t>HP W2210A W2211A W2212A W2213A (207A) BCMY TONER STARTER</t>
  </si>
  <si>
    <t xml:space="preserve">W2210A </t>
  </si>
  <si>
    <t xml:space="preserve">HP W2210A (207A)=W2110 (201A) USA Black TONER   </t>
  </si>
  <si>
    <t xml:space="preserve">W2211 / 2 / 3X </t>
  </si>
  <si>
    <t xml:space="preserve">HP W2211X W2212X W2213X (207X)=W2110 (201A) USA CMY TONER   </t>
  </si>
  <si>
    <t>W2210X</t>
  </si>
  <si>
    <t xml:space="preserve">HP W2210X (207X)=W2110 (201A) USA Black TONER   </t>
  </si>
  <si>
    <t>W2121 / 2 / 3A</t>
  </si>
  <si>
    <t xml:space="preserve">HP W2121A W2122W W2123A  (212A) CMY TONER </t>
  </si>
  <si>
    <t xml:space="preserve">W2120A </t>
  </si>
  <si>
    <t xml:space="preserve">HP W2120A (212A) Black TONER </t>
  </si>
  <si>
    <t>W2121 / 2 / 3X</t>
  </si>
  <si>
    <t xml:space="preserve">HP W2121/22/23X (212X) CMY TONER </t>
  </si>
  <si>
    <t xml:space="preserve">W2120X </t>
  </si>
  <si>
    <t xml:space="preserve">HP W2120X (212X) Black HC TONER </t>
  </si>
  <si>
    <t xml:space="preserve"> W2131 / 2 / 3A </t>
  </si>
  <si>
    <t>HP W2131..3A (213A) CMY</t>
  </si>
  <si>
    <t xml:space="preserve">W2130 / 1 / 2 / 3A </t>
  </si>
  <si>
    <t xml:space="preserve">HP W2130..3A (213A) BCMY STARTER </t>
  </si>
  <si>
    <t xml:space="preserve"> W2130A </t>
  </si>
  <si>
    <t>HP W2130A (213A) Black</t>
  </si>
  <si>
    <t xml:space="preserve"> W2131 / 2 / 3X</t>
  </si>
  <si>
    <t>HP W2131..3X (213X) CMY</t>
  </si>
  <si>
    <t xml:space="preserve">W2130X </t>
  </si>
  <si>
    <t>HP W2130X (213X) Black</t>
  </si>
  <si>
    <t>W2131 / 2 / 3Y</t>
  </si>
  <si>
    <t>HP W2131..3Y (213Y) CMY</t>
  </si>
  <si>
    <t xml:space="preserve">W2130Y </t>
  </si>
  <si>
    <t>HP W2130Y (213Y) Black</t>
  </si>
  <si>
    <t>W2411 / 2 / 3A</t>
  </si>
  <si>
    <t>HP W2411A W2410A W2413A (216A)=W2310 (215A) USA CMY TONER</t>
  </si>
  <si>
    <t xml:space="preserve">W2410 / 1 / 2 / 3A </t>
  </si>
  <si>
    <t>HP W2410/11/12/13A (216A)=W2310 (215A) USA BCMY TONER STARTER</t>
  </si>
  <si>
    <t xml:space="preserve">W2410A </t>
  </si>
  <si>
    <t xml:space="preserve">HP W2410A (216A)=W2310 (215A) USA Black TONER   </t>
  </si>
  <si>
    <t>W2190 / 1 / 2 / 3A</t>
  </si>
  <si>
    <t xml:space="preserve">HP W2190A W2191A W2192A W2193A (219A) BCMY TONER </t>
  </si>
  <si>
    <t xml:space="preserve">HP W2190A W2191A W2192A W2193A (219A) BCMY TONER STARTER </t>
  </si>
  <si>
    <t>W2190 / 1 / 2 / 3X</t>
  </si>
  <si>
    <t>HP W2190..3X (219X) BCMY TONER</t>
  </si>
  <si>
    <t xml:space="preserve">W2201 / 2 / 3A </t>
  </si>
  <si>
    <t>HP W2201..3A (220A) CMY</t>
  </si>
  <si>
    <t>HP W2200..3A (220A) CMY STARTER</t>
  </si>
  <si>
    <t xml:space="preserve">W2200A </t>
  </si>
  <si>
    <t>HP W2200A (220A) Black</t>
  </si>
  <si>
    <t xml:space="preserve">W2201 / 2 / 3X </t>
  </si>
  <si>
    <t>HP W2201..3X (220X) CMY HIGH CAP</t>
  </si>
  <si>
    <t xml:space="preserve">W2200X </t>
  </si>
  <si>
    <t>HP W2200X (220X) Black HIGH CAP</t>
  </si>
  <si>
    <t xml:space="preserve">CE271 / 2 / 3A </t>
  </si>
  <si>
    <t>HP LJ COLOR CP5220 CE271/2/3A (650A) CMY TONER</t>
  </si>
  <si>
    <t xml:space="preserve">CE270A </t>
  </si>
  <si>
    <t>HP LJ COLOR CP5220 CE270A (650A) Black TONER</t>
  </si>
  <si>
    <t>CE411 / 2 / 3A</t>
  </si>
  <si>
    <t>HP CE-411A-412A-413A (305A) CMY TONER</t>
  </si>
  <si>
    <t xml:space="preserve">CE411 / 2 / 3 </t>
  </si>
  <si>
    <t>HP CE-411A-412A-413A (305A) CMY TONER INTRODUCTORY</t>
  </si>
  <si>
    <t>CE410A</t>
  </si>
  <si>
    <t>HP CE-410A (305A) Black TONER</t>
  </si>
  <si>
    <t xml:space="preserve">CE410A </t>
  </si>
  <si>
    <t>HP CE-410A (305A) Black TONER INTRODUCTORY</t>
  </si>
  <si>
    <t>CE410X</t>
  </si>
  <si>
    <t>HP CE-410X (305X) Black TONER HC</t>
  </si>
  <si>
    <t>C9730A..3A</t>
  </si>
  <si>
    <t>HP C9730A/ C9731A / C9732A / C9733A BCMY TONER</t>
  </si>
  <si>
    <t xml:space="preserve">CE310 / 1 / 2 / 3A </t>
  </si>
  <si>
    <t>HP CE310 CE311A  CE312A CE313A LJ CP1025 CANON CRG-729 (126) BCMY TONER</t>
  </si>
  <si>
    <t xml:space="preserve">HP CE310A CE311A CE312A CE313A LJ CP1025 (126) CANON (CRG-729) BCMY STARTER </t>
  </si>
  <si>
    <t xml:space="preserve">CF381 / 2 / 3A  </t>
  </si>
  <si>
    <t xml:space="preserve">HP CF381A CF382A  CF383A (312A) M476 CMY TONER </t>
  </si>
  <si>
    <t xml:space="preserve">CF380 / 1 / 23A </t>
  </si>
  <si>
    <t>HP CF380A CF381A CF382A  CF383A (312A)  LJ M476 BCMY TONER STARTER</t>
  </si>
  <si>
    <t xml:space="preserve">CF380A </t>
  </si>
  <si>
    <t>HP CF380A M476 (312A) Black TONER</t>
  </si>
  <si>
    <t xml:space="preserve">CF380X </t>
  </si>
  <si>
    <t xml:space="preserve">HP CF380X M476 (312X) Black TONER </t>
  </si>
  <si>
    <t xml:space="preserve">CE321 / 2 / 3A </t>
  </si>
  <si>
    <t xml:space="preserve">HP CE321A CE322A CE323A (128) LJ CP1415 CMY TONER </t>
  </si>
  <si>
    <t xml:space="preserve">CE320 / 1 / 2 / 3A </t>
  </si>
  <si>
    <t>HP CE320A CE321A CE322A CE323A (128) LJ CP1415  BCMY TONER STARTER</t>
  </si>
  <si>
    <t xml:space="preserve">CE320A </t>
  </si>
  <si>
    <t xml:space="preserve">HP CE320A (128) LJ CP1415 Black TONER </t>
  </si>
  <si>
    <t xml:space="preserve">CE341 / 2 / 3A </t>
  </si>
  <si>
    <t>HP CE341A TO CE343A (651A) CMY TONER NO STARTER</t>
  </si>
  <si>
    <t xml:space="preserve">CE340A </t>
  </si>
  <si>
    <t>HP CE340 (651A) Black TONER NO STARTER</t>
  </si>
  <si>
    <t>CB380A..3A</t>
  </si>
  <si>
    <t xml:space="preserve">HP CB380A..3A =823A BCMY TONER </t>
  </si>
  <si>
    <t>CB384 / 5 / 6 / 7A</t>
  </si>
  <si>
    <t xml:space="preserve">HP CB384A CB385A CB386A CB387A (824A) DRUM BCMY </t>
  </si>
  <si>
    <t xml:space="preserve">CF411 / 2 / 3A </t>
  </si>
  <si>
    <t>HP CF411 TO CF413 (410A) - CANON 046 CMYTONER</t>
  </si>
  <si>
    <t xml:space="preserve">CF410 / 1 / 2 / 3A  </t>
  </si>
  <si>
    <t>HP CF410 TO CF413 (410A) - CANON 046 (NCMY) TONER INTRODUCTORY</t>
  </si>
  <si>
    <t xml:space="preserve">CF410A </t>
  </si>
  <si>
    <t>HP CF410A 410 / CANON 046 Black TONER</t>
  </si>
  <si>
    <t xml:space="preserve">HP CF410A (410A) Black TONER STARTER </t>
  </si>
  <si>
    <t xml:space="preserve">CF410X </t>
  </si>
  <si>
    <t>HP CF410X  410X / CANON 046H  HC Black TONER</t>
  </si>
  <si>
    <t xml:space="preserve">CF411 / 2 / 3X  </t>
  </si>
  <si>
    <t>HP CF411X TO CF413X  410X - CANON 046H HC CMYTONER</t>
  </si>
  <si>
    <t>W2031 / 2 / 3A</t>
  </si>
  <si>
    <t>HP W2031A W2032A W2033A (415A)  LJC  M454 MFP M479 CMY TONER</t>
  </si>
  <si>
    <t xml:space="preserve">W2030 / 1 / 2 / 3A </t>
  </si>
  <si>
    <t xml:space="preserve">HP W2030 W2031 W2032 W2033A (415A) BCMY TONER STARTER </t>
  </si>
  <si>
    <t>W2030A</t>
  </si>
  <si>
    <t>HP W2030A (415A) Black TONER</t>
  </si>
  <si>
    <t>W2031 / 2 / 3X</t>
  </si>
  <si>
    <t>HP W2031 W2032 W2033X (415X) CMY TONER</t>
  </si>
  <si>
    <t>W2030X</t>
  </si>
  <si>
    <t>HP W2030X (415X)= W2020X (414X USA) Black TONER</t>
  </si>
  <si>
    <t xml:space="preserve">CE400A </t>
  </si>
  <si>
    <t xml:space="preserve">HP CE401A CE402A CE403A (507A) / CANON CRG-732 Black TONER </t>
  </si>
  <si>
    <t xml:space="preserve">CE400X </t>
  </si>
  <si>
    <t xml:space="preserve">HP CE400X (507X)/CANON CRG-732H Black HIGH CAP. TONER </t>
  </si>
  <si>
    <t xml:space="preserve">CF361 / 2 / 3A </t>
  </si>
  <si>
    <t>HP ENTERPRISE CF-361A..CF363A 508A /  CANON 040 CMY TONER</t>
  </si>
  <si>
    <t xml:space="preserve">CF360A </t>
  </si>
  <si>
    <t>HP ENTERPRISE CF-360A 508A / CANON 040 Black TONER</t>
  </si>
  <si>
    <t xml:space="preserve">CF361 / 2 / 3X </t>
  </si>
  <si>
    <t>HP ENTERPRISE CF361X/CF362X/CF363X (508X) / CANON 040H CMY TONER</t>
  </si>
  <si>
    <t xml:space="preserve">CF360X </t>
  </si>
  <si>
    <t>HP ENTERPRISE CF360X (508X) / CANON 040H Black TONER</t>
  </si>
  <si>
    <t xml:space="preserve">CB541 / 2 / 3A </t>
  </si>
  <si>
    <t>HP CB541A CB542A CB543A (125) CANON (CRG-716) CMY TONER</t>
  </si>
  <si>
    <t xml:space="preserve">CB540 / 1 / 2 / 3A  </t>
  </si>
  <si>
    <t>HP CB540A CB541A CB542A CB543A (125) CANON (CRG-716) BCMY STARTER</t>
  </si>
  <si>
    <t xml:space="preserve">CB540A </t>
  </si>
  <si>
    <t>HP LJ COLOR 1215 / CB540A (125A) CANON 716 Black TONER</t>
  </si>
  <si>
    <t xml:space="preserve">CE740A </t>
  </si>
  <si>
    <t>HP LJ CP5225 CE740A (307A) Black TONER</t>
  </si>
  <si>
    <t xml:space="preserve">CE741 / 2 / 3A </t>
  </si>
  <si>
    <t>HP CE741A CE742A CE743A (307A) CMY TONER</t>
  </si>
  <si>
    <t xml:space="preserve">CF320A </t>
  </si>
  <si>
    <t>HP CF320A (652) Black TONER</t>
  </si>
  <si>
    <t xml:space="preserve">CF321 / 2 / 3A </t>
  </si>
  <si>
    <t>HP CF321A/CF322A/CF323A (653A) CMY TONER</t>
  </si>
  <si>
    <t xml:space="preserve">CF331 / 2 / 3 / A </t>
  </si>
  <si>
    <t>HP CF331A/CF332A/CF333A (654A) CMY TONER</t>
  </si>
  <si>
    <t xml:space="preserve">CF330X </t>
  </si>
  <si>
    <t>HP CF330X (654X) Black TONER HC</t>
  </si>
  <si>
    <t xml:space="preserve">CF450A </t>
  </si>
  <si>
    <t>HP CF450A (655A) Black TONER </t>
  </si>
  <si>
    <t>CF451 / 2 / 3A</t>
  </si>
  <si>
    <t>HP CF451A/CF452A/CF453A (655A) CMY TONER</t>
  </si>
  <si>
    <t>CF461/2/3A</t>
  </si>
  <si>
    <t>HP CF461A CF462 CF4061A  (656A) CMY TONER</t>
  </si>
  <si>
    <t>CF460X</t>
  </si>
  <si>
    <t>HP CF460X (656X) Black TONER</t>
  </si>
  <si>
    <t>CF461/2/3X</t>
  </si>
  <si>
    <t>HP CF461X CF462X CF463X (656) CMY) TONER</t>
  </si>
  <si>
    <t xml:space="preserve">CF470X </t>
  </si>
  <si>
    <t>HP CF470X (657X) Black TONER</t>
  </si>
  <si>
    <t>CF471/2/3X</t>
  </si>
  <si>
    <t>HP CF471X.CF472X CF473X (657X) CMY TONER</t>
  </si>
  <si>
    <t>W2000 / 1 / 2 / 3A</t>
  </si>
  <si>
    <t>HP W2000A W2001A W2002A W2003A (658A) BCMY TONER</t>
  </si>
  <si>
    <t>W2000 / 1 / 2 / 3X</t>
  </si>
  <si>
    <t>HP W2000X W2001X W2002X W2003X  (658X) BCMY TONER</t>
  </si>
  <si>
    <t>W2011 / 2 / 3A</t>
  </si>
  <si>
    <t>HP W2011A  W2012A  W2013A  (659A) CMY TONER</t>
  </si>
  <si>
    <t>W2011 / 2 / 3X</t>
  </si>
  <si>
    <t>HP W2011X W2012X W2013X (659X) CMY TONER</t>
  </si>
  <si>
    <t xml:space="preserve">W2004A </t>
  </si>
  <si>
    <t xml:space="preserve">HP W2004A LJ M751 / M776 (660A) DRUM </t>
  </si>
  <si>
    <t xml:space="preserve">CF310 / 1 / 2 / 3A </t>
  </si>
  <si>
    <t>HP CF310A/CF311A/CF312A/CF313A (826A) BCMY TONER NO STARTERS</t>
  </si>
  <si>
    <t xml:space="preserve"> CF300A</t>
  </si>
  <si>
    <t xml:space="preserve">HP CF300A (827A) Black TONER </t>
  </si>
  <si>
    <t>CF301A / 302A / 303A</t>
  </si>
  <si>
    <t xml:space="preserve">HP CF301A/302A/303A (827A) CMY TONER </t>
  </si>
  <si>
    <t>W9000MC</t>
  </si>
  <si>
    <t xml:space="preserve">HP W9000MC - E65050/65060  Black TONER </t>
  </si>
  <si>
    <t>W9001 /02 / 03MC</t>
  </si>
  <si>
    <t>HP W9001MC W9002MC W9003MC -  E65050/65060 CMY TONER</t>
  </si>
  <si>
    <t>W9020 / 1 / 2 / 3MC</t>
  </si>
  <si>
    <t>HP LJ COLOR E75245 (W9020-1-2-3MC) BCMY TONER</t>
  </si>
  <si>
    <t>W9031/ 2 / 3MC</t>
  </si>
  <si>
    <t>HP W9031MC W90321MC W9033MC / CANON T04 BCMY TONER</t>
  </si>
  <si>
    <t>W9040 /1 / 2 / 3MC /                   W9190 /1 / 2 /3MC</t>
  </si>
  <si>
    <t xml:space="preserve">HP W9040MC W9041MC W9042MC W9043MC / W9190MC W9191MC W9192MC W9193MC BCMY TONER </t>
  </si>
  <si>
    <t>W9050MC</t>
  </si>
  <si>
    <t xml:space="preserve">HP W9050MC  Black TONER </t>
  </si>
  <si>
    <t>W9051 / 2 / 3MC</t>
  </si>
  <si>
    <t xml:space="preserve">HP W9051MC W9052MC W9053MC CMY TONER </t>
  </si>
  <si>
    <t>W9054 / 5MC</t>
  </si>
  <si>
    <t>HP LJ COLOR E87640/87650 (W9054/5MC) DRUM</t>
  </si>
  <si>
    <t>W9060MC</t>
  </si>
  <si>
    <t>HP LJ COLOR E55040/57540 (W9060MC) Black TONER</t>
  </si>
  <si>
    <t>W9061 / 2 / 3MC</t>
  </si>
  <si>
    <t>HP LJ COLOR E55040 (W9061/2/3MC) CMY TONER</t>
  </si>
  <si>
    <t>W9140/9150MC</t>
  </si>
  <si>
    <t xml:space="preserve">HP W9140MC 9150MC Black TONER </t>
  </si>
  <si>
    <t>W9141 / 42 / 43MC /         W9151 / 52 / 53MC</t>
  </si>
  <si>
    <t xml:space="preserve">HP W9141MC W9142MC W9143MC / W9151MC  W9152MC W9153MC CMY TONER </t>
  </si>
  <si>
    <t>W9170MC / W9160MC</t>
  </si>
  <si>
    <t>HP W9170 MC / W9160MC Black TONER</t>
  </si>
  <si>
    <t>HP W9170MC / W9160M CMY TONER</t>
  </si>
  <si>
    <t>W9240..3MC</t>
  </si>
  <si>
    <t>HP W9240MC / W9241MC / W9242MC / W924MC BCMY TONER</t>
  </si>
  <si>
    <t>W9260..3MC</t>
  </si>
  <si>
    <t>HP W9260MC / W9261MC / W9262MC / W9263MC BCMY TONER STARTER</t>
  </si>
  <si>
    <t xml:space="preserve">HP W9260..3MC BCMY TONER </t>
  </si>
  <si>
    <t>KYOCERA LASER VIRGIN</t>
  </si>
  <si>
    <t>TK-1120</t>
  </si>
  <si>
    <t xml:space="preserve">KYOCERA TK-1120 FS1060DN Black TONER  </t>
  </si>
  <si>
    <t>TK-1170</t>
  </si>
  <si>
    <t xml:space="preserve">KYOCERA TK-1170 Black TONER </t>
  </si>
  <si>
    <t>TK-3150</t>
  </si>
  <si>
    <t>KYOCERA M3040/3540IDN TONER</t>
  </si>
  <si>
    <t>TK--3400</t>
  </si>
  <si>
    <t xml:space="preserve">KYOCERA TK-3400 Black TONER </t>
  </si>
  <si>
    <t>TK-3430</t>
  </si>
  <si>
    <t xml:space="preserve">KYOCERA TK-3430 Black TONER </t>
  </si>
  <si>
    <t>TK-4105</t>
  </si>
  <si>
    <t>KYOCERA 1800/1801/2200/2201 (TK4105) Black TONER</t>
  </si>
  <si>
    <t>TK-5370</t>
  </si>
  <si>
    <t>KYOCERA TK-5370 CMY TONER</t>
  </si>
  <si>
    <t>KYOCERA TK-5370 Black TONER</t>
  </si>
  <si>
    <t>TK-5380</t>
  </si>
  <si>
    <t>KYOCERA TK-5380 CMY TONER</t>
  </si>
  <si>
    <t>KYOCERA TK-5380 Black TONER</t>
  </si>
  <si>
    <t>TK-5390</t>
  </si>
  <si>
    <t>KYOCERA TK-5390 CMY TONER</t>
  </si>
  <si>
    <t>KYOCERA TK-5390 Black TONER</t>
  </si>
  <si>
    <t>TK-5430</t>
  </si>
  <si>
    <t xml:space="preserve">KYOCERA TK-5430 CMY TONER </t>
  </si>
  <si>
    <t xml:space="preserve">KYOCERA TK-5430 Black TONER </t>
  </si>
  <si>
    <t>TK-5440</t>
  </si>
  <si>
    <t xml:space="preserve">KYOCERA TK-5440 CMY TONER </t>
  </si>
  <si>
    <t xml:space="preserve">KYOCERA TK-5440 Black TONER </t>
  </si>
  <si>
    <t xml:space="preserve">TK-5490 </t>
  </si>
  <si>
    <t>KYOCERA TK-5490 BCMY TONER</t>
  </si>
  <si>
    <t>TK-8305</t>
  </si>
  <si>
    <t>KYOCERA TK-8305 (BCMY) TONER</t>
  </si>
  <si>
    <t xml:space="preserve">KYOCERA TK-8305 (BLACK) TONER </t>
  </si>
  <si>
    <t>TK-8335</t>
  </si>
  <si>
    <t xml:space="preserve">KYOCERA TK-8335 (CMY) TONER </t>
  </si>
  <si>
    <t>KYOCERA TK-8335 (BLACK) TONER</t>
  </si>
  <si>
    <t>TK-8345</t>
  </si>
  <si>
    <t xml:space="preserve">KYOCERA TK-8345 (CMY) TONER </t>
  </si>
  <si>
    <t>KYOCERA TK-8345 (BLACK) TONER</t>
  </si>
  <si>
    <t>TK-8375</t>
  </si>
  <si>
    <t>KYOCERA TK-8375 CMY  TONER</t>
  </si>
  <si>
    <t>TK-8515</t>
  </si>
  <si>
    <t>KYOCERA TK-8515 (CMY) TONER</t>
  </si>
  <si>
    <t xml:space="preserve">KYOCERA TK-8515 (BLACK) TONER </t>
  </si>
  <si>
    <t>TK-8525</t>
  </si>
  <si>
    <t>KYOCERA TK-8525 (CMY) TONER</t>
  </si>
  <si>
    <t xml:space="preserve">TK-8525 </t>
  </si>
  <si>
    <t xml:space="preserve">KYOCERA TK-8525 (BLACK) TONER </t>
  </si>
  <si>
    <t>TK-8545</t>
  </si>
  <si>
    <t>KYOCERA TK-8545 CMY TONER</t>
  </si>
  <si>
    <t xml:space="preserve">KYOCERA TK-8545 Black TONER   </t>
  </si>
  <si>
    <t>LEXMARK LASER VIRGIN</t>
  </si>
  <si>
    <t xml:space="preserve">LEXMARK B230/B220Z00/B2236/MB2236 DRUM </t>
  </si>
  <si>
    <t>CS331-431</t>
  </si>
  <si>
    <t>LEXMARK EXTRA HIGH YIELD CS331-431/CX331-431/XEROX C230/235 BCMY TONER</t>
  </si>
  <si>
    <t xml:space="preserve"> 702X</t>
  </si>
  <si>
    <t xml:space="preserve">LEXMARK 702X CS510 Black TONER </t>
  </si>
  <si>
    <t>CS531</t>
  </si>
  <si>
    <t>LEXMARK CS531/632/CX532/C2335/XC2335/24B7550/24B7538 / XEROX 006R04685 BCMY TONER</t>
  </si>
  <si>
    <t>75M2XK0</t>
  </si>
  <si>
    <t xml:space="preserve">LEXMARK 75M2XK0 CS532/CX635 Black TONER </t>
  </si>
  <si>
    <t>CS720</t>
  </si>
  <si>
    <t xml:space="preserve">LEXMARK CS720 / CS725 / CX725 (74C2SK0) SERIES Black TONER </t>
  </si>
  <si>
    <t>CS720 / CS725</t>
  </si>
  <si>
    <t xml:space="preserve">LEXMARK CS720 / CS725 / CX725 SERIES 74C2SC0/74C2SY0/74C2SM0 CMY TONER </t>
  </si>
  <si>
    <t xml:space="preserve"> C3224</t>
  </si>
  <si>
    <t>LEXMARK STANDARD C3224/3426/3326/CS/CX331-431/XEROX C230/235 6R04383..6  BCMY TONER</t>
  </si>
  <si>
    <t xml:space="preserve">CX82X/CX860 </t>
  </si>
  <si>
    <t xml:space="preserve">LEXMARK CX82X/CX860 BCMY High Yield TONER </t>
  </si>
  <si>
    <t xml:space="preserve">X850/852/854 </t>
  </si>
  <si>
    <t>LEXMARK OPTRA X850/852/854  (X850H22G) DRUM</t>
  </si>
  <si>
    <t>MX310/410/510/610/MS312/17/B2650/2442/M1242</t>
  </si>
  <si>
    <t>LEXMARK MS/MX310-410-510-610+MS/MX312/315/415 (502/500/50F+512H/51F+602/600 SERIES)/M1145-MX1145 (24B6035)/M3150-MX3150 (24B6186)/M1140-MX1140 (24B6213) TONER (ACEPTAMOS STARTER)</t>
  </si>
  <si>
    <t xml:space="preserve">MS310/DELL2360 </t>
  </si>
  <si>
    <t>LEXMARK MS/MX310-410-510-610+MS/MX312/315/415 (50F0Z00/500Z) + DELL D2360/3460 + MINOLTA IUP18/IUP20 DRUM</t>
  </si>
  <si>
    <t>MS321</t>
  </si>
  <si>
    <t>LEXMARK (MS321/521/621/622-MX321/521/621/622) Black TONER</t>
  </si>
  <si>
    <t xml:space="preserve">MS321 </t>
  </si>
  <si>
    <t>LEXMARK MS321..621/622/M1246-3250/XM3250/B2320/2442/2546 (56F0HA0/2X00/2000/2U0E-24B6889/90-B232000/242H00/240HA0/242H00/252X00/250XA0)| MINOLTA TNP53/54/55/57/59/63| TOSHIBA ESTUDIO 408P/S-478S DRUM</t>
  </si>
  <si>
    <t>MS331/431 TONER</t>
  </si>
  <si>
    <t>LEXMARK MS331 431|MX331 431 (55B1000 55B2000 55B0HA0 55B2X0E B342H00 B342X00) KONICA Studio 409P/409 Black TONER</t>
  </si>
  <si>
    <t xml:space="preserve">MS331/431 </t>
  </si>
  <si>
    <t>LEXMARK |MX331 431 (55B0ZA0) Black DRUM</t>
  </si>
  <si>
    <t>522/522H/522X</t>
  </si>
  <si>
    <t>LEXMARK MS/MX710-810-811-812 (522/520+622/620 SERIES) /M5155/XM7155-7163-7170 Black TONER (ACEPTAMOS INTRO)</t>
  </si>
  <si>
    <t>522/522H/522X DR</t>
  </si>
  <si>
    <t>LEXMARK (522/522H/522X/520HA/520XA)(622-622H-622X-620HA-620XA)/DELL B5460dn/B5465dn DRUM</t>
  </si>
  <si>
    <t>53B1H00/2H00/5H00/5X00</t>
  </si>
  <si>
    <t xml:space="preserve">LEXMARK MS817/818 (53B1H00/2H00/5H00/5X00) TONER </t>
  </si>
  <si>
    <t>MX722</t>
  </si>
  <si>
    <t xml:space="preserve">LEXMARK MX722/MX725/MS820/MX820/MX826  TONER </t>
  </si>
  <si>
    <t xml:space="preserve">X860/862/864 </t>
  </si>
  <si>
    <t xml:space="preserve">LEXMARK OPTRA X860/862/864 (X860H22G ) DRUM </t>
  </si>
  <si>
    <t>24B671720</t>
  </si>
  <si>
    <t>LEXMARK XC 4140/4150 (24B671720) Black TONER</t>
  </si>
  <si>
    <t>24B6717..19</t>
  </si>
  <si>
    <t xml:space="preserve">LEXMARK XC 4140/4150 (24B6717..19) CMY TONER </t>
  </si>
  <si>
    <t>KONICA MINOLTA / TNP / TOSHIBA / SINDOH LASER VIRGIN</t>
  </si>
  <si>
    <t>B600</t>
  </si>
  <si>
    <t xml:space="preserve">XEROX B600/605/610/615 (106R03940/106R03942/106R03944/106R03941/106R03942/106R03943/106R03944/106R03945/106R03946 (CT203069/CT203070) TONER </t>
  </si>
  <si>
    <t>A610/M610</t>
  </si>
  <si>
    <t xml:space="preserve">SINDOH A610/M610 (A610T13K-W) TONER </t>
  </si>
  <si>
    <t>TNP-53</t>
  </si>
  <si>
    <t>KONICA MINOLTA TNP- 53/54/55/56/57/58/59/60/63/64 TONER</t>
  </si>
  <si>
    <t>TNP-75</t>
  </si>
  <si>
    <t xml:space="preserve">KONICA MINOLTA TNP-75 TONER </t>
  </si>
  <si>
    <t>TNP-76</t>
  </si>
  <si>
    <t>KONICA MINOLTA TNP-76 ((ACF0050) TONER</t>
  </si>
  <si>
    <t>NEW DEVELOPER / DRUM / FUSER / IMAGING / TRANSFER</t>
  </si>
  <si>
    <t>VER NUESTRO CATÁLOGO</t>
  </si>
  <si>
    <t xml:space="preserve">XEROX/ RICOH/ KONICA MINOLTA/LEXMARK FUSER (Vea nuestro catálogo completo de productos) </t>
  </si>
  <si>
    <t>KONICA MINOLTA DEVELOPERS</t>
  </si>
  <si>
    <t>VARIOUS FUSER</t>
  </si>
  <si>
    <t>OKI LASER VIRGIN</t>
  </si>
  <si>
    <t>B6200-6300/EPL-N3000</t>
  </si>
  <si>
    <t xml:space="preserve">OKI B6200-6300 (EPSON S051111-EPL-N3000) Black TONER </t>
  </si>
  <si>
    <t>B6500</t>
  </si>
  <si>
    <t>OKI B6500 Black TONER</t>
  </si>
  <si>
    <t>B410/43/440</t>
  </si>
  <si>
    <t>OKI B410/430/440- B4450 DRUM</t>
  </si>
  <si>
    <t xml:space="preserve">B431 </t>
  </si>
  <si>
    <t>OKIDATA B431 HC Black TONER</t>
  </si>
  <si>
    <t xml:space="preserve">B411/431 </t>
  </si>
  <si>
    <t>OKI B411/431 DRUM</t>
  </si>
  <si>
    <t>B411/431</t>
  </si>
  <si>
    <t>OKI B411/431 DRUM INTRO</t>
  </si>
  <si>
    <t>B412/432</t>
  </si>
  <si>
    <t xml:space="preserve">OKI B412/432 Black TONER </t>
  </si>
  <si>
    <t>OKI LASER COLOR VIRGIN</t>
  </si>
  <si>
    <t xml:space="preserve">C5100 </t>
  </si>
  <si>
    <t>OKI C5100 BCMY DRUM</t>
  </si>
  <si>
    <t>C5600</t>
  </si>
  <si>
    <t>OKI C5600 BCMY DRUM</t>
  </si>
  <si>
    <t>XEROX LASER VIRGIN</t>
  </si>
  <si>
    <t>113R00711/2/5</t>
  </si>
  <si>
    <t>XEROX PHASER 4510 (11300711-2-5) Black TONER</t>
  </si>
  <si>
    <t xml:space="preserve"> 3052/ B210</t>
  </si>
  <si>
    <t>XEROX 3052/ B210/B205/B215 (106R04347/106R02777/106R02775/5928/106R02775) Black TONER </t>
  </si>
  <si>
    <t>B710DN</t>
  </si>
  <si>
    <t>XEROX = OKI B710DN Black TONER</t>
  </si>
  <si>
    <t>RICOH LASER VIRGIN</t>
  </si>
  <si>
    <t>2035/2045</t>
  </si>
  <si>
    <t>RICOH AFICIO 2035/2045 TONER</t>
  </si>
  <si>
    <t>SP C220</t>
  </si>
  <si>
    <t>RICOH SP C220/240/250 (CYAN) REF.406053/097/145/141  TONER = SHARP DX-C20 = KYOCERA TK-150</t>
  </si>
  <si>
    <t>RICOH SP C220/240/250  REF.406053/097/145/141 BCMY TONER = SHARP DX-C20 = KYOCERA TK-150</t>
  </si>
  <si>
    <t>RICOH SP C220/240/250 BlackREF.406053/097/145/141  TONER = SHARP DX-C20 = KYOCERA TK-150</t>
  </si>
  <si>
    <t>RICOH SP C220/240/250 (YELL) REF.406053/097/145/141  TONER = SHARP DX-C20 = KYOCERA TK-150</t>
  </si>
  <si>
    <t>M C250/H</t>
  </si>
  <si>
    <t xml:space="preserve">RICOH M C250/H P C300-C301 / MPC 250FW CYAN </t>
  </si>
  <si>
    <t xml:space="preserve">RICOH M C250/H P C300-C301 / MPC 250FW MAGENTA </t>
  </si>
  <si>
    <t xml:space="preserve">RICOH M C250/H P C300-C301 / MPC 250FW Black </t>
  </si>
  <si>
    <t xml:space="preserve">RICOH M C250/H P C300-C301 / MPC 250FW YELLOW </t>
  </si>
  <si>
    <t xml:space="preserve">SP 252 </t>
  </si>
  <si>
    <t xml:space="preserve">RICOH SP 252 CYAN TONER  </t>
  </si>
  <si>
    <t xml:space="preserve">RICOH SP 252 MAGENTA TONER </t>
  </si>
  <si>
    <t>RICOH SP C252E BCMY TONER</t>
  </si>
  <si>
    <t xml:space="preserve">RICOH SP 252 Black TONER  </t>
  </si>
  <si>
    <t>RICOH SP 252 YELLOW TONER</t>
  </si>
  <si>
    <t>SP C310HE</t>
  </si>
  <si>
    <t>RICOH TYPE SP C310HE Aficio SP C320DN-C340DN-C342DN CYAN TONER</t>
  </si>
  <si>
    <t>RICOH TYPE SP C310HE Aficio SP C320DN-C340DN-C342DN MAGENTA TONER</t>
  </si>
  <si>
    <t>RICOH TYPE SP C310HE Aficio SP C320DN-C340DN-C342DN BCMY TONER</t>
  </si>
  <si>
    <t>RICOH TYPE SP C310HE Aficio SP C320DN-C340DN-C342DN Black TONER</t>
  </si>
  <si>
    <t>RICOH TYPE SP C310HE Aficio SP C320DN-C340DN-C342DN  YELLOW TONER</t>
  </si>
  <si>
    <t xml:space="preserve">SP311 </t>
  </si>
  <si>
    <t>RICOH SP311 3.5K TONER</t>
  </si>
  <si>
    <t>RICOH SP311 TONER</t>
  </si>
  <si>
    <t>SP 330L/H</t>
  </si>
  <si>
    <t xml:space="preserve">RICOH SP 330L/H TONER </t>
  </si>
  <si>
    <t>SP3400HE</t>
  </si>
  <si>
    <t>RICOH TYPE SP 3400/3410 TYPE SP 3500XE Aficio SP 3400N-3410DN-3500N-3510DN-3500SF-3510SF TONER</t>
  </si>
  <si>
    <t>SP C340</t>
  </si>
  <si>
    <t xml:space="preserve">RICOH SP 340 CYAN TONER  </t>
  </si>
  <si>
    <t xml:space="preserve">RICOH SP 340 MAGENTA TONER  </t>
  </si>
  <si>
    <t xml:space="preserve">RICOH SP 340 Black TONER  </t>
  </si>
  <si>
    <t xml:space="preserve">RICOH SP 340 YELLOW TONER  </t>
  </si>
  <si>
    <t xml:space="preserve">IM 350 </t>
  </si>
  <si>
    <t xml:space="preserve">RICOH IM 350 TONER </t>
  </si>
  <si>
    <t>IM 350</t>
  </si>
  <si>
    <t xml:space="preserve">RICOH IM 350 TONER STARTER </t>
  </si>
  <si>
    <t>SP C352/360/360X C</t>
  </si>
  <si>
    <t>RICOH SP C352/360/360X CYAN TONER</t>
  </si>
  <si>
    <t>SP C352/360/360X M</t>
  </si>
  <si>
    <t>RICOH SP C352/360/360X MAGENTA TONER</t>
  </si>
  <si>
    <t>SP C352/360/360X B</t>
  </si>
  <si>
    <t>RICOH SP C352/360/360X Black TONER</t>
  </si>
  <si>
    <t>SP C352/360/360X Y</t>
  </si>
  <si>
    <t>RICOH SP C352/360/360X YELLOW TONER</t>
  </si>
  <si>
    <t>SP 3710X</t>
  </si>
  <si>
    <t>RICOH SP 3710X TONER</t>
  </si>
  <si>
    <t xml:space="preserve">SP C430 / 431 </t>
  </si>
  <si>
    <t>RICOH IM 430 Black TONER</t>
  </si>
  <si>
    <t>SP 4500/3600/4510</t>
  </si>
  <si>
    <t xml:space="preserve">RICOH 4500/4510/3600 407323 TONER </t>
  </si>
  <si>
    <t xml:space="preserve">SP 4500 HE </t>
  </si>
  <si>
    <t>RICOH SP4500HE  HC TONER</t>
  </si>
  <si>
    <t xml:space="preserve">SP4500HE </t>
  </si>
  <si>
    <t xml:space="preserve">RICOH SP4500HE  HC TONER (RECHAZO SCANNER) </t>
  </si>
  <si>
    <t>P 501/502</t>
  </si>
  <si>
    <t xml:space="preserve">RICOH P 501/502 Black TONER (ATENCION No COGEMOS MP 501/601 (R60) 
</t>
  </si>
  <si>
    <t>P 501/503 XL</t>
  </si>
  <si>
    <t xml:space="preserve">RICOH P 501H/502H XL Black TONER (ATENCION No COGEMOS MP 501/601 (R60) 
</t>
  </si>
  <si>
    <t>501L ST</t>
  </si>
  <si>
    <t xml:space="preserve">RICOH 501L TONER STARTER ( RECHAZO SCANNER) </t>
  </si>
  <si>
    <t xml:space="preserve">SP 5200HE </t>
  </si>
  <si>
    <t>RICOH SP 5200HE TONER (RECHAZO SCANNER)</t>
  </si>
  <si>
    <t>SAMSUNG LASER VIRGIN</t>
  </si>
  <si>
    <t xml:space="preserve">MLT-D103 / DELL 126X </t>
  </si>
  <si>
    <t xml:space="preserve">SAMSUNG MLT-D103S / D103L / DELL126X TONER </t>
  </si>
  <si>
    <t>MLT-D203S/L/E</t>
  </si>
  <si>
    <t xml:space="preserve">SAMSUNG MLT-D203S / L / E TONER &amp; STARTER </t>
  </si>
  <si>
    <t xml:space="preserve">MLT-D203U/ELS </t>
  </si>
  <si>
    <t>SAMSUNG MLT-D203U / ELS HC TONER</t>
  </si>
  <si>
    <t>MLT-R204</t>
  </si>
  <si>
    <t xml:space="preserve">SAMSUNG MLT-R204 DRUM </t>
  </si>
  <si>
    <t>MLT-D205L</t>
  </si>
  <si>
    <t>SAMSUNG MLT-D205L/D205E TONER</t>
  </si>
  <si>
    <t>ML-2850</t>
  </si>
  <si>
    <t xml:space="preserve">SAMSUNG ML-2850-DX/SEE TONER </t>
  </si>
  <si>
    <t xml:space="preserve">MLT-D303E </t>
  </si>
  <si>
    <t>SAMSUNG MLT-303E M4580FX TONER NO STARTER</t>
  </si>
  <si>
    <t xml:space="preserve">MLT303 </t>
  </si>
  <si>
    <t xml:space="preserve">SAMSUMG MLT-R303 SL-M4583FX DRUM </t>
  </si>
  <si>
    <t>MLT-D303 XL</t>
  </si>
  <si>
    <t>SAMSUMG ML-D303E / L / S / XL TONER</t>
  </si>
  <si>
    <t>MLT-D304L</t>
  </si>
  <si>
    <t>SAMSUNG MLT-304L TONER </t>
  </si>
  <si>
    <t xml:space="preserve">MLT-R304S </t>
  </si>
  <si>
    <t>SAMSUNG MLT-R304E DRUM</t>
  </si>
  <si>
    <t>MLT-D305L</t>
  </si>
  <si>
    <t>MLT-R307</t>
  </si>
  <si>
    <t xml:space="preserve">SAMSUNG MLT-R307/SEE DRUM </t>
  </si>
  <si>
    <t>MLT-R304S A3457:B3473</t>
  </si>
  <si>
    <t xml:space="preserve">SAMSUNG SCX-D6555A / 106R01409 TONER </t>
  </si>
  <si>
    <t>SAMSUNG LASER COLOR VIRGIN</t>
  </si>
  <si>
    <t xml:space="preserve"> CLT-406S</t>
  </si>
  <si>
    <t xml:space="preserve">SAMSUNG CLT-406S/ELS CLP-360/365 Black TONER </t>
  </si>
  <si>
    <t>CLT-407</t>
  </si>
  <si>
    <t>SAMSUNG CLT-407 BCMY DRUM</t>
  </si>
  <si>
    <t>CLT-4072 B</t>
  </si>
  <si>
    <t>SAMSUNG CLT-4072S/407 Black = CLP320 TONER</t>
  </si>
  <si>
    <t xml:space="preserve"> CLT-409 </t>
  </si>
  <si>
    <t xml:space="preserve">SAMSUNG CLT-409 BCMY DRUM </t>
  </si>
  <si>
    <t xml:space="preserve">SAMSUNG CLT-409 Black TONER </t>
  </si>
  <si>
    <t>CLT-503</t>
  </si>
  <si>
    <t xml:space="preserve">SAMSUNG  CLT-503 3000 série CMY TONER </t>
  </si>
  <si>
    <t>SAMSUNG CLT-503 BCMY  STARTER</t>
  </si>
  <si>
    <t xml:space="preserve">SAMSUNG CLT-503 3000 série Black TONER </t>
  </si>
  <si>
    <t>CLT-503X</t>
  </si>
  <si>
    <t xml:space="preserve">SAMSUMG CLT-503X Black HC TONER </t>
  </si>
  <si>
    <t xml:space="preserve">CLT-505L/ELS  </t>
  </si>
  <si>
    <t>SAMSUNG CLT-505L/ELS CMY TONER</t>
  </si>
  <si>
    <t>CLT-505L/ELS</t>
  </si>
  <si>
    <t>SAMSUNG CLT-505L/ELS BCMY TONER STARTER</t>
  </si>
  <si>
    <t xml:space="preserve">SAMSUNG CLT-505L/ELS Black TONER </t>
  </si>
  <si>
    <t>CLT-505L</t>
  </si>
  <si>
    <t xml:space="preserve">SAMSUNG CLT-505L/ELS Black HC TONER </t>
  </si>
  <si>
    <t xml:space="preserve">CLT-Y506L  </t>
  </si>
  <si>
    <t xml:space="preserve">SAMSUNG CLT-506L HC CMY TONER </t>
  </si>
  <si>
    <t xml:space="preserve">CLT-Y506L </t>
  </si>
  <si>
    <t>SAMSUNG CLT-506S/L/ELS BCMY TONER STARTER</t>
  </si>
  <si>
    <t xml:space="preserve">CLT-506S </t>
  </si>
  <si>
    <t>SAMSUNG CLT-K506L HC Black TONER</t>
  </si>
  <si>
    <t>CLT-506L</t>
  </si>
  <si>
    <t>SAMSUNG CLT-506L Black HC TONER</t>
  </si>
  <si>
    <t xml:space="preserve">CLT-6092 </t>
  </si>
  <si>
    <t>SAMSUNG CLT-6092 BCMY TONER</t>
  </si>
  <si>
    <t>CLT-806</t>
  </si>
  <si>
    <t>SAMSUNG CLT-806S CMY TONER</t>
  </si>
  <si>
    <t xml:space="preserve">CLT-K806 </t>
  </si>
  <si>
    <t>SAMSUNG CLT-K806S Black TONER</t>
  </si>
  <si>
    <t>CLT-808</t>
  </si>
  <si>
    <t xml:space="preserve">SAMSUNG CLT-808S CMY TONER </t>
  </si>
  <si>
    <t xml:space="preserve">SAMSUNG CLT-K808S Black TONER </t>
  </si>
  <si>
    <t>CLT-809</t>
  </si>
  <si>
    <t>SAMSUNG CLT-809S/ELS CMY TONER</t>
  </si>
  <si>
    <t xml:space="preserve">SAMSUNG CLT-809S/ELS Black TONER </t>
  </si>
  <si>
    <t>LASER NO VIRGIN</t>
  </si>
  <si>
    <t xml:space="preserve">LEXMARK LASER NO VIRGIN </t>
  </si>
  <si>
    <t>MX310/410/510/610/MS312/17/B2650/2442/M1242 NV</t>
  </si>
  <si>
    <t xml:space="preserve">LEXMARK(502-502H-502X-502U-500HA-500XA-500UA)(602-602X-600HA-600XA) TONER RECICLADO (ACEPTAMOS INTRO) </t>
  </si>
  <si>
    <t>522/522H/522X NV</t>
  </si>
  <si>
    <t>LEXMARK (522/522H/522X/520HA/520XA)(622-622H-622X-620HA-620XA) TONER RECICLADO (ACEPTAMOS INTRO)</t>
  </si>
  <si>
    <t xml:space="preserve"> MX722/MX725/MS820 NV</t>
  </si>
  <si>
    <t xml:space="preserve">LEXMARK MX722/MX725/MS820/MX820/MX826 (58D2000/58D4U0E/58D0UA0/58D2H0E) No Virgin </t>
  </si>
  <si>
    <t xml:space="preserve">HP LASER NO VIRGIN                                                           </t>
  </si>
  <si>
    <t>CF226A NV</t>
  </si>
  <si>
    <t>HP CF226A (26A) CANON 052  TONER RECICLADO</t>
  </si>
  <si>
    <t>CF226X NV</t>
  </si>
  <si>
    <t>HP LASERJET CF226X (26X)  TONER RECICLADO</t>
  </si>
  <si>
    <t>CF237A NV</t>
  </si>
  <si>
    <t>HP CF237A (37A) STANDARD CAP.  TONER RECICLADO</t>
  </si>
  <si>
    <t xml:space="preserve">Q1338A  NV </t>
  </si>
  <si>
    <t>HP 4200 Q1338A (38A) TONER RECICLADO</t>
  </si>
  <si>
    <t>Q5942A NV</t>
  </si>
  <si>
    <t>HP Q5942A (42A) TONER RECICLADO</t>
  </si>
  <si>
    <t>C8543X NV</t>
  </si>
  <si>
    <t>HP C8543X (43X) HC TONER RECICLADO</t>
  </si>
  <si>
    <t xml:space="preserve"> CF360A..3A NV</t>
  </si>
  <si>
    <t>HP ENTERPRISE CF360A..3A(508A)/CANON 040 (BCMY) TONER NON VIRGIN</t>
  </si>
  <si>
    <t xml:space="preserve"> CC364A NV</t>
  </si>
  <si>
    <t>HP CC364A (64A) TONER No Virgin</t>
  </si>
  <si>
    <t>CC364X NV</t>
  </si>
  <si>
    <t>HP CC364X (64X) HIGH CAP. TONER No Virgin</t>
  </si>
  <si>
    <t>CF450 /1/2/3A NV</t>
  </si>
  <si>
    <t xml:space="preserve">HP CF450A / CF451A / CF452A / CF453A (655) / CANON T04L BCMY TONER No Virgin </t>
  </si>
  <si>
    <t>CF287A NV</t>
  </si>
  <si>
    <t>HP M506 (CF 287A)/CANON 041 TONER No Virgin</t>
  </si>
  <si>
    <t>CE390X (90X) NV</t>
  </si>
  <si>
    <t>HP CE390X (90X) HIGH CAP. TONER No Virgin</t>
  </si>
  <si>
    <t>HP / LEXMARK / RICOH FUSER VIRGIN</t>
  </si>
  <si>
    <t>RM1-2522</t>
  </si>
  <si>
    <t xml:space="preserve">HP LJ 5200 (Q7516) 110V FUSER  </t>
  </si>
  <si>
    <t>RM1-2524</t>
  </si>
  <si>
    <t xml:space="preserve">HP LJ 5200 (Q7516) 220V FUSER  </t>
  </si>
  <si>
    <t>RM1-2764</t>
  </si>
  <si>
    <t>HP COLOR LJ3000/3600/3800/CP3225 (RM1-2764) COLOR FUSER</t>
  </si>
  <si>
    <t>RM1-3008</t>
  </si>
  <si>
    <t>HP 5025 (Q7570) FUSER</t>
  </si>
  <si>
    <t>RM1-6319</t>
  </si>
  <si>
    <t xml:space="preserve">HP LJP3015 (RM1-6319) Black FUSER </t>
  </si>
  <si>
    <t>RM1-8809</t>
  </si>
  <si>
    <t xml:space="preserve">HP LJM401 (RM1-8809) Black FUSER </t>
  </si>
  <si>
    <t>RM1-1083</t>
  </si>
  <si>
    <t>HP LJ4250/4350 (RM1-1083) Black FUSER</t>
  </si>
  <si>
    <t>RM1-0102</t>
  </si>
  <si>
    <t xml:space="preserve">HP LJ4300 (RM1-0102) Black FUSER </t>
  </si>
  <si>
    <t>RM1-1044</t>
  </si>
  <si>
    <t xml:space="preserve">HP LJ4345 (RM1-1044) FUSER </t>
  </si>
  <si>
    <t>RM1-7397</t>
  </si>
  <si>
    <t>HP LJM4555 (RM1-7397)  FUSER</t>
  </si>
  <si>
    <t>RM2-0080</t>
  </si>
  <si>
    <t xml:space="preserve">HP RM2-0080 (HP M508) FUSER </t>
  </si>
  <si>
    <t>RM1-3741/RM1-3761</t>
  </si>
  <si>
    <t>HP LJ P3005 /HP LJ M3035 (RM1-3741/RM1-3761) USED FUSER</t>
  </si>
  <si>
    <t>RM1-8396</t>
  </si>
  <si>
    <t>HP M600..603 (RM1-8396) Black FUSER</t>
  </si>
  <si>
    <t>RM1-6181/6082</t>
  </si>
  <si>
    <t xml:space="preserve">HP LJ 5500/25 M750 (CE978A) FUSER  </t>
  </si>
  <si>
    <t>HP 3015 (CE255X) FUSER</t>
  </si>
  <si>
    <t>RM1-4579</t>
  </si>
  <si>
    <t xml:space="preserve">HP P4014/4015 (CC364A/X) - (RM1-4579)  FUSER   </t>
  </si>
  <si>
    <t>RM1-8395</t>
  </si>
  <si>
    <t>HP 600 (CE390X) FUSER</t>
  </si>
  <si>
    <t>RM1-8737</t>
  </si>
  <si>
    <t>HP LASERJET 712/715 (CF214X) FUSER</t>
  </si>
  <si>
    <t>RG5-5696/5750</t>
  </si>
  <si>
    <t>HP 9000 (C8543X) FUSER</t>
  </si>
  <si>
    <t>RM1-9372/3</t>
  </si>
  <si>
    <t>HP 775 (CE343X) FUSER</t>
  </si>
  <si>
    <t>RM1-9713/14</t>
  </si>
  <si>
    <t>HP 806 (CF325X) FUSER</t>
  </si>
  <si>
    <t>40X2590</t>
  </si>
  <si>
    <t xml:space="preserve">LEXMARK T640/X640 (40X2590) Black FUSER  </t>
  </si>
  <si>
    <t>40X1871</t>
  </si>
  <si>
    <t xml:space="preserve">LEXMARK T650/X650 (40X1871) Black FUSER </t>
  </si>
  <si>
    <t>FUSING UNIT</t>
  </si>
  <si>
    <t>RICOH Aficio MP C3004/3504/2004/2505 FUSER</t>
  </si>
  <si>
    <t>RICOH Aficio MP C4504/5504/6005 FUSER</t>
  </si>
  <si>
    <t>IM C2000</t>
  </si>
  <si>
    <t xml:space="preserve">RICOH IM C2000/2500/3000/3500 FUSER </t>
  </si>
  <si>
    <t xml:space="preserve">RICOH M &amp;IS MF3 FUSER </t>
  </si>
  <si>
    <t xml:space="preserve">RICOH METIS MF3 FUSER </t>
  </si>
  <si>
    <t>PHOTOCOPIER BOTTLE LASER VIRGIN</t>
  </si>
  <si>
    <t xml:space="preserve"> C-EXV 28</t>
  </si>
  <si>
    <t xml:space="preserve">CANON C-EXV 28 / IRC 5045..45I/5051..51I/5250/5255 Black BOTTLE </t>
  </si>
  <si>
    <t xml:space="preserve">CANON C-EXV 28 / IRC 5045..45I/5051..51I/5250/5255 CMY BOTTLE </t>
  </si>
  <si>
    <t xml:space="preserve"> C-EXV 29</t>
  </si>
  <si>
    <t xml:space="preserve">CANON C-EXV 29 / GPR31/IRC5030..30I/5235..35I/5240 Black BOTTLE </t>
  </si>
  <si>
    <t xml:space="preserve">CANON C-EXV 29 / GPR31/IRC5030..30I/5235..35I/5240 CMY BOTTLE </t>
  </si>
  <si>
    <t>C-EXV 33</t>
  </si>
  <si>
    <t>CANON CEXV 33/IR-2520/2520I/2525/2525I/2530/2530I (BLACK))  BOTTLE</t>
  </si>
  <si>
    <t>C-EXV 35</t>
  </si>
  <si>
    <t>CAN CEXV 35 (BLACK) BOTTLE</t>
  </si>
  <si>
    <t>C-EXV 36</t>
  </si>
  <si>
    <t>CANON C-EXV 36 Black BOTTLE</t>
  </si>
  <si>
    <t>C-EXV 48</t>
  </si>
  <si>
    <t>CANON CEXV 48 IRC 1325/1335 (BCMY)  BOTTLE</t>
  </si>
  <si>
    <t>C-EXV 49</t>
  </si>
  <si>
    <t>CANON C-EXV 49 Black BOTTLE</t>
  </si>
  <si>
    <t xml:space="preserve">C-EXV 49 </t>
  </si>
  <si>
    <t>CANON C-EXV 49 CMY BOTTLE</t>
  </si>
  <si>
    <t>C-EXV 51</t>
  </si>
  <si>
    <t>CANON C-EXV 51/51L Black BOTTLE</t>
  </si>
  <si>
    <t>C-EXV 51L</t>
  </si>
  <si>
    <t xml:space="preserve">CANON C-EXV 51/51L BCMY BOTTLE </t>
  </si>
  <si>
    <t>CANON C-EXV 51/51L CMY BOTTLE</t>
  </si>
  <si>
    <t xml:space="preserve"> C-EXV 52</t>
  </si>
  <si>
    <t>CANON C-EXV 52 BCMY BOTTLE</t>
  </si>
  <si>
    <t>C-EXV 54</t>
  </si>
  <si>
    <t>CANON C-EXV 54 BCMY BOTTLE</t>
  </si>
  <si>
    <t>C-EXV 55</t>
  </si>
  <si>
    <t>CANON CEXV 55/IRC 256/356 (BCMY)  BOTTLE</t>
  </si>
  <si>
    <t xml:space="preserve"> C-EXV 58 </t>
  </si>
  <si>
    <t>CANON C-EXV 58-58L BLACK BOTTLE</t>
  </si>
  <si>
    <t xml:space="preserve"> C-EXV 58</t>
  </si>
  <si>
    <t>CANON C-EXV 58-58L/NPG 83/GPR 61 BCMY BOTTLE</t>
  </si>
  <si>
    <t xml:space="preserve"> C-EXV 59</t>
  </si>
  <si>
    <t>CANON C-EXV 59 (3760C002) Black BOTTLE</t>
  </si>
  <si>
    <t>C-EXV 61</t>
  </si>
  <si>
    <t xml:space="preserve">CANON C-EXV 61 (4766C002) Black BOTTLE </t>
  </si>
  <si>
    <t>C-EXV 62</t>
  </si>
  <si>
    <t>CANON CEXV 62 (5141C002) Black BOTTLE</t>
  </si>
  <si>
    <t>C-EXV 63</t>
  </si>
  <si>
    <t xml:space="preserve">CANON C-EXV 63 Black BOTTLE </t>
  </si>
  <si>
    <t>C-EXV 64</t>
  </si>
  <si>
    <t>CANON C-EXV 64 BCMY BOTTLE</t>
  </si>
  <si>
    <t>C-EXV 65</t>
  </si>
  <si>
    <t xml:space="preserve">CANON C-EXV 65 BCMY BOTTLE </t>
  </si>
  <si>
    <t xml:space="preserve">C-EXV 66 </t>
  </si>
  <si>
    <t>CANON CEXV 66 (5745C002) Black BOTTLE</t>
  </si>
  <si>
    <t xml:space="preserve">C-EXV 67 </t>
  </si>
  <si>
    <t xml:space="preserve">CANON C-EXV 67 BLACK BOTTLE </t>
  </si>
  <si>
    <t>TN-319/ TN-216</t>
  </si>
  <si>
    <t xml:space="preserve">KONICA MINOLTA BIZHUB C360/364 (TN319/TN216) (BCMY)  BOTTLE </t>
  </si>
  <si>
    <t>TN328</t>
  </si>
  <si>
    <t>KONICA MINOLTA TN328 BIZHUB 368 (BCMY) BOTTLE</t>
  </si>
  <si>
    <t>C930</t>
  </si>
  <si>
    <t>LEXMARK C930/935/940/945 BCMY BOTTLE</t>
  </si>
  <si>
    <t xml:space="preserve">C950 </t>
  </si>
  <si>
    <t xml:space="preserve">LEXMARK C950 Black BOTTLE </t>
  </si>
  <si>
    <t xml:space="preserve">LEXMARK C950/X950/H1584/XS950 CMY BOTTLE </t>
  </si>
  <si>
    <t>CS/CX 920</t>
  </si>
  <si>
    <t xml:space="preserve">LEXMARK CS/CX 920 SERIES BCMY BOTTLE  </t>
  </si>
  <si>
    <t>TN-324 / TN-326</t>
  </si>
  <si>
    <t>KONICA MINOLTA TN 324/326 C258/308/258/308 (A8DA130..430) (BCMY) BOTTLE</t>
  </si>
  <si>
    <t>MP C8002SP/C8003</t>
  </si>
  <si>
    <t>RICOH MP C8002SP/C8003 BCMY BOTTLE</t>
  </si>
  <si>
    <t xml:space="preserve">RICOH PRO C7100/7200/7500/9100/9200/9500 </t>
  </si>
  <si>
    <t>RICOH PRO 7100S 828326 27 28 29 BCMY BOTTLE</t>
  </si>
  <si>
    <t xml:space="preserve">RICOH PRO 7100S 828326 27 28 29 BCMY BOTTLE </t>
  </si>
  <si>
    <t xml:space="preserve"> IM C320F/P C37</t>
  </si>
  <si>
    <t xml:space="preserve">RICOH ARTEMIS IM C320F/P C37 BCMY BOTTLE </t>
  </si>
  <si>
    <t>MP C 2003B</t>
  </si>
  <si>
    <t xml:space="preserve">RICOH MP C 2003 Black BOTTLE  </t>
  </si>
  <si>
    <t xml:space="preserve">MPC 2003  </t>
  </si>
  <si>
    <t xml:space="preserve">RICOH MP C 2003 CMY TYPE CHK06 BOTTLE </t>
  </si>
  <si>
    <t xml:space="preserve"> MP C2503/2503H/3503</t>
  </si>
  <si>
    <t xml:space="preserve">RICOH MP C2503/2503H/3503 Black BOTTLE </t>
  </si>
  <si>
    <t xml:space="preserve">RICOH MP C2503/2503H/3503 CMY BOTTLE </t>
  </si>
  <si>
    <t xml:space="preserve">MP C3001/3501 </t>
  </si>
  <si>
    <t xml:space="preserve">RICOH MP C3001 3501 Black BOTTLE </t>
  </si>
  <si>
    <t xml:space="preserve">RICOH MP C3001 3501 CMY TYPE CHK02 BOTTLE </t>
  </si>
  <si>
    <t>MP C305/MP C406 B</t>
  </si>
  <si>
    <t xml:space="preserve">RICOH MP C305 MP C406 Black BOTTLE  </t>
  </si>
  <si>
    <t>MP C305/MP C406</t>
  </si>
  <si>
    <t xml:space="preserve">RICOH MP C305 MP C406 CMY TYPE CHK02 BOTTLE </t>
  </si>
  <si>
    <t>IM C 3000</t>
  </si>
  <si>
    <t xml:space="preserve">RICOH IM C3000 BCMY BOTTLE  </t>
  </si>
  <si>
    <t xml:space="preserve">MPC/IMCSERIES 3 </t>
  </si>
  <si>
    <t xml:space="preserve">RICOH MP C6003/IM C6000/IMC2500/2500H/2503/3500 Black BOTTLE </t>
  </si>
  <si>
    <t xml:space="preserve">RICOH MP C6003/IM C6000/IMC2500/2500H/2503/3500 CMY BOTTLE </t>
  </si>
  <si>
    <t>PRO C5100 C5200 C5300</t>
  </si>
  <si>
    <t>RICOH CHARIS PRO C5100 C5200 C5300 BCMY BOTTLE</t>
  </si>
  <si>
    <t>MP C8002 C8003 C8004 C8005</t>
  </si>
  <si>
    <t>RICOH CHARIS MP C8002 C8003 C8004 C8005 Black BOTTLE</t>
  </si>
  <si>
    <t>RICOH CHARIS MP C8002 C8003 C8004 C8005 CMY BOTTLE</t>
  </si>
  <si>
    <t>SP C811</t>
  </si>
  <si>
    <t xml:space="preserve">RICOH SP C811 (820000/08/16/24) BCMY BOTTLE </t>
  </si>
  <si>
    <t>SPC 840/842</t>
  </si>
  <si>
    <t xml:space="preserve">RICOH SPC 840/842 BCMY BOTTLE  </t>
  </si>
  <si>
    <t>BP-GT70CA</t>
  </si>
  <si>
    <t>Sharp BP-GT70CA BCMY BOTTLE</t>
  </si>
  <si>
    <t>A3MX61GTBA</t>
  </si>
  <si>
    <t xml:space="preserve">SHARP A3MX61GTBA 2630/2651/3050/3060/3061/3070/3550/3560/3570/4050/4060/4070/5050/5070/6050/6070 Black BOTTLE </t>
  </si>
  <si>
    <t>III2200/3300</t>
  </si>
  <si>
    <t xml:space="preserve">XEROX DC  III2200/3300 BCMY BOTTLE </t>
  </si>
  <si>
    <t>7328/35/45</t>
  </si>
  <si>
    <t>XEROX WORKCENTRE 7328/7335/7345 BCMY BOTTLE</t>
  </si>
  <si>
    <t>P7425/28/35</t>
  </si>
  <si>
    <t xml:space="preserve">XEROX PHASER P7425/7428/7435 BCMY BOTTLE </t>
  </si>
  <si>
    <t xml:space="preserve"> B7025</t>
  </si>
  <si>
    <t>XEROX WORKCENTRE B7025/B7030/B7035 BCMY BOTTLE</t>
  </si>
  <si>
    <t xml:space="preserve">SC2020/DC2020 </t>
  </si>
  <si>
    <t>XEROX DOCUCENTRE SC2020/DC2020 Black BOTTLE</t>
  </si>
  <si>
    <t>SC2020</t>
  </si>
  <si>
    <t xml:space="preserve">XEROX DOCUCENTRE SC2020 CMY BOTTLE </t>
  </si>
  <si>
    <t>IV2260/2263/2265</t>
  </si>
  <si>
    <t xml:space="preserve">XEROX DC IV2260/2263/2265 BCMY BOTTLE </t>
  </si>
  <si>
    <t>IVC2270</t>
  </si>
  <si>
    <t xml:space="preserve">XEROX IVC2270/2277 BCMY BOTTLE </t>
  </si>
  <si>
    <t>IV2270/3370</t>
  </si>
  <si>
    <t xml:space="preserve">XEROX DC  IV2270/3370/4470/5570 BCMY BOTTLE </t>
  </si>
  <si>
    <t>450/4350</t>
  </si>
  <si>
    <t xml:space="preserve">XEROX DOCUCENTRE 450/4350/400 BCMY BOTTLE </t>
  </si>
  <si>
    <t>XEROX 5500/6500/7600/ 7965/7975 (BCMY)  BOTTLE</t>
  </si>
  <si>
    <t>IV5580/6680/7780</t>
  </si>
  <si>
    <t>XEROX IV 5580/5585/6680/6685/7780/7785/700/C75/J75 BCMY BOTTLE</t>
  </si>
  <si>
    <t>C7000/C7020</t>
  </si>
  <si>
    <t>XEROX WORKCENTRE C7000/C7020/7025/7030 BCMY BOTTLE</t>
  </si>
  <si>
    <t>C7120/5- C7220/5</t>
  </si>
  <si>
    <t>XEROX WORKCENTRE C7000/C7020/7025/7030 (006R1452/53/54/57/58/59/60/61/62/63-6R01521/22/23/24) VersaLink C7120/C7125/C7130 (006R01822) Black BOTTLE</t>
  </si>
  <si>
    <t>XEROX WORKCENTRE C7000/C7020/7025/7030 (006R1452/53/54/57/58/59/60/61/62/63-6R01521/22/23/24) VersaLink C7120/C7125/C7130 (006R01822) CMY BOTTLE</t>
  </si>
  <si>
    <t xml:space="preserve"> P7500</t>
  </si>
  <si>
    <t>XEROX PHASER P7500 (BCMY) BOTTLE</t>
  </si>
  <si>
    <t>C7525/7535/7546</t>
  </si>
  <si>
    <t xml:space="preserve">XEROX WORKCENTRE C7525/7530/7535/7545/7556/7830/7835/7845/7855/7970/8030/8045/8055/8070 Black BOTTLE </t>
  </si>
  <si>
    <t>C7525/7535/7545</t>
  </si>
  <si>
    <t xml:space="preserve">XEROX WORKCENTRE C7525 7530 7535 7545 7556 7830 7835 7845 7855 7970 8030 8045 8055 8070 CMY BOTTLE </t>
  </si>
  <si>
    <t>P7750</t>
  </si>
  <si>
    <t xml:space="preserve">XEROX PHASER P7750 BCMY BOTTLE </t>
  </si>
  <si>
    <t>P7760</t>
  </si>
  <si>
    <t xml:space="preserve">XEROX PHASER  P7760 BCMY BOTTLE </t>
  </si>
  <si>
    <t>P7800</t>
  </si>
  <si>
    <t>XEROX PHASER P7800 Black BOTTLE</t>
  </si>
  <si>
    <t xml:space="preserve">XEROX PHASER  P7800 CMY BOTTLE </t>
  </si>
  <si>
    <t xml:space="preserve"> DRUM PHOTOCOPIER LASER VIRGIN</t>
  </si>
  <si>
    <t>C-EXV 14</t>
  </si>
  <si>
    <t xml:space="preserve">CANON C-EXV 14 Black DRUM </t>
  </si>
  <si>
    <t>C-EXV 21</t>
  </si>
  <si>
    <t xml:space="preserve">CANON C-EXV 21 BCMY DRUM </t>
  </si>
  <si>
    <t xml:space="preserve">C-EXV 23 </t>
  </si>
  <si>
    <t xml:space="preserve">CANON C-EXV 23 Black DRUM </t>
  </si>
  <si>
    <t>C-EXV 28</t>
  </si>
  <si>
    <t>CANON C EXV 28 BCMY DRUM</t>
  </si>
  <si>
    <t xml:space="preserve">C-EXV 29 </t>
  </si>
  <si>
    <t xml:space="preserve">CANON C-EXV 29 BCMY DRUM </t>
  </si>
  <si>
    <t>C-EXV 34</t>
  </si>
  <si>
    <t>CANON C-EXV 34 DRUM</t>
  </si>
  <si>
    <t xml:space="preserve">C-EXV 37 </t>
  </si>
  <si>
    <t>CANON C-EXV 37 Black DRUM</t>
  </si>
  <si>
    <t xml:space="preserve">CANON C-EXV 48 Black DRUM </t>
  </si>
  <si>
    <t>CANON C-EXV 49 Black DRUM</t>
  </si>
  <si>
    <t xml:space="preserve">C-EXV 51 </t>
  </si>
  <si>
    <t xml:space="preserve">CANON C-EXV 51 BCMY DRUM </t>
  </si>
  <si>
    <t>C-EXV 53</t>
  </si>
  <si>
    <t xml:space="preserve">CANON C-EXV 53 DRUM </t>
  </si>
  <si>
    <t>CANON C-EXV 55 DRUM</t>
  </si>
  <si>
    <t>ALL KIND DRUMS</t>
  </si>
  <si>
    <t xml:space="preserve"> DRUMS ALL TYPES  RICOH  / KONICA MINOLTA / XEROX / CANON / SINDOH </t>
  </si>
  <si>
    <t>W9015MC</t>
  </si>
  <si>
    <t xml:space="preserve">HP E82540/82550/82555/82560 (W9015MC) DRUM </t>
  </si>
  <si>
    <t>W9044MC</t>
  </si>
  <si>
    <t xml:space="preserve">HP W9044MC BCMY DRUM </t>
  </si>
  <si>
    <t xml:space="preserve">MX722/MS820 </t>
  </si>
  <si>
    <t>LEXMARK MX722/MS820/MX820 (58D0ZA0/58D0Z00/58D0Z0E) DRUM</t>
  </si>
  <si>
    <t xml:space="preserve">TYPE DI184 </t>
  </si>
  <si>
    <t xml:space="preserve">KONICA MINOLTA TYPE DI184 BCMY DRUM </t>
  </si>
  <si>
    <t xml:space="preserve">BH283 </t>
  </si>
  <si>
    <t>KONICA MINOLTA TYPE BH283 BCMY DRUM</t>
  </si>
  <si>
    <t>DR-311</t>
  </si>
  <si>
    <t>KONICA MINOLTA DR-311/313/220/280/360 (A0XV)/(A7U4) DRUM</t>
  </si>
  <si>
    <t xml:space="preserve">BH350 </t>
  </si>
  <si>
    <t xml:space="preserve">KONICA MINOLTA TYPE BH350 BCMY DRUM </t>
  </si>
  <si>
    <t xml:space="preserve">DR-512  </t>
  </si>
  <si>
    <t xml:space="preserve">KONICA MINOLTA DR-512 (A0XV) Black DRUM </t>
  </si>
  <si>
    <t xml:space="preserve">1015/1018 </t>
  </si>
  <si>
    <t xml:space="preserve">RICOH TYPE 1015/1018 BCMY DRUM   </t>
  </si>
  <si>
    <t>D8490150</t>
  </si>
  <si>
    <t xml:space="preserve">RICOH MP2501 (D8490150) BCMY DRUM </t>
  </si>
  <si>
    <t xml:space="preserve">MP4000/MP5000 </t>
  </si>
  <si>
    <t xml:space="preserve">RICOH TYPE MP4000/MP5000 Black DRUM   </t>
  </si>
  <si>
    <t xml:space="preserve"> P 501</t>
  </si>
  <si>
    <t xml:space="preserve">RICOH P 501L DRUM </t>
  </si>
  <si>
    <t>1015/AFICIO 1018</t>
  </si>
  <si>
    <t xml:space="preserve">RICOH AFICIO 1015/AFICIO 1018 ( TYPE 1220D) DRUM </t>
  </si>
  <si>
    <t>TYPE 1027</t>
  </si>
  <si>
    <t xml:space="preserve">RICOH PRO C7100/SSX/X/C7110/S/SX/S DRUM   </t>
  </si>
  <si>
    <t>RICOH DRUM UNIT 1515 TYPE PCU</t>
  </si>
  <si>
    <t xml:space="preserve">MLT -707 </t>
  </si>
  <si>
    <t xml:space="preserve">SAMSUNG MLT-R707 DRUM   </t>
  </si>
  <si>
    <t>013R00603/632</t>
  </si>
  <si>
    <t xml:space="preserve">XEROX DC240 (013R00603 / 632) BCMY DRUM </t>
  </si>
  <si>
    <t xml:space="preserve">Phaser 5500  </t>
  </si>
  <si>
    <t xml:space="preserve">XEROX Phaser 5500 DRUM </t>
  </si>
  <si>
    <t xml:space="preserve"> C6600/6605 </t>
  </si>
  <si>
    <t xml:space="preserve">XEROX C6600/6605 BCMY DRUM </t>
  </si>
  <si>
    <t xml:space="preserve">XEROX IVC 2260/7120/7220 BCMY DRUM </t>
  </si>
  <si>
    <t xml:space="preserve">XEROX IVC 2270/2277/75535/7525/7535/7545/7556/7830 (01R00662/013R00647/106R01582) DRUM </t>
  </si>
  <si>
    <t>OFFER VALID UNTIL SEPTEMBER 30 2026 / OFERTA VALIDA HASTA 30 SEPTIEMBRE  2026</t>
  </si>
</sst>
</file>

<file path=xl/styles.xml><?xml version="1.0" encoding="utf-8"?>
<styleSheet xmlns="http://schemas.openxmlformats.org/spreadsheetml/2006/main">
  <numFmts count="5">
    <numFmt numFmtId="0" formatCode="General"/>
    <numFmt numFmtId="59" formatCode="[$€-2]&quot; &quot;0.00"/>
    <numFmt numFmtId="60" formatCode="#,##0&quot;  &quot;"/>
    <numFmt numFmtId="61" formatCode="#,##0.00&quot;  &quot;"/>
    <numFmt numFmtId="62" formatCode="[$€-2]&quot; &quot;#,##0.00"/>
  </numFmts>
  <fonts count="23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12"/>
      <color indexed="9"/>
      <name val="Arial"/>
    </font>
    <font>
      <sz val="12"/>
      <color indexed="11"/>
      <name val="Arial"/>
    </font>
    <font>
      <sz val="13"/>
      <color indexed="12"/>
      <name val="Arial"/>
    </font>
    <font>
      <sz val="12"/>
      <color indexed="11"/>
      <name val="Arial Black"/>
    </font>
    <font>
      <sz val="12"/>
      <color indexed="8"/>
      <name val="Arial"/>
    </font>
    <font>
      <sz val="11"/>
      <color indexed="8"/>
      <name val="Arial"/>
    </font>
    <font>
      <sz val="11"/>
      <color indexed="9"/>
      <name val="Arial"/>
    </font>
    <font>
      <sz val="23"/>
      <color indexed="8"/>
      <name val="Arial"/>
    </font>
    <font>
      <sz val="10"/>
      <color indexed="8"/>
      <name val="Arial"/>
    </font>
    <font>
      <sz val="10"/>
      <color indexed="8"/>
      <name val="Algerian"/>
    </font>
    <font>
      <sz val="12"/>
      <color indexed="16"/>
      <name val="Algerian"/>
    </font>
    <font>
      <sz val="13"/>
      <color indexed="12"/>
      <name val="Algerian"/>
    </font>
    <font>
      <b val="1"/>
      <sz val="12"/>
      <color indexed="8"/>
      <name val="Arial"/>
    </font>
    <font>
      <b val="1"/>
      <sz val="12"/>
      <color indexed="9"/>
      <name val="Arial"/>
    </font>
    <font>
      <b val="1"/>
      <sz val="13"/>
      <color indexed="8"/>
      <name val="Arial"/>
    </font>
    <font>
      <b val="1"/>
      <sz val="13"/>
      <color indexed="14"/>
      <name val="Arial"/>
    </font>
    <font>
      <b val="1"/>
      <sz val="11"/>
      <color indexed="14"/>
      <name val="Arial"/>
    </font>
    <font>
      <b val="1"/>
      <sz val="12"/>
      <color indexed="16"/>
      <name val="Arial"/>
    </font>
    <font>
      <b val="1"/>
      <sz val="12"/>
      <color indexed="14"/>
      <name val="Arial"/>
    </font>
    <font>
      <sz val="15"/>
      <color indexed="9"/>
      <name val="Arial"/>
    </font>
  </fonts>
  <fills count="21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1"/>
        <bgColor auto="1"/>
      </patternFill>
    </fill>
    <fill>
      <patternFill patternType="solid">
        <fgColor indexed="22"/>
        <bgColor auto="1"/>
      </patternFill>
    </fill>
    <fill>
      <patternFill patternType="solid">
        <fgColor indexed="23"/>
        <bgColor auto="1"/>
      </patternFill>
    </fill>
    <fill>
      <patternFill patternType="solid">
        <fgColor indexed="24"/>
        <bgColor auto="1"/>
      </patternFill>
    </fill>
    <fill>
      <patternFill patternType="solid">
        <fgColor indexed="25"/>
        <bgColor auto="1"/>
      </patternFill>
    </fill>
    <fill>
      <patternFill patternType="solid">
        <fgColor indexed="26"/>
        <bgColor auto="1"/>
      </patternFill>
    </fill>
    <fill>
      <patternFill patternType="solid">
        <fgColor indexed="27"/>
        <bgColor auto="1"/>
      </patternFill>
    </fill>
    <fill>
      <patternFill patternType="solid">
        <fgColor indexed="28"/>
        <bgColor auto="1"/>
      </patternFill>
    </fill>
    <fill>
      <patternFill patternType="solid">
        <fgColor indexed="29"/>
        <bgColor auto="1"/>
      </patternFill>
    </fill>
    <fill>
      <patternFill patternType="solid">
        <fgColor indexed="30"/>
        <bgColor auto="1"/>
      </patternFill>
    </fill>
    <fill>
      <patternFill patternType="solid">
        <fgColor indexed="31"/>
        <bgColor auto="1"/>
      </patternFill>
    </fill>
    <fill>
      <patternFill patternType="solid">
        <fgColor indexed="33"/>
        <bgColor auto="1"/>
      </patternFill>
    </fill>
  </fills>
  <borders count="6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13"/>
      </right>
      <top style="thin">
        <color indexed="8"/>
      </top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8"/>
      </top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/>
      <top style="thin">
        <color indexed="13"/>
      </top>
      <bottom/>
      <diagonal/>
    </border>
    <border>
      <left/>
      <right style="thin">
        <color indexed="13"/>
      </right>
      <top style="thin">
        <color indexed="13"/>
      </top>
      <bottom/>
      <diagonal/>
    </border>
    <border>
      <left/>
      <right/>
      <top style="medium">
        <color indexed="8"/>
      </top>
      <bottom style="thick">
        <color indexed="8"/>
      </bottom>
      <diagonal/>
    </border>
    <border>
      <left style="thin">
        <color indexed="13"/>
      </left>
      <right style="thin">
        <color indexed="13"/>
      </right>
      <top/>
      <bottom/>
      <diagonal/>
    </border>
    <border>
      <left style="thin">
        <color indexed="13"/>
      </left>
      <right/>
      <top/>
      <bottom/>
      <diagonal/>
    </border>
    <border>
      <left/>
      <right style="thin">
        <color indexed="13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3"/>
      </right>
      <top style="thin">
        <color indexed="8"/>
      </top>
      <bottom/>
      <diagonal/>
    </border>
    <border>
      <left style="thin">
        <color indexed="13"/>
      </left>
      <right style="thin">
        <color indexed="13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3"/>
      </right>
      <top/>
      <bottom style="thin">
        <color indexed="8"/>
      </bottom>
      <diagonal/>
    </border>
    <border>
      <left style="thin">
        <color indexed="13"/>
      </left>
      <right style="thin">
        <color indexed="13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13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13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13"/>
      </right>
      <top/>
      <bottom style="thin">
        <color indexed="8"/>
      </bottom>
      <diagonal/>
    </border>
    <border>
      <left style="thin">
        <color indexed="8"/>
      </left>
      <right style="thin">
        <color indexed="13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3"/>
      </right>
      <top style="medium">
        <color indexed="8"/>
      </top>
      <bottom style="medium">
        <color indexed="8"/>
      </bottom>
      <diagonal/>
    </border>
    <border>
      <left style="thin">
        <color indexed="13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13"/>
      </top>
      <bottom style="thin">
        <color indexed="13"/>
      </bottom>
      <diagonal/>
    </border>
    <border>
      <left style="thin">
        <color indexed="8"/>
      </left>
      <right style="thin">
        <color indexed="32"/>
      </right>
      <top style="thin">
        <color indexed="8"/>
      </top>
      <bottom style="thin">
        <color indexed="8"/>
      </bottom>
      <diagonal/>
    </border>
    <border>
      <left style="thin">
        <color indexed="32"/>
      </left>
      <right style="thin">
        <color indexed="32"/>
      </right>
      <top style="thin">
        <color indexed="8"/>
      </top>
      <bottom style="thin">
        <color indexed="8"/>
      </bottom>
      <diagonal/>
    </border>
    <border>
      <left style="thin">
        <color indexed="32"/>
      </left>
      <right style="thin">
        <color indexed="32"/>
      </right>
      <top style="thin">
        <color indexed="13"/>
      </top>
      <bottom style="thin">
        <color indexed="13"/>
      </bottom>
      <diagonal/>
    </border>
    <border>
      <left style="thin">
        <color indexed="32"/>
      </left>
      <right/>
      <top/>
      <bottom/>
      <diagonal/>
    </border>
    <border>
      <left/>
      <right style="thin">
        <color indexed="32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32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32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8"/>
      </left>
      <right/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medium">
        <color indexed="8"/>
      </left>
      <right/>
      <top style="thin">
        <color indexed="8"/>
      </top>
      <bottom style="thin">
        <color indexed="13"/>
      </bottom>
      <diagonal/>
    </border>
    <border>
      <left/>
      <right/>
      <top style="thin">
        <color indexed="8"/>
      </top>
      <bottom style="thin">
        <color indexed="13"/>
      </bottom>
      <diagonal/>
    </border>
    <border>
      <left/>
      <right/>
      <top/>
      <bottom style="thin">
        <color indexed="13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7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 wrapText="1"/>
    </xf>
    <xf numFmtId="0" fontId="4" fillId="2" borderId="2" applyNumberFormat="0" applyFont="1" applyFill="1" applyBorder="1" applyAlignment="1" applyProtection="0">
      <alignment horizontal="center" vertical="center" wrapText="1"/>
    </xf>
    <xf numFmtId="0" fontId="4" fillId="2" borderId="3" applyNumberFormat="0" applyFont="1" applyFill="1" applyBorder="1" applyAlignment="1" applyProtection="0">
      <alignment horizontal="center" vertical="center" wrapText="1"/>
    </xf>
    <xf numFmtId="59" fontId="5" fillId="2" borderId="4" applyNumberFormat="1" applyFont="1" applyFill="1" applyBorder="1" applyAlignment="1" applyProtection="0">
      <alignment horizontal="center" vertical="center" wrapText="1"/>
    </xf>
    <xf numFmtId="0" fontId="6" fillId="2" borderId="5" applyNumberFormat="0" applyFont="1" applyFill="1" applyBorder="1" applyAlignment="1" applyProtection="0">
      <alignment horizontal="left" vertical="center" wrapText="1"/>
    </xf>
    <xf numFmtId="59" fontId="0" fillId="3" borderId="6" applyNumberFormat="1" applyFont="1" applyFill="1" applyBorder="1" applyAlignment="1" applyProtection="0">
      <alignment vertical="bottom"/>
    </xf>
    <xf numFmtId="0" fontId="0" fillId="3" borderId="6" applyNumberFormat="0" applyFont="1" applyFill="1" applyBorder="1" applyAlignment="1" applyProtection="0">
      <alignment vertical="bottom"/>
    </xf>
    <xf numFmtId="0" fontId="0" fillId="3" borderId="7" applyNumberFormat="0" applyFont="1" applyFill="1" applyBorder="1" applyAlignment="1" applyProtection="0">
      <alignment vertical="bottom"/>
    </xf>
    <xf numFmtId="0" fontId="0" fillId="3" borderId="8" applyNumberFormat="0" applyFont="1" applyFill="1" applyBorder="1" applyAlignment="1" applyProtection="0">
      <alignment vertical="bottom"/>
    </xf>
    <xf numFmtId="0" fontId="0" fillId="3" borderId="9" applyNumberFormat="0" applyFont="1" applyFill="1" applyBorder="1" applyAlignment="1" applyProtection="0">
      <alignment vertical="bottom"/>
    </xf>
    <xf numFmtId="49" fontId="7" fillId="2" borderId="10" applyNumberFormat="1" applyFont="1" applyFill="1" applyBorder="1" applyAlignment="1" applyProtection="0">
      <alignment horizontal="center" vertical="center" wrapText="1"/>
    </xf>
    <xf numFmtId="0" fontId="0" fillId="3" borderId="11" applyNumberFormat="0" applyFont="1" applyFill="1" applyBorder="1" applyAlignment="1" applyProtection="0">
      <alignment vertical="bottom"/>
    </xf>
    <xf numFmtId="0" fontId="0" fillId="3" borderId="12" applyNumberFormat="0" applyFont="1" applyFill="1" applyBorder="1" applyAlignment="1" applyProtection="0">
      <alignment vertical="bottom"/>
    </xf>
    <xf numFmtId="0" fontId="0" fillId="3" borderId="13" applyNumberFormat="0" applyFont="1" applyFill="1" applyBorder="1" applyAlignment="1" applyProtection="0">
      <alignment vertical="bottom"/>
    </xf>
    <xf numFmtId="49" fontId="3" fillId="4" borderId="14" applyNumberFormat="1" applyFont="1" applyFill="1" applyBorder="1" applyAlignment="1" applyProtection="0">
      <alignment horizontal="center" vertical="center" wrapText="1"/>
    </xf>
    <xf numFmtId="0" fontId="7" fillId="4" borderId="15" applyNumberFormat="0" applyFont="1" applyFill="1" applyBorder="1" applyAlignment="1" applyProtection="0">
      <alignment horizontal="center" vertical="center" wrapText="1"/>
    </xf>
    <xf numFmtId="0" fontId="4" fillId="4" borderId="16" applyNumberFormat="0" applyFont="1" applyFill="1" applyBorder="1" applyAlignment="1" applyProtection="0">
      <alignment horizontal="center" vertical="center" wrapText="1"/>
    </xf>
    <xf numFmtId="59" fontId="5" fillId="4" borderId="17" applyNumberFormat="1" applyFont="1" applyFill="1" applyBorder="1" applyAlignment="1" applyProtection="0">
      <alignment horizontal="center" vertical="center" wrapText="1"/>
    </xf>
    <xf numFmtId="0" fontId="6" fillId="4" borderId="18" applyNumberFormat="0" applyFont="1" applyFill="1" applyBorder="1" applyAlignment="1" applyProtection="0">
      <alignment horizontal="left" vertical="center" wrapText="1"/>
    </xf>
    <xf numFmtId="49" fontId="4" fillId="4" borderId="19" applyNumberFormat="1" applyFont="1" applyFill="1" applyBorder="1" applyAlignment="1" applyProtection="0">
      <alignment horizontal="center" vertical="center" wrapText="1"/>
    </xf>
    <xf numFmtId="0" fontId="8" fillId="3" borderId="20" applyNumberFormat="0" applyFont="1" applyFill="1" applyBorder="1" applyAlignment="1" applyProtection="0">
      <alignment horizontal="center" vertical="bottom"/>
    </xf>
    <xf numFmtId="0" fontId="4" fillId="3" borderId="20" applyNumberFormat="0" applyFont="1" applyFill="1" applyBorder="1" applyAlignment="1" applyProtection="0">
      <alignment horizontal="center" vertical="center" wrapText="1"/>
    </xf>
    <xf numFmtId="59" fontId="5" fillId="4" borderId="13" applyNumberFormat="1" applyFont="1" applyFill="1" applyBorder="1" applyAlignment="1" applyProtection="0">
      <alignment horizontal="center" vertical="center" wrapText="1"/>
    </xf>
    <xf numFmtId="0" fontId="6" fillId="4" borderId="11" applyNumberFormat="0" applyFont="1" applyFill="1" applyBorder="1" applyAlignment="1" applyProtection="0">
      <alignment horizontal="left" vertical="center" wrapText="1"/>
    </xf>
    <xf numFmtId="49" fontId="3" fillId="4" borderId="21" applyNumberFormat="1" applyFont="1" applyFill="1" applyBorder="1" applyAlignment="1" applyProtection="0">
      <alignment horizontal="center" vertical="center" wrapText="1"/>
    </xf>
    <xf numFmtId="49" fontId="7" fillId="4" borderId="22" applyNumberFormat="1" applyFont="1" applyFill="1" applyBorder="1" applyAlignment="1" applyProtection="0">
      <alignment horizontal="center" vertical="center" wrapText="1"/>
    </xf>
    <xf numFmtId="49" fontId="4" fillId="4" borderId="23" applyNumberFormat="1" applyFont="1" applyFill="1" applyBorder="1" applyAlignment="1" applyProtection="0">
      <alignment horizontal="center" vertical="center" wrapText="1"/>
    </xf>
    <xf numFmtId="59" fontId="5" fillId="4" borderId="24" applyNumberFormat="1" applyFont="1" applyFill="1" applyBorder="1" applyAlignment="1" applyProtection="0">
      <alignment horizontal="center" vertical="center" wrapText="1"/>
    </xf>
    <xf numFmtId="0" fontId="6" fillId="4" borderId="25" applyNumberFormat="0" applyFont="1" applyFill="1" applyBorder="1" applyAlignment="1" applyProtection="0">
      <alignment horizontal="left" vertical="center" wrapText="1"/>
    </xf>
    <xf numFmtId="59" fontId="0" fillId="3" borderId="7" applyNumberFormat="1" applyFont="1" applyFill="1" applyBorder="1" applyAlignment="1" applyProtection="0">
      <alignment vertical="bottom"/>
    </xf>
    <xf numFmtId="49" fontId="4" fillId="4" borderId="14" applyNumberFormat="1" applyFont="1" applyFill="1" applyBorder="1" applyAlignment="1" applyProtection="0">
      <alignment horizontal="center" vertical="center" wrapText="1"/>
    </xf>
    <xf numFmtId="0" fontId="8" fillId="3" borderId="26" applyNumberFormat="0" applyFont="1" applyFill="1" applyBorder="1" applyAlignment="1" applyProtection="0">
      <alignment horizontal="center" vertical="bottom"/>
    </xf>
    <xf numFmtId="0" fontId="4" fillId="3" borderId="16" applyNumberFormat="0" applyFont="1" applyFill="1" applyBorder="1" applyAlignment="1" applyProtection="0">
      <alignment horizontal="center" vertical="center" wrapText="1"/>
    </xf>
    <xf numFmtId="59" fontId="0" fillId="3" borderId="11" applyNumberFormat="1" applyFont="1" applyFill="1" applyBorder="1" applyAlignment="1" applyProtection="0">
      <alignment vertical="bottom"/>
    </xf>
    <xf numFmtId="0" fontId="3" fillId="4" borderId="21" applyNumberFormat="0" applyFont="1" applyFill="1" applyBorder="1" applyAlignment="1" applyProtection="0">
      <alignment horizontal="center" vertical="center" wrapText="1"/>
    </xf>
    <xf numFmtId="0" fontId="8" fillId="2" borderId="27" applyNumberFormat="0" applyFont="1" applyFill="1" applyBorder="1" applyAlignment="1" applyProtection="0">
      <alignment horizontal="center" vertical="bottom"/>
    </xf>
    <xf numFmtId="60" fontId="7" fillId="2" borderId="28" applyNumberFormat="1" applyFont="1" applyFill="1" applyBorder="1" applyAlignment="1" applyProtection="0">
      <alignment horizontal="center" vertical="center" wrapText="1"/>
    </xf>
    <xf numFmtId="59" fontId="5" fillId="2" borderId="29" applyNumberFormat="1" applyFont="1" applyFill="1" applyBorder="1" applyAlignment="1" applyProtection="0">
      <alignment horizontal="center" vertical="center" wrapText="1"/>
    </xf>
    <xf numFmtId="0" fontId="6" fillId="2" borderId="30" applyNumberFormat="0" applyFont="1" applyFill="1" applyBorder="1" applyAlignment="1" applyProtection="0">
      <alignment horizontal="left" vertical="center" wrapText="1"/>
    </xf>
    <xf numFmtId="61" fontId="7" fillId="2" borderId="28" applyNumberFormat="1" applyFont="1" applyFill="1" applyBorder="1" applyAlignment="1" applyProtection="0">
      <alignment horizontal="center" vertical="center" wrapText="1"/>
    </xf>
    <xf numFmtId="59" fontId="5" fillId="2" borderId="31" applyNumberFormat="1" applyFont="1" applyFill="1" applyBorder="1" applyAlignment="1" applyProtection="0">
      <alignment horizontal="center" vertical="center" wrapText="1"/>
    </xf>
    <xf numFmtId="0" fontId="6" fillId="2" borderId="32" applyNumberFormat="0" applyFont="1" applyFill="1" applyBorder="1" applyAlignment="1" applyProtection="0">
      <alignment horizontal="left" vertical="center" wrapText="1"/>
    </xf>
    <xf numFmtId="49" fontId="9" fillId="2" borderId="1" applyNumberFormat="1" applyFont="1" applyFill="1" applyBorder="1" applyAlignment="1" applyProtection="0">
      <alignment horizontal="center" vertical="center" wrapText="1"/>
    </xf>
    <xf numFmtId="59" fontId="7" fillId="2" borderId="28" applyNumberFormat="1" applyFont="1" applyFill="1" applyBorder="1" applyAlignment="1" applyProtection="0">
      <alignment horizontal="center" vertical="center" wrapText="1"/>
    </xf>
    <xf numFmtId="59" fontId="5" fillId="2" borderId="33" applyNumberFormat="1" applyFont="1" applyFill="1" applyBorder="1" applyAlignment="1" applyProtection="0">
      <alignment horizontal="center" vertical="center" wrapText="1"/>
    </xf>
    <xf numFmtId="0" fontId="6" fillId="2" borderId="34" applyNumberFormat="0" applyFont="1" applyFill="1" applyBorder="1" applyAlignment="1" applyProtection="0">
      <alignment horizontal="left" vertical="center" wrapText="1"/>
    </xf>
    <xf numFmtId="49" fontId="9" fillId="2" borderId="28" applyNumberFormat="1" applyFont="1" applyFill="1" applyBorder="1" applyAlignment="1" applyProtection="0">
      <alignment horizontal="center" vertical="center" wrapText="1"/>
    </xf>
    <xf numFmtId="0" fontId="8" fillId="2" borderId="28" applyNumberFormat="0" applyFont="1" applyFill="1" applyBorder="1" applyAlignment="1" applyProtection="0">
      <alignment horizontal="center" vertical="bottom"/>
    </xf>
    <xf numFmtId="49" fontId="7" fillId="2" borderId="28" applyNumberFormat="1" applyFont="1" applyFill="1" applyBorder="1" applyAlignment="1" applyProtection="0">
      <alignment horizontal="center" vertical="center" wrapText="1"/>
    </xf>
    <xf numFmtId="59" fontId="5" fillId="2" borderId="28" applyNumberFormat="1" applyFont="1" applyFill="1" applyBorder="1" applyAlignment="1" applyProtection="0">
      <alignment horizontal="center" vertical="center" wrapText="1"/>
    </xf>
    <xf numFmtId="0" fontId="6" fillId="2" borderId="35" applyNumberFormat="0" applyFont="1" applyFill="1" applyBorder="1" applyAlignment="1" applyProtection="0">
      <alignment horizontal="left" vertical="center" wrapText="1"/>
    </xf>
    <xf numFmtId="49" fontId="9" fillId="4" borderId="28" applyNumberFormat="1" applyFont="1" applyFill="1" applyBorder="1" applyAlignment="1" applyProtection="0">
      <alignment horizontal="center" vertical="center" wrapText="1"/>
    </xf>
    <xf numFmtId="0" fontId="8" fillId="4" borderId="28" applyNumberFormat="0" applyFont="1" applyFill="1" applyBorder="1" applyAlignment="1" applyProtection="0">
      <alignment horizontal="center" vertical="bottom"/>
    </xf>
    <xf numFmtId="59" fontId="10" fillId="4" borderId="28" applyNumberFormat="1" applyFont="1" applyFill="1" applyBorder="1" applyAlignment="1" applyProtection="0">
      <alignment horizontal="center" vertical="center" wrapText="1"/>
    </xf>
    <xf numFmtId="59" fontId="5" fillId="4" borderId="28" applyNumberFormat="1" applyFont="1" applyFill="1" applyBorder="1" applyAlignment="1" applyProtection="0">
      <alignment horizontal="center" vertical="center" wrapText="1"/>
    </xf>
    <xf numFmtId="0" fontId="6" fillId="4" borderId="35" applyNumberFormat="0" applyFont="1" applyFill="1" applyBorder="1" applyAlignment="1" applyProtection="0">
      <alignment horizontal="left" vertical="center" wrapText="1"/>
    </xf>
    <xf numFmtId="59" fontId="10" fillId="2" borderId="28" applyNumberFormat="1" applyFont="1" applyFill="1" applyBorder="1" applyAlignment="1" applyProtection="0">
      <alignment horizontal="center" vertical="center" wrapText="1"/>
    </xf>
    <xf numFmtId="49" fontId="10" fillId="4" borderId="28" applyNumberFormat="1" applyFont="1" applyFill="1" applyBorder="1" applyAlignment="1" applyProtection="0">
      <alignment horizontal="center" vertical="center" wrapText="1"/>
    </xf>
    <xf numFmtId="59" fontId="0" fillId="3" borderId="25" applyNumberFormat="1" applyFont="1" applyFill="1" applyBorder="1" applyAlignment="1" applyProtection="0">
      <alignment vertical="bottom"/>
    </xf>
    <xf numFmtId="59" fontId="11" fillId="3" borderId="5" applyNumberFormat="1" applyFont="1" applyFill="1" applyBorder="1" applyAlignment="1" applyProtection="0">
      <alignment vertical="bottom"/>
    </xf>
    <xf numFmtId="49" fontId="11" fillId="3" borderId="5" applyNumberFormat="1" applyFont="1" applyFill="1" applyBorder="1" applyAlignment="1" applyProtection="0">
      <alignment vertical="bottom"/>
    </xf>
    <xf numFmtId="59" fontId="8" fillId="3" borderId="5" applyNumberFormat="1" applyFont="1" applyFill="1" applyBorder="1" applyAlignment="1" applyProtection="0">
      <alignment vertical="bottom"/>
    </xf>
    <xf numFmtId="59" fontId="5" fillId="3" borderId="5" applyNumberFormat="1" applyFont="1" applyFill="1" applyBorder="1" applyAlignment="1" applyProtection="0">
      <alignment horizontal="center" vertical="bottom"/>
    </xf>
    <xf numFmtId="0" fontId="0" fillId="3" borderId="5" applyNumberFormat="0" applyFont="1" applyFill="1" applyBorder="1" applyAlignment="1" applyProtection="0">
      <alignment vertical="bottom"/>
    </xf>
    <xf numFmtId="59" fontId="0" fillId="3" borderId="5" applyNumberFormat="1" applyFont="1" applyFill="1" applyBorder="1" applyAlignment="1" applyProtection="0">
      <alignment vertical="bottom"/>
    </xf>
    <xf numFmtId="59" fontId="12" fillId="3" borderId="35" applyNumberFormat="1" applyFont="1" applyFill="1" applyBorder="1" applyAlignment="1" applyProtection="0">
      <alignment horizontal="left" vertical="center" wrapText="1"/>
    </xf>
    <xf numFmtId="49" fontId="12" fillId="3" borderId="5" applyNumberFormat="1" applyFont="1" applyFill="1" applyBorder="1" applyAlignment="1" applyProtection="0">
      <alignment horizontal="left" vertical="center" wrapText="1"/>
    </xf>
    <xf numFmtId="62" fontId="13" fillId="3" borderId="5" applyNumberFormat="1" applyFont="1" applyFill="1" applyBorder="1" applyAlignment="1" applyProtection="0">
      <alignment horizontal="left" vertical="center" wrapText="1"/>
    </xf>
    <xf numFmtId="0" fontId="1" fillId="3" borderId="5" applyNumberFormat="0" applyFont="1" applyFill="1" applyBorder="1" applyAlignment="1" applyProtection="0">
      <alignment vertical="bottom"/>
    </xf>
    <xf numFmtId="49" fontId="13" fillId="3" borderId="35" applyNumberFormat="1" applyFont="1" applyFill="1" applyBorder="1" applyAlignment="1" applyProtection="0">
      <alignment horizontal="left" vertical="center" wrapText="1"/>
    </xf>
    <xf numFmtId="49" fontId="13" fillId="3" borderId="5" applyNumberFormat="1" applyFont="1" applyFill="1" applyBorder="1" applyAlignment="1" applyProtection="0">
      <alignment horizontal="left" vertical="center" wrapText="1"/>
    </xf>
    <xf numFmtId="62" fontId="13" fillId="3" borderId="35" applyNumberFormat="1" applyFont="1" applyFill="1" applyBorder="1" applyAlignment="1" applyProtection="0">
      <alignment horizontal="left" vertical="center" wrapText="1"/>
    </xf>
    <xf numFmtId="59" fontId="14" fillId="3" borderId="5" applyNumberFormat="1" applyFont="1" applyFill="1" applyBorder="1" applyAlignment="1" applyProtection="0">
      <alignment horizontal="center" vertical="center" wrapText="1"/>
    </xf>
    <xf numFmtId="0" fontId="13" fillId="3" borderId="5" applyNumberFormat="0" applyFont="1" applyFill="1" applyBorder="1" applyAlignment="1" applyProtection="0">
      <alignment horizontal="left" vertical="center" wrapText="1"/>
    </xf>
    <xf numFmtId="61" fontId="13" fillId="3" borderId="5" applyNumberFormat="1" applyFont="1" applyFill="1" applyBorder="1" applyAlignment="1" applyProtection="0">
      <alignment horizontal="left" vertical="center" wrapText="1"/>
    </xf>
    <xf numFmtId="60" fontId="13" fillId="3" borderId="5" applyNumberFormat="1" applyFont="1" applyFill="1" applyBorder="1" applyAlignment="1" applyProtection="0">
      <alignment horizontal="left" vertical="center" wrapText="1"/>
    </xf>
    <xf numFmtId="61" fontId="13" fillId="3" borderId="35" applyNumberFormat="1" applyFont="1" applyFill="1" applyBorder="1" applyAlignment="1" applyProtection="0">
      <alignment horizontal="left" vertical="center" wrapText="1"/>
    </xf>
    <xf numFmtId="59" fontId="5" fillId="3" borderId="5" applyNumberFormat="1" applyFont="1" applyFill="1" applyBorder="1" applyAlignment="1" applyProtection="0">
      <alignment horizontal="center" vertical="center" wrapText="1"/>
    </xf>
    <xf numFmtId="0" fontId="1" fillId="3" borderId="5" applyNumberFormat="0" applyFont="1" applyFill="1" applyBorder="1" applyAlignment="1" applyProtection="0">
      <alignment horizontal="left" vertical="center" wrapText="1"/>
    </xf>
    <xf numFmtId="0" fontId="13" fillId="3" borderId="35" applyNumberFormat="0" applyFont="1" applyFill="1" applyBorder="1" applyAlignment="1" applyProtection="0">
      <alignment horizontal="left" vertical="center" wrapText="1"/>
    </xf>
    <xf numFmtId="49" fontId="5" fillId="3" borderId="5" applyNumberFormat="1" applyFont="1" applyFill="1" applyBorder="1" applyAlignment="1" applyProtection="0">
      <alignment horizontal="center" vertical="center" wrapText="1"/>
    </xf>
    <xf numFmtId="3" fontId="13" fillId="3" borderId="5" applyNumberFormat="1" applyFont="1" applyFill="1" applyBorder="1" applyAlignment="1" applyProtection="0">
      <alignment horizontal="left" vertical="center" wrapText="1"/>
    </xf>
    <xf numFmtId="59" fontId="13" fillId="3" borderId="5" applyNumberFormat="1" applyFont="1" applyFill="1" applyBorder="1" applyAlignment="1" applyProtection="0">
      <alignment horizontal="left" vertical="center" wrapText="1"/>
    </xf>
    <xf numFmtId="49" fontId="15" fillId="5" borderId="28" applyNumberFormat="1" applyFont="1" applyFill="1" applyBorder="1" applyAlignment="1" applyProtection="0">
      <alignment horizontal="center" vertical="center" wrapText="1"/>
    </xf>
    <xf numFmtId="0" fontId="0" fillId="3" borderId="28" applyNumberFormat="0" applyFont="1" applyFill="1" applyBorder="1" applyAlignment="1" applyProtection="0">
      <alignment vertical="bottom"/>
    </xf>
    <xf numFmtId="59" fontId="15" fillId="3" borderId="28" applyNumberFormat="1" applyFont="1" applyFill="1" applyBorder="1" applyAlignment="1" applyProtection="0">
      <alignment horizontal="center" vertical="center" wrapText="1"/>
    </xf>
    <xf numFmtId="0" fontId="0" fillId="3" borderId="31" applyNumberFormat="0" applyFont="1" applyFill="1" applyBorder="1" applyAlignment="1" applyProtection="0">
      <alignment vertical="bottom"/>
    </xf>
    <xf numFmtId="0" fontId="0" fillId="3" borderId="19" applyNumberFormat="0" applyFont="1" applyFill="1" applyBorder="1" applyAlignment="1" applyProtection="0">
      <alignment vertical="bottom"/>
    </xf>
    <xf numFmtId="2" fontId="15" fillId="5" borderId="28" applyNumberFormat="1" applyFont="1" applyFill="1" applyBorder="1" applyAlignment="1" applyProtection="0">
      <alignment horizontal="center" vertical="center" wrapText="1"/>
    </xf>
    <xf numFmtId="0" fontId="16" fillId="5" borderId="28" applyNumberFormat="0" applyFont="1" applyFill="1" applyBorder="1" applyAlignment="1" applyProtection="0">
      <alignment horizontal="center" vertical="center" wrapText="1"/>
    </xf>
    <xf numFmtId="49" fontId="15" fillId="6" borderId="28" applyNumberFormat="1" applyFont="1" applyFill="1" applyBorder="1" applyAlignment="1" applyProtection="0">
      <alignment horizontal="center" vertical="center" wrapText="1"/>
    </xf>
    <xf numFmtId="49" fontId="17" fillId="2" borderId="28" applyNumberFormat="1" applyFont="1" applyFill="1" applyBorder="1" applyAlignment="1" applyProtection="0">
      <alignment horizontal="center" vertical="center" wrapText="1"/>
    </xf>
    <xf numFmtId="0" fontId="15" fillId="2" borderId="28" applyNumberFormat="0" applyFont="1" applyFill="1" applyBorder="1" applyAlignment="1" applyProtection="0">
      <alignment horizontal="center" vertical="center" wrapText="1"/>
    </xf>
    <xf numFmtId="49" fontId="15" fillId="7" borderId="28" applyNumberFormat="1" applyFont="1" applyFill="1" applyBorder="1" applyAlignment="1" applyProtection="0">
      <alignment horizontal="center" vertical="center" wrapText="1"/>
    </xf>
    <xf numFmtId="49" fontId="15" fillId="8" borderId="28" applyNumberFormat="1" applyFont="1" applyFill="1" applyBorder="1" applyAlignment="1" applyProtection="0">
      <alignment horizontal="center" vertical="center" wrapText="1"/>
    </xf>
    <xf numFmtId="49" fontId="18" fillId="9" borderId="1" applyNumberFormat="1" applyFont="1" applyFill="1" applyBorder="1" applyAlignment="1" applyProtection="0">
      <alignment horizontal="center" vertical="center" wrapText="1"/>
    </xf>
    <xf numFmtId="0" fontId="18" fillId="9" borderId="3" applyNumberFormat="0" applyFont="1" applyFill="1" applyBorder="1" applyAlignment="1" applyProtection="0">
      <alignment horizontal="center" vertical="center" wrapText="1"/>
    </xf>
    <xf numFmtId="49" fontId="19" fillId="9" borderId="27" applyNumberFormat="1" applyFont="1" applyFill="1" applyBorder="1" applyAlignment="1" applyProtection="0">
      <alignment vertical="center" wrapText="1"/>
    </xf>
    <xf numFmtId="0" fontId="20" fillId="10" borderId="28" applyNumberFormat="0" applyFont="1" applyFill="1" applyBorder="1" applyAlignment="1" applyProtection="0">
      <alignment horizontal="center" vertical="center" wrapText="1"/>
    </xf>
    <xf numFmtId="62" fontId="3" fillId="11" borderId="28" applyNumberFormat="1" applyFont="1" applyFill="1" applyBorder="1" applyAlignment="1" applyProtection="0">
      <alignment horizontal="center" vertical="center" wrapText="1"/>
    </xf>
    <xf numFmtId="49" fontId="15" fillId="12" borderId="28" applyNumberFormat="1" applyFont="1" applyFill="1" applyBorder="1" applyAlignment="1" applyProtection="0">
      <alignment horizontal="center" vertical="center" wrapText="1"/>
    </xf>
    <xf numFmtId="0" fontId="15" fillId="12" borderId="28" applyNumberFormat="0" applyFont="1" applyFill="1" applyBorder="1" applyAlignment="1" applyProtection="0">
      <alignment horizontal="center" vertical="center" wrapText="1"/>
    </xf>
    <xf numFmtId="0" fontId="16" fillId="12" borderId="28" applyNumberFormat="0" applyFont="1" applyFill="1" applyBorder="1" applyAlignment="1" applyProtection="0">
      <alignment horizontal="center" vertical="center" wrapText="1"/>
    </xf>
    <xf numFmtId="49" fontId="15" fillId="13" borderId="28" applyNumberFormat="1" applyFont="1" applyFill="1" applyBorder="1" applyAlignment="1" applyProtection="0">
      <alignment horizontal="center" vertical="center" wrapText="1"/>
    </xf>
    <xf numFmtId="49" fontId="1" fillId="3" borderId="28" applyNumberFormat="1" applyFont="1" applyFill="1" applyBorder="1" applyAlignment="1" applyProtection="0">
      <alignment vertical="center" wrapText="1"/>
    </xf>
    <xf numFmtId="49" fontId="20" fillId="14" borderId="28" applyNumberFormat="1" applyFont="1" applyFill="1" applyBorder="1" applyAlignment="1" applyProtection="0">
      <alignment horizontal="center" vertical="center" wrapText="1"/>
    </xf>
    <xf numFmtId="49" fontId="7" fillId="3" borderId="28" applyNumberFormat="1" applyFont="1" applyFill="1" applyBorder="1" applyAlignment="1" applyProtection="0">
      <alignment horizontal="left" vertical="bottom"/>
    </xf>
    <xf numFmtId="2" fontId="3" fillId="3" borderId="28" applyNumberFormat="1" applyFont="1" applyFill="1" applyBorder="1" applyAlignment="1" applyProtection="0">
      <alignment horizontal="center" vertical="center" wrapText="1"/>
    </xf>
    <xf numFmtId="49" fontId="7" fillId="3" borderId="28" applyNumberFormat="1" applyFont="1" applyFill="1" applyBorder="1" applyAlignment="1" applyProtection="0">
      <alignment horizontal="center" vertical="bottom"/>
    </xf>
    <xf numFmtId="49" fontId="20" fillId="15" borderId="28" applyNumberFormat="1" applyFont="1" applyFill="1" applyBorder="1" applyAlignment="1" applyProtection="0">
      <alignment horizontal="center" vertical="center" wrapText="1"/>
    </xf>
    <xf numFmtId="49" fontId="7" fillId="3" borderId="28" applyNumberFormat="1" applyFont="1" applyFill="1" applyBorder="1" applyAlignment="1" applyProtection="0">
      <alignment horizontal="left" vertical="center"/>
    </xf>
    <xf numFmtId="2" fontId="3" fillId="6" borderId="28" applyNumberFormat="1" applyFont="1" applyFill="1" applyBorder="1" applyAlignment="1" applyProtection="0">
      <alignment horizontal="center" vertical="center" wrapText="1"/>
    </xf>
    <xf numFmtId="49" fontId="21" fillId="16" borderId="1" applyNumberFormat="1" applyFont="1" applyFill="1" applyBorder="1" applyAlignment="1" applyProtection="0">
      <alignment horizontal="center" vertical="center" wrapText="1"/>
    </xf>
    <xf numFmtId="0" fontId="21" fillId="16" borderId="3" applyNumberFormat="0" applyFont="1" applyFill="1" applyBorder="1" applyAlignment="1" applyProtection="0">
      <alignment horizontal="center" vertical="center" wrapText="1"/>
    </xf>
    <xf numFmtId="59" fontId="21" fillId="16" borderId="3" applyNumberFormat="1" applyFont="1" applyFill="1" applyBorder="1" applyAlignment="1" applyProtection="0">
      <alignment vertical="center" wrapText="1"/>
    </xf>
    <xf numFmtId="0" fontId="20" fillId="10" borderId="27" applyNumberFormat="0" applyFont="1" applyFill="1" applyBorder="1" applyAlignment="1" applyProtection="0">
      <alignment horizontal="center" vertical="center" wrapText="1"/>
    </xf>
    <xf numFmtId="59" fontId="15" fillId="12" borderId="28" applyNumberFormat="1" applyFont="1" applyFill="1" applyBorder="1" applyAlignment="1" applyProtection="0">
      <alignment horizontal="center" vertical="center" wrapText="1"/>
    </xf>
    <xf numFmtId="2" fontId="3" fillId="17" borderId="28" applyNumberFormat="1" applyFont="1" applyFill="1" applyBorder="1" applyAlignment="1" applyProtection="0">
      <alignment horizontal="center" vertical="center" wrapText="1"/>
    </xf>
    <xf numFmtId="49" fontId="7" fillId="3" borderId="28" applyNumberFormat="1" applyFont="1" applyFill="1" applyBorder="1" applyAlignment="1" applyProtection="0">
      <alignment horizontal="left" vertical="center" wrapText="1"/>
    </xf>
    <xf numFmtId="0" fontId="7" fillId="3" borderId="28" applyNumberFormat="1" applyFont="1" applyFill="1" applyBorder="1" applyAlignment="1" applyProtection="0">
      <alignment horizontal="center" vertical="bottom"/>
    </xf>
    <xf numFmtId="49" fontId="7" fillId="3" borderId="28" applyNumberFormat="1" applyFont="1" applyFill="1" applyBorder="1" applyAlignment="1" applyProtection="0">
      <alignment vertical="center"/>
    </xf>
    <xf numFmtId="62" fontId="3" fillId="11" borderId="36" applyNumberFormat="1" applyFont="1" applyFill="1" applyBorder="1" applyAlignment="1" applyProtection="0">
      <alignment horizontal="center" vertical="center" wrapText="1"/>
    </xf>
    <xf numFmtId="62" fontId="3" fillId="11" borderId="37" applyNumberFormat="1" applyFont="1" applyFill="1" applyBorder="1" applyAlignment="1" applyProtection="0">
      <alignment horizontal="center" vertical="center" wrapText="1"/>
    </xf>
    <xf numFmtId="62" fontId="3" fillId="11" borderId="38" applyNumberFormat="1" applyFont="1" applyFill="1" applyBorder="1" applyAlignment="1" applyProtection="0">
      <alignment horizontal="center" vertical="center" wrapText="1"/>
    </xf>
    <xf numFmtId="49" fontId="7" fillId="3" borderId="36" applyNumberFormat="1" applyFont="1" applyFill="1" applyBorder="1" applyAlignment="1" applyProtection="0">
      <alignment horizontal="center" vertical="bottom"/>
    </xf>
    <xf numFmtId="49" fontId="20" fillId="14" borderId="36" applyNumberFormat="1" applyFont="1" applyFill="1" applyBorder="1" applyAlignment="1" applyProtection="0">
      <alignment horizontal="center" vertical="center" wrapText="1"/>
    </xf>
    <xf numFmtId="49" fontId="7" fillId="3" borderId="36" applyNumberFormat="1" applyFont="1" applyFill="1" applyBorder="1" applyAlignment="1" applyProtection="0">
      <alignment horizontal="left" vertical="center"/>
    </xf>
    <xf numFmtId="2" fontId="3" fillId="3" borderId="36" applyNumberFormat="1" applyFont="1" applyFill="1" applyBorder="1" applyAlignment="1" applyProtection="0">
      <alignment horizontal="center" vertical="center" wrapText="1"/>
    </xf>
    <xf numFmtId="49" fontId="21" fillId="16" borderId="39" applyNumberFormat="1" applyFont="1" applyFill="1" applyBorder="1" applyAlignment="1" applyProtection="0">
      <alignment horizontal="center" vertical="center" wrapText="1"/>
    </xf>
    <xf numFmtId="0" fontId="21" fillId="16" borderId="40" applyNumberFormat="0" applyFont="1" applyFill="1" applyBorder="1" applyAlignment="1" applyProtection="0">
      <alignment horizontal="center" vertical="center" wrapText="1"/>
    </xf>
    <xf numFmtId="59" fontId="21" fillId="16" borderId="40" applyNumberFormat="1" applyFont="1" applyFill="1" applyBorder="1" applyAlignment="1" applyProtection="0">
      <alignment vertical="center" wrapText="1"/>
    </xf>
    <xf numFmtId="49" fontId="21" fillId="18" borderId="41" applyNumberFormat="1" applyFont="1" applyFill="1" applyBorder="1" applyAlignment="1" applyProtection="0">
      <alignment horizontal="center" vertical="center" wrapText="1"/>
    </xf>
    <xf numFmtId="0" fontId="21" fillId="18" borderId="42" applyNumberFormat="0" applyFont="1" applyFill="1" applyBorder="1" applyAlignment="1" applyProtection="0">
      <alignment horizontal="center" vertical="center" wrapText="1"/>
    </xf>
    <xf numFmtId="59" fontId="21" fillId="18" borderId="42" applyNumberFormat="1" applyFont="1" applyFill="1" applyBorder="1" applyAlignment="1" applyProtection="0">
      <alignment vertical="center" wrapText="1"/>
    </xf>
    <xf numFmtId="49" fontId="20" fillId="17" borderId="28" applyNumberFormat="1" applyFont="1" applyFill="1" applyBorder="1" applyAlignment="1" applyProtection="0">
      <alignment horizontal="center" vertical="center" wrapText="1"/>
    </xf>
    <xf numFmtId="49" fontId="21" fillId="18" borderId="1" applyNumberFormat="1" applyFont="1" applyFill="1" applyBorder="1" applyAlignment="1" applyProtection="0">
      <alignment horizontal="center" vertical="center" wrapText="1"/>
    </xf>
    <xf numFmtId="0" fontId="21" fillId="18" borderId="3" applyNumberFormat="0" applyFont="1" applyFill="1" applyBorder="1" applyAlignment="1" applyProtection="0">
      <alignment horizontal="center" vertical="center" wrapText="1"/>
    </xf>
    <xf numFmtId="59" fontId="21" fillId="18" borderId="3" applyNumberFormat="1" applyFont="1" applyFill="1" applyBorder="1" applyAlignment="1" applyProtection="0">
      <alignment vertical="center" wrapText="1"/>
    </xf>
    <xf numFmtId="0" fontId="20" fillId="10" borderId="36" applyNumberFormat="0" applyFont="1" applyFill="1" applyBorder="1" applyAlignment="1" applyProtection="0">
      <alignment horizontal="center" vertical="center" wrapText="1"/>
    </xf>
    <xf numFmtId="0" fontId="20" fillId="10" borderId="43" applyNumberFormat="0" applyFont="1" applyFill="1" applyBorder="1" applyAlignment="1" applyProtection="0">
      <alignment horizontal="center" vertical="center" wrapText="1"/>
    </xf>
    <xf numFmtId="62" fontId="3" fillId="11" borderId="5" applyNumberFormat="1" applyFont="1" applyFill="1" applyBorder="1" applyAlignment="1" applyProtection="0">
      <alignment horizontal="center" vertical="center" wrapText="1"/>
    </xf>
    <xf numFmtId="0" fontId="20" fillId="10" borderId="38" applyNumberFormat="0" applyFont="1" applyFill="1" applyBorder="1" applyAlignment="1" applyProtection="0">
      <alignment horizontal="center" vertical="center" wrapText="1"/>
    </xf>
    <xf numFmtId="62" fontId="3" fillId="11" borderId="29" applyNumberFormat="1" applyFont="1" applyFill="1" applyBorder="1" applyAlignment="1" applyProtection="0">
      <alignment horizontal="center" vertical="center" wrapText="1"/>
    </xf>
    <xf numFmtId="62" fontId="3" fillId="11" borderId="33" applyNumberFormat="1" applyFont="1" applyFill="1" applyBorder="1" applyAlignment="1" applyProtection="0">
      <alignment horizontal="center" vertical="center" wrapText="1"/>
    </xf>
    <xf numFmtId="49" fontId="7" fillId="3" borderId="28" applyNumberFormat="1" applyFont="1" applyFill="1" applyBorder="1" applyAlignment="1" applyProtection="0">
      <alignment vertical="bottom"/>
    </xf>
    <xf numFmtId="49" fontId="21" fillId="16" borderId="44" applyNumberFormat="1" applyFont="1" applyFill="1" applyBorder="1" applyAlignment="1" applyProtection="0">
      <alignment horizontal="center" vertical="center" wrapText="1"/>
    </xf>
    <xf numFmtId="0" fontId="22" fillId="19" borderId="27" applyNumberFormat="1" applyFont="1" applyFill="1" applyBorder="1" applyAlignment="1" applyProtection="0">
      <alignment horizontal="center" vertical="center" wrapText="1"/>
    </xf>
    <xf numFmtId="59" fontId="22" fillId="19" borderId="28" applyNumberFormat="1" applyFont="1" applyFill="1" applyBorder="1" applyAlignment="1" applyProtection="0">
      <alignment horizontal="center" vertical="center" wrapText="1"/>
    </xf>
    <xf numFmtId="0" fontId="7" fillId="3" borderId="28" applyNumberFormat="0" applyFont="1" applyFill="1" applyBorder="1" applyAlignment="1" applyProtection="0">
      <alignment horizontal="left" vertical="center" wrapText="1"/>
    </xf>
    <xf numFmtId="59" fontId="21" fillId="16" borderId="3" applyNumberFormat="1" applyFont="1" applyFill="1" applyBorder="1" applyAlignment="1" applyProtection="0">
      <alignment horizontal="center" vertical="center" wrapText="1"/>
    </xf>
    <xf numFmtId="2" fontId="3" fillId="3" borderId="29" applyNumberFormat="1" applyFont="1" applyFill="1" applyBorder="1" applyAlignment="1" applyProtection="0">
      <alignment horizontal="center" vertical="center" wrapText="1"/>
    </xf>
    <xf numFmtId="59" fontId="21" fillId="16" borderId="23" applyNumberFormat="1" applyFont="1" applyFill="1" applyBorder="1" applyAlignment="1" applyProtection="0">
      <alignment vertical="center" wrapText="1"/>
    </xf>
    <xf numFmtId="0" fontId="0" fillId="3" borderId="45" applyNumberFormat="0" applyFont="1" applyFill="1" applyBorder="1" applyAlignment="1" applyProtection="0">
      <alignment vertical="bottom"/>
    </xf>
    <xf numFmtId="0" fontId="0" fillId="3" borderId="46" applyNumberFormat="0" applyFont="1" applyFill="1" applyBorder="1" applyAlignment="1" applyProtection="0">
      <alignment vertical="bottom"/>
    </xf>
    <xf numFmtId="49" fontId="7" fillId="3" borderId="28" applyNumberFormat="1" applyFont="1" applyFill="1" applyBorder="1" applyAlignment="1" applyProtection="0">
      <alignment horizontal="center" vertical="center"/>
    </xf>
    <xf numFmtId="0" fontId="20" fillId="10" borderId="47" applyNumberFormat="0" applyFont="1" applyFill="1" applyBorder="1" applyAlignment="1" applyProtection="0">
      <alignment horizontal="center" vertical="center" wrapText="1"/>
    </xf>
    <xf numFmtId="62" fontId="3" fillId="11" borderId="48" applyNumberFormat="1" applyFont="1" applyFill="1" applyBorder="1" applyAlignment="1" applyProtection="0">
      <alignment horizontal="center" vertical="center" wrapText="1"/>
    </xf>
    <xf numFmtId="0" fontId="0" fillId="3" borderId="49" applyNumberFormat="0" applyFont="1" applyFill="1" applyBorder="1" applyAlignment="1" applyProtection="0">
      <alignment vertical="bottom"/>
    </xf>
    <xf numFmtId="0" fontId="0" fillId="3" borderId="50" applyNumberFormat="0" applyFont="1" applyFill="1" applyBorder="1" applyAlignment="1" applyProtection="0">
      <alignment vertical="bottom"/>
    </xf>
    <xf numFmtId="0" fontId="21" fillId="16" borderId="27" applyNumberFormat="0" applyFont="1" applyFill="1" applyBorder="1" applyAlignment="1" applyProtection="0">
      <alignment horizontal="center" vertical="center" wrapText="1"/>
    </xf>
    <xf numFmtId="2" fontId="3" fillId="16" borderId="28" applyNumberFormat="1" applyFont="1" applyFill="1" applyBorder="1" applyAlignment="1" applyProtection="0">
      <alignment horizontal="center" vertical="center" wrapText="1"/>
    </xf>
    <xf numFmtId="0" fontId="20" fillId="10" borderId="51" applyNumberFormat="0" applyFont="1" applyFill="1" applyBorder="1" applyAlignment="1" applyProtection="0">
      <alignment horizontal="center" vertical="center" wrapText="1"/>
    </xf>
    <xf numFmtId="49" fontId="21" fillId="20" borderId="39" applyNumberFormat="1" applyFont="1" applyFill="1" applyBorder="1" applyAlignment="1" applyProtection="0">
      <alignment horizontal="center" vertical="center" wrapText="1"/>
    </xf>
    <xf numFmtId="0" fontId="21" fillId="20" borderId="40" applyNumberFormat="0" applyFont="1" applyFill="1" applyBorder="1" applyAlignment="1" applyProtection="0">
      <alignment horizontal="center" vertical="center" wrapText="1"/>
    </xf>
    <xf numFmtId="59" fontId="15" fillId="20" borderId="40" applyNumberFormat="1" applyFont="1" applyFill="1" applyBorder="1" applyAlignment="1" applyProtection="0">
      <alignment vertical="center" wrapText="1"/>
    </xf>
    <xf numFmtId="49" fontId="7" fillId="3" borderId="28" applyNumberFormat="1" applyFont="1" applyFill="1" applyBorder="1" applyAlignment="1" applyProtection="0">
      <alignment vertical="center" wrapText="1"/>
    </xf>
    <xf numFmtId="0" fontId="20" fillId="10" borderId="52" applyNumberFormat="0" applyFont="1" applyFill="1" applyBorder="1" applyAlignment="1" applyProtection="0">
      <alignment horizontal="center" vertical="center" wrapText="1"/>
    </xf>
    <xf numFmtId="0" fontId="20" fillId="10" borderId="53" applyNumberFormat="0" applyFont="1" applyFill="1" applyBorder="1" applyAlignment="1" applyProtection="0">
      <alignment horizontal="center" vertical="center" wrapText="1"/>
    </xf>
    <xf numFmtId="0" fontId="0" fillId="3" borderId="54" applyNumberFormat="0" applyFont="1" applyFill="1" applyBorder="1" applyAlignment="1" applyProtection="0">
      <alignment vertical="bottom"/>
    </xf>
    <xf numFmtId="0" fontId="0" fillId="3" borderId="55" applyNumberFormat="0" applyFont="1" applyFill="1" applyBorder="1" applyAlignment="1" applyProtection="0">
      <alignment vertical="bottom"/>
    </xf>
    <xf numFmtId="0" fontId="0" fillId="3" borderId="56" applyNumberFormat="0" applyFont="1" applyFill="1" applyBorder="1" applyAlignment="1" applyProtection="0">
      <alignment vertical="bottom"/>
    </xf>
    <xf numFmtId="0" fontId="0" fillId="3" borderId="57" applyNumberFormat="0" applyFont="1" applyFill="1" applyBorder="1" applyAlignment="1" applyProtection="0">
      <alignment vertical="bottom"/>
    </xf>
    <xf numFmtId="49" fontId="21" fillId="16" borderId="58" applyNumberFormat="1" applyFont="1" applyFill="1" applyBorder="1" applyAlignment="1" applyProtection="0">
      <alignment horizontal="center" vertical="center" wrapText="1"/>
    </xf>
    <xf numFmtId="0" fontId="21" fillId="16" borderId="59" applyNumberFormat="0" applyFont="1" applyFill="1" applyBorder="1" applyAlignment="1" applyProtection="0">
      <alignment horizontal="center" vertical="center" wrapText="1"/>
    </xf>
    <xf numFmtId="59" fontId="21" fillId="16" borderId="60" applyNumberFormat="1" applyFont="1" applyFill="1" applyBorder="1" applyAlignment="1" applyProtection="0">
      <alignment horizontal="center" vertical="center" wrapText="1"/>
    </xf>
    <xf numFmtId="0" fontId="3" fillId="19" borderId="27" applyNumberFormat="1" applyFont="1" applyFill="1" applyBorder="1" applyAlignment="1" applyProtection="0">
      <alignment horizontal="center" vertical="center" wrapText="1"/>
    </xf>
    <xf numFmtId="62" fontId="3" fillId="19" borderId="28" applyNumberFormat="1" applyFont="1" applyFill="1" applyBorder="1" applyAlignment="1" applyProtection="0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ff"/>
      <rgbColor rgb="ffadcdea"/>
      <rgbColor rgb="ffff00ff"/>
      <rgbColor rgb="ff0432ff"/>
      <rgbColor rgb="ffaaaaaa"/>
      <rgbColor rgb="ffffffff"/>
      <rgbColor rgb="ffbbbbbb"/>
      <rgbColor rgb="ffff0000"/>
      <rgbColor rgb="ff9cc2e5"/>
      <rgbColor rgb="ffffc000"/>
      <rgbColor rgb="fffefb00"/>
      <rgbColor rgb="ff00f900"/>
      <rgbColor rgb="ff335593"/>
      <rgbColor rgb="ffbfbfbf"/>
      <rgbColor rgb="ffccffcc"/>
      <rgbColor rgb="ff9cc2e5"/>
      <rgbColor rgb="ff27f927"/>
      <rgbColor rgb="ff8eaadb"/>
      <rgbColor rgb="ff5b9bd5"/>
      <rgbColor rgb="ff335593"/>
      <rgbColor rgb="ffffff00"/>
      <rgbColor rgb="ff92d050"/>
      <rgbColor rgb="ffa1b8e1"/>
      <rgbColor rgb="ffa5a5a5"/>
      <rgbColor rgb="ff22396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M1018"/>
  <sheetViews>
    <sheetView workbookViewId="0" showGridLines="0" defaultGridColor="1"/>
  </sheetViews>
  <sheetFormatPr defaultColWidth="10.8333" defaultRowHeight="15" customHeight="1" outlineLevelRow="0" outlineLevelCol="0"/>
  <cols>
    <col min="1" max="1" width="18.5" style="1" customWidth="1"/>
    <col min="2" max="2" width="15.8516" style="1" customWidth="1"/>
    <col min="3" max="3" width="67.5" style="1" customWidth="1"/>
    <col min="4" max="4" width="17.5" style="1" customWidth="1"/>
    <col min="5" max="5" width="13.3516" style="1" customWidth="1"/>
    <col min="6" max="6" hidden="1" width="10.8333" style="1" customWidth="1"/>
    <col min="7" max="13" width="10.8516" style="1" customWidth="1"/>
    <col min="14" max="16384" width="10.8516" style="1" customWidth="1"/>
  </cols>
  <sheetData>
    <row r="1" ht="39" customHeight="1">
      <c r="A1" t="s" s="2">
        <v>0</v>
      </c>
      <c r="B1" s="3"/>
      <c r="C1" s="4"/>
      <c r="D1" s="5"/>
      <c r="E1" s="6"/>
      <c r="F1" s="7"/>
      <c r="G1" s="8"/>
      <c r="H1" s="9"/>
      <c r="I1" s="9"/>
      <c r="J1" s="9"/>
      <c r="K1" s="9"/>
      <c r="L1" s="10"/>
      <c r="M1" s="11"/>
    </row>
    <row r="2" ht="39" customHeight="1">
      <c r="A2" s="2"/>
      <c r="B2" t="s" s="12">
        <v>1</v>
      </c>
      <c r="C2" s="4"/>
      <c r="D2" s="5"/>
      <c r="E2" s="6"/>
      <c r="F2" s="7"/>
      <c r="G2" s="8"/>
      <c r="H2" s="13"/>
      <c r="I2" s="13"/>
      <c r="J2" s="13"/>
      <c r="K2" s="13"/>
      <c r="L2" s="14"/>
      <c r="M2" s="15"/>
    </row>
    <row r="3" ht="39" customHeight="1">
      <c r="A3" t="s" s="16">
        <v>2</v>
      </c>
      <c r="B3" s="17"/>
      <c r="C3" s="18"/>
      <c r="D3" s="19"/>
      <c r="E3" s="20"/>
      <c r="F3" s="7"/>
      <c r="G3" s="9"/>
      <c r="H3" s="13"/>
      <c r="I3" s="13"/>
      <c r="J3" s="13"/>
      <c r="K3" s="13"/>
      <c r="L3" s="14"/>
      <c r="M3" s="15"/>
    </row>
    <row r="4" ht="39" customHeight="1">
      <c r="A4" s="21"/>
      <c r="B4" s="22"/>
      <c r="C4" s="23"/>
      <c r="D4" s="24"/>
      <c r="E4" s="25"/>
      <c r="F4" s="7"/>
      <c r="G4" s="13"/>
      <c r="H4" s="13"/>
      <c r="I4" s="13"/>
      <c r="J4" s="13"/>
      <c r="K4" s="13"/>
      <c r="L4" s="14"/>
      <c r="M4" s="15"/>
    </row>
    <row r="5" ht="39" customHeight="1">
      <c r="A5" t="s" s="26">
        <v>3</v>
      </c>
      <c r="B5" s="27"/>
      <c r="C5" s="28"/>
      <c r="D5" s="29"/>
      <c r="E5" s="30"/>
      <c r="F5" s="31"/>
      <c r="G5" s="13"/>
      <c r="H5" s="13"/>
      <c r="I5" s="13"/>
      <c r="J5" s="13"/>
      <c r="K5" s="13"/>
      <c r="L5" s="14"/>
      <c r="M5" s="15"/>
    </row>
    <row r="6" ht="19.5" customHeight="1">
      <c r="A6" s="32"/>
      <c r="B6" s="33"/>
      <c r="C6" s="34"/>
      <c r="D6" s="19"/>
      <c r="E6" s="20"/>
      <c r="F6" s="35"/>
      <c r="G6" s="13"/>
      <c r="H6" s="13"/>
      <c r="I6" s="13"/>
      <c r="J6" s="13"/>
      <c r="K6" s="13"/>
      <c r="L6" s="14"/>
      <c r="M6" s="15"/>
    </row>
    <row r="7" ht="19.5" customHeight="1">
      <c r="A7" s="36"/>
      <c r="B7" s="28"/>
      <c r="C7" s="28"/>
      <c r="D7" s="29"/>
      <c r="E7" s="30"/>
      <c r="F7" s="35"/>
      <c r="G7" s="13"/>
      <c r="H7" s="13"/>
      <c r="I7" s="13"/>
      <c r="J7" s="13"/>
      <c r="K7" s="13"/>
      <c r="L7" s="14"/>
      <c r="M7" s="15"/>
    </row>
    <row r="8" ht="39" customHeight="1">
      <c r="A8" t="s" s="2">
        <v>4</v>
      </c>
      <c r="B8" s="37"/>
      <c r="C8" s="38" cm="1">
        <f t="array" ref="C8">B27</f>
        <v>0</v>
      </c>
      <c r="D8" s="39"/>
      <c r="E8" s="40"/>
      <c r="F8" s="35"/>
      <c r="G8" s="13"/>
      <c r="H8" s="13"/>
      <c r="I8" s="13"/>
      <c r="J8" s="13"/>
      <c r="K8" s="13"/>
      <c r="L8" s="14"/>
      <c r="M8" s="15"/>
    </row>
    <row r="9" ht="39" customHeight="1">
      <c r="A9" t="s" s="2">
        <v>5</v>
      </c>
      <c r="B9" s="37"/>
      <c r="C9" s="41" cm="1">
        <f t="array" ref="C9">B29</f>
        <v>0</v>
      </c>
      <c r="D9" s="42"/>
      <c r="E9" s="43"/>
      <c r="F9" s="35"/>
      <c r="G9" s="13"/>
      <c r="H9" s="13"/>
      <c r="I9" s="13"/>
      <c r="J9" s="13"/>
      <c r="K9" s="13"/>
      <c r="L9" s="14"/>
      <c r="M9" s="15"/>
    </row>
    <row r="10" ht="39" customHeight="1">
      <c r="A10" t="s" s="2">
        <v>6</v>
      </c>
      <c r="B10" s="37"/>
      <c r="C10" s="38" cm="1">
        <f t="array" ref="C10">B28</f>
        <v>0</v>
      </c>
      <c r="D10" s="42"/>
      <c r="E10" s="43"/>
      <c r="F10" s="35"/>
      <c r="G10" s="13"/>
      <c r="H10" s="13"/>
      <c r="I10" s="13"/>
      <c r="J10" s="13"/>
      <c r="K10" s="13"/>
      <c r="L10" s="14"/>
      <c r="M10" s="15"/>
    </row>
    <row r="11" ht="39" customHeight="1">
      <c r="A11" t="s" s="2">
        <v>7</v>
      </c>
      <c r="B11" s="37"/>
      <c r="C11" s="41" cm="1">
        <f t="array" ref="C11">B30</f>
        <v>0</v>
      </c>
      <c r="D11" s="42"/>
      <c r="E11" s="43"/>
      <c r="F11" s="35"/>
      <c r="G11" s="13"/>
      <c r="H11" s="13"/>
      <c r="I11" s="13"/>
      <c r="J11" s="13"/>
      <c r="K11" s="13"/>
      <c r="L11" s="14"/>
      <c r="M11" s="15"/>
    </row>
    <row r="12" ht="33" customHeight="1">
      <c r="A12" t="s" s="44">
        <v>8</v>
      </c>
      <c r="B12" s="37"/>
      <c r="C12" s="45" cm="1">
        <f t="array" ref="C12">C9+C11</f>
        <v>0</v>
      </c>
      <c r="D12" s="46"/>
      <c r="E12" s="47"/>
      <c r="F12" s="35"/>
      <c r="G12" s="13"/>
      <c r="H12" s="13"/>
      <c r="I12" s="13"/>
      <c r="J12" s="13"/>
      <c r="K12" s="13"/>
      <c r="L12" s="14"/>
      <c r="M12" s="15"/>
    </row>
    <row r="13" ht="78" customHeight="1">
      <c r="A13" t="s" s="48">
        <v>9</v>
      </c>
      <c r="B13" s="49"/>
      <c r="C13" s="50"/>
      <c r="D13" s="51"/>
      <c r="E13" s="52"/>
      <c r="F13" s="35"/>
      <c r="G13" s="13"/>
      <c r="H13" s="13"/>
      <c r="I13" s="13"/>
      <c r="J13" s="13"/>
      <c r="K13" s="13"/>
      <c r="L13" s="14"/>
      <c r="M13" s="15"/>
    </row>
    <row r="14" ht="75" customHeight="1">
      <c r="A14" s="53"/>
      <c r="B14" s="54"/>
      <c r="C14" s="55"/>
      <c r="D14" s="56"/>
      <c r="E14" s="57"/>
      <c r="F14" s="35"/>
      <c r="G14" s="13"/>
      <c r="H14" s="13"/>
      <c r="I14" s="13"/>
      <c r="J14" s="13"/>
      <c r="K14" s="13"/>
      <c r="L14" s="14"/>
      <c r="M14" s="15"/>
    </row>
    <row r="15" ht="75" customHeight="1">
      <c r="A15" t="s" s="48">
        <v>10</v>
      </c>
      <c r="B15" s="49"/>
      <c r="C15" s="58" cm="1">
        <f t="array" ref="C15">IF(C13="X",C12*1.05,C12)</f>
        <v>0</v>
      </c>
      <c r="D15" s="51"/>
      <c r="E15" s="52"/>
      <c r="F15" s="35"/>
      <c r="G15" s="13"/>
      <c r="H15" s="13"/>
      <c r="I15" s="13"/>
      <c r="J15" s="13"/>
      <c r="K15" s="13"/>
      <c r="L15" s="14"/>
      <c r="M15" s="15"/>
    </row>
    <row r="16" ht="75" customHeight="1">
      <c r="A16" t="s" s="53">
        <v>11</v>
      </c>
      <c r="B16" s="54"/>
      <c r="C16" s="59"/>
      <c r="D16" s="56"/>
      <c r="E16" s="57"/>
      <c r="F16" s="35"/>
      <c r="G16" s="13"/>
      <c r="H16" s="13"/>
      <c r="I16" s="13"/>
      <c r="J16" s="13"/>
      <c r="K16" s="13"/>
      <c r="L16" s="14"/>
      <c r="M16" s="15"/>
    </row>
    <row r="17" ht="75" customHeight="1">
      <c r="A17" t="s" s="53">
        <v>12</v>
      </c>
      <c r="B17" s="54"/>
      <c r="C17" s="59"/>
      <c r="D17" s="56"/>
      <c r="E17" s="57"/>
      <c r="F17" s="35"/>
      <c r="G17" s="13"/>
      <c r="H17" s="13"/>
      <c r="I17" s="13"/>
      <c r="J17" s="13"/>
      <c r="K17" s="13"/>
      <c r="L17" s="14"/>
      <c r="M17" s="15"/>
    </row>
    <row r="18" ht="81.7" customHeight="1">
      <c r="A18" t="s" s="48">
        <v>13</v>
      </c>
      <c r="B18" s="49"/>
      <c r="C18" s="58" cm="1">
        <f t="array" ref="C18">C15</f>
        <v>0</v>
      </c>
      <c r="D18" s="51"/>
      <c r="E18" s="52"/>
      <c r="F18" s="60"/>
      <c r="G18" s="13"/>
      <c r="H18" s="13"/>
      <c r="I18" s="13"/>
      <c r="J18" s="13"/>
      <c r="K18" s="13"/>
      <c r="L18" s="14"/>
      <c r="M18" s="15"/>
    </row>
    <row r="19" ht="42.95" customHeight="1" hidden="1">
      <c r="A19" s="61" cm="1">
        <f t="array" ref="A19">IF(C16&gt;=1,9,0)</f>
        <v>0</v>
      </c>
      <c r="B19" t="s" s="62">
        <v>14</v>
      </c>
      <c r="C19" s="63" cm="1">
        <f t="array" ref="C19">C16*A19</f>
        <v>0</v>
      </c>
      <c r="D19" s="64"/>
      <c r="E19" s="65"/>
      <c r="F19" s="66"/>
      <c r="G19" s="13"/>
      <c r="H19" s="13"/>
      <c r="I19" s="13"/>
      <c r="J19" s="13"/>
      <c r="K19" s="13"/>
      <c r="L19" s="14"/>
      <c r="M19" s="15"/>
    </row>
    <row r="20" ht="78.75" customHeight="1" hidden="1">
      <c r="A20" s="67"/>
      <c r="B20" t="s" s="68">
        <v>15</v>
      </c>
      <c r="C20" s="69" cm="1">
        <f t="array" ref="C20">C17*A20</f>
        <v>0</v>
      </c>
      <c r="D20" s="64"/>
      <c r="E20" s="70"/>
      <c r="F20" s="66"/>
      <c r="G20" s="13"/>
      <c r="H20" s="13"/>
      <c r="I20" s="13"/>
      <c r="J20" s="13"/>
      <c r="K20" s="13"/>
      <c r="L20" s="14"/>
      <c r="M20" s="15"/>
    </row>
    <row r="21" ht="33.75" customHeight="1" hidden="1">
      <c r="A21" s="71"/>
      <c r="B21" s="72"/>
      <c r="C21" s="72"/>
      <c r="D21" s="64"/>
      <c r="E21" s="70"/>
      <c r="F21" s="66"/>
      <c r="G21" s="13"/>
      <c r="H21" s="13"/>
      <c r="I21" s="13"/>
      <c r="J21" s="13"/>
      <c r="K21" s="13"/>
      <c r="L21" s="14"/>
      <c r="M21" s="15"/>
    </row>
    <row r="22" ht="15" customHeight="1" hidden="1">
      <c r="A22" s="73"/>
      <c r="B22" s="69"/>
      <c r="C22" s="69"/>
      <c r="D22" s="74"/>
      <c r="E22" s="75"/>
      <c r="F22" s="66"/>
      <c r="G22" s="13"/>
      <c r="H22" s="13"/>
      <c r="I22" s="13"/>
      <c r="J22" s="13"/>
      <c r="K22" s="13"/>
      <c r="L22" s="14"/>
      <c r="M22" s="15"/>
    </row>
    <row r="23" ht="15" customHeight="1" hidden="1">
      <c r="A23" s="71"/>
      <c r="B23" s="76"/>
      <c r="C23" s="77"/>
      <c r="D23" s="64"/>
      <c r="E23" s="70"/>
      <c r="F23" s="66"/>
      <c r="G23" s="13"/>
      <c r="H23" s="13"/>
      <c r="I23" s="13"/>
      <c r="J23" s="13"/>
      <c r="K23" s="13"/>
      <c r="L23" s="14"/>
      <c r="M23" s="15"/>
    </row>
    <row r="24" ht="15" customHeight="1" hidden="1">
      <c r="A24" s="71"/>
      <c r="B24" s="72"/>
      <c r="C24" s="72"/>
      <c r="D24" s="64"/>
      <c r="E24" s="70"/>
      <c r="F24" s="66"/>
      <c r="G24" s="13"/>
      <c r="H24" s="13"/>
      <c r="I24" s="13"/>
      <c r="J24" s="13"/>
      <c r="K24" s="13"/>
      <c r="L24" s="14"/>
      <c r="M24" s="15"/>
    </row>
    <row r="25" ht="22.5" customHeight="1" hidden="1">
      <c r="A25" s="78"/>
      <c r="B25" s="76"/>
      <c r="C25" s="76"/>
      <c r="D25" s="79"/>
      <c r="E25" s="80"/>
      <c r="F25" s="66"/>
      <c r="G25" s="13"/>
      <c r="H25" s="13"/>
      <c r="I25" s="13"/>
      <c r="J25" s="13"/>
      <c r="K25" s="13"/>
      <c r="L25" s="14"/>
      <c r="M25" s="15"/>
    </row>
    <row r="26" ht="45.25" customHeight="1" hidden="1">
      <c r="A26" s="81"/>
      <c r="B26" s="75"/>
      <c r="C26" t="s" s="72">
        <v>16</v>
      </c>
      <c r="D26" t="s" s="82">
        <v>17</v>
      </c>
      <c r="E26" s="80"/>
      <c r="F26" s="66"/>
      <c r="G26" s="13"/>
      <c r="H26" s="13"/>
      <c r="I26" s="13"/>
      <c r="J26" s="13"/>
      <c r="K26" s="13"/>
      <c r="L26" s="14"/>
      <c r="M26" s="15"/>
    </row>
    <row r="27" ht="15" customHeight="1" hidden="1">
      <c r="A27" t="s" s="71">
        <v>18</v>
      </c>
      <c r="B27" s="77" cm="1">
        <f t="array" ref="B27">E379</f>
        <v>0</v>
      </c>
      <c r="C27" s="77"/>
      <c r="D27" s="79"/>
      <c r="E27" s="80"/>
      <c r="F27" s="66"/>
      <c r="G27" s="13"/>
      <c r="H27" s="13"/>
      <c r="I27" s="13"/>
      <c r="J27" s="13"/>
      <c r="K27" s="13"/>
      <c r="L27" s="14"/>
      <c r="M27" s="15"/>
    </row>
    <row r="28" ht="22.5" customHeight="1" hidden="1">
      <c r="A28" t="s" s="71">
        <v>19</v>
      </c>
      <c r="B28" s="83" cm="1">
        <f t="array" ref="B28">E1018</f>
        <v>0</v>
      </c>
      <c r="C28" s="77"/>
      <c r="D28" s="79"/>
      <c r="E28" s="80"/>
      <c r="F28" s="66"/>
      <c r="G28" s="13"/>
      <c r="H28" s="13"/>
      <c r="I28" s="13"/>
      <c r="J28" s="13"/>
      <c r="K28" s="13"/>
      <c r="L28" s="14"/>
      <c r="M28" s="15"/>
    </row>
    <row r="29" ht="15" customHeight="1" hidden="1">
      <c r="A29" t="s" s="71">
        <v>20</v>
      </c>
      <c r="B29" s="84" cm="1">
        <f t="array" ref="B29">F379</f>
        <v>0</v>
      </c>
      <c r="C29" s="84" cm="1">
        <f t="array" ref="C29">0</f>
        <v>0</v>
      </c>
      <c r="D29" s="79" cm="1">
        <f t="array" ref="D29">B29-C29</f>
        <v>0</v>
      </c>
      <c r="E29" s="80"/>
      <c r="F29" s="66"/>
      <c r="G29" s="13"/>
      <c r="H29" s="13"/>
      <c r="I29" s="13"/>
      <c r="J29" s="13"/>
      <c r="K29" s="13"/>
      <c r="L29" s="14"/>
      <c r="M29" s="15"/>
    </row>
    <row r="30" ht="15" customHeight="1" hidden="1">
      <c r="A30" t="s" s="71">
        <v>7</v>
      </c>
      <c r="B30" s="84" cm="1">
        <f t="array" ref="B30">F1018</f>
        <v>0</v>
      </c>
      <c r="C30" s="84" cm="1">
        <f t="array" ref="C30">C19</f>
        <v>0</v>
      </c>
      <c r="D30" s="79" cm="1">
        <f t="array" ref="D30">B30-C30</f>
        <v>0</v>
      </c>
      <c r="E30" s="80"/>
      <c r="F30" s="66"/>
      <c r="G30" s="13"/>
      <c r="H30" s="13"/>
      <c r="I30" s="13"/>
      <c r="J30" s="13"/>
      <c r="K30" s="13"/>
      <c r="L30" s="14"/>
      <c r="M30" s="15"/>
    </row>
    <row r="31" ht="56.25" customHeight="1">
      <c r="A31" t="s" s="85">
        <v>21</v>
      </c>
      <c r="B31" t="s" s="85">
        <v>22</v>
      </c>
      <c r="C31" t="s" s="85">
        <v>23</v>
      </c>
      <c r="D31" t="s" s="85">
        <v>24</v>
      </c>
      <c r="E31" s="86"/>
      <c r="F31" s="87"/>
      <c r="G31" s="88"/>
      <c r="H31" s="88"/>
      <c r="I31" s="88"/>
      <c r="J31" s="88"/>
      <c r="K31" s="88"/>
      <c r="L31" s="89"/>
      <c r="M31" s="15"/>
    </row>
    <row r="32" ht="19.15" customHeight="1">
      <c r="A32" s="90"/>
      <c r="B32" s="91"/>
      <c r="C32" t="s" s="92">
        <v>25</v>
      </c>
      <c r="D32" s="93"/>
      <c r="E32" s="94"/>
      <c r="F32" s="87"/>
      <c r="G32" s="88"/>
      <c r="H32" s="88"/>
      <c r="I32" s="88"/>
      <c r="J32" s="88"/>
      <c r="K32" s="88"/>
      <c r="L32" s="89"/>
      <c r="M32" s="15"/>
    </row>
    <row r="33" ht="24.35" customHeight="1">
      <c r="A33" s="90"/>
      <c r="B33" s="91"/>
      <c r="C33" t="s" s="95">
        <v>26</v>
      </c>
      <c r="D33" s="93"/>
      <c r="E33" s="94"/>
      <c r="F33" s="87"/>
      <c r="G33" s="88"/>
      <c r="H33" s="88"/>
      <c r="I33" s="88"/>
      <c r="J33" s="88"/>
      <c r="K33" s="88"/>
      <c r="L33" s="89"/>
      <c r="M33" s="15"/>
    </row>
    <row r="34" ht="24.35" customHeight="1">
      <c r="A34" s="90"/>
      <c r="B34" s="91"/>
      <c r="C34" t="s" s="96">
        <v>27</v>
      </c>
      <c r="D34" s="93"/>
      <c r="E34" s="94"/>
      <c r="F34" s="87"/>
      <c r="G34" s="88"/>
      <c r="H34" s="88"/>
      <c r="I34" s="88"/>
      <c r="J34" s="88"/>
      <c r="K34" s="88"/>
      <c r="L34" s="89"/>
      <c r="M34" s="15"/>
    </row>
    <row r="35" ht="17.45" customHeight="1">
      <c r="A35" t="s" s="97">
        <v>28</v>
      </c>
      <c r="B35" s="98"/>
      <c r="C35" s="98"/>
      <c r="D35" s="99"/>
      <c r="E35" s="100"/>
      <c r="F35" s="101"/>
      <c r="G35" s="88"/>
      <c r="H35" s="88"/>
      <c r="I35" s="88"/>
      <c r="J35" s="88"/>
      <c r="K35" s="88"/>
      <c r="L35" s="89"/>
      <c r="M35" s="15"/>
    </row>
    <row r="36" ht="17.45" customHeight="1">
      <c r="A36" t="s" s="102">
        <v>21</v>
      </c>
      <c r="B36" t="s" s="102">
        <v>22</v>
      </c>
      <c r="C36" t="s" s="102">
        <v>23</v>
      </c>
      <c r="D36" s="103"/>
      <c r="E36" s="100"/>
      <c r="F36" s="101"/>
      <c r="G36" s="88"/>
      <c r="H36" s="88"/>
      <c r="I36" s="88"/>
      <c r="J36" s="88"/>
      <c r="K36" s="88"/>
      <c r="L36" s="89"/>
      <c r="M36" s="15"/>
    </row>
    <row r="37" ht="17.45" customHeight="1">
      <c r="A37" s="102"/>
      <c r="B37" s="104"/>
      <c r="C37" s="103"/>
      <c r="D37" t="s" s="105">
        <v>29</v>
      </c>
      <c r="E37" s="100"/>
      <c r="F37" s="101"/>
      <c r="G37" s="88"/>
      <c r="H37" s="88"/>
      <c r="I37" s="88"/>
      <c r="J37" s="88"/>
      <c r="K37" s="88"/>
      <c r="L37" s="89"/>
      <c r="M37" s="15"/>
    </row>
    <row r="38" ht="17.45" customHeight="1">
      <c r="A38" t="s" s="106">
        <v>30</v>
      </c>
      <c r="B38" t="s" s="107">
        <v>31</v>
      </c>
      <c r="C38" t="s" s="108">
        <v>32</v>
      </c>
      <c r="D38" s="109">
        <v>0.00666666666666667</v>
      </c>
      <c r="E38" s="100"/>
      <c r="F38" s="101" cm="1">
        <f t="array" ref="F38">E38*D38</f>
        <v>0</v>
      </c>
      <c r="G38" s="88"/>
      <c r="H38" s="88"/>
      <c r="I38" s="88"/>
      <c r="J38" s="88"/>
      <c r="K38" s="88"/>
      <c r="L38" s="89"/>
      <c r="M38" s="15"/>
    </row>
    <row r="39" ht="22.5" customHeight="1">
      <c r="A39" t="s" s="110">
        <v>33</v>
      </c>
      <c r="B39" t="s" s="111">
        <v>34</v>
      </c>
      <c r="C39" t="s" s="112">
        <v>35</v>
      </c>
      <c r="D39" s="109">
        <v>0.133333333333333</v>
      </c>
      <c r="E39" s="100"/>
      <c r="F39" s="101" cm="1">
        <f t="array" ref="F39">E39*D39</f>
        <v>0</v>
      </c>
      <c r="G39" s="88"/>
      <c r="H39" s="88"/>
      <c r="I39" s="88"/>
      <c r="J39" s="88"/>
      <c r="K39" s="88"/>
      <c r="L39" s="89"/>
      <c r="M39" s="15"/>
    </row>
    <row r="40" ht="22.5" customHeight="1">
      <c r="A40" t="s" s="110">
        <v>33</v>
      </c>
      <c r="B40" t="s" s="111">
        <v>34</v>
      </c>
      <c r="C40" t="s" s="112">
        <v>36</v>
      </c>
      <c r="D40" s="109">
        <v>0.133333333333333</v>
      </c>
      <c r="E40" s="100"/>
      <c r="F40" s="101" cm="1">
        <f t="array" ref="F40">E40*D40</f>
        <v>0</v>
      </c>
      <c r="G40" s="88"/>
      <c r="H40" s="88"/>
      <c r="I40" s="88"/>
      <c r="J40" s="88"/>
      <c r="K40" s="88"/>
      <c r="L40" s="89"/>
      <c r="M40" s="15"/>
    </row>
    <row r="41" ht="22.5" customHeight="1">
      <c r="A41" t="s" s="110">
        <v>37</v>
      </c>
      <c r="B41" t="s" s="111">
        <v>34</v>
      </c>
      <c r="C41" t="s" s="112">
        <v>38</v>
      </c>
      <c r="D41" s="109">
        <v>0.133333333333333</v>
      </c>
      <c r="E41" s="100"/>
      <c r="F41" s="101" cm="1">
        <f t="array" ref="F41">E41*D41</f>
        <v>0</v>
      </c>
      <c r="G41" s="88"/>
      <c r="H41" s="88"/>
      <c r="I41" s="88"/>
      <c r="J41" s="88"/>
      <c r="K41" s="88"/>
      <c r="L41" s="89"/>
      <c r="M41" s="15"/>
    </row>
    <row r="42" ht="22.5" customHeight="1">
      <c r="A42" t="s" s="110">
        <v>39</v>
      </c>
      <c r="B42" t="s" s="111">
        <v>34</v>
      </c>
      <c r="C42" t="s" s="112">
        <v>40</v>
      </c>
      <c r="D42" s="109">
        <v>0.133333333333333</v>
      </c>
      <c r="E42" s="100"/>
      <c r="F42" s="101" cm="1">
        <f t="array" ref="F42">E42*D42</f>
        <v>0</v>
      </c>
      <c r="G42" s="88"/>
      <c r="H42" s="88"/>
      <c r="I42" s="88"/>
      <c r="J42" s="88"/>
      <c r="K42" s="88"/>
      <c r="L42" s="89"/>
      <c r="M42" s="15"/>
    </row>
    <row r="43" ht="22.5" customHeight="1">
      <c r="A43" t="s" s="110">
        <v>39</v>
      </c>
      <c r="B43" t="s" s="111">
        <v>34</v>
      </c>
      <c r="C43" t="s" s="112">
        <v>41</v>
      </c>
      <c r="D43" s="109">
        <v>0.133333333333333</v>
      </c>
      <c r="E43" s="100"/>
      <c r="F43" s="101" cm="1">
        <f t="array" ref="F43">E43*D43</f>
        <v>0</v>
      </c>
      <c r="G43" s="88"/>
      <c r="H43" s="88"/>
      <c r="I43" s="88"/>
      <c r="J43" s="88"/>
      <c r="K43" s="88"/>
      <c r="L43" s="89"/>
      <c r="M43" s="15"/>
    </row>
    <row r="44" ht="22.5" customHeight="1">
      <c r="A44" t="s" s="110">
        <v>42</v>
      </c>
      <c r="B44" t="s" s="111">
        <v>34</v>
      </c>
      <c r="C44" t="s" s="112">
        <v>43</v>
      </c>
      <c r="D44" s="109">
        <v>0.133333333333333</v>
      </c>
      <c r="E44" s="100"/>
      <c r="F44" s="101" cm="1">
        <f t="array" ref="F44">E44*D44</f>
        <v>0</v>
      </c>
      <c r="G44" s="88"/>
      <c r="H44" s="88"/>
      <c r="I44" s="88"/>
      <c r="J44" s="88"/>
      <c r="K44" s="88"/>
      <c r="L44" s="89"/>
      <c r="M44" s="15"/>
    </row>
    <row r="45" ht="22.5" customHeight="1">
      <c r="A45" t="s" s="110">
        <v>42</v>
      </c>
      <c r="B45" t="s" s="111">
        <v>34</v>
      </c>
      <c r="C45" t="s" s="112">
        <v>44</v>
      </c>
      <c r="D45" s="109">
        <v>0.133333333333333</v>
      </c>
      <c r="E45" s="100"/>
      <c r="F45" s="101" cm="1">
        <f t="array" ref="F45">E45*D45</f>
        <v>0</v>
      </c>
      <c r="G45" s="88"/>
      <c r="H45" s="88"/>
      <c r="I45" s="88"/>
      <c r="J45" s="88"/>
      <c r="K45" s="88"/>
      <c r="L45" s="89"/>
      <c r="M45" s="15"/>
    </row>
    <row r="46" ht="22.5" customHeight="1">
      <c r="A46" t="s" s="110">
        <v>45</v>
      </c>
      <c r="B46" t="s" s="111">
        <v>34</v>
      </c>
      <c r="C46" t="s" s="112">
        <v>46</v>
      </c>
      <c r="D46" s="109">
        <v>0.133333333333333</v>
      </c>
      <c r="E46" s="100"/>
      <c r="F46" s="101" cm="1">
        <f t="array" ref="F46">E46*D46</f>
        <v>0</v>
      </c>
      <c r="G46" s="88"/>
      <c r="H46" s="88"/>
      <c r="I46" s="88"/>
      <c r="J46" s="88"/>
      <c r="K46" s="88"/>
      <c r="L46" s="89"/>
      <c r="M46" s="15"/>
    </row>
    <row r="47" ht="22.5" customHeight="1">
      <c r="A47" t="s" s="110">
        <v>45</v>
      </c>
      <c r="B47" t="s" s="111">
        <v>34</v>
      </c>
      <c r="C47" t="s" s="112">
        <v>47</v>
      </c>
      <c r="D47" s="109">
        <v>0.133333333333333</v>
      </c>
      <c r="E47" s="100"/>
      <c r="F47" s="101" cm="1">
        <f t="array" ref="F47">E47*D47</f>
        <v>0</v>
      </c>
      <c r="G47" s="88"/>
      <c r="H47" s="88"/>
      <c r="I47" s="88"/>
      <c r="J47" s="88"/>
      <c r="K47" s="88"/>
      <c r="L47" s="89"/>
      <c r="M47" s="15"/>
    </row>
    <row r="48" ht="17.45" customHeight="1">
      <c r="A48" t="s" s="110">
        <v>48</v>
      </c>
      <c r="B48" t="s" s="111">
        <v>34</v>
      </c>
      <c r="C48" t="s" s="112">
        <v>49</v>
      </c>
      <c r="D48" s="109">
        <v>0.15</v>
      </c>
      <c r="E48" s="100"/>
      <c r="F48" s="101" cm="1">
        <f t="array" ref="F48">E48*D48</f>
        <v>0</v>
      </c>
      <c r="G48" s="88"/>
      <c r="H48" s="88"/>
      <c r="I48" s="88"/>
      <c r="J48" s="88"/>
      <c r="K48" s="88"/>
      <c r="L48" s="89"/>
      <c r="M48" s="15"/>
    </row>
    <row r="49" ht="22.5" customHeight="1">
      <c r="A49" t="s" s="110">
        <v>50</v>
      </c>
      <c r="B49" t="s" s="111">
        <v>34</v>
      </c>
      <c r="C49" t="s" s="112">
        <v>51</v>
      </c>
      <c r="D49" s="109">
        <v>0.15</v>
      </c>
      <c r="E49" s="100"/>
      <c r="F49" s="101" cm="1">
        <f t="array" ref="F49">E49*D49</f>
        <v>0</v>
      </c>
      <c r="G49" s="88"/>
      <c r="H49" s="88"/>
      <c r="I49" s="88"/>
      <c r="J49" s="88"/>
      <c r="K49" s="88"/>
      <c r="L49" s="89"/>
      <c r="M49" s="15"/>
    </row>
    <row r="50" ht="17.45" customHeight="1">
      <c r="A50" t="s" s="110">
        <v>52</v>
      </c>
      <c r="B50" t="s" s="111">
        <v>34</v>
      </c>
      <c r="C50" t="s" s="112">
        <v>53</v>
      </c>
      <c r="D50" s="109">
        <v>0.133333333333333</v>
      </c>
      <c r="E50" s="100"/>
      <c r="F50" s="101" cm="1">
        <f t="array" ref="F50">E50*D50</f>
        <v>0</v>
      </c>
      <c r="G50" s="88"/>
      <c r="H50" s="88"/>
      <c r="I50" s="88"/>
      <c r="J50" s="88"/>
      <c r="K50" s="88"/>
      <c r="L50" s="89"/>
      <c r="M50" s="15"/>
    </row>
    <row r="51" ht="17.45" customHeight="1">
      <c r="A51" t="s" s="110">
        <v>54</v>
      </c>
      <c r="B51" t="s" s="111">
        <v>34</v>
      </c>
      <c r="C51" t="s" s="112">
        <v>55</v>
      </c>
      <c r="D51" s="109">
        <v>0.133333333333333</v>
      </c>
      <c r="E51" s="100"/>
      <c r="F51" s="101" cm="1">
        <f t="array" ref="F51">E51*D51</f>
        <v>0</v>
      </c>
      <c r="G51" s="88"/>
      <c r="H51" s="88"/>
      <c r="I51" s="88"/>
      <c r="J51" s="88"/>
      <c r="K51" s="88"/>
      <c r="L51" s="89"/>
      <c r="M51" s="15"/>
    </row>
    <row r="52" ht="45" customHeight="1">
      <c r="A52" t="s" s="110">
        <v>56</v>
      </c>
      <c r="B52" t="s" s="111">
        <v>34</v>
      </c>
      <c r="C52" t="s" s="112">
        <v>57</v>
      </c>
      <c r="D52" s="109">
        <v>0.133333333333333</v>
      </c>
      <c r="E52" s="100"/>
      <c r="F52" s="101" cm="1">
        <f t="array" ref="F52">E52*D52</f>
        <v>0</v>
      </c>
      <c r="G52" s="88"/>
      <c r="H52" s="88"/>
      <c r="I52" s="88"/>
      <c r="J52" s="88"/>
      <c r="K52" s="88"/>
      <c r="L52" s="89"/>
      <c r="M52" s="15"/>
    </row>
    <row r="53" ht="45" customHeight="1">
      <c r="A53" t="s" s="110">
        <v>58</v>
      </c>
      <c r="B53" t="s" s="111">
        <v>34</v>
      </c>
      <c r="C53" t="s" s="112">
        <v>59</v>
      </c>
      <c r="D53" s="109">
        <v>0.133333333333333</v>
      </c>
      <c r="E53" s="100"/>
      <c r="F53" s="101" cm="1">
        <f t="array" ref="F53">E53*D53</f>
        <v>0</v>
      </c>
      <c r="G53" s="88"/>
      <c r="H53" s="88"/>
      <c r="I53" s="88"/>
      <c r="J53" s="88"/>
      <c r="K53" s="88"/>
      <c r="L53" s="89"/>
      <c r="M53" s="15"/>
    </row>
    <row r="54" ht="45" customHeight="1">
      <c r="A54" t="s" s="110">
        <v>58</v>
      </c>
      <c r="B54" t="s" s="111">
        <v>34</v>
      </c>
      <c r="C54" t="s" s="112">
        <v>60</v>
      </c>
      <c r="D54" s="109">
        <v>0.133333333333333</v>
      </c>
      <c r="E54" s="100"/>
      <c r="F54" s="101" cm="1">
        <f t="array" ref="F54">E54*D54</f>
        <v>0</v>
      </c>
      <c r="G54" s="88"/>
      <c r="H54" s="88"/>
      <c r="I54" s="88"/>
      <c r="J54" s="88"/>
      <c r="K54" s="88"/>
      <c r="L54" s="89"/>
      <c r="M54" s="15"/>
    </row>
    <row r="55" ht="17.45" customHeight="1">
      <c r="A55" t="s" s="110">
        <v>61</v>
      </c>
      <c r="B55" t="s" s="111">
        <v>34</v>
      </c>
      <c r="C55" t="s" s="112">
        <v>62</v>
      </c>
      <c r="D55" s="109">
        <v>0.133333333333333</v>
      </c>
      <c r="E55" s="100"/>
      <c r="F55" s="101" cm="1">
        <f t="array" ref="F55">E55*D55</f>
        <v>0</v>
      </c>
      <c r="G55" s="88"/>
      <c r="H55" s="88"/>
      <c r="I55" s="88"/>
      <c r="J55" s="88"/>
      <c r="K55" s="88"/>
      <c r="L55" s="89"/>
      <c r="M55" s="15"/>
    </row>
    <row r="56" ht="22.5" customHeight="1">
      <c r="A56" t="s" s="110">
        <v>63</v>
      </c>
      <c r="B56" t="s" s="111">
        <v>34</v>
      </c>
      <c r="C56" t="s" s="112">
        <v>64</v>
      </c>
      <c r="D56" s="109">
        <v>0.133333333333333</v>
      </c>
      <c r="E56" s="100"/>
      <c r="F56" s="101" cm="1">
        <f t="array" ref="F56">E56*D56</f>
        <v>0</v>
      </c>
      <c r="G56" s="88"/>
      <c r="H56" s="88"/>
      <c r="I56" s="88"/>
      <c r="J56" s="88"/>
      <c r="K56" s="88"/>
      <c r="L56" s="89"/>
      <c r="M56" s="15"/>
    </row>
    <row r="57" ht="33.75" customHeight="1">
      <c r="A57" t="s" s="110">
        <v>65</v>
      </c>
      <c r="B57" t="s" s="111">
        <v>34</v>
      </c>
      <c r="C57" t="s" s="112">
        <v>66</v>
      </c>
      <c r="D57" s="109">
        <v>0.133333333333333</v>
      </c>
      <c r="E57" s="100"/>
      <c r="F57" s="101" cm="1">
        <f t="array" ref="F57">E57*D57</f>
        <v>0</v>
      </c>
      <c r="G57" s="88"/>
      <c r="H57" s="88"/>
      <c r="I57" s="88"/>
      <c r="J57" s="88"/>
      <c r="K57" s="88"/>
      <c r="L57" s="89"/>
      <c r="M57" s="15"/>
    </row>
    <row r="58" ht="33.75" customHeight="1">
      <c r="A58" t="s" s="110">
        <v>65</v>
      </c>
      <c r="B58" t="s" s="111">
        <v>34</v>
      </c>
      <c r="C58" t="s" s="112">
        <v>67</v>
      </c>
      <c r="D58" s="109">
        <v>0.133333333333333</v>
      </c>
      <c r="E58" s="100"/>
      <c r="F58" s="101" cm="1">
        <f t="array" ref="F58">E58*D58</f>
        <v>0</v>
      </c>
      <c r="G58" s="88"/>
      <c r="H58" s="88"/>
      <c r="I58" s="88"/>
      <c r="J58" s="88"/>
      <c r="K58" s="88"/>
      <c r="L58" s="89"/>
      <c r="M58" s="15"/>
    </row>
    <row r="59" ht="22.5" customHeight="1">
      <c r="A59" t="s" s="110">
        <v>68</v>
      </c>
      <c r="B59" t="s" s="111">
        <v>34</v>
      </c>
      <c r="C59" t="s" s="112">
        <v>69</v>
      </c>
      <c r="D59" s="109">
        <v>0.133333333333333</v>
      </c>
      <c r="E59" s="100"/>
      <c r="F59" s="101" cm="1">
        <f t="array" ref="F59">E59*D59</f>
        <v>0</v>
      </c>
      <c r="G59" s="88"/>
      <c r="H59" s="88"/>
      <c r="I59" s="88"/>
      <c r="J59" s="88"/>
      <c r="K59" s="88"/>
      <c r="L59" s="89"/>
      <c r="M59" s="15"/>
    </row>
    <row r="60" ht="22.5" customHeight="1">
      <c r="A60" t="s" s="110">
        <v>68</v>
      </c>
      <c r="B60" t="s" s="111">
        <v>34</v>
      </c>
      <c r="C60" t="s" s="112">
        <v>70</v>
      </c>
      <c r="D60" s="109">
        <v>0.133333333333333</v>
      </c>
      <c r="E60" s="100"/>
      <c r="F60" s="101" cm="1">
        <f t="array" ref="F60">E60*D60</f>
        <v>0</v>
      </c>
      <c r="G60" s="88"/>
      <c r="H60" s="88"/>
      <c r="I60" s="88"/>
      <c r="J60" s="88"/>
      <c r="K60" s="88"/>
      <c r="L60" s="89"/>
      <c r="M60" s="15"/>
    </row>
    <row r="61" ht="45" customHeight="1">
      <c r="A61" t="s" s="110">
        <v>71</v>
      </c>
      <c r="B61" t="s" s="111">
        <v>34</v>
      </c>
      <c r="C61" t="s" s="112">
        <v>72</v>
      </c>
      <c r="D61" s="109">
        <v>0.133333333333333</v>
      </c>
      <c r="E61" s="100"/>
      <c r="F61" s="101" cm="1">
        <f t="array" ref="F61">E61*D61</f>
        <v>0</v>
      </c>
      <c r="G61" s="88"/>
      <c r="H61" s="88"/>
      <c r="I61" s="88"/>
      <c r="J61" s="88"/>
      <c r="K61" s="88"/>
      <c r="L61" s="89"/>
      <c r="M61" s="15"/>
    </row>
    <row r="62" ht="45" customHeight="1">
      <c r="A62" t="s" s="110">
        <v>73</v>
      </c>
      <c r="B62" t="s" s="111">
        <v>34</v>
      </c>
      <c r="C62" t="s" s="112">
        <v>74</v>
      </c>
      <c r="D62" s="109">
        <v>0.133333333333333</v>
      </c>
      <c r="E62" s="100"/>
      <c r="F62" s="101" cm="1">
        <f t="array" ref="F62">E62*D62</f>
        <v>0</v>
      </c>
      <c r="G62" s="88"/>
      <c r="H62" s="88"/>
      <c r="I62" s="88"/>
      <c r="J62" s="88"/>
      <c r="K62" s="88"/>
      <c r="L62" s="89"/>
      <c r="M62" s="15"/>
    </row>
    <row r="63" ht="22.5" customHeight="1">
      <c r="A63" t="s" s="110">
        <v>73</v>
      </c>
      <c r="B63" t="s" s="111">
        <v>34</v>
      </c>
      <c r="C63" t="s" s="112">
        <v>75</v>
      </c>
      <c r="D63" s="109">
        <v>0.133333333333333</v>
      </c>
      <c r="E63" s="100"/>
      <c r="F63" s="101" cm="1">
        <f t="array" ref="F63">E63*D63</f>
        <v>0</v>
      </c>
      <c r="G63" s="88"/>
      <c r="H63" s="88"/>
      <c r="I63" s="88"/>
      <c r="J63" s="88"/>
      <c r="K63" s="88"/>
      <c r="L63" s="89"/>
      <c r="M63" s="15"/>
    </row>
    <row r="64" ht="22.5" customHeight="1">
      <c r="A64" t="s" s="110">
        <v>76</v>
      </c>
      <c r="B64" t="s" s="111">
        <v>34</v>
      </c>
      <c r="C64" t="s" s="112">
        <v>77</v>
      </c>
      <c r="D64" s="109">
        <v>0.133333333333333</v>
      </c>
      <c r="E64" s="100"/>
      <c r="F64" s="101" cm="1">
        <f t="array" ref="F64">E64*D64</f>
        <v>0</v>
      </c>
      <c r="G64" s="88"/>
      <c r="H64" s="88"/>
      <c r="I64" s="88"/>
      <c r="J64" s="88"/>
      <c r="K64" s="88"/>
      <c r="L64" s="89"/>
      <c r="M64" s="15"/>
    </row>
    <row r="65" ht="45" customHeight="1">
      <c r="A65" t="s" s="110">
        <v>78</v>
      </c>
      <c r="B65" t="s" s="111">
        <v>34</v>
      </c>
      <c r="C65" t="s" s="112">
        <v>79</v>
      </c>
      <c r="D65" s="109">
        <v>0.133333333333333</v>
      </c>
      <c r="E65" s="100"/>
      <c r="F65" s="101" cm="1">
        <f t="array" ref="F65">E65*D65</f>
        <v>0</v>
      </c>
      <c r="G65" s="88"/>
      <c r="H65" s="88"/>
      <c r="I65" s="88"/>
      <c r="J65" s="88"/>
      <c r="K65" s="88"/>
      <c r="L65" s="89"/>
      <c r="M65" s="15"/>
    </row>
    <row r="66" ht="33.75" customHeight="1">
      <c r="A66" t="s" s="110">
        <v>80</v>
      </c>
      <c r="B66" t="s" s="111">
        <v>31</v>
      </c>
      <c r="C66" t="s" s="112">
        <v>81</v>
      </c>
      <c r="D66" s="109">
        <v>0.133333333333333</v>
      </c>
      <c r="E66" s="100"/>
      <c r="F66" s="101" cm="1">
        <f t="array" ref="F66">E66*D66</f>
        <v>0</v>
      </c>
      <c r="G66" s="88"/>
      <c r="H66" s="88"/>
      <c r="I66" s="88"/>
      <c r="J66" s="88"/>
      <c r="K66" s="88"/>
      <c r="L66" s="89"/>
      <c r="M66" s="15"/>
    </row>
    <row r="67" ht="22.5" customHeight="1">
      <c r="A67" t="s" s="110">
        <v>82</v>
      </c>
      <c r="B67" t="s" s="111">
        <v>31</v>
      </c>
      <c r="C67" t="s" s="112">
        <v>83</v>
      </c>
      <c r="D67" s="109">
        <v>0.133333333333333</v>
      </c>
      <c r="E67" s="100"/>
      <c r="F67" s="101" cm="1">
        <f t="array" ref="F67">E67*D67</f>
        <v>0</v>
      </c>
      <c r="G67" s="88"/>
      <c r="H67" s="88"/>
      <c r="I67" s="88"/>
      <c r="J67" s="88"/>
      <c r="K67" s="88"/>
      <c r="L67" s="89"/>
      <c r="M67" s="15"/>
    </row>
    <row r="68" ht="22.5" customHeight="1">
      <c r="A68" t="s" s="110">
        <v>84</v>
      </c>
      <c r="B68" t="s" s="111">
        <v>34</v>
      </c>
      <c r="C68" t="s" s="112">
        <v>85</v>
      </c>
      <c r="D68" s="109">
        <v>0.133333333333333</v>
      </c>
      <c r="E68" s="100"/>
      <c r="F68" s="101" cm="1">
        <f t="array" ref="F68">E68*D68</f>
        <v>0</v>
      </c>
      <c r="G68" s="88"/>
      <c r="H68" s="88"/>
      <c r="I68" s="88"/>
      <c r="J68" s="88"/>
      <c r="K68" s="88"/>
      <c r="L68" s="89"/>
      <c r="M68" s="15"/>
    </row>
    <row r="69" ht="17.45" customHeight="1">
      <c r="A69" t="s" s="110">
        <v>86</v>
      </c>
      <c r="B69" t="s" s="111">
        <v>34</v>
      </c>
      <c r="C69" t="s" s="112">
        <v>87</v>
      </c>
      <c r="D69" s="109">
        <v>0.133333333333333</v>
      </c>
      <c r="E69" s="100"/>
      <c r="F69" s="101" cm="1">
        <f t="array" ref="F69">E69*D69</f>
        <v>0</v>
      </c>
      <c r="G69" s="88"/>
      <c r="H69" s="88"/>
      <c r="I69" s="88"/>
      <c r="J69" s="88"/>
      <c r="K69" s="88"/>
      <c r="L69" s="89"/>
      <c r="M69" s="15"/>
    </row>
    <row r="70" ht="17.45" customHeight="1">
      <c r="A70" t="s" s="110">
        <v>88</v>
      </c>
      <c r="B70" t="s" s="111">
        <v>34</v>
      </c>
      <c r="C70" t="s" s="112">
        <v>89</v>
      </c>
      <c r="D70" s="109">
        <v>0.133333333333333</v>
      </c>
      <c r="E70" s="100"/>
      <c r="F70" s="101" cm="1">
        <f t="array" ref="F70">E70*D70</f>
        <v>0</v>
      </c>
      <c r="G70" s="88"/>
      <c r="H70" s="88"/>
      <c r="I70" s="88"/>
      <c r="J70" s="88"/>
      <c r="K70" s="88"/>
      <c r="L70" s="89"/>
      <c r="M70" s="15"/>
    </row>
    <row r="71" ht="22.5" customHeight="1">
      <c r="A71" t="s" s="110">
        <v>88</v>
      </c>
      <c r="B71" t="s" s="111">
        <v>34</v>
      </c>
      <c r="C71" t="s" s="112">
        <v>90</v>
      </c>
      <c r="D71" s="109">
        <v>0.133333333333333</v>
      </c>
      <c r="E71" s="100"/>
      <c r="F71" s="101" cm="1">
        <f t="array" ref="F71">E71*D71</f>
        <v>0</v>
      </c>
      <c r="G71" s="88"/>
      <c r="H71" s="88"/>
      <c r="I71" s="88"/>
      <c r="J71" s="88"/>
      <c r="K71" s="88"/>
      <c r="L71" s="89"/>
      <c r="M71" s="15"/>
    </row>
    <row r="72" ht="17.45" customHeight="1">
      <c r="A72" t="s" s="110">
        <v>91</v>
      </c>
      <c r="B72" t="s" s="111">
        <v>34</v>
      </c>
      <c r="C72" t="s" s="112">
        <v>92</v>
      </c>
      <c r="D72" s="109">
        <v>0.0333333333333333</v>
      </c>
      <c r="E72" s="100"/>
      <c r="F72" s="101" cm="1">
        <f t="array" ref="F72">E72*D72</f>
        <v>0</v>
      </c>
      <c r="G72" s="88"/>
      <c r="H72" s="88"/>
      <c r="I72" s="88"/>
      <c r="J72" s="88"/>
      <c r="K72" s="88"/>
      <c r="L72" s="89"/>
      <c r="M72" s="15"/>
    </row>
    <row r="73" ht="17.45" customHeight="1">
      <c r="A73" t="s" s="110">
        <v>93</v>
      </c>
      <c r="B73" t="s" s="111">
        <v>34</v>
      </c>
      <c r="C73" t="s" s="112">
        <v>94</v>
      </c>
      <c r="D73" s="109">
        <v>0.06666666666666669</v>
      </c>
      <c r="E73" s="100"/>
      <c r="F73" s="101" cm="1">
        <f t="array" ref="F73">E73*D73</f>
        <v>0</v>
      </c>
      <c r="G73" s="88"/>
      <c r="H73" s="88"/>
      <c r="I73" s="88"/>
      <c r="J73" s="88"/>
      <c r="K73" s="88"/>
      <c r="L73" s="89"/>
      <c r="M73" s="15"/>
    </row>
    <row r="74" ht="17.45" customHeight="1">
      <c r="A74" t="s" s="110">
        <v>95</v>
      </c>
      <c r="B74" t="s" s="111">
        <v>34</v>
      </c>
      <c r="C74" t="s" s="112">
        <v>96</v>
      </c>
      <c r="D74" s="109">
        <v>0.0333333333333333</v>
      </c>
      <c r="E74" s="100"/>
      <c r="F74" s="101" cm="1">
        <f t="array" ref="F74">E74*D74</f>
        <v>0</v>
      </c>
      <c r="G74" s="88"/>
      <c r="H74" s="88"/>
      <c r="I74" s="88"/>
      <c r="J74" s="88"/>
      <c r="K74" s="88"/>
      <c r="L74" s="89"/>
      <c r="M74" s="15"/>
    </row>
    <row r="75" ht="17.45" customHeight="1">
      <c r="A75" t="s" s="110">
        <v>97</v>
      </c>
      <c r="B75" t="s" s="111">
        <v>34</v>
      </c>
      <c r="C75" t="s" s="112">
        <v>98</v>
      </c>
      <c r="D75" s="109">
        <v>0.0833333333333333</v>
      </c>
      <c r="E75" s="100"/>
      <c r="F75" s="101" cm="1">
        <f t="array" ref="F75">E75*D75</f>
        <v>0</v>
      </c>
      <c r="G75" s="88"/>
      <c r="H75" s="88"/>
      <c r="I75" s="88"/>
      <c r="J75" s="88"/>
      <c r="K75" s="88"/>
      <c r="L75" s="89"/>
      <c r="M75" s="15"/>
    </row>
    <row r="76" ht="17.45" customHeight="1">
      <c r="A76" t="s" s="110">
        <v>99</v>
      </c>
      <c r="B76" t="s" s="111">
        <v>34</v>
      </c>
      <c r="C76" t="s" s="112">
        <v>100</v>
      </c>
      <c r="D76" s="109">
        <v>0.0333333333333333</v>
      </c>
      <c r="E76" s="100"/>
      <c r="F76" s="101" cm="1">
        <f t="array" ref="F76">E76*D76</f>
        <v>0</v>
      </c>
      <c r="G76" s="88"/>
      <c r="H76" s="88"/>
      <c r="I76" s="88"/>
      <c r="J76" s="88"/>
      <c r="K76" s="88"/>
      <c r="L76" s="89"/>
      <c r="M76" s="15"/>
    </row>
    <row r="77" ht="17.45" customHeight="1">
      <c r="A77" t="s" s="110">
        <v>101</v>
      </c>
      <c r="B77" t="s" s="111">
        <v>34</v>
      </c>
      <c r="C77" t="s" s="112">
        <v>102</v>
      </c>
      <c r="D77" s="109">
        <v>0.055</v>
      </c>
      <c r="E77" s="100"/>
      <c r="F77" s="101" cm="1">
        <f t="array" ref="F77">E77*D77</f>
        <v>0</v>
      </c>
      <c r="G77" s="88"/>
      <c r="H77" s="88"/>
      <c r="I77" s="88"/>
      <c r="J77" s="88"/>
      <c r="K77" s="88"/>
      <c r="L77" s="89"/>
      <c r="M77" s="15"/>
    </row>
    <row r="78" ht="17.45" customHeight="1">
      <c r="A78" t="s" s="110">
        <v>103</v>
      </c>
      <c r="B78" t="s" s="111">
        <v>34</v>
      </c>
      <c r="C78" t="s" s="112">
        <v>104</v>
      </c>
      <c r="D78" s="109">
        <v>0.055</v>
      </c>
      <c r="E78" s="100"/>
      <c r="F78" s="101" cm="1">
        <f t="array" ref="F78">E78*D78</f>
        <v>0</v>
      </c>
      <c r="G78" s="88"/>
      <c r="H78" s="88"/>
      <c r="I78" s="88"/>
      <c r="J78" s="88"/>
      <c r="K78" s="88"/>
      <c r="L78" s="89"/>
      <c r="M78" s="15"/>
    </row>
    <row r="79" ht="22.5" customHeight="1">
      <c r="A79" t="s" s="110">
        <v>105</v>
      </c>
      <c r="B79" t="s" s="111">
        <v>34</v>
      </c>
      <c r="C79" t="s" s="112">
        <v>106</v>
      </c>
      <c r="D79" s="109">
        <v>0.0975</v>
      </c>
      <c r="E79" s="100"/>
      <c r="F79" s="101" cm="1">
        <f t="array" ref="F79">E79*D79</f>
        <v>0</v>
      </c>
      <c r="G79" s="88"/>
      <c r="H79" s="88"/>
      <c r="I79" s="88"/>
      <c r="J79" s="88"/>
      <c r="K79" s="88"/>
      <c r="L79" s="89"/>
      <c r="M79" s="15"/>
    </row>
    <row r="80" ht="17.45" customHeight="1">
      <c r="A80" t="s" s="110">
        <v>107</v>
      </c>
      <c r="B80" t="s" s="111">
        <v>34</v>
      </c>
      <c r="C80" t="s" s="112">
        <v>108</v>
      </c>
      <c r="D80" s="109">
        <v>0.065</v>
      </c>
      <c r="E80" s="100"/>
      <c r="F80" s="101" cm="1">
        <f t="array" ref="F80">E80*D80</f>
        <v>0</v>
      </c>
      <c r="G80" s="88"/>
      <c r="H80" s="88"/>
      <c r="I80" s="88"/>
      <c r="J80" s="88"/>
      <c r="K80" s="88"/>
      <c r="L80" s="89"/>
      <c r="M80" s="15"/>
    </row>
    <row r="81" ht="33.75" customHeight="1">
      <c r="A81" t="s" s="110">
        <v>109</v>
      </c>
      <c r="B81" t="s" s="111">
        <v>34</v>
      </c>
      <c r="C81" t="s" s="112">
        <v>110</v>
      </c>
      <c r="D81" s="109">
        <v>0.065</v>
      </c>
      <c r="E81" s="100"/>
      <c r="F81" s="101" cm="1">
        <f t="array" ref="F81">E81*D81</f>
        <v>0</v>
      </c>
      <c r="G81" s="88"/>
      <c r="H81" s="88"/>
      <c r="I81" s="88"/>
      <c r="J81" s="88"/>
      <c r="K81" s="88"/>
      <c r="L81" s="89"/>
      <c r="M81" s="15"/>
    </row>
    <row r="82" ht="22.5" customHeight="1">
      <c r="A82" t="s" s="110">
        <v>111</v>
      </c>
      <c r="B82" t="s" s="111">
        <v>34</v>
      </c>
      <c r="C82" t="s" s="112">
        <v>112</v>
      </c>
      <c r="D82" s="109">
        <v>0.065</v>
      </c>
      <c r="E82" s="100"/>
      <c r="F82" s="101" cm="1">
        <f t="array" ref="F82">E82*D82</f>
        <v>0</v>
      </c>
      <c r="G82" s="88"/>
      <c r="H82" s="88"/>
      <c r="I82" s="88"/>
      <c r="J82" s="88"/>
      <c r="K82" s="88"/>
      <c r="L82" s="89"/>
      <c r="M82" s="15"/>
    </row>
    <row r="83" ht="22.5" customHeight="1">
      <c r="A83" t="s" s="110">
        <v>113</v>
      </c>
      <c r="B83" t="s" s="111">
        <v>34</v>
      </c>
      <c r="C83" t="s" s="112">
        <v>114</v>
      </c>
      <c r="D83" s="109">
        <v>0.325</v>
      </c>
      <c r="E83" s="100"/>
      <c r="F83" s="101" cm="1">
        <f t="array" ref="F83">E83*D83</f>
        <v>0</v>
      </c>
      <c r="G83" s="88"/>
      <c r="H83" s="88"/>
      <c r="I83" s="88"/>
      <c r="J83" s="88"/>
      <c r="K83" s="88"/>
      <c r="L83" s="89"/>
      <c r="M83" s="15"/>
    </row>
    <row r="84" ht="17.45" customHeight="1">
      <c r="A84" t="s" s="110">
        <v>115</v>
      </c>
      <c r="B84" t="s" s="111">
        <v>34</v>
      </c>
      <c r="C84" t="s" s="112">
        <v>116</v>
      </c>
      <c r="D84" s="109">
        <v>0.325</v>
      </c>
      <c r="E84" s="100"/>
      <c r="F84" s="101" cm="1">
        <f t="array" ref="F84">E84*D84</f>
        <v>0</v>
      </c>
      <c r="G84" s="88"/>
      <c r="H84" s="88"/>
      <c r="I84" s="88"/>
      <c r="J84" s="88"/>
      <c r="K84" s="88"/>
      <c r="L84" s="89"/>
      <c r="M84" s="15"/>
    </row>
    <row r="85" ht="17.45" customHeight="1">
      <c r="A85" t="s" s="110">
        <v>117</v>
      </c>
      <c r="B85" t="s" s="111">
        <v>118</v>
      </c>
      <c r="C85" t="s" s="112">
        <v>119</v>
      </c>
      <c r="D85" s="109">
        <v>4.55</v>
      </c>
      <c r="E85" s="100"/>
      <c r="F85" s="101" cm="1">
        <f t="array" ref="F85">E85*D85</f>
        <v>0</v>
      </c>
      <c r="G85" s="88"/>
      <c r="H85" s="88"/>
      <c r="I85" s="88"/>
      <c r="J85" s="88"/>
      <c r="K85" s="88"/>
      <c r="L85" s="89"/>
      <c r="M85" s="15"/>
    </row>
    <row r="86" ht="22.5" customHeight="1">
      <c r="A86" t="s" s="110">
        <v>120</v>
      </c>
      <c r="B86" t="s" s="111">
        <v>34</v>
      </c>
      <c r="C86" t="s" s="112">
        <v>121</v>
      </c>
      <c r="D86" s="113">
        <v>1.625</v>
      </c>
      <c r="E86" s="100"/>
      <c r="F86" s="101" cm="1">
        <f t="array" ref="F86">E86*D86</f>
        <v>0</v>
      </c>
      <c r="G86" s="88"/>
      <c r="H86" s="88"/>
      <c r="I86" s="88"/>
      <c r="J86" s="88"/>
      <c r="K86" s="88"/>
      <c r="L86" s="89"/>
      <c r="M86" s="15"/>
    </row>
    <row r="87" ht="22.5" customHeight="1">
      <c r="A87" t="s" s="110">
        <v>122</v>
      </c>
      <c r="B87" t="s" s="111">
        <v>34</v>
      </c>
      <c r="C87" t="s" s="112">
        <v>123</v>
      </c>
      <c r="D87" s="109">
        <v>4.55</v>
      </c>
      <c r="E87" s="100"/>
      <c r="F87" s="101" cm="1">
        <f t="array" ref="F87">E87*D87</f>
        <v>0</v>
      </c>
      <c r="G87" s="88"/>
      <c r="H87" s="88"/>
      <c r="I87" s="88"/>
      <c r="J87" s="88"/>
      <c r="K87" s="88"/>
      <c r="L87" s="89"/>
      <c r="M87" s="15"/>
    </row>
    <row r="88" ht="100.7" customHeight="1">
      <c r="A88" t="s" s="110">
        <v>124</v>
      </c>
      <c r="B88" t="s" s="107">
        <v>34</v>
      </c>
      <c r="C88" t="s" s="112">
        <v>125</v>
      </c>
      <c r="D88" s="109">
        <v>4.55</v>
      </c>
      <c r="E88" s="100"/>
      <c r="F88" s="101" cm="1">
        <f t="array" ref="F88">E88*D88</f>
        <v>0</v>
      </c>
      <c r="G88" s="88"/>
      <c r="H88" s="88"/>
      <c r="I88" s="88"/>
      <c r="J88" s="88"/>
      <c r="K88" s="88"/>
      <c r="L88" s="89"/>
      <c r="M88" s="15"/>
    </row>
    <row r="89" ht="22.5" customHeight="1">
      <c r="A89" t="s" s="114">
        <v>126</v>
      </c>
      <c r="B89" s="115"/>
      <c r="C89" s="115"/>
      <c r="D89" s="116">
        <v>0</v>
      </c>
      <c r="E89" s="117"/>
      <c r="F89" s="101" cm="1">
        <f t="array" ref="F89">E89*D89</f>
        <v>0</v>
      </c>
      <c r="G89" s="88"/>
      <c r="H89" s="88"/>
      <c r="I89" s="88"/>
      <c r="J89" s="88"/>
      <c r="K89" s="88"/>
      <c r="L89" s="89"/>
      <c r="M89" s="15"/>
    </row>
    <row r="90" ht="17.45" customHeight="1">
      <c r="A90" t="s" s="102">
        <v>21</v>
      </c>
      <c r="B90" t="s" s="102">
        <v>22</v>
      </c>
      <c r="C90" t="s" s="102">
        <v>23</v>
      </c>
      <c r="D90" s="118"/>
      <c r="E90" s="100"/>
      <c r="F90" s="101" cm="1">
        <f t="array" ref="F90">E90*D90</f>
        <v>0</v>
      </c>
      <c r="G90" s="88"/>
      <c r="H90" s="88"/>
      <c r="I90" s="88"/>
      <c r="J90" s="88"/>
      <c r="K90" s="88"/>
      <c r="L90" s="89"/>
      <c r="M90" s="15"/>
    </row>
    <row r="91" ht="22.5" customHeight="1">
      <c r="A91" t="s" s="110">
        <v>127</v>
      </c>
      <c r="B91" t="s" s="107">
        <v>34</v>
      </c>
      <c r="C91" t="s" s="112">
        <v>128</v>
      </c>
      <c r="D91" s="109">
        <v>1.95</v>
      </c>
      <c r="E91" s="100"/>
      <c r="F91" s="101" cm="1">
        <f t="array" ref="F91">E91*D91</f>
        <v>0</v>
      </c>
      <c r="G91" s="88"/>
      <c r="H91" s="88"/>
      <c r="I91" s="88"/>
      <c r="J91" s="88"/>
      <c r="K91" s="88"/>
      <c r="L91" s="89"/>
      <c r="M91" s="15"/>
    </row>
    <row r="92" ht="17.45" customHeight="1">
      <c r="A92" t="s" s="110">
        <v>129</v>
      </c>
      <c r="B92" t="s" s="107">
        <v>34</v>
      </c>
      <c r="C92" t="s" s="112">
        <v>130</v>
      </c>
      <c r="D92" s="109">
        <v>1.95</v>
      </c>
      <c r="E92" s="100"/>
      <c r="F92" s="101" cm="1">
        <f t="array" ref="F92">E92*D92</f>
        <v>0</v>
      </c>
      <c r="G92" s="88"/>
      <c r="H92" s="88"/>
      <c r="I92" s="88"/>
      <c r="J92" s="88"/>
      <c r="K92" s="88"/>
      <c r="L92" s="89"/>
      <c r="M92" s="15"/>
    </row>
    <row r="93" ht="33.75" customHeight="1">
      <c r="A93" t="s" s="110">
        <v>131</v>
      </c>
      <c r="B93" t="s" s="107">
        <v>34</v>
      </c>
      <c r="C93" t="s" s="112">
        <v>132</v>
      </c>
      <c r="D93" s="109">
        <v>1.95</v>
      </c>
      <c r="E93" s="100"/>
      <c r="F93" s="101" cm="1">
        <f t="array" ref="F93">E93*D93</f>
        <v>0</v>
      </c>
      <c r="G93" s="88"/>
      <c r="H93" s="88"/>
      <c r="I93" s="88"/>
      <c r="J93" s="88"/>
      <c r="K93" s="88"/>
      <c r="L93" s="89"/>
      <c r="M93" s="15"/>
    </row>
    <row r="94" ht="22.5" customHeight="1">
      <c r="A94" t="s" s="110">
        <v>133</v>
      </c>
      <c r="B94" t="s" s="107">
        <v>34</v>
      </c>
      <c r="C94" t="s" s="112">
        <v>134</v>
      </c>
      <c r="D94" s="109">
        <v>1.95</v>
      </c>
      <c r="E94" s="100"/>
      <c r="F94" s="101" cm="1">
        <f t="array" ref="F94">E94*D94</f>
        <v>0</v>
      </c>
      <c r="G94" s="88"/>
      <c r="H94" s="88"/>
      <c r="I94" s="88"/>
      <c r="J94" s="88"/>
      <c r="K94" s="88"/>
      <c r="L94" s="89"/>
      <c r="M94" s="15"/>
    </row>
    <row r="95" ht="17.45" customHeight="1">
      <c r="A95" t="s" s="110">
        <v>135</v>
      </c>
      <c r="B95" t="s" s="107">
        <v>34</v>
      </c>
      <c r="C95" t="s" s="112">
        <v>136</v>
      </c>
      <c r="D95" s="109">
        <v>1.95</v>
      </c>
      <c r="E95" s="100"/>
      <c r="F95" s="101" cm="1">
        <f t="array" ref="F95">E95*D95</f>
        <v>0</v>
      </c>
      <c r="G95" s="88"/>
      <c r="H95" s="88"/>
      <c r="I95" s="88"/>
      <c r="J95" s="88"/>
      <c r="K95" s="88"/>
      <c r="L95" s="89"/>
      <c r="M95" s="15"/>
    </row>
    <row r="96" ht="33.75" customHeight="1">
      <c r="A96" t="s" s="110">
        <v>137</v>
      </c>
      <c r="B96" t="s" s="107">
        <v>34</v>
      </c>
      <c r="C96" t="s" s="112">
        <v>138</v>
      </c>
      <c r="D96" s="109">
        <v>3.25</v>
      </c>
      <c r="E96" s="100"/>
      <c r="F96" s="101" cm="1">
        <f t="array" ref="F96">E96*D96</f>
        <v>0</v>
      </c>
      <c r="G96" s="88"/>
      <c r="H96" s="88"/>
      <c r="I96" s="88"/>
      <c r="J96" s="88"/>
      <c r="K96" s="88"/>
      <c r="L96" s="89"/>
      <c r="M96" s="15"/>
    </row>
    <row r="97" ht="33.75" customHeight="1">
      <c r="A97" t="s" s="110">
        <v>139</v>
      </c>
      <c r="B97" t="s" s="107">
        <v>34</v>
      </c>
      <c r="C97" t="s" s="112">
        <v>140</v>
      </c>
      <c r="D97" s="109">
        <v>3.25</v>
      </c>
      <c r="E97" s="100"/>
      <c r="F97" s="101" cm="1">
        <f t="array" ref="F97">E97*D97</f>
        <v>0</v>
      </c>
      <c r="G97" s="88"/>
      <c r="H97" s="88"/>
      <c r="I97" s="88"/>
      <c r="J97" s="88"/>
      <c r="K97" s="88"/>
      <c r="L97" s="89"/>
      <c r="M97" s="15"/>
    </row>
    <row r="98" ht="33.75" customHeight="1">
      <c r="A98" t="s" s="110">
        <v>141</v>
      </c>
      <c r="B98" t="s" s="107">
        <v>34</v>
      </c>
      <c r="C98" t="s" s="112">
        <v>142</v>
      </c>
      <c r="D98" s="109">
        <v>3.25</v>
      </c>
      <c r="E98" s="100"/>
      <c r="F98" s="101" cm="1">
        <f t="array" ref="F98">E98*D98</f>
        <v>0</v>
      </c>
      <c r="G98" s="88"/>
      <c r="H98" s="88"/>
      <c r="I98" s="88"/>
      <c r="J98" s="88"/>
      <c r="K98" s="88"/>
      <c r="L98" s="89"/>
      <c r="M98" s="15"/>
    </row>
    <row r="99" ht="33.75" customHeight="1">
      <c r="A99" t="s" s="110">
        <v>143</v>
      </c>
      <c r="B99" t="s" s="107">
        <v>34</v>
      </c>
      <c r="C99" t="s" s="112">
        <v>144</v>
      </c>
      <c r="D99" s="109">
        <v>3.25</v>
      </c>
      <c r="E99" s="100"/>
      <c r="F99" s="101" cm="1">
        <f t="array" ref="F99">E99*D99</f>
        <v>0</v>
      </c>
      <c r="G99" s="88"/>
      <c r="H99" s="88"/>
      <c r="I99" s="88"/>
      <c r="J99" s="88"/>
      <c r="K99" s="88"/>
      <c r="L99" s="89"/>
      <c r="M99" s="15"/>
    </row>
    <row r="100" ht="33.75" customHeight="1">
      <c r="A100" t="s" s="110">
        <v>145</v>
      </c>
      <c r="B100" t="s" s="107">
        <v>34</v>
      </c>
      <c r="C100" t="s" s="112">
        <v>146</v>
      </c>
      <c r="D100" s="119">
        <v>0.975</v>
      </c>
      <c r="E100" s="100"/>
      <c r="F100" s="101" cm="1">
        <f t="array" ref="F100">E100*D100</f>
        <v>0</v>
      </c>
      <c r="G100" s="88"/>
      <c r="H100" s="88"/>
      <c r="I100" s="88"/>
      <c r="J100" s="88"/>
      <c r="K100" s="88"/>
      <c r="L100" s="89"/>
      <c r="M100" s="15"/>
    </row>
    <row r="101" ht="33.75" customHeight="1">
      <c r="A101" t="s" s="110">
        <v>147</v>
      </c>
      <c r="B101" t="s" s="107">
        <v>34</v>
      </c>
      <c r="C101" t="s" s="112">
        <v>148</v>
      </c>
      <c r="D101" s="119">
        <v>0.975</v>
      </c>
      <c r="E101" s="100"/>
      <c r="F101" s="101" cm="1">
        <f t="array" ref="F101">E101*D101</f>
        <v>0</v>
      </c>
      <c r="G101" s="88"/>
      <c r="H101" s="88"/>
      <c r="I101" s="88"/>
      <c r="J101" s="88"/>
      <c r="K101" s="88"/>
      <c r="L101" s="89"/>
      <c r="M101" s="15"/>
    </row>
    <row r="102" ht="33.75" customHeight="1">
      <c r="A102" t="s" s="110">
        <v>149</v>
      </c>
      <c r="B102" t="s" s="107">
        <v>34</v>
      </c>
      <c r="C102" t="s" s="112">
        <v>150</v>
      </c>
      <c r="D102" s="109">
        <v>0.975</v>
      </c>
      <c r="E102" s="100"/>
      <c r="F102" s="101" cm="1">
        <f t="array" ref="F102">E102*D102</f>
        <v>0</v>
      </c>
      <c r="G102" s="88"/>
      <c r="H102" s="88"/>
      <c r="I102" s="88"/>
      <c r="J102" s="88"/>
      <c r="K102" s="88"/>
      <c r="L102" s="89"/>
      <c r="M102" s="15"/>
    </row>
    <row r="103" ht="33.75" customHeight="1">
      <c r="A103" t="s" s="110">
        <v>151</v>
      </c>
      <c r="B103" t="s" s="107">
        <v>34</v>
      </c>
      <c r="C103" t="s" s="112">
        <v>152</v>
      </c>
      <c r="D103" s="109">
        <v>1.105</v>
      </c>
      <c r="E103" s="100"/>
      <c r="F103" s="101" cm="1">
        <f t="array" ref="F103">E103*D103</f>
        <v>0</v>
      </c>
      <c r="G103" s="88"/>
      <c r="H103" s="88"/>
      <c r="I103" s="88"/>
      <c r="J103" s="88"/>
      <c r="K103" s="88"/>
      <c r="L103" s="89"/>
      <c r="M103" s="15"/>
    </row>
    <row r="104" ht="33.75" customHeight="1">
      <c r="A104" t="s" s="110">
        <v>153</v>
      </c>
      <c r="B104" t="s" s="107">
        <v>34</v>
      </c>
      <c r="C104" t="s" s="112">
        <v>154</v>
      </c>
      <c r="D104" s="119">
        <v>0.9</v>
      </c>
      <c r="E104" s="100"/>
      <c r="F104" s="101" cm="1">
        <f t="array" ref="F104">E104*D104</f>
        <v>0</v>
      </c>
      <c r="G104" s="88"/>
      <c r="H104" s="88"/>
      <c r="I104" s="88"/>
      <c r="J104" s="88"/>
      <c r="K104" s="88"/>
      <c r="L104" s="89"/>
      <c r="M104" s="15"/>
    </row>
    <row r="105" ht="33.75" customHeight="1">
      <c r="A105" t="s" s="110">
        <v>155</v>
      </c>
      <c r="B105" t="s" s="107">
        <v>34</v>
      </c>
      <c r="C105" t="s" s="112">
        <v>156</v>
      </c>
      <c r="D105" s="109">
        <v>0.9</v>
      </c>
      <c r="E105" s="100"/>
      <c r="F105" s="101" cm="1">
        <f t="array" ref="F105">E105*D105</f>
        <v>0</v>
      </c>
      <c r="G105" s="88"/>
      <c r="H105" s="88"/>
      <c r="I105" s="88"/>
      <c r="J105" s="88"/>
      <c r="K105" s="88"/>
      <c r="L105" s="89"/>
      <c r="M105" s="15"/>
    </row>
    <row r="106" ht="22.5" customHeight="1">
      <c r="A106" t="s" s="110">
        <v>157</v>
      </c>
      <c r="B106" t="s" s="107">
        <v>34</v>
      </c>
      <c r="C106" t="s" s="112">
        <v>158</v>
      </c>
      <c r="D106" s="109">
        <v>0.975</v>
      </c>
      <c r="E106" s="100"/>
      <c r="F106" s="101" cm="1">
        <f t="array" ref="F106">E106*D106</f>
        <v>0</v>
      </c>
      <c r="G106" s="88"/>
      <c r="H106" s="88"/>
      <c r="I106" s="88"/>
      <c r="J106" s="88"/>
      <c r="K106" s="88"/>
      <c r="L106" s="89"/>
      <c r="M106" s="15"/>
    </row>
    <row r="107" ht="33.75" customHeight="1">
      <c r="A107" t="s" s="110">
        <v>159</v>
      </c>
      <c r="B107" t="s" s="107">
        <v>34</v>
      </c>
      <c r="C107" t="s" s="112">
        <v>160</v>
      </c>
      <c r="D107" s="109">
        <v>2.08</v>
      </c>
      <c r="E107" s="100"/>
      <c r="F107" s="101" cm="1">
        <f t="array" ref="F107">E107*D107</f>
        <v>0</v>
      </c>
      <c r="G107" s="88"/>
      <c r="H107" s="88"/>
      <c r="I107" s="88"/>
      <c r="J107" s="88"/>
      <c r="K107" s="88"/>
      <c r="L107" s="89"/>
      <c r="M107" s="15"/>
    </row>
    <row r="108" ht="22.5" customHeight="1">
      <c r="A108" t="s" s="110">
        <v>161</v>
      </c>
      <c r="B108" t="s" s="107">
        <v>34</v>
      </c>
      <c r="C108" t="s" s="112">
        <v>162</v>
      </c>
      <c r="D108" s="109">
        <v>2.925</v>
      </c>
      <c r="E108" s="100"/>
      <c r="F108" s="101" cm="1">
        <f t="array" ref="F108">E108*D108</f>
        <v>0</v>
      </c>
      <c r="G108" s="88"/>
      <c r="H108" s="88"/>
      <c r="I108" s="88"/>
      <c r="J108" s="88"/>
      <c r="K108" s="88"/>
      <c r="L108" s="89"/>
      <c r="M108" s="15"/>
    </row>
    <row r="109" ht="33.75" customHeight="1">
      <c r="A109" t="s" s="110">
        <v>163</v>
      </c>
      <c r="B109" t="s" s="107">
        <v>34</v>
      </c>
      <c r="C109" t="s" s="112">
        <v>164</v>
      </c>
      <c r="D109" s="109">
        <v>2.08</v>
      </c>
      <c r="E109" s="100"/>
      <c r="F109" s="101" cm="1">
        <f t="array" ref="F109">E109*D109</f>
        <v>0</v>
      </c>
      <c r="G109" s="88"/>
      <c r="H109" s="88"/>
      <c r="I109" s="88"/>
      <c r="J109" s="88"/>
      <c r="K109" s="88"/>
      <c r="L109" s="89"/>
      <c r="M109" s="15"/>
    </row>
    <row r="110" ht="33.75" customHeight="1">
      <c r="A110" t="s" s="110">
        <v>165</v>
      </c>
      <c r="B110" t="s" s="107">
        <v>34</v>
      </c>
      <c r="C110" t="s" s="112">
        <v>166</v>
      </c>
      <c r="D110" s="109">
        <v>2.99</v>
      </c>
      <c r="E110" s="100"/>
      <c r="F110" s="101" cm="1">
        <f t="array" ref="F110">E110*D110</f>
        <v>0</v>
      </c>
      <c r="G110" s="88"/>
      <c r="H110" s="88"/>
      <c r="I110" s="88"/>
      <c r="J110" s="88"/>
      <c r="K110" s="88"/>
      <c r="L110" s="89"/>
      <c r="M110" s="15"/>
    </row>
    <row r="111" ht="45" customHeight="1">
      <c r="A111" t="s" s="110">
        <v>167</v>
      </c>
      <c r="B111" t="s" s="107">
        <v>34</v>
      </c>
      <c r="C111" t="s" s="112">
        <v>168</v>
      </c>
      <c r="D111" s="119">
        <v>1.105</v>
      </c>
      <c r="E111" s="100"/>
      <c r="F111" s="101" cm="1">
        <f t="array" ref="F111">E111*D111</f>
        <v>0</v>
      </c>
      <c r="G111" s="88"/>
      <c r="H111" s="88"/>
      <c r="I111" s="88"/>
      <c r="J111" s="88"/>
      <c r="K111" s="88"/>
      <c r="L111" s="89"/>
      <c r="M111" s="15"/>
    </row>
    <row r="112" ht="22.5" customHeight="1">
      <c r="A112" t="s" s="110">
        <v>169</v>
      </c>
      <c r="B112" t="s" s="107">
        <v>34</v>
      </c>
      <c r="C112" t="s" s="112">
        <v>170</v>
      </c>
      <c r="D112" s="109">
        <v>1.17</v>
      </c>
      <c r="E112" s="100"/>
      <c r="F112" s="101" cm="1">
        <f t="array" ref="F112">E112*D112</f>
        <v>0</v>
      </c>
      <c r="G112" s="88"/>
      <c r="H112" s="88"/>
      <c r="I112" s="88"/>
      <c r="J112" s="88"/>
      <c r="K112" s="88"/>
      <c r="L112" s="89"/>
      <c r="M112" s="15"/>
    </row>
    <row r="113" ht="33.75" customHeight="1">
      <c r="A113" t="s" s="110">
        <v>171</v>
      </c>
      <c r="B113" t="s" s="107">
        <v>34</v>
      </c>
      <c r="C113" t="s" s="112">
        <v>172</v>
      </c>
      <c r="D113" s="119">
        <v>2.6</v>
      </c>
      <c r="E113" s="100"/>
      <c r="F113" s="101" cm="1">
        <f t="array" ref="F113">E113*D113</f>
        <v>0</v>
      </c>
      <c r="G113" s="88"/>
      <c r="H113" s="88"/>
      <c r="I113" s="88"/>
      <c r="J113" s="88"/>
      <c r="K113" s="88"/>
      <c r="L113" s="89"/>
      <c r="M113" s="15"/>
    </row>
    <row r="114" ht="22.5" customHeight="1">
      <c r="A114" t="s" s="110">
        <v>173</v>
      </c>
      <c r="B114" t="s" s="107">
        <v>34</v>
      </c>
      <c r="C114" t="s" s="112">
        <v>174</v>
      </c>
      <c r="D114" s="119">
        <v>2.4</v>
      </c>
      <c r="E114" s="100"/>
      <c r="F114" s="101" cm="1">
        <f t="array" ref="F114">E114*D114</f>
        <v>0</v>
      </c>
      <c r="G114" s="88"/>
      <c r="H114" s="88"/>
      <c r="I114" s="88"/>
      <c r="J114" s="88"/>
      <c r="K114" s="88"/>
      <c r="L114" s="89"/>
      <c r="M114" s="15"/>
    </row>
    <row r="115" ht="33.75" customHeight="1">
      <c r="A115" t="s" s="110">
        <v>175</v>
      </c>
      <c r="B115" t="s" s="107">
        <v>34</v>
      </c>
      <c r="C115" t="s" s="112">
        <v>176</v>
      </c>
      <c r="D115" s="119">
        <v>2.52</v>
      </c>
      <c r="E115" s="100"/>
      <c r="F115" s="101" cm="1">
        <f t="array" ref="F115">E115*D115</f>
        <v>0</v>
      </c>
      <c r="G115" s="88"/>
      <c r="H115" s="88"/>
      <c r="I115" s="88"/>
      <c r="J115" s="88"/>
      <c r="K115" s="88"/>
      <c r="L115" s="89"/>
      <c r="M115" s="15"/>
    </row>
    <row r="116" ht="22.5" customHeight="1">
      <c r="A116" t="s" s="110">
        <v>177</v>
      </c>
      <c r="B116" t="s" s="107">
        <v>34</v>
      </c>
      <c r="C116" t="s" s="112">
        <v>178</v>
      </c>
      <c r="D116" s="119">
        <v>2.52</v>
      </c>
      <c r="E116" s="100"/>
      <c r="F116" s="101" cm="1">
        <f t="array" ref="F116">E116*D116</f>
        <v>0</v>
      </c>
      <c r="G116" s="88"/>
      <c r="H116" s="88"/>
      <c r="I116" s="88"/>
      <c r="J116" s="88"/>
      <c r="K116" s="88"/>
      <c r="L116" s="89"/>
      <c r="M116" s="15"/>
    </row>
    <row r="117" ht="33.75" customHeight="1">
      <c r="A117" t="s" s="110">
        <v>179</v>
      </c>
      <c r="B117" t="s" s="107">
        <v>34</v>
      </c>
      <c r="C117" t="s" s="112">
        <v>180</v>
      </c>
      <c r="D117" s="119">
        <v>1.8</v>
      </c>
      <c r="E117" s="100"/>
      <c r="F117" s="101" cm="1">
        <f t="array" ref="F117">E117*D117</f>
        <v>0</v>
      </c>
      <c r="G117" s="88"/>
      <c r="H117" s="88"/>
      <c r="I117" s="88"/>
      <c r="J117" s="88"/>
      <c r="K117" s="88"/>
      <c r="L117" s="89"/>
      <c r="M117" s="15"/>
    </row>
    <row r="118" ht="22.5" customHeight="1">
      <c r="A118" t="s" s="110">
        <v>181</v>
      </c>
      <c r="B118" t="s" s="107">
        <v>34</v>
      </c>
      <c r="C118" t="s" s="112">
        <v>182</v>
      </c>
      <c r="D118" s="119">
        <v>1.8</v>
      </c>
      <c r="E118" s="100"/>
      <c r="F118" s="101" cm="1">
        <f t="array" ref="F118">E118*D118</f>
        <v>0</v>
      </c>
      <c r="G118" s="88"/>
      <c r="H118" s="88"/>
      <c r="I118" s="88"/>
      <c r="J118" s="88"/>
      <c r="K118" s="88"/>
      <c r="L118" s="89"/>
      <c r="M118" s="15"/>
    </row>
    <row r="119" ht="33.75" customHeight="1">
      <c r="A119" t="s" s="110">
        <v>183</v>
      </c>
      <c r="B119" t="s" s="107">
        <v>34</v>
      </c>
      <c r="C119" t="s" s="112">
        <v>184</v>
      </c>
      <c r="D119" s="119">
        <v>2.64</v>
      </c>
      <c r="E119" s="100"/>
      <c r="F119" s="101" cm="1">
        <f t="array" ref="F119">E119*D119</f>
        <v>0</v>
      </c>
      <c r="G119" s="88"/>
      <c r="H119" s="88"/>
      <c r="I119" s="88"/>
      <c r="J119" s="88"/>
      <c r="K119" s="88"/>
      <c r="L119" s="89"/>
      <c r="M119" s="15"/>
    </row>
    <row r="120" ht="22.5" customHeight="1">
      <c r="A120" t="s" s="110">
        <v>185</v>
      </c>
      <c r="B120" t="s" s="107">
        <v>34</v>
      </c>
      <c r="C120" t="s" s="112">
        <v>186</v>
      </c>
      <c r="D120" s="119">
        <v>2.86</v>
      </c>
      <c r="E120" s="100"/>
      <c r="F120" s="101" cm="1">
        <f t="array" ref="F120">E120*D120</f>
        <v>0</v>
      </c>
      <c r="G120" s="88"/>
      <c r="H120" s="88"/>
      <c r="I120" s="88"/>
      <c r="J120" s="88"/>
      <c r="K120" s="88"/>
      <c r="L120" s="89"/>
      <c r="M120" s="15"/>
    </row>
    <row r="121" ht="33.75" customHeight="1">
      <c r="A121" t="s" s="110">
        <v>187</v>
      </c>
      <c r="B121" t="s" s="107">
        <v>34</v>
      </c>
      <c r="C121" t="s" s="112">
        <v>188</v>
      </c>
      <c r="D121" s="119">
        <v>2.47</v>
      </c>
      <c r="E121" s="100"/>
      <c r="F121" s="101" cm="1">
        <f t="array" ref="F121">E121*D121</f>
        <v>0</v>
      </c>
      <c r="G121" s="88"/>
      <c r="H121" s="88"/>
      <c r="I121" s="88"/>
      <c r="J121" s="88"/>
      <c r="K121" s="88"/>
      <c r="L121" s="89"/>
      <c r="M121" s="15"/>
    </row>
    <row r="122" ht="33.75" customHeight="1">
      <c r="A122" t="s" s="110">
        <v>189</v>
      </c>
      <c r="B122" t="s" s="107">
        <v>34</v>
      </c>
      <c r="C122" t="s" s="112">
        <v>190</v>
      </c>
      <c r="D122" s="119">
        <v>2.47</v>
      </c>
      <c r="E122" s="100"/>
      <c r="F122" s="101" cm="1">
        <f t="array" ref="F122">E122*D122</f>
        <v>0</v>
      </c>
      <c r="G122" s="88"/>
      <c r="H122" s="88"/>
      <c r="I122" s="88"/>
      <c r="J122" s="88"/>
      <c r="K122" s="88"/>
      <c r="L122" s="89"/>
      <c r="M122" s="15"/>
    </row>
    <row r="123" ht="22.5" customHeight="1">
      <c r="A123" t="s" s="110">
        <v>191</v>
      </c>
      <c r="B123" t="s" s="107">
        <v>34</v>
      </c>
      <c r="C123" t="s" s="112">
        <v>192</v>
      </c>
      <c r="D123" s="119">
        <v>2.52</v>
      </c>
      <c r="E123" s="100"/>
      <c r="F123" s="101" cm="1">
        <f t="array" ref="F123">E123*D123</f>
        <v>0</v>
      </c>
      <c r="G123" s="88"/>
      <c r="H123" s="88"/>
      <c r="I123" s="88"/>
      <c r="J123" s="88"/>
      <c r="K123" s="88"/>
      <c r="L123" s="89"/>
      <c r="M123" s="15"/>
    </row>
    <row r="124" ht="22.5" customHeight="1">
      <c r="A124" t="s" s="110">
        <v>193</v>
      </c>
      <c r="B124" t="s" s="107">
        <v>34</v>
      </c>
      <c r="C124" t="s" s="112">
        <v>194</v>
      </c>
      <c r="D124" s="119">
        <v>2.73</v>
      </c>
      <c r="E124" s="100"/>
      <c r="F124" s="101" cm="1">
        <f t="array" ref="F124">E124*D124</f>
        <v>0</v>
      </c>
      <c r="G124" s="88"/>
      <c r="H124" s="88"/>
      <c r="I124" s="88"/>
      <c r="J124" s="88"/>
      <c r="K124" s="88"/>
      <c r="L124" s="89"/>
      <c r="M124" s="15"/>
    </row>
    <row r="125" ht="33.75" customHeight="1">
      <c r="A125" t="s" s="110">
        <v>195</v>
      </c>
      <c r="B125" t="s" s="107">
        <v>34</v>
      </c>
      <c r="C125" t="s" s="112">
        <v>196</v>
      </c>
      <c r="D125" s="119">
        <v>1.7875</v>
      </c>
      <c r="E125" s="100"/>
      <c r="F125" s="101" cm="1">
        <f t="array" ref="F125">E125*D125</f>
        <v>0</v>
      </c>
      <c r="G125" s="88"/>
      <c r="H125" s="88"/>
      <c r="I125" s="88"/>
      <c r="J125" s="88"/>
      <c r="K125" s="88"/>
      <c r="L125" s="89"/>
      <c r="M125" s="15"/>
    </row>
    <row r="126" ht="22.5" customHeight="1">
      <c r="A126" t="s" s="110">
        <v>197</v>
      </c>
      <c r="B126" t="s" s="107">
        <v>34</v>
      </c>
      <c r="C126" t="s" s="112">
        <v>198</v>
      </c>
      <c r="D126" s="119">
        <v>1.7875</v>
      </c>
      <c r="E126" s="100"/>
      <c r="F126" s="101" cm="1">
        <f t="array" ref="F126">E126*D126</f>
        <v>0</v>
      </c>
      <c r="G126" s="88"/>
      <c r="H126" s="88"/>
      <c r="I126" s="88"/>
      <c r="J126" s="88"/>
      <c r="K126" s="88"/>
      <c r="L126" s="89"/>
      <c r="M126" s="15"/>
    </row>
    <row r="127" ht="22.5" customHeight="1">
      <c r="A127" t="s" s="110">
        <v>199</v>
      </c>
      <c r="B127" t="s" s="107">
        <v>34</v>
      </c>
      <c r="C127" t="s" s="112">
        <v>200</v>
      </c>
      <c r="D127" s="119">
        <v>2.86</v>
      </c>
      <c r="E127" s="100"/>
      <c r="F127" s="101" cm="1">
        <f t="array" ref="F127">E127*D127</f>
        <v>0</v>
      </c>
      <c r="G127" s="88"/>
      <c r="H127" s="88"/>
      <c r="I127" s="88"/>
      <c r="J127" s="88"/>
      <c r="K127" s="88"/>
      <c r="L127" s="89"/>
      <c r="M127" s="15"/>
    </row>
    <row r="128" ht="45" customHeight="1">
      <c r="A128" t="s" s="110">
        <v>201</v>
      </c>
      <c r="B128" t="s" s="107">
        <v>34</v>
      </c>
      <c r="C128" t="s" s="112">
        <v>202</v>
      </c>
      <c r="D128" s="119">
        <v>2.86</v>
      </c>
      <c r="E128" s="100"/>
      <c r="F128" s="101" cm="1">
        <f t="array" ref="F128">E128*D128</f>
        <v>0</v>
      </c>
      <c r="G128" s="88"/>
      <c r="H128" s="88"/>
      <c r="I128" s="88"/>
      <c r="J128" s="88"/>
      <c r="K128" s="88"/>
      <c r="L128" s="89"/>
      <c r="M128" s="15"/>
    </row>
    <row r="129" ht="22.5" customHeight="1">
      <c r="A129" t="s" s="110">
        <v>203</v>
      </c>
      <c r="B129" t="s" s="107">
        <v>34</v>
      </c>
      <c r="C129" t="s" s="112">
        <v>204</v>
      </c>
      <c r="D129" s="109">
        <v>4.02</v>
      </c>
      <c r="E129" s="100"/>
      <c r="F129" s="101" cm="1">
        <f t="array" ref="F129">E129*D129</f>
        <v>0</v>
      </c>
      <c r="G129" s="88"/>
      <c r="H129" s="88"/>
      <c r="I129" s="88"/>
      <c r="J129" s="88"/>
      <c r="K129" s="88"/>
      <c r="L129" s="89"/>
      <c r="M129" s="15"/>
    </row>
    <row r="130" ht="33.75" customHeight="1">
      <c r="A130" t="s" s="110">
        <v>205</v>
      </c>
      <c r="B130" t="s" s="107">
        <v>34</v>
      </c>
      <c r="C130" t="s" s="112">
        <v>206</v>
      </c>
      <c r="D130" s="109">
        <v>4.02</v>
      </c>
      <c r="E130" s="100"/>
      <c r="F130" s="101" cm="1">
        <f t="array" ref="F130">E130*D130</f>
        <v>0</v>
      </c>
      <c r="G130" s="88"/>
      <c r="H130" s="88"/>
      <c r="I130" s="88"/>
      <c r="J130" s="88"/>
      <c r="K130" s="88"/>
      <c r="L130" s="89"/>
      <c r="M130" s="15"/>
    </row>
    <row r="131" ht="22.5" customHeight="1">
      <c r="A131" t="s" s="110">
        <v>207</v>
      </c>
      <c r="B131" t="s" s="107">
        <v>34</v>
      </c>
      <c r="C131" t="s" s="112">
        <v>208</v>
      </c>
      <c r="D131" s="109">
        <v>4.26</v>
      </c>
      <c r="E131" s="100"/>
      <c r="F131" s="101" cm="1">
        <f t="array" ref="F131">E131*D131</f>
        <v>0</v>
      </c>
      <c r="G131" s="88"/>
      <c r="H131" s="88"/>
      <c r="I131" s="88"/>
      <c r="J131" s="88"/>
      <c r="K131" s="88"/>
      <c r="L131" s="89"/>
      <c r="M131" s="15"/>
    </row>
    <row r="132" ht="33.75" customHeight="1">
      <c r="A132" t="s" s="110">
        <v>209</v>
      </c>
      <c r="B132" t="s" s="107">
        <v>34</v>
      </c>
      <c r="C132" t="s" s="112">
        <v>210</v>
      </c>
      <c r="D132" s="109">
        <v>4.615</v>
      </c>
      <c r="E132" s="100"/>
      <c r="F132" s="101" cm="1">
        <f t="array" ref="F132">E132*D132</f>
        <v>0</v>
      </c>
      <c r="G132" s="88"/>
      <c r="H132" s="88"/>
      <c r="I132" s="88"/>
      <c r="J132" s="88"/>
      <c r="K132" s="88"/>
      <c r="L132" s="89"/>
      <c r="M132" s="15"/>
    </row>
    <row r="133" ht="33.75" customHeight="1">
      <c r="A133" t="s" s="110">
        <v>211</v>
      </c>
      <c r="B133" t="s" s="107">
        <v>34</v>
      </c>
      <c r="C133" t="s" s="112">
        <v>212</v>
      </c>
      <c r="D133" s="109">
        <v>2.275</v>
      </c>
      <c r="E133" s="100"/>
      <c r="F133" s="101" cm="1">
        <f t="array" ref="F133">E133*D133</f>
        <v>0</v>
      </c>
      <c r="G133" s="88"/>
      <c r="H133" s="88"/>
      <c r="I133" s="88"/>
      <c r="J133" s="88"/>
      <c r="K133" s="88"/>
      <c r="L133" s="89"/>
      <c r="M133" s="15"/>
    </row>
    <row r="134" ht="22.5" customHeight="1">
      <c r="A134" t="s" s="110">
        <v>213</v>
      </c>
      <c r="B134" t="s" s="107">
        <v>34</v>
      </c>
      <c r="C134" t="s" s="112">
        <v>214</v>
      </c>
      <c r="D134" s="109">
        <v>2.275</v>
      </c>
      <c r="E134" s="100"/>
      <c r="F134" s="101" cm="1">
        <f t="array" ref="F134">E134*D134</f>
        <v>0</v>
      </c>
      <c r="G134" s="88"/>
      <c r="H134" s="88"/>
      <c r="I134" s="88"/>
      <c r="J134" s="88"/>
      <c r="K134" s="88"/>
      <c r="L134" s="89"/>
      <c r="M134" s="15"/>
    </row>
    <row r="135" ht="33.75" customHeight="1">
      <c r="A135" t="s" s="114">
        <v>215</v>
      </c>
      <c r="B135" s="115"/>
      <c r="C135" s="115"/>
      <c r="D135" s="116">
        <v>0</v>
      </c>
      <c r="E135" s="117"/>
      <c r="F135" s="101" cm="1">
        <f t="array" ref="F135">E135*D135</f>
        <v>0</v>
      </c>
      <c r="G135" s="88"/>
      <c r="H135" s="88"/>
      <c r="I135" s="88"/>
      <c r="J135" s="88"/>
      <c r="K135" s="88"/>
      <c r="L135" s="89"/>
      <c r="M135" s="15"/>
    </row>
    <row r="136" ht="33.75" customHeight="1">
      <c r="A136" t="s" s="102">
        <v>21</v>
      </c>
      <c r="B136" t="s" s="102">
        <v>22</v>
      </c>
      <c r="C136" t="s" s="102">
        <v>23</v>
      </c>
      <c r="D136" s="118"/>
      <c r="E136" s="100"/>
      <c r="F136" s="101" cm="1">
        <f t="array" ref="F136">E136*D136</f>
        <v>0</v>
      </c>
      <c r="G136" s="88"/>
      <c r="H136" s="88"/>
      <c r="I136" s="88"/>
      <c r="J136" s="88"/>
      <c r="K136" s="88"/>
      <c r="L136" s="89"/>
      <c r="M136" s="15"/>
    </row>
    <row r="137" ht="17.45" customHeight="1">
      <c r="A137" t="s" s="110">
        <v>216</v>
      </c>
      <c r="B137" t="s" s="107">
        <v>34</v>
      </c>
      <c r="C137" t="s" s="112">
        <v>217</v>
      </c>
      <c r="D137" s="119">
        <v>0.26</v>
      </c>
      <c r="E137" s="100"/>
      <c r="F137" s="101" cm="1">
        <f t="array" ref="F137">E137*D137</f>
        <v>0</v>
      </c>
      <c r="G137" s="88"/>
      <c r="H137" s="88"/>
      <c r="I137" s="88"/>
      <c r="J137" s="88"/>
      <c r="K137" s="88"/>
      <c r="L137" s="89"/>
      <c r="M137" s="15"/>
    </row>
    <row r="138" ht="17.45" customHeight="1">
      <c r="A138" t="s" s="110">
        <v>218</v>
      </c>
      <c r="B138" t="s" s="107">
        <v>34</v>
      </c>
      <c r="C138" t="s" s="112">
        <v>219</v>
      </c>
      <c r="D138" s="109">
        <v>0.585</v>
      </c>
      <c r="E138" s="100"/>
      <c r="F138" s="101" cm="1">
        <f t="array" ref="F138">E138*D138</f>
        <v>0</v>
      </c>
      <c r="G138" s="88"/>
      <c r="H138" s="88"/>
      <c r="I138" s="88"/>
      <c r="J138" s="88"/>
      <c r="K138" s="88"/>
      <c r="L138" s="89"/>
      <c r="M138" s="15"/>
    </row>
    <row r="139" ht="22.5" customHeight="1">
      <c r="A139" t="s" s="110">
        <v>220</v>
      </c>
      <c r="B139" t="s" s="107">
        <v>34</v>
      </c>
      <c r="C139" t="s" s="112">
        <v>221</v>
      </c>
      <c r="D139" s="109">
        <v>0.39</v>
      </c>
      <c r="E139" s="100"/>
      <c r="F139" s="101" cm="1">
        <f t="array" ref="F139">E139*D139</f>
        <v>0</v>
      </c>
      <c r="G139" s="88"/>
      <c r="H139" s="88"/>
      <c r="I139" s="88"/>
      <c r="J139" s="88"/>
      <c r="K139" s="88"/>
      <c r="L139" s="89"/>
      <c r="M139" s="15"/>
    </row>
    <row r="140" ht="22.5" customHeight="1">
      <c r="A140" t="s" s="110">
        <v>222</v>
      </c>
      <c r="B140" t="s" s="107">
        <v>34</v>
      </c>
      <c r="C140" t="s" s="112">
        <v>223</v>
      </c>
      <c r="D140" s="109">
        <v>1.3</v>
      </c>
      <c r="E140" s="100"/>
      <c r="F140" s="101" cm="1">
        <f t="array" ref="F140">E140*D140</f>
        <v>0</v>
      </c>
      <c r="G140" s="88"/>
      <c r="H140" s="88"/>
      <c r="I140" s="88"/>
      <c r="J140" s="88"/>
      <c r="K140" s="88"/>
      <c r="L140" s="89"/>
      <c r="M140" s="15"/>
    </row>
    <row r="141" ht="45" customHeight="1">
      <c r="A141" t="s" s="110">
        <v>224</v>
      </c>
      <c r="B141" t="s" s="107">
        <v>225</v>
      </c>
      <c r="C141" t="s" s="112">
        <v>226</v>
      </c>
      <c r="D141" s="109">
        <v>0.0065</v>
      </c>
      <c r="E141" s="100"/>
      <c r="F141" s="101" cm="1">
        <f t="array" ref="F141">E141*D141</f>
        <v>0</v>
      </c>
      <c r="G141" s="88"/>
      <c r="H141" s="88"/>
      <c r="I141" s="88"/>
      <c r="J141" s="88"/>
      <c r="K141" s="88"/>
      <c r="L141" s="89"/>
      <c r="M141" s="15"/>
    </row>
    <row r="142" ht="17.1" customHeight="1">
      <c r="A142" t="s" s="110">
        <v>227</v>
      </c>
      <c r="B142" t="s" s="107">
        <v>34</v>
      </c>
      <c r="C142" t="s" s="112">
        <v>228</v>
      </c>
      <c r="D142" s="109">
        <v>0.78</v>
      </c>
      <c r="E142" s="100"/>
      <c r="F142" s="101" cm="1">
        <f t="array" ref="F142">E142*D142</f>
        <v>0</v>
      </c>
      <c r="G142" s="88"/>
      <c r="H142" s="88"/>
      <c r="I142" s="88"/>
      <c r="J142" s="88"/>
      <c r="K142" s="88"/>
      <c r="L142" s="89"/>
      <c r="M142" s="15"/>
    </row>
    <row r="143" ht="30.6" customHeight="1">
      <c r="A143" t="s" s="110">
        <v>229</v>
      </c>
      <c r="B143" t="s" s="107">
        <v>34</v>
      </c>
      <c r="C143" t="s" s="112">
        <v>230</v>
      </c>
      <c r="D143" s="119">
        <v>1.7875</v>
      </c>
      <c r="E143" s="100"/>
      <c r="F143" s="101" cm="1">
        <f t="array" ref="F143">E143*D143</f>
        <v>0</v>
      </c>
      <c r="G143" s="88"/>
      <c r="H143" s="88"/>
      <c r="I143" s="88"/>
      <c r="J143" s="88"/>
      <c r="K143" s="88"/>
      <c r="L143" s="89"/>
      <c r="M143" s="15"/>
    </row>
    <row r="144" ht="15.75" customHeight="1">
      <c r="A144" t="s" s="110">
        <v>231</v>
      </c>
      <c r="B144" t="s" s="107">
        <v>34</v>
      </c>
      <c r="C144" t="s" s="112">
        <v>232</v>
      </c>
      <c r="D144" s="119">
        <v>1.7875</v>
      </c>
      <c r="E144" s="100"/>
      <c r="F144" s="101" cm="1">
        <f t="array" ref="F144">E144*D144</f>
        <v>0</v>
      </c>
      <c r="G144" s="88"/>
      <c r="H144" s="88"/>
      <c r="I144" s="88"/>
      <c r="J144" s="88"/>
      <c r="K144" s="88"/>
      <c r="L144" s="89"/>
      <c r="M144" s="15"/>
    </row>
    <row r="145" ht="15.75" customHeight="1">
      <c r="A145" t="s" s="110">
        <v>233</v>
      </c>
      <c r="B145" t="s" s="107">
        <v>34</v>
      </c>
      <c r="C145" t="s" s="112">
        <v>234</v>
      </c>
      <c r="D145" s="119">
        <v>1.95</v>
      </c>
      <c r="E145" s="100"/>
      <c r="F145" s="101" cm="1">
        <f t="array" ref="F145">E145*D145</f>
        <v>0</v>
      </c>
      <c r="G145" s="88"/>
      <c r="H145" s="88"/>
      <c r="I145" s="88"/>
      <c r="J145" s="88"/>
      <c r="K145" s="88"/>
      <c r="L145" s="89"/>
      <c r="M145" s="15"/>
    </row>
    <row r="146" ht="22.5" customHeight="1">
      <c r="A146" t="s" s="110">
        <v>233</v>
      </c>
      <c r="B146" t="s" s="107">
        <v>34</v>
      </c>
      <c r="C146" t="s" s="112">
        <v>235</v>
      </c>
      <c r="D146" s="119">
        <v>1.95</v>
      </c>
      <c r="E146" s="100"/>
      <c r="F146" s="101" cm="1">
        <f t="array" ref="F146">E146*D146</f>
        <v>0</v>
      </c>
      <c r="G146" s="88"/>
      <c r="H146" s="88"/>
      <c r="I146" s="88"/>
      <c r="J146" s="88"/>
      <c r="K146" s="88"/>
      <c r="L146" s="89"/>
      <c r="M146" s="15"/>
    </row>
    <row r="147" ht="17.1" customHeight="1">
      <c r="A147" t="s" s="110">
        <v>236</v>
      </c>
      <c r="B147" t="s" s="107">
        <v>34</v>
      </c>
      <c r="C147" t="s" s="112">
        <v>237</v>
      </c>
      <c r="D147" s="119">
        <v>1.7875</v>
      </c>
      <c r="E147" s="100"/>
      <c r="F147" s="101" cm="1">
        <f t="array" ref="F147">E147*D147</f>
        <v>0</v>
      </c>
      <c r="G147" s="88"/>
      <c r="H147" s="88"/>
      <c r="I147" s="88"/>
      <c r="J147" s="88"/>
      <c r="K147" s="88"/>
      <c r="L147" s="89"/>
      <c r="M147" s="15"/>
    </row>
    <row r="148" ht="33.75" customHeight="1">
      <c r="A148" t="s" s="110">
        <v>238</v>
      </c>
      <c r="B148" t="s" s="107">
        <v>34</v>
      </c>
      <c r="C148" t="s" s="112">
        <v>239</v>
      </c>
      <c r="D148" s="119">
        <v>1.7875</v>
      </c>
      <c r="E148" s="100"/>
      <c r="F148" s="101" cm="1">
        <f t="array" ref="F148">E148*D148</f>
        <v>0</v>
      </c>
      <c r="G148" s="88"/>
      <c r="H148" s="88"/>
      <c r="I148" s="88"/>
      <c r="J148" s="88"/>
      <c r="K148" s="88"/>
      <c r="L148" s="89"/>
      <c r="M148" s="15"/>
    </row>
    <row r="149" ht="33.75" customHeight="1">
      <c r="A149" t="s" s="110">
        <v>240</v>
      </c>
      <c r="B149" t="s" s="107">
        <v>118</v>
      </c>
      <c r="C149" t="s" s="112">
        <v>241</v>
      </c>
      <c r="D149" s="109">
        <v>2.275</v>
      </c>
      <c r="E149" s="100"/>
      <c r="F149" s="101" cm="1">
        <f t="array" ref="F149">E149*D149</f>
        <v>0</v>
      </c>
      <c r="G149" s="88"/>
      <c r="H149" s="88"/>
      <c r="I149" s="88"/>
      <c r="J149" s="88"/>
      <c r="K149" s="88"/>
      <c r="L149" s="89"/>
      <c r="M149" s="15"/>
    </row>
    <row r="150" ht="33.75" customHeight="1">
      <c r="A150" t="s" s="110">
        <v>242</v>
      </c>
      <c r="B150" t="s" s="107">
        <v>118</v>
      </c>
      <c r="C150" t="s" s="112">
        <v>243</v>
      </c>
      <c r="D150" s="109">
        <v>2.275</v>
      </c>
      <c r="E150" s="100"/>
      <c r="F150" s="101" cm="1">
        <f t="array" ref="F150">E150*D150</f>
        <v>0</v>
      </c>
      <c r="G150" s="88"/>
      <c r="H150" s="88"/>
      <c r="I150" s="88"/>
      <c r="J150" s="88"/>
      <c r="K150" s="88"/>
      <c r="L150" s="89"/>
      <c r="M150" s="15"/>
    </row>
    <row r="151" ht="22.5" customHeight="1">
      <c r="A151" t="s" s="110">
        <v>244</v>
      </c>
      <c r="B151" t="s" s="107">
        <v>118</v>
      </c>
      <c r="C151" t="s" s="112">
        <v>245</v>
      </c>
      <c r="D151" s="109">
        <v>2.665</v>
      </c>
      <c r="E151" s="100"/>
      <c r="F151" s="101" cm="1">
        <f t="array" ref="F151">E151*D151</f>
        <v>0</v>
      </c>
      <c r="G151" s="88"/>
      <c r="H151" s="88"/>
      <c r="I151" s="88"/>
      <c r="J151" s="88"/>
      <c r="K151" s="88"/>
      <c r="L151" s="89"/>
      <c r="M151" s="15"/>
    </row>
    <row r="152" ht="33.75" customHeight="1">
      <c r="A152" t="s" s="110">
        <v>246</v>
      </c>
      <c r="B152" t="s" s="107">
        <v>118</v>
      </c>
      <c r="C152" t="s" s="112">
        <v>247</v>
      </c>
      <c r="D152" s="109">
        <v>2.535</v>
      </c>
      <c r="E152" s="100"/>
      <c r="F152" s="101" cm="1">
        <f t="array" ref="F152">E152*D152</f>
        <v>0</v>
      </c>
      <c r="G152" s="88"/>
      <c r="H152" s="88"/>
      <c r="I152" s="88"/>
      <c r="J152" s="88"/>
      <c r="K152" s="88"/>
      <c r="L152" s="89"/>
      <c r="M152" s="15"/>
    </row>
    <row r="153" ht="33.75" customHeight="1">
      <c r="A153" t="s" s="110">
        <v>248</v>
      </c>
      <c r="B153" t="s" s="107">
        <v>118</v>
      </c>
      <c r="C153" t="s" s="112">
        <v>249</v>
      </c>
      <c r="D153" s="109">
        <v>2.665</v>
      </c>
      <c r="E153" s="100"/>
      <c r="F153" s="101" cm="1">
        <f t="array" ref="F153">E153*D153</f>
        <v>0</v>
      </c>
      <c r="G153" s="88"/>
      <c r="H153" s="88"/>
      <c r="I153" s="88"/>
      <c r="J153" s="88"/>
      <c r="K153" s="88"/>
      <c r="L153" s="89"/>
      <c r="M153" s="15"/>
    </row>
    <row r="154" ht="17.45" customHeight="1">
      <c r="A154" t="s" s="110">
        <v>250</v>
      </c>
      <c r="B154" t="s" s="107">
        <v>118</v>
      </c>
      <c r="C154" t="s" s="112">
        <v>251</v>
      </c>
      <c r="D154" s="109">
        <v>2.34</v>
      </c>
      <c r="E154" s="100"/>
      <c r="F154" s="101" cm="1">
        <f t="array" ref="F154">E154*D154</f>
        <v>0</v>
      </c>
      <c r="G154" s="88"/>
      <c r="H154" s="88"/>
      <c r="I154" s="88"/>
      <c r="J154" s="88"/>
      <c r="K154" s="88"/>
      <c r="L154" s="89"/>
      <c r="M154" s="15"/>
    </row>
    <row r="155" ht="44.65" customHeight="1">
      <c r="A155" t="s" s="110">
        <v>252</v>
      </c>
      <c r="B155" t="s" s="107">
        <v>118</v>
      </c>
      <c r="C155" t="s" s="112">
        <v>253</v>
      </c>
      <c r="D155" s="109">
        <v>2.275</v>
      </c>
      <c r="E155" s="100"/>
      <c r="F155" s="101" cm="1">
        <f t="array" ref="F155">E155*D155</f>
        <v>0</v>
      </c>
      <c r="G155" s="88"/>
      <c r="H155" s="88"/>
      <c r="I155" s="88"/>
      <c r="J155" s="88"/>
      <c r="K155" s="88"/>
      <c r="L155" s="89"/>
      <c r="M155" s="15"/>
    </row>
    <row r="156" ht="33.75" customHeight="1">
      <c r="A156" t="s" s="110">
        <v>254</v>
      </c>
      <c r="B156" t="s" s="107">
        <v>118</v>
      </c>
      <c r="C156" t="s" s="112">
        <v>255</v>
      </c>
      <c r="D156" s="109">
        <v>2.46</v>
      </c>
      <c r="E156" s="100"/>
      <c r="F156" s="101" cm="1">
        <f t="array" ref="F156">E156*D156</f>
        <v>0</v>
      </c>
      <c r="G156" s="88"/>
      <c r="H156" s="88"/>
      <c r="I156" s="88"/>
      <c r="J156" s="88"/>
      <c r="K156" s="88"/>
      <c r="L156" s="89"/>
      <c r="M156" s="15"/>
    </row>
    <row r="157" ht="33.75" customHeight="1">
      <c r="A157" t="s" s="110">
        <v>256</v>
      </c>
      <c r="B157" t="s" s="107">
        <v>118</v>
      </c>
      <c r="C157" t="s" s="112">
        <v>257</v>
      </c>
      <c r="D157" s="109">
        <v>2.1</v>
      </c>
      <c r="E157" s="100"/>
      <c r="F157" s="101" cm="1">
        <f t="array" ref="F157">E157*D157</f>
        <v>0</v>
      </c>
      <c r="G157" s="88"/>
      <c r="H157" s="88"/>
      <c r="I157" s="88"/>
      <c r="J157" s="88"/>
      <c r="K157" s="88"/>
      <c r="L157" s="89"/>
      <c r="M157" s="15"/>
    </row>
    <row r="158" ht="33.75" customHeight="1">
      <c r="A158" t="s" s="110">
        <v>258</v>
      </c>
      <c r="B158" t="s" s="107">
        <v>118</v>
      </c>
      <c r="C158" t="s" s="112">
        <v>259</v>
      </c>
      <c r="D158" s="109">
        <v>2.34</v>
      </c>
      <c r="E158" s="100"/>
      <c r="F158" s="101" cm="1">
        <f t="array" ref="F158">E158*D158</f>
        <v>0</v>
      </c>
      <c r="G158" s="88"/>
      <c r="H158" s="88"/>
      <c r="I158" s="88"/>
      <c r="J158" s="88"/>
      <c r="K158" s="88"/>
      <c r="L158" s="89"/>
      <c r="M158" s="15"/>
    </row>
    <row r="159" ht="22.5" customHeight="1">
      <c r="A159" t="s" s="110">
        <v>260</v>
      </c>
      <c r="B159" t="s" s="107">
        <v>118</v>
      </c>
      <c r="C159" t="s" s="112">
        <v>261</v>
      </c>
      <c r="D159" s="109">
        <v>2.46</v>
      </c>
      <c r="E159" s="100"/>
      <c r="F159" s="101" cm="1">
        <f t="array" ref="F159">E159*D159</f>
        <v>0</v>
      </c>
      <c r="G159" s="88"/>
      <c r="H159" s="88"/>
      <c r="I159" s="88"/>
      <c r="J159" s="88"/>
      <c r="K159" s="88"/>
      <c r="L159" s="89"/>
      <c r="M159" s="15"/>
    </row>
    <row r="160" ht="33.75" customHeight="1">
      <c r="A160" t="s" s="110">
        <v>262</v>
      </c>
      <c r="B160" t="s" s="107">
        <v>118</v>
      </c>
      <c r="C160" t="s" s="112">
        <v>263</v>
      </c>
      <c r="D160" s="109">
        <v>2.34</v>
      </c>
      <c r="E160" s="100"/>
      <c r="F160" s="101" cm="1">
        <f t="array" ref="F160">E160*D160</f>
        <v>0</v>
      </c>
      <c r="G160" s="88"/>
      <c r="H160" s="88"/>
      <c r="I160" s="88"/>
      <c r="J160" s="88"/>
      <c r="K160" s="88"/>
      <c r="L160" s="89"/>
      <c r="M160" s="15"/>
    </row>
    <row r="161" ht="22.5" customHeight="1">
      <c r="A161" t="s" s="110">
        <v>264</v>
      </c>
      <c r="B161" t="s" s="107">
        <v>34</v>
      </c>
      <c r="C161" t="s" s="112">
        <v>265</v>
      </c>
      <c r="D161" s="119">
        <v>2.55</v>
      </c>
      <c r="E161" s="100"/>
      <c r="F161" s="101" cm="1">
        <f t="array" ref="F161">E161*D161</f>
        <v>0</v>
      </c>
      <c r="G161" s="88"/>
      <c r="H161" s="88"/>
      <c r="I161" s="88"/>
      <c r="J161" s="88"/>
      <c r="K161" s="88"/>
      <c r="L161" s="89"/>
      <c r="M161" s="15"/>
    </row>
    <row r="162" ht="33.75" customHeight="1">
      <c r="A162" t="s" s="110">
        <v>266</v>
      </c>
      <c r="B162" t="s" s="107">
        <v>34</v>
      </c>
      <c r="C162" t="s" s="112">
        <v>267</v>
      </c>
      <c r="D162" s="109">
        <v>2.6</v>
      </c>
      <c r="E162" s="100"/>
      <c r="F162" s="101" cm="1">
        <f t="array" ref="F162">E162*D162</f>
        <v>0</v>
      </c>
      <c r="G162" s="88"/>
      <c r="H162" s="88"/>
      <c r="I162" s="88"/>
      <c r="J162" s="88"/>
      <c r="K162" s="88"/>
      <c r="L162" s="89"/>
      <c r="M162" s="15"/>
    </row>
    <row r="163" ht="33.75" customHeight="1">
      <c r="A163" t="s" s="110">
        <v>268</v>
      </c>
      <c r="B163" t="s" s="107">
        <v>34</v>
      </c>
      <c r="C163" t="s" s="112">
        <v>269</v>
      </c>
      <c r="D163" s="109">
        <v>3.42</v>
      </c>
      <c r="E163" s="100"/>
      <c r="F163" s="101" cm="1">
        <f t="array" ref="F163">E163*D163</f>
        <v>0</v>
      </c>
      <c r="G163" s="88"/>
      <c r="H163" s="88"/>
      <c r="I163" s="88"/>
      <c r="J163" s="88"/>
      <c r="K163" s="88"/>
      <c r="L163" s="89"/>
      <c r="M163" s="15"/>
    </row>
    <row r="164" ht="45" customHeight="1">
      <c r="A164" t="s" s="110">
        <v>268</v>
      </c>
      <c r="B164" t="s" s="107">
        <v>34</v>
      </c>
      <c r="C164" t="s" s="112">
        <v>270</v>
      </c>
      <c r="D164" s="109">
        <v>3.36</v>
      </c>
      <c r="E164" s="100"/>
      <c r="F164" s="101" cm="1">
        <f t="array" ref="F164">E164*D164</f>
        <v>0</v>
      </c>
      <c r="G164" s="88"/>
      <c r="H164" s="88"/>
      <c r="I164" s="88"/>
      <c r="J164" s="88"/>
      <c r="K164" s="88"/>
      <c r="L164" s="89"/>
      <c r="M164" s="15"/>
    </row>
    <row r="165" ht="33.75" customHeight="1">
      <c r="A165" t="s" s="110">
        <v>271</v>
      </c>
      <c r="B165" t="s" s="107">
        <v>34</v>
      </c>
      <c r="C165" t="s" s="112">
        <v>272</v>
      </c>
      <c r="D165" s="119">
        <v>2.7</v>
      </c>
      <c r="E165" s="100"/>
      <c r="F165" s="101" cm="1">
        <f t="array" ref="F165">E165*D165</f>
        <v>0</v>
      </c>
      <c r="G165" s="88"/>
      <c r="H165" s="88"/>
      <c r="I165" s="88"/>
      <c r="J165" s="88"/>
      <c r="K165" s="88"/>
      <c r="L165" s="89"/>
      <c r="M165" s="15"/>
    </row>
    <row r="166" ht="33.75" customHeight="1">
      <c r="A166" t="s" s="110">
        <v>273</v>
      </c>
      <c r="B166" t="s" s="107">
        <v>34</v>
      </c>
      <c r="C166" t="s" s="112">
        <v>274</v>
      </c>
      <c r="D166" s="119">
        <v>2.58</v>
      </c>
      <c r="E166" s="100"/>
      <c r="F166" s="101" cm="1">
        <f t="array" ref="F166">E166*D166</f>
        <v>0</v>
      </c>
      <c r="G166" s="88"/>
      <c r="H166" s="88"/>
      <c r="I166" s="88"/>
      <c r="J166" s="88"/>
      <c r="K166" s="88"/>
      <c r="L166" s="89"/>
      <c r="M166" s="15"/>
    </row>
    <row r="167" ht="33.75" customHeight="1">
      <c r="A167" t="s" s="110">
        <v>275</v>
      </c>
      <c r="B167" t="s" s="107">
        <v>34</v>
      </c>
      <c r="C167" t="s" s="112">
        <v>276</v>
      </c>
      <c r="D167" s="109">
        <v>3.705</v>
      </c>
      <c r="E167" s="100"/>
      <c r="F167" s="101" cm="1">
        <f t="array" ref="F167">E167*D167</f>
        <v>0</v>
      </c>
      <c r="G167" s="88"/>
      <c r="H167" s="88"/>
      <c r="I167" s="88"/>
      <c r="J167" s="88"/>
      <c r="K167" s="88"/>
      <c r="L167" s="89"/>
      <c r="M167" s="15"/>
    </row>
    <row r="168" ht="33.75" customHeight="1">
      <c r="A168" t="s" s="110">
        <v>277</v>
      </c>
      <c r="B168" t="s" s="107">
        <v>34</v>
      </c>
      <c r="C168" t="s" s="112">
        <v>278</v>
      </c>
      <c r="D168" s="119">
        <v>2.7</v>
      </c>
      <c r="E168" s="100"/>
      <c r="F168" s="101" cm="1">
        <f t="array" ref="F168">E168*D168</f>
        <v>0</v>
      </c>
      <c r="G168" s="88"/>
      <c r="H168" s="88"/>
      <c r="I168" s="88"/>
      <c r="J168" s="88"/>
      <c r="K168" s="88"/>
      <c r="L168" s="89"/>
      <c r="M168" s="15"/>
    </row>
    <row r="169" ht="22.5" customHeight="1">
      <c r="A169" t="s" s="110">
        <v>279</v>
      </c>
      <c r="B169" t="s" s="107">
        <v>118</v>
      </c>
      <c r="C169" t="s" s="112">
        <v>280</v>
      </c>
      <c r="D169" s="109">
        <v>2.665</v>
      </c>
      <c r="E169" s="100"/>
      <c r="F169" s="101" cm="1">
        <f t="array" ref="F169">E169*D169</f>
        <v>0</v>
      </c>
      <c r="G169" s="88"/>
      <c r="H169" s="88"/>
      <c r="I169" s="88"/>
      <c r="J169" s="88"/>
      <c r="K169" s="88"/>
      <c r="L169" s="89"/>
      <c r="M169" s="15"/>
    </row>
    <row r="170" ht="33.75" customHeight="1">
      <c r="A170" t="s" s="110">
        <v>281</v>
      </c>
      <c r="B170" t="s" s="107">
        <v>118</v>
      </c>
      <c r="C170" t="s" s="112">
        <v>282</v>
      </c>
      <c r="D170" s="109">
        <v>2.34</v>
      </c>
      <c r="E170" s="100"/>
      <c r="F170" s="101" cm="1">
        <f t="array" ref="F170">E170*D170</f>
        <v>0</v>
      </c>
      <c r="G170" s="88"/>
      <c r="H170" s="88"/>
      <c r="I170" s="88"/>
      <c r="J170" s="88"/>
      <c r="K170" s="88"/>
      <c r="L170" s="89"/>
      <c r="M170" s="15"/>
    </row>
    <row r="171" ht="45" customHeight="1">
      <c r="A171" t="s" s="110">
        <v>283</v>
      </c>
      <c r="B171" t="s" s="107">
        <v>118</v>
      </c>
      <c r="C171" t="s" s="112">
        <v>284</v>
      </c>
      <c r="D171" s="109">
        <v>2.46</v>
      </c>
      <c r="E171" s="100"/>
      <c r="F171" s="101" cm="1">
        <f t="array" ref="F171">E171*D171</f>
        <v>0</v>
      </c>
      <c r="G171" s="88"/>
      <c r="H171" s="88"/>
      <c r="I171" s="88"/>
      <c r="J171" s="88"/>
      <c r="K171" s="88"/>
      <c r="L171" s="89"/>
      <c r="M171" s="15"/>
    </row>
    <row r="172" ht="33.75" customHeight="1">
      <c r="A172" t="s" s="110">
        <v>285</v>
      </c>
      <c r="B172" t="s" s="107">
        <v>118</v>
      </c>
      <c r="C172" t="s" s="112">
        <v>286</v>
      </c>
      <c r="D172" s="109">
        <v>2.34</v>
      </c>
      <c r="E172" s="100"/>
      <c r="F172" s="101" cm="1">
        <f t="array" ref="F172">E172*D172</f>
        <v>0</v>
      </c>
      <c r="G172" s="88"/>
      <c r="H172" s="88"/>
      <c r="I172" s="88"/>
      <c r="J172" s="88"/>
      <c r="K172" s="88"/>
      <c r="L172" s="89"/>
      <c r="M172" s="15"/>
    </row>
    <row r="173" ht="22.5" customHeight="1">
      <c r="A173" t="s" s="110">
        <v>287</v>
      </c>
      <c r="B173" t="s" s="107">
        <v>34</v>
      </c>
      <c r="C173" t="s" s="112">
        <v>288</v>
      </c>
      <c r="D173" s="109">
        <v>2.275</v>
      </c>
      <c r="E173" s="100"/>
      <c r="F173" s="101" cm="1">
        <f t="array" ref="F173">E173*D173</f>
        <v>0</v>
      </c>
      <c r="G173" s="88"/>
      <c r="H173" s="88"/>
      <c r="I173" s="88"/>
      <c r="J173" s="88"/>
      <c r="K173" s="88"/>
      <c r="L173" s="89"/>
      <c r="M173" s="15"/>
    </row>
    <row r="174" ht="33.75" customHeight="1">
      <c r="A174" t="s" s="110">
        <v>289</v>
      </c>
      <c r="B174" t="s" s="107">
        <v>34</v>
      </c>
      <c r="C174" t="s" s="112">
        <v>290</v>
      </c>
      <c r="D174" s="109">
        <v>2.6</v>
      </c>
      <c r="E174" s="100"/>
      <c r="F174" s="101" cm="1">
        <f t="array" ref="F174">E174*D174</f>
        <v>0</v>
      </c>
      <c r="G174" s="88"/>
      <c r="H174" s="88"/>
      <c r="I174" s="88"/>
      <c r="J174" s="88"/>
      <c r="K174" s="88"/>
      <c r="L174" s="89"/>
      <c r="M174" s="15"/>
    </row>
    <row r="175" ht="22.5" customHeight="1">
      <c r="A175" t="s" s="110">
        <v>291</v>
      </c>
      <c r="B175" t="s" s="107">
        <v>34</v>
      </c>
      <c r="C175" t="s" s="112">
        <v>292</v>
      </c>
      <c r="D175" s="109">
        <v>2.4</v>
      </c>
      <c r="E175" s="100"/>
      <c r="F175" s="101" cm="1">
        <f t="array" ref="F175">E175*D175</f>
        <v>0</v>
      </c>
      <c r="G175" s="88"/>
      <c r="H175" s="88"/>
      <c r="I175" s="88"/>
      <c r="J175" s="88"/>
      <c r="K175" s="88"/>
      <c r="L175" s="89"/>
      <c r="M175" s="15"/>
    </row>
    <row r="176" ht="33.75" customHeight="1">
      <c r="A176" t="s" s="110">
        <v>293</v>
      </c>
      <c r="B176" t="s" s="107">
        <v>34</v>
      </c>
      <c r="C176" t="s" s="112">
        <v>294</v>
      </c>
      <c r="D176" s="119">
        <v>2.1</v>
      </c>
      <c r="E176" s="100"/>
      <c r="F176" s="101" cm="1">
        <f t="array" ref="F176">E176*D176</f>
        <v>0</v>
      </c>
      <c r="G176" s="88"/>
      <c r="H176" s="88"/>
      <c r="I176" s="88"/>
      <c r="J176" s="88"/>
      <c r="K176" s="88"/>
      <c r="L176" s="89"/>
      <c r="M176" s="15"/>
    </row>
    <row r="177" ht="33.75" customHeight="1">
      <c r="A177" t="s" s="110">
        <v>295</v>
      </c>
      <c r="B177" t="s" s="107">
        <v>34</v>
      </c>
      <c r="C177" t="s" s="112">
        <v>296</v>
      </c>
      <c r="D177" s="119">
        <v>2.04</v>
      </c>
      <c r="E177" s="100"/>
      <c r="F177" s="101" cm="1">
        <f t="array" ref="F177">E177*D177</f>
        <v>0</v>
      </c>
      <c r="G177" s="88"/>
      <c r="H177" s="88"/>
      <c r="I177" s="88"/>
      <c r="J177" s="88"/>
      <c r="K177" s="88"/>
      <c r="L177" s="89"/>
      <c r="M177" s="15"/>
    </row>
    <row r="178" ht="33.75" customHeight="1">
      <c r="A178" t="s" s="110">
        <v>297</v>
      </c>
      <c r="B178" t="s" s="107">
        <v>34</v>
      </c>
      <c r="C178" t="s" s="112">
        <v>298</v>
      </c>
      <c r="D178" s="109">
        <v>1.95</v>
      </c>
      <c r="E178" s="100"/>
      <c r="F178" s="101" cm="1">
        <f t="array" ref="F178">E178*D178</f>
        <v>0</v>
      </c>
      <c r="G178" s="88"/>
      <c r="H178" s="88"/>
      <c r="I178" s="88"/>
      <c r="J178" s="88"/>
      <c r="K178" s="88"/>
      <c r="L178" s="89"/>
      <c r="M178" s="15"/>
    </row>
    <row r="179" ht="33.75" customHeight="1">
      <c r="A179" t="s" s="110">
        <v>299</v>
      </c>
      <c r="B179" t="s" s="107">
        <v>34</v>
      </c>
      <c r="C179" t="s" s="112">
        <v>300</v>
      </c>
      <c r="D179" s="109">
        <v>2.4</v>
      </c>
      <c r="E179" s="100"/>
      <c r="F179" s="101" cm="1">
        <f t="array" ref="F179">E179*D179</f>
        <v>0</v>
      </c>
      <c r="G179" s="88"/>
      <c r="H179" s="88"/>
      <c r="I179" s="88"/>
      <c r="J179" s="88"/>
      <c r="K179" s="88"/>
      <c r="L179" s="89"/>
      <c r="M179" s="15"/>
    </row>
    <row r="180" ht="15" customHeight="1">
      <c r="A180" t="s" s="110">
        <v>301</v>
      </c>
      <c r="B180" t="s" s="107">
        <v>34</v>
      </c>
      <c r="C180" t="s" s="112">
        <v>302</v>
      </c>
      <c r="D180" s="119">
        <v>2.1</v>
      </c>
      <c r="E180" s="100"/>
      <c r="F180" s="101" cm="1">
        <f t="array" ref="F180">E180*D180</f>
        <v>0</v>
      </c>
      <c r="G180" s="88"/>
      <c r="H180" s="88"/>
      <c r="I180" s="88"/>
      <c r="J180" s="88"/>
      <c r="K180" s="88"/>
      <c r="L180" s="89"/>
      <c r="M180" s="15"/>
    </row>
    <row r="181" ht="17.45" customHeight="1">
      <c r="A181" t="s" s="110">
        <v>303</v>
      </c>
      <c r="B181" t="s" s="107">
        <v>34</v>
      </c>
      <c r="C181" t="s" s="112">
        <v>304</v>
      </c>
      <c r="D181" s="109">
        <v>2.34</v>
      </c>
      <c r="E181" s="100"/>
      <c r="F181" s="101" cm="1">
        <f t="array" ref="F181">E181*D181</f>
        <v>0</v>
      </c>
      <c r="G181" s="88"/>
      <c r="H181" s="88"/>
      <c r="I181" s="88"/>
      <c r="J181" s="88"/>
      <c r="K181" s="88"/>
      <c r="L181" s="89"/>
      <c r="M181" s="15"/>
    </row>
    <row r="182" ht="33.75" customHeight="1">
      <c r="A182" t="s" s="110">
        <v>305</v>
      </c>
      <c r="B182" t="s" s="107">
        <v>34</v>
      </c>
      <c r="C182" t="s" s="112">
        <v>306</v>
      </c>
      <c r="D182" s="119">
        <v>2.1</v>
      </c>
      <c r="E182" s="100"/>
      <c r="F182" s="101" cm="1">
        <f t="array" ref="F182">E182*D182</f>
        <v>0</v>
      </c>
      <c r="G182" s="88"/>
      <c r="H182" s="88"/>
      <c r="I182" s="88"/>
      <c r="J182" s="88"/>
      <c r="K182" s="88"/>
      <c r="L182" s="89"/>
      <c r="M182" s="15"/>
    </row>
    <row r="183" ht="22.5" customHeight="1">
      <c r="A183" t="s" s="110">
        <v>307</v>
      </c>
      <c r="B183" t="s" s="107">
        <v>34</v>
      </c>
      <c r="C183" t="s" s="112">
        <v>308</v>
      </c>
      <c r="D183" s="109">
        <v>2.22</v>
      </c>
      <c r="E183" s="100"/>
      <c r="F183" s="101" cm="1">
        <f t="array" ref="F183">E183*D183</f>
        <v>0</v>
      </c>
      <c r="G183" s="88"/>
      <c r="H183" s="88"/>
      <c r="I183" s="88"/>
      <c r="J183" s="88"/>
      <c r="K183" s="88"/>
      <c r="L183" s="89"/>
      <c r="M183" s="15"/>
    </row>
    <row r="184" ht="33.75" customHeight="1">
      <c r="A184" t="s" s="110">
        <v>309</v>
      </c>
      <c r="B184" t="s" s="107">
        <v>34</v>
      </c>
      <c r="C184" t="s" s="112">
        <v>310</v>
      </c>
      <c r="D184" s="109">
        <v>3</v>
      </c>
      <c r="E184" s="100"/>
      <c r="F184" s="101" cm="1">
        <f t="array" ref="F184">E184*D184</f>
        <v>0</v>
      </c>
      <c r="G184" s="88"/>
      <c r="H184" s="88"/>
      <c r="I184" s="88"/>
      <c r="J184" s="88"/>
      <c r="K184" s="88"/>
      <c r="L184" s="89"/>
      <c r="M184" s="15"/>
    </row>
    <row r="185" ht="86.65" customHeight="1">
      <c r="A185" t="s" s="110">
        <v>311</v>
      </c>
      <c r="B185" t="s" s="107">
        <v>34</v>
      </c>
      <c r="C185" t="s" s="112">
        <v>312</v>
      </c>
      <c r="D185" s="109">
        <v>3</v>
      </c>
      <c r="E185" s="100"/>
      <c r="F185" s="101" cm="1">
        <f t="array" ref="F185">E185*D185</f>
        <v>0</v>
      </c>
      <c r="G185" s="88"/>
      <c r="H185" s="88"/>
      <c r="I185" s="88"/>
      <c r="J185" s="88"/>
      <c r="K185" s="88"/>
      <c r="L185" s="89"/>
      <c r="M185" s="15"/>
    </row>
    <row r="186" ht="22.5" customHeight="1">
      <c r="A186" t="s" s="110">
        <v>313</v>
      </c>
      <c r="B186" t="s" s="107">
        <v>118</v>
      </c>
      <c r="C186" t="s" s="112">
        <v>314</v>
      </c>
      <c r="D186" s="109">
        <v>4.225</v>
      </c>
      <c r="E186" s="100"/>
      <c r="F186" s="101" cm="1">
        <f t="array" ref="F186">E186*D186</f>
        <v>0</v>
      </c>
      <c r="G186" s="88"/>
      <c r="H186" s="88"/>
      <c r="I186" s="88"/>
      <c r="J186" s="88"/>
      <c r="K186" s="88"/>
      <c r="L186" s="89"/>
      <c r="M186" s="15"/>
    </row>
    <row r="187" ht="22.5" customHeight="1">
      <c r="A187" t="s" s="110">
        <v>315</v>
      </c>
      <c r="B187" t="s" s="107">
        <v>118</v>
      </c>
      <c r="C187" t="s" s="112">
        <v>316</v>
      </c>
      <c r="D187" s="109">
        <v>3.72</v>
      </c>
      <c r="E187" s="100"/>
      <c r="F187" s="101" cm="1">
        <f t="array" ref="F187">E187*D187</f>
        <v>0</v>
      </c>
      <c r="G187" s="88"/>
      <c r="H187" s="88"/>
      <c r="I187" s="88"/>
      <c r="J187" s="88"/>
      <c r="K187" s="88"/>
      <c r="L187" s="89"/>
      <c r="M187" s="15"/>
    </row>
    <row r="188" ht="22.5" customHeight="1">
      <c r="A188" t="s" s="110">
        <v>317</v>
      </c>
      <c r="B188" t="s" s="107">
        <v>118</v>
      </c>
      <c r="C188" t="s" s="112">
        <v>318</v>
      </c>
      <c r="D188" s="109">
        <v>3.9</v>
      </c>
      <c r="E188" s="100"/>
      <c r="F188" s="101" cm="1">
        <f t="array" ref="F188">E188*D188</f>
        <v>0</v>
      </c>
      <c r="G188" s="88"/>
      <c r="H188" s="88"/>
      <c r="I188" s="88"/>
      <c r="J188" s="88"/>
      <c r="K188" s="88"/>
      <c r="L188" s="89"/>
      <c r="M188" s="15"/>
    </row>
    <row r="189" ht="22.5" customHeight="1">
      <c r="A189" t="s" s="110">
        <v>319</v>
      </c>
      <c r="B189" t="s" s="107">
        <v>118</v>
      </c>
      <c r="C189" t="s" s="112">
        <v>320</v>
      </c>
      <c r="D189" s="109">
        <v>3.72</v>
      </c>
      <c r="E189" s="100"/>
      <c r="F189" s="101" cm="1">
        <f t="array" ref="F189">E189*D189</f>
        <v>0</v>
      </c>
      <c r="G189" s="88"/>
      <c r="H189" s="88"/>
      <c r="I189" s="88"/>
      <c r="J189" s="88"/>
      <c r="K189" s="88"/>
      <c r="L189" s="89"/>
      <c r="M189" s="15"/>
    </row>
    <row r="190" ht="22.5" customHeight="1">
      <c r="A190" t="s" s="110">
        <v>321</v>
      </c>
      <c r="B190" t="s" s="107">
        <v>34</v>
      </c>
      <c r="C190" t="s" s="112">
        <v>322</v>
      </c>
      <c r="D190" s="109">
        <v>0.006</v>
      </c>
      <c r="E190" s="100"/>
      <c r="F190" s="101" cm="1">
        <f t="array" ref="F190">E190*D190</f>
        <v>0</v>
      </c>
      <c r="G190" s="88"/>
      <c r="H190" s="88"/>
      <c r="I190" s="88"/>
      <c r="J190" s="88"/>
      <c r="K190" s="88"/>
      <c r="L190" s="89"/>
      <c r="M190" s="15"/>
    </row>
    <row r="191" ht="22.5" customHeight="1">
      <c r="A191" t="s" s="110">
        <v>323</v>
      </c>
      <c r="B191" t="s" s="107">
        <v>225</v>
      </c>
      <c r="C191" t="s" s="112">
        <v>324</v>
      </c>
      <c r="D191" s="109">
        <v>0.006</v>
      </c>
      <c r="E191" s="100"/>
      <c r="F191" s="101" cm="1">
        <f t="array" ref="F191">E191*D191</f>
        <v>0</v>
      </c>
      <c r="G191" s="88"/>
      <c r="H191" s="88"/>
      <c r="I191" s="88"/>
      <c r="J191" s="88"/>
      <c r="K191" s="88"/>
      <c r="L191" s="89"/>
      <c r="M191" s="15"/>
    </row>
    <row r="192" ht="22.5" customHeight="1">
      <c r="A192" t="s" s="110">
        <v>325</v>
      </c>
      <c r="B192" t="s" s="107">
        <v>225</v>
      </c>
      <c r="C192" t="s" s="112">
        <v>326</v>
      </c>
      <c r="D192" s="109">
        <v>0.006</v>
      </c>
      <c r="E192" s="100"/>
      <c r="F192" s="101" cm="1">
        <f t="array" ref="F192">E192*D192</f>
        <v>0</v>
      </c>
      <c r="G192" s="88"/>
      <c r="H192" s="88"/>
      <c r="I192" s="88"/>
      <c r="J192" s="88"/>
      <c r="K192" s="88"/>
      <c r="L192" s="89"/>
      <c r="M192" s="15"/>
    </row>
    <row r="193" ht="22.5" customHeight="1">
      <c r="A193" t="s" s="110">
        <v>327</v>
      </c>
      <c r="B193" t="s" s="107">
        <v>34</v>
      </c>
      <c r="C193" t="s" s="112">
        <v>328</v>
      </c>
      <c r="D193" s="109">
        <v>0.18</v>
      </c>
      <c r="E193" s="100"/>
      <c r="F193" s="101" cm="1">
        <f t="array" ref="F193">E193*D193</f>
        <v>0</v>
      </c>
      <c r="G193" s="88"/>
      <c r="H193" s="88"/>
      <c r="I193" s="88"/>
      <c r="J193" s="88"/>
      <c r="K193" s="88"/>
      <c r="L193" s="89"/>
      <c r="M193" s="15"/>
    </row>
    <row r="194" ht="33.75" customHeight="1">
      <c r="A194" t="s" s="110">
        <v>329</v>
      </c>
      <c r="B194" t="s" s="107">
        <v>34</v>
      </c>
      <c r="C194" t="s" s="112">
        <v>330</v>
      </c>
      <c r="D194" s="109">
        <v>1.5</v>
      </c>
      <c r="E194" s="100"/>
      <c r="F194" s="101" cm="1">
        <f t="array" ref="F194">E194*D194</f>
        <v>0</v>
      </c>
      <c r="G194" s="88"/>
      <c r="H194" s="88"/>
      <c r="I194" s="88"/>
      <c r="J194" s="88"/>
      <c r="K194" s="88"/>
      <c r="L194" s="89"/>
      <c r="M194" s="15"/>
    </row>
    <row r="195" ht="33.75" customHeight="1">
      <c r="A195" t="s" s="110">
        <v>331</v>
      </c>
      <c r="B195" t="s" s="107">
        <v>34</v>
      </c>
      <c r="C195" t="s" s="120">
        <v>332</v>
      </c>
      <c r="D195" s="109">
        <v>2.7625</v>
      </c>
      <c r="E195" s="100"/>
      <c r="F195" s="101" cm="1">
        <f t="array" ref="F195">E195*D195</f>
        <v>0</v>
      </c>
      <c r="G195" s="88"/>
      <c r="H195" s="88"/>
      <c r="I195" s="88"/>
      <c r="J195" s="88"/>
      <c r="K195" s="88"/>
      <c r="L195" s="89"/>
      <c r="M195" s="15"/>
    </row>
    <row r="196" ht="22.5" customHeight="1">
      <c r="A196" t="s" s="110">
        <v>333</v>
      </c>
      <c r="B196" t="s" s="107">
        <v>34</v>
      </c>
      <c r="C196" t="s" s="112">
        <v>334</v>
      </c>
      <c r="D196" s="109">
        <v>3</v>
      </c>
      <c r="E196" s="100"/>
      <c r="F196" s="101" cm="1">
        <f t="array" ref="F196">E196*D196</f>
        <v>0</v>
      </c>
      <c r="G196" s="88"/>
      <c r="H196" s="88"/>
      <c r="I196" s="88"/>
      <c r="J196" s="88"/>
      <c r="K196" s="88"/>
      <c r="L196" s="89"/>
      <c r="M196" s="15"/>
    </row>
    <row r="197" ht="17.45" customHeight="1">
      <c r="A197" t="s" s="110">
        <v>335</v>
      </c>
      <c r="B197" t="s" s="107">
        <v>34</v>
      </c>
      <c r="C197" t="s" s="112">
        <v>336</v>
      </c>
      <c r="D197" s="109">
        <v>1.8</v>
      </c>
      <c r="E197" s="100"/>
      <c r="F197" s="101" cm="1">
        <f t="array" ref="F197">E197*D197</f>
        <v>0</v>
      </c>
      <c r="G197" s="88"/>
      <c r="H197" s="88"/>
      <c r="I197" s="88"/>
      <c r="J197" s="88"/>
      <c r="K197" s="88"/>
      <c r="L197" s="89"/>
      <c r="M197" s="15"/>
    </row>
    <row r="198" ht="22.5" customHeight="1">
      <c r="A198" t="s" s="110">
        <v>337</v>
      </c>
      <c r="B198" t="s" s="107">
        <v>118</v>
      </c>
      <c r="C198" t="s" s="112">
        <v>338</v>
      </c>
      <c r="D198" s="109">
        <v>1.17</v>
      </c>
      <c r="E198" s="100"/>
      <c r="F198" s="101" cm="1">
        <f t="array" ref="F198">E198*D198</f>
        <v>0</v>
      </c>
      <c r="G198" s="88"/>
      <c r="H198" s="88"/>
      <c r="I198" s="88"/>
      <c r="J198" s="88"/>
      <c r="K198" s="88"/>
      <c r="L198" s="89"/>
      <c r="M198" s="15"/>
    </row>
    <row r="199" ht="22.5" customHeight="1">
      <c r="A199" s="121">
        <v>51645</v>
      </c>
      <c r="B199" t="s" s="107">
        <v>34</v>
      </c>
      <c r="C199" t="s" s="112">
        <v>339</v>
      </c>
      <c r="D199" s="109">
        <v>1.3</v>
      </c>
      <c r="E199" s="100"/>
      <c r="F199" s="101" cm="1">
        <f t="array" ref="F199">E199*D199</f>
        <v>0</v>
      </c>
      <c r="G199" s="88"/>
      <c r="H199" s="88"/>
      <c r="I199" s="88"/>
      <c r="J199" s="88"/>
      <c r="K199" s="88"/>
      <c r="L199" s="89"/>
      <c r="M199" s="15"/>
    </row>
    <row r="200" ht="22.5" customHeight="1">
      <c r="A200" t="s" s="110">
        <v>340</v>
      </c>
      <c r="B200" t="s" s="107">
        <v>31</v>
      </c>
      <c r="C200" t="s" s="112">
        <v>341</v>
      </c>
      <c r="D200" s="109">
        <v>0.0065</v>
      </c>
      <c r="E200" s="100"/>
      <c r="F200" s="101" cm="1">
        <f t="array" ref="F200">E200*D200</f>
        <v>0</v>
      </c>
      <c r="G200" s="88"/>
      <c r="H200" s="88"/>
      <c r="I200" s="88"/>
      <c r="J200" s="88"/>
      <c r="K200" s="88"/>
      <c r="L200" s="89"/>
      <c r="M200" s="15"/>
    </row>
    <row r="201" ht="22.5" customHeight="1">
      <c r="A201" t="s" s="110">
        <v>342</v>
      </c>
      <c r="B201" t="s" s="107">
        <v>225</v>
      </c>
      <c r="C201" t="s" s="112">
        <v>343</v>
      </c>
      <c r="D201" s="109">
        <v>0.0065</v>
      </c>
      <c r="E201" s="100"/>
      <c r="F201" s="101" cm="1">
        <f t="array" ref="F201">E201*D201</f>
        <v>0</v>
      </c>
      <c r="G201" s="88"/>
      <c r="H201" s="88"/>
      <c r="I201" s="88"/>
      <c r="J201" s="88"/>
      <c r="K201" s="88"/>
      <c r="L201" s="89"/>
      <c r="M201" s="15"/>
    </row>
    <row r="202" ht="22.5" customHeight="1">
      <c r="A202" t="s" s="110">
        <v>344</v>
      </c>
      <c r="B202" t="s" s="107">
        <v>31</v>
      </c>
      <c r="C202" t="s" s="112">
        <v>345</v>
      </c>
      <c r="D202" s="109">
        <v>0.0065</v>
      </c>
      <c r="E202" s="100"/>
      <c r="F202" s="101" cm="1">
        <f t="array" ref="F202">E202*D202</f>
        <v>0</v>
      </c>
      <c r="G202" s="88"/>
      <c r="H202" s="88"/>
      <c r="I202" s="88"/>
      <c r="J202" s="88"/>
      <c r="K202" s="88"/>
      <c r="L202" s="89"/>
      <c r="M202" s="15"/>
    </row>
    <row r="203" ht="22.5" customHeight="1">
      <c r="A203" t="s" s="110">
        <v>346</v>
      </c>
      <c r="B203" t="s" s="107">
        <v>34</v>
      </c>
      <c r="C203" t="s" s="112">
        <v>347</v>
      </c>
      <c r="D203" s="109">
        <v>0.8125</v>
      </c>
      <c r="E203" s="100"/>
      <c r="F203" s="101" cm="1">
        <f t="array" ref="F203">E203*D203</f>
        <v>0</v>
      </c>
      <c r="G203" s="88"/>
      <c r="H203" s="88"/>
      <c r="I203" s="88"/>
      <c r="J203" s="88"/>
      <c r="K203" s="88"/>
      <c r="L203" s="89"/>
      <c r="M203" s="15"/>
    </row>
    <row r="204" ht="22.5" customHeight="1">
      <c r="A204" t="s" s="110">
        <v>348</v>
      </c>
      <c r="B204" t="s" s="107">
        <v>34</v>
      </c>
      <c r="C204" t="s" s="112">
        <v>349</v>
      </c>
      <c r="D204" s="109">
        <v>0.8125</v>
      </c>
      <c r="E204" s="100"/>
      <c r="F204" s="101" cm="1">
        <f t="array" ref="F204">E204*D204</f>
        <v>0</v>
      </c>
      <c r="G204" s="88"/>
      <c r="H204" s="88"/>
      <c r="I204" s="88"/>
      <c r="J204" s="88"/>
      <c r="K204" s="88"/>
      <c r="L204" s="89"/>
      <c r="M204" s="15"/>
    </row>
    <row r="205" ht="22.5" customHeight="1">
      <c r="A205" t="s" s="110">
        <v>350</v>
      </c>
      <c r="B205" t="s" s="107">
        <v>34</v>
      </c>
      <c r="C205" t="s" s="112">
        <v>347</v>
      </c>
      <c r="D205" s="109">
        <v>0.8125</v>
      </c>
      <c r="E205" s="100"/>
      <c r="F205" s="101" cm="1">
        <f t="array" ref="F205">E205*D205</f>
        <v>0</v>
      </c>
      <c r="G205" s="88"/>
      <c r="H205" s="88"/>
      <c r="I205" s="88"/>
      <c r="J205" s="88"/>
      <c r="K205" s="88"/>
      <c r="L205" s="89"/>
      <c r="M205" s="15"/>
    </row>
    <row r="206" ht="22.5" customHeight="1">
      <c r="A206" t="s" s="110">
        <v>351</v>
      </c>
      <c r="B206" t="s" s="107">
        <v>225</v>
      </c>
      <c r="C206" t="s" s="112">
        <v>352</v>
      </c>
      <c r="D206" s="109">
        <v>0.0065</v>
      </c>
      <c r="E206" s="100"/>
      <c r="F206" s="101" cm="1">
        <f t="array" ref="F206">E206*D206</f>
        <v>0</v>
      </c>
      <c r="G206" s="88"/>
      <c r="H206" s="88"/>
      <c r="I206" s="88"/>
      <c r="J206" s="88"/>
      <c r="K206" s="88"/>
      <c r="L206" s="89"/>
      <c r="M206" s="15"/>
    </row>
    <row r="207" ht="22.5" customHeight="1">
      <c r="A207" t="s" s="110">
        <v>353</v>
      </c>
      <c r="B207" t="s" s="107">
        <v>225</v>
      </c>
      <c r="C207" t="s" s="112">
        <v>354</v>
      </c>
      <c r="D207" s="109">
        <v>0.006</v>
      </c>
      <c r="E207" s="100"/>
      <c r="F207" s="101" cm="1">
        <f t="array" ref="F207">E207*D207</f>
        <v>0</v>
      </c>
      <c r="G207" s="88"/>
      <c r="H207" s="88"/>
      <c r="I207" s="88"/>
      <c r="J207" s="88"/>
      <c r="K207" s="88"/>
      <c r="L207" s="89"/>
      <c r="M207" s="15"/>
    </row>
    <row r="208" ht="22.5" customHeight="1">
      <c r="A208" t="s" s="110">
        <v>355</v>
      </c>
      <c r="B208" t="s" s="107">
        <v>31</v>
      </c>
      <c r="C208" t="s" s="112">
        <v>356</v>
      </c>
      <c r="D208" s="109">
        <v>0.45</v>
      </c>
      <c r="E208" s="100"/>
      <c r="F208" s="101" cm="1">
        <f t="array" ref="F208">E208*D208</f>
        <v>0</v>
      </c>
      <c r="G208" s="88"/>
      <c r="H208" s="88"/>
      <c r="I208" s="88"/>
      <c r="J208" s="88"/>
      <c r="K208" s="88"/>
      <c r="L208" s="89"/>
      <c r="M208" s="15"/>
    </row>
    <row r="209" ht="22.5" customHeight="1">
      <c r="A209" t="s" s="110">
        <v>357</v>
      </c>
      <c r="B209" t="s" s="107">
        <v>34</v>
      </c>
      <c r="C209" t="s" s="112">
        <v>358</v>
      </c>
      <c r="D209" s="109">
        <v>0.45</v>
      </c>
      <c r="E209" s="100"/>
      <c r="F209" s="101" cm="1">
        <f t="array" ref="F209">E209*D209</f>
        <v>0</v>
      </c>
      <c r="G209" s="88"/>
      <c r="H209" s="88"/>
      <c r="I209" s="88"/>
      <c r="J209" s="88"/>
      <c r="K209" s="88"/>
      <c r="L209" s="89"/>
      <c r="M209" s="15"/>
    </row>
    <row r="210" ht="22.5" customHeight="1">
      <c r="A210" t="s" s="110">
        <v>359</v>
      </c>
      <c r="B210" t="s" s="107">
        <v>34</v>
      </c>
      <c r="C210" t="s" s="112">
        <v>360</v>
      </c>
      <c r="D210" s="109">
        <v>0.195</v>
      </c>
      <c r="E210" s="100"/>
      <c r="F210" s="101" cm="1">
        <f t="array" ref="F210">E210*D210</f>
        <v>0</v>
      </c>
      <c r="G210" s="88"/>
      <c r="H210" s="88"/>
      <c r="I210" s="88"/>
      <c r="J210" s="88"/>
      <c r="K210" s="88"/>
      <c r="L210" s="89"/>
      <c r="M210" s="15"/>
    </row>
    <row r="211" ht="17.45" customHeight="1">
      <c r="A211" t="s" s="110">
        <v>361</v>
      </c>
      <c r="B211" t="s" s="107">
        <v>225</v>
      </c>
      <c r="C211" t="s" s="112">
        <v>362</v>
      </c>
      <c r="D211" s="109">
        <v>0.006</v>
      </c>
      <c r="E211" s="100"/>
      <c r="F211" s="101" cm="1">
        <f t="array" ref="F211">E211*D211</f>
        <v>0</v>
      </c>
      <c r="G211" s="88"/>
      <c r="H211" s="88"/>
      <c r="I211" s="88"/>
      <c r="J211" s="88"/>
      <c r="K211" s="88"/>
      <c r="L211" s="89"/>
      <c r="M211" s="15"/>
    </row>
    <row r="212" ht="17.45" customHeight="1">
      <c r="A212" t="s" s="110">
        <v>363</v>
      </c>
      <c r="B212" t="s" s="107">
        <v>34</v>
      </c>
      <c r="C212" t="s" s="112">
        <v>364</v>
      </c>
      <c r="D212" s="119">
        <v>2.55</v>
      </c>
      <c r="E212" s="100"/>
      <c r="F212" s="101" cm="1">
        <f t="array" ref="F212">E212*D212</f>
        <v>0</v>
      </c>
      <c r="G212" s="88"/>
      <c r="H212" s="88"/>
      <c r="I212" s="88"/>
      <c r="J212" s="88"/>
      <c r="K212" s="88"/>
      <c r="L212" s="89"/>
      <c r="M212" s="15"/>
    </row>
    <row r="213" ht="22.5" customHeight="1">
      <c r="A213" t="s" s="110">
        <v>365</v>
      </c>
      <c r="B213" t="s" s="107">
        <v>34</v>
      </c>
      <c r="C213" t="s" s="112">
        <v>366</v>
      </c>
      <c r="D213" s="109">
        <v>2.4</v>
      </c>
      <c r="E213" s="100"/>
      <c r="F213" s="101" cm="1">
        <f t="array" ref="F213">E213*D213</f>
        <v>0</v>
      </c>
      <c r="G213" s="88"/>
      <c r="H213" s="88"/>
      <c r="I213" s="88"/>
      <c r="J213" s="88"/>
      <c r="K213" s="88"/>
      <c r="L213" s="89"/>
      <c r="M213" s="15"/>
    </row>
    <row r="214" ht="17.45" customHeight="1">
      <c r="A214" t="s" s="110">
        <v>367</v>
      </c>
      <c r="B214" t="s" s="107">
        <v>34</v>
      </c>
      <c r="C214" t="s" s="112">
        <v>368</v>
      </c>
      <c r="D214" s="109">
        <v>3.45</v>
      </c>
      <c r="E214" s="100"/>
      <c r="F214" s="101" cm="1">
        <f t="array" ref="F214">E214*D214</f>
        <v>0</v>
      </c>
      <c r="G214" s="88"/>
      <c r="H214" s="88"/>
      <c r="I214" s="88"/>
      <c r="J214" s="88"/>
      <c r="K214" s="88"/>
      <c r="L214" s="89"/>
      <c r="M214" s="15"/>
    </row>
    <row r="215" ht="30.6" customHeight="1">
      <c r="A215" t="s" s="110">
        <v>369</v>
      </c>
      <c r="B215" t="s" s="107">
        <v>225</v>
      </c>
      <c r="C215" t="s" s="112">
        <v>370</v>
      </c>
      <c r="D215" s="109">
        <v>0.006</v>
      </c>
      <c r="E215" s="100"/>
      <c r="F215" s="101" cm="1">
        <f t="array" ref="F215">E215*D215</f>
        <v>0</v>
      </c>
      <c r="G215" s="88"/>
      <c r="H215" s="88"/>
      <c r="I215" s="88"/>
      <c r="J215" s="88"/>
      <c r="K215" s="88"/>
      <c r="L215" s="89"/>
      <c r="M215" s="15"/>
    </row>
    <row r="216" ht="17.45" customHeight="1">
      <c r="A216" t="s" s="110">
        <v>371</v>
      </c>
      <c r="B216" t="s" s="107">
        <v>34</v>
      </c>
      <c r="C216" t="s" s="112">
        <v>372</v>
      </c>
      <c r="D216" s="119">
        <v>2.7</v>
      </c>
      <c r="E216" s="100"/>
      <c r="F216" s="101" cm="1">
        <f t="array" ref="F216">E216*D216</f>
        <v>0</v>
      </c>
      <c r="G216" s="88"/>
      <c r="H216" s="88"/>
      <c r="I216" s="88"/>
      <c r="J216" s="88"/>
      <c r="K216" s="88"/>
      <c r="L216" s="89"/>
      <c r="M216" s="15"/>
    </row>
    <row r="217" ht="22.5" customHeight="1">
      <c r="A217" t="s" s="110">
        <v>373</v>
      </c>
      <c r="B217" t="s" s="107">
        <v>34</v>
      </c>
      <c r="C217" t="s" s="112">
        <v>374</v>
      </c>
      <c r="D217" s="109">
        <v>3.45</v>
      </c>
      <c r="E217" s="100"/>
      <c r="F217" s="101" cm="1">
        <f t="array" ref="F217">E217*D217</f>
        <v>0</v>
      </c>
      <c r="G217" s="88"/>
      <c r="H217" s="88"/>
      <c r="I217" s="88"/>
      <c r="J217" s="88"/>
      <c r="K217" s="88"/>
      <c r="L217" s="89"/>
      <c r="M217" s="15"/>
    </row>
    <row r="218" ht="22.5" customHeight="1">
      <c r="A218" t="s" s="110">
        <v>375</v>
      </c>
      <c r="B218" t="s" s="107">
        <v>34</v>
      </c>
      <c r="C218" t="s" s="112">
        <v>376</v>
      </c>
      <c r="D218" s="119">
        <v>2.7</v>
      </c>
      <c r="E218" s="100"/>
      <c r="F218" s="101" cm="1">
        <f t="array" ref="F218">E218*D218</f>
        <v>0</v>
      </c>
      <c r="G218" s="88"/>
      <c r="H218" s="88"/>
      <c r="I218" s="88"/>
      <c r="J218" s="88"/>
      <c r="K218" s="88"/>
      <c r="L218" s="89"/>
      <c r="M218" s="15"/>
    </row>
    <row r="219" ht="33.75" customHeight="1">
      <c r="A219" t="s" s="110">
        <v>367</v>
      </c>
      <c r="B219" t="s" s="107">
        <v>34</v>
      </c>
      <c r="C219" t="s" s="112">
        <v>377</v>
      </c>
      <c r="D219" s="109">
        <v>2.4</v>
      </c>
      <c r="E219" s="100"/>
      <c r="F219" s="101" cm="1">
        <f t="array" ref="F219">E219*D219</f>
        <v>0</v>
      </c>
      <c r="G219" s="88"/>
      <c r="H219" s="88"/>
      <c r="I219" s="88"/>
      <c r="J219" s="88"/>
      <c r="K219" s="88"/>
      <c r="L219" s="89"/>
      <c r="M219" s="15"/>
    </row>
    <row r="220" ht="17.45" customHeight="1">
      <c r="A220" t="s" s="110">
        <v>378</v>
      </c>
      <c r="B220" t="s" s="107">
        <v>34</v>
      </c>
      <c r="C220" t="s" s="112">
        <v>379</v>
      </c>
      <c r="D220" s="109">
        <v>2.4</v>
      </c>
      <c r="E220" s="100"/>
      <c r="F220" s="101" cm="1">
        <f t="array" ref="F220">E220*D220</f>
        <v>0</v>
      </c>
      <c r="G220" s="88"/>
      <c r="H220" s="88"/>
      <c r="I220" s="88"/>
      <c r="J220" s="88"/>
      <c r="K220" s="88"/>
      <c r="L220" s="89"/>
      <c r="M220" s="15"/>
    </row>
    <row r="221" ht="33.75" customHeight="1">
      <c r="A221" t="s" s="110">
        <v>380</v>
      </c>
      <c r="B221" t="s" s="107">
        <v>34</v>
      </c>
      <c r="C221" t="s" s="112">
        <v>381</v>
      </c>
      <c r="D221" s="109">
        <v>2.6</v>
      </c>
      <c r="E221" s="100"/>
      <c r="F221" s="101" cm="1">
        <f t="array" ref="F221">E221*D221</f>
        <v>0</v>
      </c>
      <c r="G221" s="88"/>
      <c r="H221" s="88"/>
      <c r="I221" s="88"/>
      <c r="J221" s="88"/>
      <c r="K221" s="88"/>
      <c r="L221" s="89"/>
      <c r="M221" s="15"/>
    </row>
    <row r="222" ht="17.45" customHeight="1">
      <c r="A222" t="s" s="110">
        <v>380</v>
      </c>
      <c r="B222" t="s" s="107">
        <v>34</v>
      </c>
      <c r="C222" t="s" s="112">
        <v>382</v>
      </c>
      <c r="D222" s="109">
        <v>2.4</v>
      </c>
      <c r="E222" s="100"/>
      <c r="F222" s="101" cm="1">
        <f t="array" ref="F222">E222*D222</f>
        <v>0</v>
      </c>
      <c r="G222" s="88"/>
      <c r="H222" s="88"/>
      <c r="I222" s="88"/>
      <c r="J222" s="88"/>
      <c r="K222" s="88"/>
      <c r="L222" s="89"/>
      <c r="M222" s="15"/>
    </row>
    <row r="223" ht="17.45" customHeight="1">
      <c r="A223" t="s" s="110">
        <v>383</v>
      </c>
      <c r="B223" t="s" s="107">
        <v>225</v>
      </c>
      <c r="C223" t="s" s="112">
        <v>384</v>
      </c>
      <c r="D223" s="109">
        <v>0.0065</v>
      </c>
      <c r="E223" s="100"/>
      <c r="F223" s="101" cm="1">
        <f t="array" ref="F223">E223*D223</f>
        <v>0</v>
      </c>
      <c r="G223" s="88"/>
      <c r="H223" s="88"/>
      <c r="I223" s="88"/>
      <c r="J223" s="88"/>
      <c r="K223" s="88"/>
      <c r="L223" s="89"/>
      <c r="M223" s="15"/>
    </row>
    <row r="224" ht="45" customHeight="1">
      <c r="A224" t="s" s="110">
        <v>385</v>
      </c>
      <c r="B224" t="s" s="107">
        <v>225</v>
      </c>
      <c r="C224" t="s" s="112">
        <v>386</v>
      </c>
      <c r="D224" s="109">
        <v>0.006</v>
      </c>
      <c r="E224" s="100"/>
      <c r="F224" s="101" cm="1">
        <f t="array" ref="F224">E224*D224</f>
        <v>0</v>
      </c>
      <c r="G224" s="88"/>
      <c r="H224" s="88"/>
      <c r="I224" s="88"/>
      <c r="J224" s="88"/>
      <c r="K224" s="88"/>
      <c r="L224" s="89"/>
      <c r="M224" s="15"/>
    </row>
    <row r="225" ht="17.45" customHeight="1">
      <c r="A225" t="s" s="110">
        <v>387</v>
      </c>
      <c r="B225" t="s" s="107">
        <v>225</v>
      </c>
      <c r="C225" t="s" s="112">
        <v>388</v>
      </c>
      <c r="D225" s="109">
        <v>0.006</v>
      </c>
      <c r="E225" s="100"/>
      <c r="F225" s="101" cm="1">
        <f t="array" ref="F225">E225*D225</f>
        <v>0</v>
      </c>
      <c r="G225" s="88"/>
      <c r="H225" s="88"/>
      <c r="I225" s="88"/>
      <c r="J225" s="88"/>
      <c r="K225" s="88"/>
      <c r="L225" s="89"/>
      <c r="M225" s="15"/>
    </row>
    <row r="226" ht="17.1" customHeight="1">
      <c r="A226" t="s" s="110">
        <v>389</v>
      </c>
      <c r="B226" t="s" s="107">
        <v>34</v>
      </c>
      <c r="C226" t="s" s="112">
        <v>390</v>
      </c>
      <c r="D226" s="109">
        <v>2.05</v>
      </c>
      <c r="E226" s="100"/>
      <c r="F226" s="101" cm="1">
        <f t="array" ref="F226">E226*D226</f>
        <v>0</v>
      </c>
      <c r="G226" s="88"/>
      <c r="H226" s="88"/>
      <c r="I226" s="88"/>
      <c r="J226" s="88"/>
      <c r="K226" s="88"/>
      <c r="L226" s="89"/>
      <c r="M226" s="15"/>
    </row>
    <row r="227" ht="30.6" customHeight="1">
      <c r="A227" t="s" s="110">
        <v>391</v>
      </c>
      <c r="B227" t="s" s="107">
        <v>34</v>
      </c>
      <c r="C227" t="s" s="112">
        <v>390</v>
      </c>
      <c r="D227" s="109">
        <v>1.95</v>
      </c>
      <c r="E227" s="100"/>
      <c r="F227" s="101" cm="1">
        <f t="array" ref="F227">E227*D227</f>
        <v>0</v>
      </c>
      <c r="G227" s="88"/>
      <c r="H227" s="88"/>
      <c r="I227" s="88"/>
      <c r="J227" s="88"/>
      <c r="K227" s="88"/>
      <c r="L227" s="89"/>
      <c r="M227" s="15"/>
    </row>
    <row r="228" ht="22.5" customHeight="1">
      <c r="A228" t="s" s="110">
        <v>392</v>
      </c>
      <c r="B228" t="s" s="107">
        <v>34</v>
      </c>
      <c r="C228" t="s" s="112">
        <v>393</v>
      </c>
      <c r="D228" s="109">
        <v>2.875</v>
      </c>
      <c r="E228" s="100"/>
      <c r="F228" s="101" cm="1">
        <f t="array" ref="F228">E228*D228</f>
        <v>0</v>
      </c>
      <c r="G228" s="88"/>
      <c r="H228" s="88"/>
      <c r="I228" s="88"/>
      <c r="J228" s="88"/>
      <c r="K228" s="88"/>
      <c r="L228" s="89"/>
      <c r="M228" s="15"/>
    </row>
    <row r="229" ht="22.5" customHeight="1">
      <c r="A229" t="s" s="110">
        <v>394</v>
      </c>
      <c r="B229" t="s" s="107">
        <v>34</v>
      </c>
      <c r="C229" t="s" s="112">
        <v>395</v>
      </c>
      <c r="D229" s="119">
        <v>2.925</v>
      </c>
      <c r="E229" s="100"/>
      <c r="F229" s="101" cm="1">
        <f t="array" ref="F229">E229*D229</f>
        <v>0</v>
      </c>
      <c r="G229" s="88"/>
      <c r="H229" s="88"/>
      <c r="I229" s="88"/>
      <c r="J229" s="88"/>
      <c r="K229" s="88"/>
      <c r="L229" s="89"/>
      <c r="M229" s="15"/>
    </row>
    <row r="230" ht="22.5" customHeight="1">
      <c r="A230" t="s" s="110">
        <v>396</v>
      </c>
      <c r="B230" t="s" s="107">
        <v>34</v>
      </c>
      <c r="C230" t="s" s="112">
        <v>397</v>
      </c>
      <c r="D230" s="109">
        <v>2.4</v>
      </c>
      <c r="E230" s="100"/>
      <c r="F230" s="101" cm="1">
        <f t="array" ref="F230">E230*D230</f>
        <v>0</v>
      </c>
      <c r="G230" s="88"/>
      <c r="H230" s="88"/>
      <c r="I230" s="88"/>
      <c r="J230" s="88"/>
      <c r="K230" s="88"/>
      <c r="L230" s="89"/>
      <c r="M230" s="15"/>
    </row>
    <row r="231" ht="33.75" customHeight="1">
      <c r="A231" t="s" s="110">
        <v>398</v>
      </c>
      <c r="B231" t="s" s="107">
        <v>34</v>
      </c>
      <c r="C231" t="s" s="112">
        <v>399</v>
      </c>
      <c r="D231" s="109">
        <v>2.47</v>
      </c>
      <c r="E231" s="100"/>
      <c r="F231" s="101" cm="1">
        <f t="array" ref="F231">E231*D231</f>
        <v>0</v>
      </c>
      <c r="G231" s="88"/>
      <c r="H231" s="88"/>
      <c r="I231" s="88"/>
      <c r="J231" s="88"/>
      <c r="K231" s="88"/>
      <c r="L231" s="89"/>
      <c r="M231" s="15"/>
    </row>
    <row r="232" ht="22.5" customHeight="1">
      <c r="A232" t="s" s="110">
        <v>400</v>
      </c>
      <c r="B232" t="s" s="107">
        <v>34</v>
      </c>
      <c r="C232" t="s" s="122">
        <v>401</v>
      </c>
      <c r="D232" s="109">
        <v>2.4</v>
      </c>
      <c r="E232" s="100"/>
      <c r="F232" s="101" cm="1">
        <f t="array" ref="F232">E232*D232</f>
        <v>0</v>
      </c>
      <c r="G232" s="88"/>
      <c r="H232" s="88"/>
      <c r="I232" s="88"/>
      <c r="J232" s="88"/>
      <c r="K232" s="88"/>
      <c r="L232" s="89"/>
      <c r="M232" s="15"/>
    </row>
    <row r="233" ht="17.45" customHeight="1">
      <c r="A233" t="s" s="110">
        <v>402</v>
      </c>
      <c r="B233" t="s" s="107">
        <v>34</v>
      </c>
      <c r="C233" t="s" s="122">
        <v>403</v>
      </c>
      <c r="D233" s="119">
        <v>2.7</v>
      </c>
      <c r="E233" s="100"/>
      <c r="F233" s="101" cm="1">
        <f t="array" ref="F233">E233*D233</f>
        <v>0</v>
      </c>
      <c r="G233" s="88"/>
      <c r="H233" s="88"/>
      <c r="I233" s="88"/>
      <c r="J233" s="88"/>
      <c r="K233" s="88"/>
      <c r="L233" s="89"/>
      <c r="M233" s="15"/>
    </row>
    <row r="234" ht="72.6" customHeight="1">
      <c r="A234" t="s" s="110">
        <v>404</v>
      </c>
      <c r="B234" t="s" s="107">
        <v>225</v>
      </c>
      <c r="C234" t="s" s="112">
        <v>405</v>
      </c>
      <c r="D234" s="109">
        <v>0.006</v>
      </c>
      <c r="E234" s="100"/>
      <c r="F234" s="101" cm="1">
        <f t="array" ref="F234">E234*D234</f>
        <v>0</v>
      </c>
      <c r="G234" s="88"/>
      <c r="H234" s="88"/>
      <c r="I234" s="88"/>
      <c r="J234" s="88"/>
      <c r="K234" s="88"/>
      <c r="L234" s="89"/>
      <c r="M234" s="15"/>
    </row>
    <row r="235" ht="22.5" customHeight="1">
      <c r="A235" t="s" s="110">
        <v>406</v>
      </c>
      <c r="B235" t="s" s="107">
        <v>225</v>
      </c>
      <c r="C235" t="s" s="112">
        <v>407</v>
      </c>
      <c r="D235" s="109">
        <v>0.006</v>
      </c>
      <c r="E235" s="100"/>
      <c r="F235" s="101" cm="1">
        <f t="array" ref="F235">E235*D235</f>
        <v>0</v>
      </c>
      <c r="G235" s="88"/>
      <c r="H235" s="88"/>
      <c r="I235" s="88"/>
      <c r="J235" s="88"/>
      <c r="K235" s="88"/>
      <c r="L235" s="89"/>
      <c r="M235" s="15"/>
    </row>
    <row r="236" ht="22.5" customHeight="1">
      <c r="A236" t="s" s="110">
        <v>408</v>
      </c>
      <c r="B236" t="s" s="107">
        <v>34</v>
      </c>
      <c r="C236" t="s" s="112">
        <v>409</v>
      </c>
      <c r="D236" s="109">
        <v>2.1</v>
      </c>
      <c r="E236" s="100"/>
      <c r="F236" s="101" cm="1">
        <f t="array" ref="F236">E236*D236</f>
        <v>0</v>
      </c>
      <c r="G236" s="88"/>
      <c r="H236" s="88"/>
      <c r="I236" s="88"/>
      <c r="J236" s="88"/>
      <c r="K236" s="88"/>
      <c r="L236" s="89"/>
      <c r="M236" s="15"/>
    </row>
    <row r="237" ht="22.5" customHeight="1">
      <c r="A237" t="s" s="110">
        <v>410</v>
      </c>
      <c r="B237" t="s" s="107">
        <v>34</v>
      </c>
      <c r="C237" t="s" s="112">
        <v>411</v>
      </c>
      <c r="D237" s="109">
        <v>2.1</v>
      </c>
      <c r="E237" s="100"/>
      <c r="F237" s="101" cm="1">
        <f t="array" ref="F237">E237*D237</f>
        <v>0</v>
      </c>
      <c r="G237" s="88"/>
      <c r="H237" s="88"/>
      <c r="I237" s="88"/>
      <c r="J237" s="88"/>
      <c r="K237" s="88"/>
      <c r="L237" s="89"/>
      <c r="M237" s="15"/>
    </row>
    <row r="238" ht="22.5" customHeight="1">
      <c r="A238" t="s" s="110">
        <v>412</v>
      </c>
      <c r="B238" t="s" s="107">
        <v>34</v>
      </c>
      <c r="C238" t="s" s="112">
        <v>413</v>
      </c>
      <c r="D238" s="109">
        <v>1.16666666666667</v>
      </c>
      <c r="E238" s="100"/>
      <c r="F238" s="101" cm="1">
        <f t="array" ref="F238">E238*D238</f>
        <v>0</v>
      </c>
      <c r="G238" s="88"/>
      <c r="H238" s="88"/>
      <c r="I238" s="88"/>
      <c r="J238" s="88"/>
      <c r="K238" s="88"/>
      <c r="L238" s="89"/>
      <c r="M238" s="15"/>
    </row>
    <row r="239" ht="22.5" customHeight="1">
      <c r="A239" t="s" s="110">
        <v>414</v>
      </c>
      <c r="B239" t="s" s="107">
        <v>34</v>
      </c>
      <c r="C239" t="s" s="112">
        <v>415</v>
      </c>
      <c r="D239" s="109">
        <v>1.16666666666667</v>
      </c>
      <c r="E239" s="100"/>
      <c r="F239" s="101" cm="1">
        <f t="array" ref="F239">E239*D239</f>
        <v>0</v>
      </c>
      <c r="G239" s="88"/>
      <c r="H239" s="88"/>
      <c r="I239" s="88"/>
      <c r="J239" s="88"/>
      <c r="K239" s="88"/>
      <c r="L239" s="89"/>
      <c r="M239" s="15"/>
    </row>
    <row r="240" ht="22.5" customHeight="1">
      <c r="A240" t="s" s="110">
        <v>416</v>
      </c>
      <c r="B240" t="s" s="107">
        <v>225</v>
      </c>
      <c r="C240" t="s" s="112">
        <v>417</v>
      </c>
      <c r="D240" s="109">
        <v>0.00333333333333333</v>
      </c>
      <c r="E240" s="100"/>
      <c r="F240" s="101" cm="1">
        <f t="array" ref="F240">E240*D240</f>
        <v>0</v>
      </c>
      <c r="G240" s="88"/>
      <c r="H240" s="88"/>
      <c r="I240" s="88"/>
      <c r="J240" s="88"/>
      <c r="K240" s="88"/>
      <c r="L240" s="89"/>
      <c r="M240" s="15"/>
    </row>
    <row r="241" ht="22.5" customHeight="1">
      <c r="A241" t="s" s="110">
        <v>418</v>
      </c>
      <c r="B241" t="s" s="107">
        <v>225</v>
      </c>
      <c r="C241" t="s" s="112">
        <v>419</v>
      </c>
      <c r="D241" s="109">
        <v>0.00333333333333333</v>
      </c>
      <c r="E241" s="100"/>
      <c r="F241" s="101" cm="1">
        <f t="array" ref="F241">E241*D241</f>
        <v>0</v>
      </c>
      <c r="G241" s="88"/>
      <c r="H241" s="88"/>
      <c r="I241" s="88"/>
      <c r="J241" s="88"/>
      <c r="K241" s="88"/>
      <c r="L241" s="89"/>
      <c r="M241" s="15"/>
    </row>
    <row r="242" ht="22.5" customHeight="1">
      <c r="A242" t="s" s="110">
        <v>420</v>
      </c>
      <c r="B242" t="s" s="107">
        <v>34</v>
      </c>
      <c r="C242" t="s" s="112">
        <v>421</v>
      </c>
      <c r="D242" s="109">
        <v>0.833333333333333</v>
      </c>
      <c r="E242" s="100"/>
      <c r="F242" s="101" cm="1">
        <f t="array" ref="F242">E242*D242</f>
        <v>0</v>
      </c>
      <c r="G242" s="88"/>
      <c r="H242" s="88"/>
      <c r="I242" s="88"/>
      <c r="J242" s="88"/>
      <c r="K242" s="88"/>
      <c r="L242" s="89"/>
      <c r="M242" s="15"/>
    </row>
    <row r="243" ht="22.5" customHeight="1">
      <c r="A243" t="s" s="110">
        <v>422</v>
      </c>
      <c r="B243" t="s" s="107">
        <v>34</v>
      </c>
      <c r="C243" t="s" s="112">
        <v>423</v>
      </c>
      <c r="D243" s="109">
        <v>0.916666666666667</v>
      </c>
      <c r="E243" s="100"/>
      <c r="F243" s="101" cm="1">
        <f t="array" ref="F243">E243*D243</f>
        <v>0</v>
      </c>
      <c r="G243" s="88"/>
      <c r="H243" s="88"/>
      <c r="I243" s="88"/>
      <c r="J243" s="88"/>
      <c r="K243" s="88"/>
      <c r="L243" s="89"/>
      <c r="M243" s="15"/>
    </row>
    <row r="244" ht="17.45" customHeight="1">
      <c r="A244" t="s" s="110">
        <v>424</v>
      </c>
      <c r="B244" t="s" s="107">
        <v>34</v>
      </c>
      <c r="C244" t="s" s="112">
        <v>425</v>
      </c>
      <c r="D244" s="109">
        <v>0.05</v>
      </c>
      <c r="E244" s="100"/>
      <c r="F244" s="101" cm="1">
        <f t="array" ref="F244">E244*D244</f>
        <v>0</v>
      </c>
      <c r="G244" s="88"/>
      <c r="H244" s="88"/>
      <c r="I244" s="88"/>
      <c r="J244" s="88"/>
      <c r="K244" s="88"/>
      <c r="L244" s="89"/>
      <c r="M244" s="15"/>
    </row>
    <row r="245" ht="22.5" customHeight="1">
      <c r="A245" t="s" s="110">
        <v>426</v>
      </c>
      <c r="B245" t="s" s="107">
        <v>34</v>
      </c>
      <c r="C245" t="s" s="112">
        <v>427</v>
      </c>
      <c r="D245" s="109">
        <v>0.0333333333333333</v>
      </c>
      <c r="E245" s="100"/>
      <c r="F245" s="101" cm="1">
        <f t="array" ref="F245">E245*D245</f>
        <v>0</v>
      </c>
      <c r="G245" s="88"/>
      <c r="H245" s="88"/>
      <c r="I245" s="88"/>
      <c r="J245" s="88"/>
      <c r="K245" s="88"/>
      <c r="L245" s="89"/>
      <c r="M245" s="15"/>
    </row>
    <row r="246" ht="22.5" customHeight="1">
      <c r="A246" t="s" s="110">
        <v>426</v>
      </c>
      <c r="B246" t="s" s="107">
        <v>34</v>
      </c>
      <c r="C246" t="s" s="112">
        <v>428</v>
      </c>
      <c r="D246" s="109">
        <v>0.0333333333333333</v>
      </c>
      <c r="E246" s="100"/>
      <c r="F246" s="101" cm="1">
        <f t="array" ref="F246">E246*D246</f>
        <v>0</v>
      </c>
      <c r="G246" s="88"/>
      <c r="H246" s="88"/>
      <c r="I246" s="88"/>
      <c r="J246" s="88"/>
      <c r="K246" s="88"/>
      <c r="L246" s="89"/>
      <c r="M246" s="15"/>
    </row>
    <row r="247" ht="33.75" customHeight="1">
      <c r="A247" t="s" s="110">
        <v>429</v>
      </c>
      <c r="B247" t="s" s="107">
        <v>34</v>
      </c>
      <c r="C247" t="s" s="112">
        <v>430</v>
      </c>
      <c r="D247" s="109">
        <v>0.06666666666666669</v>
      </c>
      <c r="E247" s="100"/>
      <c r="F247" s="101" cm="1">
        <f t="array" ref="F247">E247*D247</f>
        <v>0</v>
      </c>
      <c r="G247" s="88"/>
      <c r="H247" s="88"/>
      <c r="I247" s="88"/>
      <c r="J247" s="88"/>
      <c r="K247" s="88"/>
      <c r="L247" s="89"/>
      <c r="M247" s="15"/>
    </row>
    <row r="248" ht="100.7" customHeight="1">
      <c r="A248" t="s" s="110">
        <v>431</v>
      </c>
      <c r="B248" t="s" s="107">
        <v>34</v>
      </c>
      <c r="C248" t="s" s="112">
        <v>432</v>
      </c>
      <c r="D248" s="119">
        <v>0.916666666666667</v>
      </c>
      <c r="E248" s="100"/>
      <c r="F248" s="101" cm="1">
        <f t="array" ref="F248">E248*D248</f>
        <v>0</v>
      </c>
      <c r="G248" s="88"/>
      <c r="H248" s="88"/>
      <c r="I248" s="88"/>
      <c r="J248" s="88"/>
      <c r="K248" s="88"/>
      <c r="L248" s="89"/>
      <c r="M248" s="15"/>
    </row>
    <row r="249" ht="22.5" customHeight="1">
      <c r="A249" t="s" s="110">
        <v>433</v>
      </c>
      <c r="B249" t="s" s="107">
        <v>34</v>
      </c>
      <c r="C249" t="s" s="112">
        <v>434</v>
      </c>
      <c r="D249" s="119">
        <v>1</v>
      </c>
      <c r="E249" s="100"/>
      <c r="F249" s="101" cm="1">
        <f t="array" ref="F249">E249*D249</f>
        <v>0</v>
      </c>
      <c r="G249" s="88"/>
      <c r="H249" s="88"/>
      <c r="I249" s="88"/>
      <c r="J249" s="88"/>
      <c r="K249" s="88"/>
      <c r="L249" s="89"/>
      <c r="M249" s="15"/>
    </row>
    <row r="250" ht="22.5" customHeight="1">
      <c r="A250" t="s" s="110">
        <v>435</v>
      </c>
      <c r="B250" t="s" s="107">
        <v>34</v>
      </c>
      <c r="C250" t="s" s="112">
        <v>436</v>
      </c>
      <c r="D250" s="119">
        <v>1</v>
      </c>
      <c r="E250" s="100"/>
      <c r="F250" s="101" cm="1">
        <f t="array" ref="F250">E250*D250</f>
        <v>0</v>
      </c>
      <c r="G250" s="88"/>
      <c r="H250" s="88"/>
      <c r="I250" s="88"/>
      <c r="J250" s="88"/>
      <c r="K250" s="88"/>
      <c r="L250" s="89"/>
      <c r="M250" s="15"/>
    </row>
    <row r="251" ht="22.5" customHeight="1">
      <c r="A251" t="s" s="110">
        <v>437</v>
      </c>
      <c r="B251" t="s" s="107">
        <v>34</v>
      </c>
      <c r="C251" t="s" s="112">
        <v>438</v>
      </c>
      <c r="D251" s="109">
        <v>0.0333333333333333</v>
      </c>
      <c r="E251" s="100"/>
      <c r="F251" s="101" cm="1">
        <f t="array" ref="F251">E251*D251</f>
        <v>0</v>
      </c>
      <c r="G251" s="88"/>
      <c r="H251" s="88"/>
      <c r="I251" s="88"/>
      <c r="J251" s="88"/>
      <c r="K251" s="88"/>
      <c r="L251" s="89"/>
      <c r="M251" s="15"/>
    </row>
    <row r="252" ht="22.5" customHeight="1">
      <c r="A252" t="s" s="110">
        <v>439</v>
      </c>
      <c r="B252" t="s" s="107">
        <v>34</v>
      </c>
      <c r="C252" t="s" s="112">
        <v>440</v>
      </c>
      <c r="D252" s="109">
        <v>0.0166666666666667</v>
      </c>
      <c r="E252" s="100"/>
      <c r="F252" s="101" cm="1">
        <f t="array" ref="F252">E252*D252</f>
        <v>0</v>
      </c>
      <c r="G252" s="88"/>
      <c r="H252" s="88"/>
      <c r="I252" s="88"/>
      <c r="J252" s="88"/>
      <c r="K252" s="88"/>
      <c r="L252" s="89"/>
      <c r="M252" s="15"/>
    </row>
    <row r="253" ht="22.5" customHeight="1">
      <c r="A253" t="s" s="110">
        <v>441</v>
      </c>
      <c r="B253" t="s" s="107">
        <v>34</v>
      </c>
      <c r="C253" t="s" s="112">
        <v>442</v>
      </c>
      <c r="D253" s="109">
        <v>0.466666666666667</v>
      </c>
      <c r="E253" s="100"/>
      <c r="F253" s="101" cm="1">
        <f t="array" ref="F253">E253*D253</f>
        <v>0</v>
      </c>
      <c r="G253" s="88"/>
      <c r="H253" s="88"/>
      <c r="I253" s="88"/>
      <c r="J253" s="88"/>
      <c r="K253" s="88"/>
      <c r="L253" s="89"/>
      <c r="M253" s="15"/>
    </row>
    <row r="254" ht="22.5" customHeight="1">
      <c r="A254" t="s" s="110">
        <v>443</v>
      </c>
      <c r="B254" t="s" s="107">
        <v>34</v>
      </c>
      <c r="C254" t="s" s="112">
        <v>444</v>
      </c>
      <c r="D254" s="109">
        <v>0.466666666666667</v>
      </c>
      <c r="E254" s="100"/>
      <c r="F254" s="101" cm="1">
        <f t="array" ref="F254">E254*D254</f>
        <v>0</v>
      </c>
      <c r="G254" s="88"/>
      <c r="H254" s="88"/>
      <c r="I254" s="88"/>
      <c r="J254" s="88"/>
      <c r="K254" s="88"/>
      <c r="L254" s="89"/>
      <c r="M254" s="15"/>
    </row>
    <row r="255" ht="22.5" customHeight="1">
      <c r="A255" t="s" s="110">
        <v>445</v>
      </c>
      <c r="B255" t="s" s="107">
        <v>34</v>
      </c>
      <c r="C255" t="s" s="112">
        <v>446</v>
      </c>
      <c r="D255" s="109">
        <v>0.466666666666667</v>
      </c>
      <c r="E255" s="100"/>
      <c r="F255" s="101" cm="1">
        <f t="array" ref="F255">E255*D255</f>
        <v>0</v>
      </c>
      <c r="G255" s="88"/>
      <c r="H255" s="88"/>
      <c r="I255" s="88"/>
      <c r="J255" s="88"/>
      <c r="K255" s="88"/>
      <c r="L255" s="89"/>
      <c r="M255" s="15"/>
    </row>
    <row r="256" ht="17.45" customHeight="1">
      <c r="A256" t="s" s="110">
        <v>447</v>
      </c>
      <c r="B256" t="s" s="107">
        <v>34</v>
      </c>
      <c r="C256" t="s" s="112">
        <v>448</v>
      </c>
      <c r="D256" s="109">
        <v>0.466666666666667</v>
      </c>
      <c r="E256" s="100"/>
      <c r="F256" s="101" cm="1">
        <f t="array" ref="F256">E256*D256</f>
        <v>0</v>
      </c>
      <c r="G256" s="88"/>
      <c r="H256" s="88"/>
      <c r="I256" s="88"/>
      <c r="J256" s="88"/>
      <c r="K256" s="88"/>
      <c r="L256" s="89"/>
      <c r="M256" s="15"/>
    </row>
    <row r="257" ht="17.45" customHeight="1">
      <c r="A257" t="s" s="110">
        <v>449</v>
      </c>
      <c r="B257" t="s" s="107">
        <v>34</v>
      </c>
      <c r="C257" t="s" s="112">
        <v>450</v>
      </c>
      <c r="D257" s="109">
        <v>0.533333333333333</v>
      </c>
      <c r="E257" s="100"/>
      <c r="F257" s="101" cm="1">
        <f t="array" ref="F257">E257*D257</f>
        <v>0</v>
      </c>
      <c r="G257" s="88"/>
      <c r="H257" s="88"/>
      <c r="I257" s="88"/>
      <c r="J257" s="88"/>
      <c r="K257" s="88"/>
      <c r="L257" s="89"/>
      <c r="M257" s="15"/>
    </row>
    <row r="258" ht="22.5" customHeight="1">
      <c r="A258" t="s" s="110">
        <v>451</v>
      </c>
      <c r="B258" t="s" s="107">
        <v>34</v>
      </c>
      <c r="C258" t="s" s="112">
        <v>452</v>
      </c>
      <c r="D258" s="109">
        <v>0.533333333333333</v>
      </c>
      <c r="E258" s="100"/>
      <c r="F258" s="101" cm="1">
        <f t="array" ref="F258">E258*D258</f>
        <v>0</v>
      </c>
      <c r="G258" s="88"/>
      <c r="H258" s="88"/>
      <c r="I258" s="88"/>
      <c r="J258" s="88"/>
      <c r="K258" s="88"/>
      <c r="L258" s="89"/>
      <c r="M258" s="15"/>
    </row>
    <row r="259" ht="22.5" customHeight="1">
      <c r="A259" t="s" s="110">
        <v>453</v>
      </c>
      <c r="B259" t="s" s="107">
        <v>34</v>
      </c>
      <c r="C259" t="s" s="112">
        <v>454</v>
      </c>
      <c r="D259" s="109">
        <v>0.533333333333333</v>
      </c>
      <c r="E259" s="100"/>
      <c r="F259" s="101" cm="1">
        <f t="array" ref="F259">E259*D259</f>
        <v>0</v>
      </c>
      <c r="G259" s="88"/>
      <c r="H259" s="88"/>
      <c r="I259" s="88"/>
      <c r="J259" s="88"/>
      <c r="K259" s="88"/>
      <c r="L259" s="89"/>
      <c r="M259" s="15"/>
    </row>
    <row r="260" ht="22.5" customHeight="1">
      <c r="A260" t="s" s="110">
        <v>455</v>
      </c>
      <c r="B260" t="s" s="107">
        <v>34</v>
      </c>
      <c r="C260" t="s" s="112">
        <v>456</v>
      </c>
      <c r="D260" s="109">
        <v>0.5</v>
      </c>
      <c r="E260" s="100"/>
      <c r="F260" s="101" cm="1">
        <f t="array" ref="F260">E260*D260</f>
        <v>0</v>
      </c>
      <c r="G260" s="88"/>
      <c r="H260" s="88"/>
      <c r="I260" s="88"/>
      <c r="J260" s="88"/>
      <c r="K260" s="88"/>
      <c r="L260" s="89"/>
      <c r="M260" s="15"/>
    </row>
    <row r="261" ht="22.5" customHeight="1">
      <c r="A261" t="s" s="110">
        <v>457</v>
      </c>
      <c r="B261" t="s" s="107">
        <v>34</v>
      </c>
      <c r="C261" t="s" s="112">
        <v>458</v>
      </c>
      <c r="D261" s="109">
        <v>0.0333333333333333</v>
      </c>
      <c r="E261" s="100"/>
      <c r="F261" s="101" cm="1">
        <f t="array" ref="F261">E261*D261</f>
        <v>0</v>
      </c>
      <c r="G261" s="88"/>
      <c r="H261" s="88"/>
      <c r="I261" s="88"/>
      <c r="J261" s="88"/>
      <c r="K261" s="88"/>
      <c r="L261" s="89"/>
      <c r="M261" s="15"/>
    </row>
    <row r="262" ht="22.5" customHeight="1">
      <c r="A262" t="s" s="110">
        <v>459</v>
      </c>
      <c r="B262" t="s" s="107">
        <v>34</v>
      </c>
      <c r="C262" t="s" s="112">
        <v>460</v>
      </c>
      <c r="D262" s="119">
        <v>0.266666666666667</v>
      </c>
      <c r="E262" s="100"/>
      <c r="F262" s="101" cm="1">
        <f t="array" ref="F262">E262*D262</f>
        <v>0</v>
      </c>
      <c r="G262" s="88"/>
      <c r="H262" s="88"/>
      <c r="I262" s="88"/>
      <c r="J262" s="88"/>
      <c r="K262" s="88"/>
      <c r="L262" s="89"/>
      <c r="M262" s="15"/>
    </row>
    <row r="263" ht="17.45" customHeight="1">
      <c r="A263" s="121">
        <v>924</v>
      </c>
      <c r="B263" t="s" s="107">
        <v>34</v>
      </c>
      <c r="C263" t="s" s="112">
        <v>461</v>
      </c>
      <c r="D263" s="119">
        <v>0.266666666666667</v>
      </c>
      <c r="E263" s="100"/>
      <c r="F263" s="101" cm="1">
        <f t="array" ref="F263">E263*D263</f>
        <v>0</v>
      </c>
      <c r="G263" s="88"/>
      <c r="H263" s="88"/>
      <c r="I263" s="88"/>
      <c r="J263" s="88"/>
      <c r="K263" s="88"/>
      <c r="L263" s="89"/>
      <c r="M263" s="15"/>
    </row>
    <row r="264" ht="22.5" customHeight="1">
      <c r="A264" s="121">
        <v>924</v>
      </c>
      <c r="B264" t="s" s="107">
        <v>34</v>
      </c>
      <c r="C264" t="s" s="112">
        <v>462</v>
      </c>
      <c r="D264" s="119">
        <v>0.266666666666667</v>
      </c>
      <c r="E264" s="100"/>
      <c r="F264" s="101" cm="1">
        <f t="array" ref="F264">E264*D264</f>
        <v>0</v>
      </c>
      <c r="G264" s="88"/>
      <c r="H264" s="88"/>
      <c r="I264" s="88"/>
      <c r="J264" s="88"/>
      <c r="K264" s="88"/>
      <c r="L264" s="89"/>
      <c r="M264" s="15"/>
    </row>
    <row r="265" ht="22.5" customHeight="1">
      <c r="A265" s="121">
        <v>924</v>
      </c>
      <c r="B265" t="s" s="107">
        <v>34</v>
      </c>
      <c r="C265" t="s" s="112">
        <v>463</v>
      </c>
      <c r="D265" s="119">
        <v>0.266666666666667</v>
      </c>
      <c r="E265" s="100"/>
      <c r="F265" s="101" cm="1">
        <f t="array" ref="F265">E265*D265</f>
        <v>0</v>
      </c>
      <c r="G265" s="88"/>
      <c r="H265" s="88"/>
      <c r="I265" s="88"/>
      <c r="J265" s="88"/>
      <c r="K265" s="88"/>
      <c r="L265" s="89"/>
      <c r="M265" s="15"/>
    </row>
    <row r="266" ht="22.5" customHeight="1">
      <c r="A266" t="s" s="110">
        <v>464</v>
      </c>
      <c r="B266" t="s" s="107">
        <v>34</v>
      </c>
      <c r="C266" t="s" s="112">
        <v>465</v>
      </c>
      <c r="D266" s="109">
        <v>0.4</v>
      </c>
      <c r="E266" s="100"/>
      <c r="F266" s="101" cm="1">
        <f t="array" ref="F266">E266*D266</f>
        <v>0</v>
      </c>
      <c r="G266" s="88"/>
      <c r="H266" s="88"/>
      <c r="I266" s="88"/>
      <c r="J266" s="88"/>
      <c r="K266" s="88"/>
      <c r="L266" s="89"/>
      <c r="M266" s="15"/>
    </row>
    <row r="267" ht="22.5" customHeight="1">
      <c r="A267" t="s" s="110">
        <v>464</v>
      </c>
      <c r="B267" t="s" s="107">
        <v>34</v>
      </c>
      <c r="C267" t="s" s="112">
        <v>466</v>
      </c>
      <c r="D267" s="109">
        <v>0.4</v>
      </c>
      <c r="E267" s="100"/>
      <c r="F267" s="101" cm="1">
        <f t="array" ref="F267">E267*D267</f>
        <v>0</v>
      </c>
      <c r="G267" s="88"/>
      <c r="H267" s="88"/>
      <c r="I267" s="88"/>
      <c r="J267" s="88"/>
      <c r="K267" s="88"/>
      <c r="L267" s="89"/>
      <c r="M267" s="15"/>
    </row>
    <row r="268" ht="33.75" customHeight="1">
      <c r="A268" t="s" s="110">
        <v>467</v>
      </c>
      <c r="B268" t="s" s="107">
        <v>34</v>
      </c>
      <c r="C268" t="s" s="112">
        <v>468</v>
      </c>
      <c r="D268" s="109">
        <v>0.1</v>
      </c>
      <c r="E268" s="100"/>
      <c r="F268" s="101" cm="1">
        <f t="array" ref="F268">E268*D268</f>
        <v>0</v>
      </c>
      <c r="G268" s="88"/>
      <c r="H268" s="88"/>
      <c r="I268" s="88"/>
      <c r="J268" s="88"/>
      <c r="K268" s="88"/>
      <c r="L268" s="89"/>
      <c r="M268" s="15"/>
    </row>
    <row r="269" ht="17.45" customHeight="1">
      <c r="A269" t="s" s="110">
        <v>469</v>
      </c>
      <c r="B269" t="s" s="107">
        <v>34</v>
      </c>
      <c r="C269" t="s" s="112">
        <v>470</v>
      </c>
      <c r="D269" s="109">
        <v>0.0166666666666667</v>
      </c>
      <c r="E269" s="100"/>
      <c r="F269" s="101" cm="1">
        <f t="array" ref="F269">E269*D269</f>
        <v>0</v>
      </c>
      <c r="G269" s="88"/>
      <c r="H269" s="88"/>
      <c r="I269" s="88"/>
      <c r="J269" s="88"/>
      <c r="K269" s="88"/>
      <c r="L269" s="89"/>
      <c r="M269" s="15"/>
    </row>
    <row r="270" ht="17.45" customHeight="1">
      <c r="A270" t="s" s="110">
        <v>471</v>
      </c>
      <c r="B270" t="s" s="107">
        <v>34</v>
      </c>
      <c r="C270" t="s" s="112">
        <v>472</v>
      </c>
      <c r="D270" s="119">
        <v>0.133333333333333</v>
      </c>
      <c r="E270" s="100"/>
      <c r="F270" s="101" cm="1">
        <f t="array" ref="F270">E270*D270</f>
        <v>0</v>
      </c>
      <c r="G270" s="88"/>
      <c r="H270" s="88"/>
      <c r="I270" s="88"/>
      <c r="J270" s="88"/>
      <c r="K270" s="88"/>
      <c r="L270" s="89"/>
      <c r="M270" s="15"/>
    </row>
    <row r="271" ht="22.5" customHeight="1">
      <c r="A271" t="s" s="110">
        <v>473</v>
      </c>
      <c r="B271" t="s" s="107">
        <v>34</v>
      </c>
      <c r="C271" t="s" s="112">
        <v>474</v>
      </c>
      <c r="D271" s="119">
        <v>0.133333333333333</v>
      </c>
      <c r="E271" s="100"/>
      <c r="F271" s="101" cm="1">
        <f t="array" ref="F271">E271*D271</f>
        <v>0</v>
      </c>
      <c r="G271" s="88"/>
      <c r="H271" s="88"/>
      <c r="I271" s="88"/>
      <c r="J271" s="88"/>
      <c r="K271" s="88"/>
      <c r="L271" s="89"/>
      <c r="M271" s="15"/>
    </row>
    <row r="272" ht="22.5" customHeight="1">
      <c r="A272" t="s" s="110">
        <v>475</v>
      </c>
      <c r="B272" t="s" s="107">
        <v>34</v>
      </c>
      <c r="C272" t="s" s="112">
        <v>476</v>
      </c>
      <c r="D272" s="119">
        <v>0.133333333333333</v>
      </c>
      <c r="E272" s="100"/>
      <c r="F272" s="101" cm="1">
        <f t="array" ref="F272">E272*D272</f>
        <v>0</v>
      </c>
      <c r="G272" s="88"/>
      <c r="H272" s="88"/>
      <c r="I272" s="88"/>
      <c r="J272" s="88"/>
      <c r="K272" s="88"/>
      <c r="L272" s="89"/>
      <c r="M272" s="15"/>
    </row>
    <row r="273" ht="17.45" customHeight="1">
      <c r="A273" t="s" s="110">
        <v>473</v>
      </c>
      <c r="B273" t="s" s="107">
        <v>34</v>
      </c>
      <c r="C273" t="s" s="112">
        <v>477</v>
      </c>
      <c r="D273" s="119">
        <v>0.133333333333333</v>
      </c>
      <c r="E273" s="100"/>
      <c r="F273" s="101" cm="1">
        <f t="array" ref="F273">E273*D273</f>
        <v>0</v>
      </c>
      <c r="G273" s="88"/>
      <c r="H273" s="88"/>
      <c r="I273" s="88"/>
      <c r="J273" s="88"/>
      <c r="K273" s="88"/>
      <c r="L273" s="89"/>
      <c r="M273" s="15"/>
    </row>
    <row r="274" ht="17.45" customHeight="1">
      <c r="A274" t="s" s="110">
        <v>478</v>
      </c>
      <c r="B274" t="s" s="107">
        <v>34</v>
      </c>
      <c r="C274" t="s" s="112">
        <v>479</v>
      </c>
      <c r="D274" s="119">
        <v>0.366666666666667</v>
      </c>
      <c r="E274" s="100"/>
      <c r="F274" s="101" cm="1">
        <f t="array" ref="F274">E274*D274</f>
        <v>0</v>
      </c>
      <c r="G274" s="88"/>
      <c r="H274" s="88"/>
      <c r="I274" s="88"/>
      <c r="J274" s="88"/>
      <c r="K274" s="88"/>
      <c r="L274" s="89"/>
      <c r="M274" s="15"/>
    </row>
    <row r="275" ht="33.75" customHeight="1">
      <c r="A275" t="s" s="110">
        <v>480</v>
      </c>
      <c r="B275" t="s" s="107">
        <v>34</v>
      </c>
      <c r="C275" t="s" s="112">
        <v>481</v>
      </c>
      <c r="D275" s="119">
        <v>0.366666666666667</v>
      </c>
      <c r="E275" s="100"/>
      <c r="F275" s="101" cm="1">
        <f t="array" ref="F275">E275*D275</f>
        <v>0</v>
      </c>
      <c r="G275" s="88"/>
      <c r="H275" s="88"/>
      <c r="I275" s="88"/>
      <c r="J275" s="88"/>
      <c r="K275" s="88"/>
      <c r="L275" s="89"/>
      <c r="M275" s="15"/>
    </row>
    <row r="276" ht="33.75" customHeight="1">
      <c r="A276" t="s" s="110">
        <v>482</v>
      </c>
      <c r="B276" t="s" s="107">
        <v>34</v>
      </c>
      <c r="C276" t="s" s="112">
        <v>483</v>
      </c>
      <c r="D276" s="109">
        <v>0.0166666666666667</v>
      </c>
      <c r="E276" s="100"/>
      <c r="F276" s="101" cm="1">
        <f t="array" ref="F276">E276*D276</f>
        <v>0</v>
      </c>
      <c r="G276" s="88"/>
      <c r="H276" s="88"/>
      <c r="I276" s="88"/>
      <c r="J276" s="88"/>
      <c r="K276" s="88"/>
      <c r="L276" s="89"/>
      <c r="M276" s="15"/>
    </row>
    <row r="277" ht="33.75" customHeight="1">
      <c r="A277" t="s" s="110">
        <v>484</v>
      </c>
      <c r="B277" t="s" s="107">
        <v>34</v>
      </c>
      <c r="C277" t="s" s="112">
        <v>485</v>
      </c>
      <c r="D277" s="109">
        <v>0.0166666666666667</v>
      </c>
      <c r="E277" s="100"/>
      <c r="F277" s="101" cm="1">
        <f t="array" ref="F277">E277*D277</f>
        <v>0</v>
      </c>
      <c r="G277" s="88"/>
      <c r="H277" s="88"/>
      <c r="I277" s="88"/>
      <c r="J277" s="88"/>
      <c r="K277" s="88"/>
      <c r="L277" s="89"/>
      <c r="M277" s="15"/>
    </row>
    <row r="278" ht="22.5" customHeight="1">
      <c r="A278" t="s" s="110">
        <v>486</v>
      </c>
      <c r="B278" t="s" s="107">
        <v>34</v>
      </c>
      <c r="C278" t="s" s="112">
        <v>487</v>
      </c>
      <c r="D278" s="109">
        <v>0.0166666666666667</v>
      </c>
      <c r="E278" s="100"/>
      <c r="F278" s="101" cm="1">
        <f t="array" ref="F278">E278*D278</f>
        <v>0</v>
      </c>
      <c r="G278" s="88"/>
      <c r="H278" s="88"/>
      <c r="I278" s="88"/>
      <c r="J278" s="88"/>
      <c r="K278" s="88"/>
      <c r="L278" s="89"/>
      <c r="M278" s="15"/>
    </row>
    <row r="279" ht="22.5" customHeight="1">
      <c r="A279" t="s" s="110">
        <v>488</v>
      </c>
      <c r="B279" t="s" s="107">
        <v>34</v>
      </c>
      <c r="C279" t="s" s="112">
        <v>489</v>
      </c>
      <c r="D279" s="109">
        <v>0.0166666666666667</v>
      </c>
      <c r="E279" s="100"/>
      <c r="F279" s="101" cm="1">
        <f t="array" ref="F279">E279*D279</f>
        <v>0</v>
      </c>
      <c r="G279" s="88"/>
      <c r="H279" s="88"/>
      <c r="I279" s="88"/>
      <c r="J279" s="88"/>
      <c r="K279" s="88"/>
      <c r="L279" s="89"/>
      <c r="M279" s="15"/>
    </row>
    <row r="280" ht="22.5" customHeight="1">
      <c r="A280" t="s" s="110">
        <v>490</v>
      </c>
      <c r="B280" t="s" s="107">
        <v>34</v>
      </c>
      <c r="C280" t="s" s="112">
        <v>491</v>
      </c>
      <c r="D280" s="109">
        <v>0.0166666666666667</v>
      </c>
      <c r="E280" s="100"/>
      <c r="F280" s="101" cm="1">
        <f t="array" ref="F280">E280*D280</f>
        <v>0</v>
      </c>
      <c r="G280" s="88"/>
      <c r="H280" s="88"/>
      <c r="I280" s="88"/>
      <c r="J280" s="88"/>
      <c r="K280" s="88"/>
      <c r="L280" s="89"/>
      <c r="M280" s="15"/>
    </row>
    <row r="281" ht="22.5" customHeight="1">
      <c r="A281" t="s" s="110">
        <v>492</v>
      </c>
      <c r="B281" t="s" s="107">
        <v>34</v>
      </c>
      <c r="C281" t="s" s="112">
        <v>493</v>
      </c>
      <c r="D281" s="113">
        <v>0.05</v>
      </c>
      <c r="E281" s="100"/>
      <c r="F281" s="101" cm="1">
        <f t="array" ref="F281">E281*D281</f>
        <v>0</v>
      </c>
      <c r="G281" s="88"/>
      <c r="H281" s="88"/>
      <c r="I281" s="88"/>
      <c r="J281" s="88"/>
      <c r="K281" s="88"/>
      <c r="L281" s="89"/>
      <c r="M281" s="15"/>
    </row>
    <row r="282" ht="33.75" customHeight="1">
      <c r="A282" t="s" s="110">
        <v>494</v>
      </c>
      <c r="B282" t="s" s="107">
        <v>34</v>
      </c>
      <c r="C282" t="s" s="112">
        <v>495</v>
      </c>
      <c r="D282" s="113">
        <v>0.05</v>
      </c>
      <c r="E282" s="100"/>
      <c r="F282" s="101" cm="1">
        <f t="array" ref="F282">E282*D282</f>
        <v>0</v>
      </c>
      <c r="G282" s="88"/>
      <c r="H282" s="88"/>
      <c r="I282" s="88"/>
      <c r="J282" s="88"/>
      <c r="K282" s="88"/>
      <c r="L282" s="89"/>
      <c r="M282" s="15"/>
    </row>
    <row r="283" ht="22.5" customHeight="1">
      <c r="A283" t="s" s="110">
        <v>496</v>
      </c>
      <c r="B283" t="s" s="107">
        <v>34</v>
      </c>
      <c r="C283" t="s" s="112">
        <v>497</v>
      </c>
      <c r="D283" s="113">
        <v>0.05</v>
      </c>
      <c r="E283" s="100"/>
      <c r="F283" s="101" cm="1">
        <f t="array" ref="F283">E283*D283</f>
        <v>0</v>
      </c>
      <c r="G283" s="88"/>
      <c r="H283" s="88"/>
      <c r="I283" s="88"/>
      <c r="J283" s="88"/>
      <c r="K283" s="88"/>
      <c r="L283" s="89"/>
      <c r="M283" s="15"/>
    </row>
    <row r="284" ht="33.75" customHeight="1">
      <c r="A284" t="s" s="110">
        <v>496</v>
      </c>
      <c r="B284" t="s" s="107">
        <v>34</v>
      </c>
      <c r="C284" t="s" s="112">
        <v>498</v>
      </c>
      <c r="D284" s="113">
        <v>0.05</v>
      </c>
      <c r="E284" s="100"/>
      <c r="F284" s="101" cm="1">
        <f t="array" ref="F284">E284*D284</f>
        <v>0</v>
      </c>
      <c r="G284" s="88"/>
      <c r="H284" s="88"/>
      <c r="I284" s="88"/>
      <c r="J284" s="88"/>
      <c r="K284" s="88"/>
      <c r="L284" s="89"/>
      <c r="M284" s="15"/>
    </row>
    <row r="285" ht="22.5" customHeight="1">
      <c r="A285" t="s" s="110">
        <v>499</v>
      </c>
      <c r="B285" t="s" s="107">
        <v>34</v>
      </c>
      <c r="C285" t="s" s="112">
        <v>500</v>
      </c>
      <c r="D285" s="113">
        <v>0.05</v>
      </c>
      <c r="E285" s="100"/>
      <c r="F285" s="101" cm="1">
        <f t="array" ref="F285">E285*D285</f>
        <v>0</v>
      </c>
      <c r="G285" s="88"/>
      <c r="H285" s="88"/>
      <c r="I285" s="88"/>
      <c r="J285" s="88"/>
      <c r="K285" s="88"/>
      <c r="L285" s="89"/>
      <c r="M285" s="15"/>
    </row>
    <row r="286" ht="22.5" customHeight="1">
      <c r="A286" t="s" s="110">
        <v>501</v>
      </c>
      <c r="B286" t="s" s="107">
        <v>34</v>
      </c>
      <c r="C286" t="s" s="112">
        <v>502</v>
      </c>
      <c r="D286" s="113">
        <v>0.05</v>
      </c>
      <c r="E286" s="100"/>
      <c r="F286" s="101" cm="1">
        <f t="array" ref="F286">E286*D286</f>
        <v>0</v>
      </c>
      <c r="G286" s="88"/>
      <c r="H286" s="88"/>
      <c r="I286" s="88"/>
      <c r="J286" s="88"/>
      <c r="K286" s="88"/>
      <c r="L286" s="89"/>
      <c r="M286" s="15"/>
    </row>
    <row r="287" ht="22.5" customHeight="1">
      <c r="A287" t="s" s="110">
        <v>503</v>
      </c>
      <c r="B287" t="s" s="107">
        <v>34</v>
      </c>
      <c r="C287" t="s" s="112">
        <v>504</v>
      </c>
      <c r="D287" s="109">
        <v>0.06666666666666669</v>
      </c>
      <c r="E287" s="100"/>
      <c r="F287" s="101" cm="1">
        <f t="array" ref="F287">E287*D287</f>
        <v>0</v>
      </c>
      <c r="G287" s="88"/>
      <c r="H287" s="88"/>
      <c r="I287" s="88"/>
      <c r="J287" s="88"/>
      <c r="K287" s="88"/>
      <c r="L287" s="89"/>
      <c r="M287" s="15"/>
    </row>
    <row r="288" ht="33.75" customHeight="1">
      <c r="A288" t="s" s="110">
        <v>505</v>
      </c>
      <c r="B288" t="s" s="107">
        <v>34</v>
      </c>
      <c r="C288" t="s" s="112">
        <v>506</v>
      </c>
      <c r="D288" s="109">
        <v>0.06666666666666669</v>
      </c>
      <c r="E288" s="100"/>
      <c r="F288" s="101" cm="1">
        <f t="array" ref="F288">E288*D288</f>
        <v>0</v>
      </c>
      <c r="G288" s="88"/>
      <c r="H288" s="88"/>
      <c r="I288" s="88"/>
      <c r="J288" s="88"/>
      <c r="K288" s="88"/>
      <c r="L288" s="89"/>
      <c r="M288" s="15"/>
    </row>
    <row r="289" ht="33.75" customHeight="1">
      <c r="A289" t="s" s="110">
        <v>507</v>
      </c>
      <c r="B289" t="s" s="107">
        <v>34</v>
      </c>
      <c r="C289" t="s" s="112">
        <v>508</v>
      </c>
      <c r="D289" s="109">
        <v>0.06666666666666669</v>
      </c>
      <c r="E289" s="100"/>
      <c r="F289" s="101" cm="1">
        <f t="array" ref="F289">E289*D289</f>
        <v>0</v>
      </c>
      <c r="G289" s="88"/>
      <c r="H289" s="88"/>
      <c r="I289" s="88"/>
      <c r="J289" s="88"/>
      <c r="K289" s="88"/>
      <c r="L289" s="89"/>
      <c r="M289" s="15"/>
    </row>
    <row r="290" ht="33.75" customHeight="1">
      <c r="A290" t="s" s="110">
        <v>509</v>
      </c>
      <c r="B290" t="s" s="107">
        <v>34</v>
      </c>
      <c r="C290" t="s" s="112">
        <v>510</v>
      </c>
      <c r="D290" s="109">
        <v>0.06666666666666669</v>
      </c>
      <c r="E290" s="100"/>
      <c r="F290" s="101" cm="1">
        <f t="array" ref="F290">E290*D290</f>
        <v>0</v>
      </c>
      <c r="G290" s="88"/>
      <c r="H290" s="88"/>
      <c r="I290" s="88"/>
      <c r="J290" s="88"/>
      <c r="K290" s="88"/>
      <c r="L290" s="89"/>
      <c r="M290" s="15"/>
    </row>
    <row r="291" ht="33.75" customHeight="1">
      <c r="A291" t="s" s="110">
        <v>511</v>
      </c>
      <c r="B291" t="s" s="107">
        <v>34</v>
      </c>
      <c r="C291" t="s" s="112">
        <v>512</v>
      </c>
      <c r="D291" s="109">
        <v>0.06666666666666669</v>
      </c>
      <c r="E291" s="100"/>
      <c r="F291" s="101" cm="1">
        <f t="array" ref="F291">E291*D291</f>
        <v>0</v>
      </c>
      <c r="G291" s="88"/>
      <c r="H291" s="88"/>
      <c r="I291" s="88"/>
      <c r="J291" s="88"/>
      <c r="K291" s="88"/>
      <c r="L291" s="89"/>
      <c r="M291" s="15"/>
    </row>
    <row r="292" ht="33.75" customHeight="1">
      <c r="A292" t="s" s="110">
        <v>513</v>
      </c>
      <c r="B292" t="s" s="107">
        <v>34</v>
      </c>
      <c r="C292" t="s" s="112">
        <v>514</v>
      </c>
      <c r="D292" s="109">
        <v>0.366666666666667</v>
      </c>
      <c r="E292" s="100"/>
      <c r="F292" s="101" cm="1">
        <f t="array" ref="F292">E292*D292</f>
        <v>0</v>
      </c>
      <c r="G292" s="88"/>
      <c r="H292" s="88"/>
      <c r="I292" s="88"/>
      <c r="J292" s="88"/>
      <c r="K292" s="88"/>
      <c r="L292" s="89"/>
      <c r="M292" s="15"/>
    </row>
    <row r="293" ht="22.5" customHeight="1">
      <c r="A293" t="s" s="110">
        <v>515</v>
      </c>
      <c r="B293" t="s" s="107">
        <v>34</v>
      </c>
      <c r="C293" t="s" s="112">
        <v>516</v>
      </c>
      <c r="D293" s="109">
        <v>0.366666666666667</v>
      </c>
      <c r="E293" s="100"/>
      <c r="F293" s="101" cm="1">
        <f t="array" ref="F293">E293*D293</f>
        <v>0</v>
      </c>
      <c r="G293" s="88"/>
      <c r="H293" s="88"/>
      <c r="I293" s="88"/>
      <c r="J293" s="88"/>
      <c r="K293" s="88"/>
      <c r="L293" s="89"/>
      <c r="M293" s="15"/>
    </row>
    <row r="294" ht="22.5" customHeight="1">
      <c r="A294" t="s" s="110">
        <v>517</v>
      </c>
      <c r="B294" t="s" s="107">
        <v>34</v>
      </c>
      <c r="C294" t="s" s="112">
        <v>518</v>
      </c>
      <c r="D294" s="109">
        <v>0.366666666666667</v>
      </c>
      <c r="E294" s="100"/>
      <c r="F294" s="101" cm="1">
        <f t="array" ref="F294">E294*D294</f>
        <v>0</v>
      </c>
      <c r="G294" s="88"/>
      <c r="H294" s="88"/>
      <c r="I294" s="88"/>
      <c r="J294" s="88"/>
      <c r="K294" s="88"/>
      <c r="L294" s="89"/>
      <c r="M294" s="15"/>
    </row>
    <row r="295" ht="22.5" customHeight="1">
      <c r="A295" t="s" s="110">
        <v>519</v>
      </c>
      <c r="B295" t="s" s="107">
        <v>34</v>
      </c>
      <c r="C295" t="s" s="112">
        <v>520</v>
      </c>
      <c r="D295" s="109">
        <v>0.366666666666667</v>
      </c>
      <c r="E295" s="100"/>
      <c r="F295" s="101" cm="1">
        <f t="array" ref="F295">E295*D295</f>
        <v>0</v>
      </c>
      <c r="G295" s="88"/>
      <c r="H295" s="88"/>
      <c r="I295" s="88"/>
      <c r="J295" s="88"/>
      <c r="K295" s="88"/>
      <c r="L295" s="89"/>
      <c r="M295" s="15"/>
    </row>
    <row r="296" ht="22.5" customHeight="1">
      <c r="A296" t="s" s="110">
        <v>521</v>
      </c>
      <c r="B296" t="s" s="107">
        <v>34</v>
      </c>
      <c r="C296" t="s" s="112">
        <v>522</v>
      </c>
      <c r="D296" s="109">
        <v>0.433333333333333</v>
      </c>
      <c r="E296" s="100"/>
      <c r="F296" s="101" cm="1">
        <f t="array" ref="F296">E296*D296</f>
        <v>0</v>
      </c>
      <c r="G296" s="88"/>
      <c r="H296" s="88"/>
      <c r="I296" s="88"/>
      <c r="J296" s="88"/>
      <c r="K296" s="88"/>
      <c r="L296" s="89"/>
      <c r="M296" s="15"/>
    </row>
    <row r="297" ht="33.75" customHeight="1">
      <c r="A297" t="s" s="110">
        <v>523</v>
      </c>
      <c r="B297" t="s" s="107">
        <v>34</v>
      </c>
      <c r="C297" t="s" s="112">
        <v>524</v>
      </c>
      <c r="D297" s="109">
        <v>0.433333333333333</v>
      </c>
      <c r="E297" s="100"/>
      <c r="F297" s="101" cm="1">
        <f t="array" ref="F297">E297*D297</f>
        <v>0</v>
      </c>
      <c r="G297" s="88"/>
      <c r="H297" s="88"/>
      <c r="I297" s="88"/>
      <c r="J297" s="88"/>
      <c r="K297" s="88"/>
      <c r="L297" s="89"/>
      <c r="M297" s="15"/>
    </row>
    <row r="298" ht="22.5" customHeight="1">
      <c r="A298" t="s" s="110">
        <v>525</v>
      </c>
      <c r="B298" t="s" s="107">
        <v>34</v>
      </c>
      <c r="C298" t="s" s="112">
        <v>526</v>
      </c>
      <c r="D298" s="109">
        <v>0.366666666666667</v>
      </c>
      <c r="E298" s="100"/>
      <c r="F298" s="123" cm="1">
        <f t="array" ref="F298">E298*D298</f>
        <v>0</v>
      </c>
      <c r="G298" s="88"/>
      <c r="H298" s="88"/>
      <c r="I298" s="88"/>
      <c r="J298" s="88"/>
      <c r="K298" s="88"/>
      <c r="L298" s="89"/>
      <c r="M298" s="15"/>
    </row>
    <row r="299" ht="22.5" customHeight="1">
      <c r="A299" t="s" s="110">
        <v>527</v>
      </c>
      <c r="B299" t="s" s="107">
        <v>34</v>
      </c>
      <c r="C299" t="s" s="112">
        <v>528</v>
      </c>
      <c r="D299" s="109">
        <v>0.366666666666667</v>
      </c>
      <c r="E299" s="100"/>
      <c r="F299" s="124" cm="1">
        <f t="array" ref="F299">E299*D299</f>
        <v>0</v>
      </c>
      <c r="G299" s="88"/>
      <c r="H299" s="88"/>
      <c r="I299" s="88"/>
      <c r="J299" s="88"/>
      <c r="K299" s="88"/>
      <c r="L299" s="89"/>
      <c r="M299" s="15"/>
    </row>
    <row r="300" ht="33.75" customHeight="1">
      <c r="A300" t="s" s="110">
        <v>529</v>
      </c>
      <c r="B300" t="s" s="107">
        <v>34</v>
      </c>
      <c r="C300" t="s" s="112">
        <v>530</v>
      </c>
      <c r="D300" s="109">
        <v>0.45</v>
      </c>
      <c r="E300" s="100"/>
      <c r="F300" s="125" cm="1">
        <f t="array" ref="F300">E300*D300</f>
        <v>0</v>
      </c>
      <c r="G300" s="88"/>
      <c r="H300" s="88"/>
      <c r="I300" s="88"/>
      <c r="J300" s="88"/>
      <c r="K300" s="88"/>
      <c r="L300" s="89"/>
      <c r="M300" s="15"/>
    </row>
    <row r="301" ht="22.5" customHeight="1">
      <c r="A301" t="s" s="110">
        <v>523</v>
      </c>
      <c r="B301" t="s" s="107">
        <v>34</v>
      </c>
      <c r="C301" t="s" s="112">
        <v>531</v>
      </c>
      <c r="D301" s="109">
        <v>0.45</v>
      </c>
      <c r="E301" s="100"/>
      <c r="F301" s="101" cm="1">
        <f t="array" ref="F301">E301*D301</f>
        <v>0</v>
      </c>
      <c r="G301" s="88"/>
      <c r="H301" s="88"/>
      <c r="I301" s="88"/>
      <c r="J301" s="88"/>
      <c r="K301" s="88"/>
      <c r="L301" s="89"/>
      <c r="M301" s="15"/>
    </row>
    <row r="302" ht="33.75" customHeight="1">
      <c r="A302" t="s" s="110">
        <v>532</v>
      </c>
      <c r="B302" t="s" s="107">
        <v>34</v>
      </c>
      <c r="C302" t="s" s="112">
        <v>533</v>
      </c>
      <c r="D302" s="109">
        <v>0.66</v>
      </c>
      <c r="E302" s="100"/>
      <c r="F302" s="101" cm="1">
        <f t="array" ref="F302">E302*D302</f>
        <v>0</v>
      </c>
      <c r="G302" s="88"/>
      <c r="H302" s="88"/>
      <c r="I302" s="88"/>
      <c r="J302" s="88"/>
      <c r="K302" s="88"/>
      <c r="L302" s="89"/>
      <c r="M302" s="15"/>
    </row>
    <row r="303" ht="33.75" customHeight="1">
      <c r="A303" t="s" s="110">
        <v>534</v>
      </c>
      <c r="B303" t="s" s="107">
        <v>34</v>
      </c>
      <c r="C303" t="s" s="112">
        <v>535</v>
      </c>
      <c r="D303" s="109">
        <v>0.165</v>
      </c>
      <c r="E303" s="100"/>
      <c r="F303" s="101" cm="1">
        <f t="array" ref="F303">E303*D303</f>
        <v>0</v>
      </c>
      <c r="G303" s="88"/>
      <c r="H303" s="88"/>
      <c r="I303" s="88"/>
      <c r="J303" s="88"/>
      <c r="K303" s="88"/>
      <c r="L303" s="89"/>
      <c r="M303" s="15"/>
    </row>
    <row r="304" ht="33.75" customHeight="1">
      <c r="A304" t="s" s="110">
        <v>536</v>
      </c>
      <c r="B304" t="s" s="107">
        <v>34</v>
      </c>
      <c r="C304" t="s" s="112">
        <v>537</v>
      </c>
      <c r="D304" s="109">
        <v>0.165</v>
      </c>
      <c r="E304" s="100"/>
      <c r="F304" s="101" cm="1">
        <f t="array" ref="F304">E304*D304</f>
        <v>0</v>
      </c>
      <c r="G304" s="88"/>
      <c r="H304" s="88"/>
      <c r="I304" s="88"/>
      <c r="J304" s="88"/>
      <c r="K304" s="88"/>
      <c r="L304" s="89"/>
      <c r="M304" s="15"/>
    </row>
    <row r="305" ht="33.75" customHeight="1">
      <c r="A305" t="s" s="110">
        <v>538</v>
      </c>
      <c r="B305" t="s" s="107">
        <v>34</v>
      </c>
      <c r="C305" t="s" s="112">
        <v>539</v>
      </c>
      <c r="D305" s="109">
        <v>0.44</v>
      </c>
      <c r="E305" s="100"/>
      <c r="F305" s="101" cm="1">
        <f t="array" ref="F305">E305*D305</f>
        <v>0</v>
      </c>
      <c r="G305" s="88"/>
      <c r="H305" s="88"/>
      <c r="I305" s="88"/>
      <c r="J305" s="88"/>
      <c r="K305" s="88"/>
      <c r="L305" s="89"/>
      <c r="M305" s="15"/>
    </row>
    <row r="306" ht="22.5" customHeight="1">
      <c r="A306" t="s" s="110">
        <v>540</v>
      </c>
      <c r="B306" t="s" s="107">
        <v>34</v>
      </c>
      <c r="C306" t="s" s="112">
        <v>541</v>
      </c>
      <c r="D306" s="109">
        <v>0.44</v>
      </c>
      <c r="E306" s="100"/>
      <c r="F306" s="101" cm="1">
        <f t="array" ref="F306">E306*D306</f>
        <v>0</v>
      </c>
      <c r="G306" s="88"/>
      <c r="H306" s="88"/>
      <c r="I306" s="88"/>
      <c r="J306" s="88"/>
      <c r="K306" s="88"/>
      <c r="L306" s="89"/>
      <c r="M306" s="15"/>
    </row>
    <row r="307" ht="33.75" customHeight="1">
      <c r="A307" t="s" s="110">
        <v>542</v>
      </c>
      <c r="B307" t="s" s="107">
        <v>34</v>
      </c>
      <c r="C307" t="s" s="112">
        <v>543</v>
      </c>
      <c r="D307" s="109">
        <v>0.055</v>
      </c>
      <c r="E307" s="100"/>
      <c r="F307" s="101" cm="1">
        <f t="array" ref="F307">E307*D307</f>
        <v>0</v>
      </c>
      <c r="G307" s="88"/>
      <c r="H307" s="88"/>
      <c r="I307" s="88"/>
      <c r="J307" s="88"/>
      <c r="K307" s="88"/>
      <c r="L307" s="89"/>
      <c r="M307" s="15"/>
    </row>
    <row r="308" ht="22.5" customHeight="1">
      <c r="A308" t="s" s="110">
        <v>544</v>
      </c>
      <c r="B308" t="s" s="107">
        <v>34</v>
      </c>
      <c r="C308" t="s" s="112">
        <v>545</v>
      </c>
      <c r="D308" s="109">
        <v>0.055</v>
      </c>
      <c r="E308" s="100"/>
      <c r="F308" s="101" cm="1">
        <f t="array" ref="F308">E308*D308</f>
        <v>0</v>
      </c>
      <c r="G308" s="88"/>
      <c r="H308" s="88"/>
      <c r="I308" s="88"/>
      <c r="J308" s="88"/>
      <c r="K308" s="88"/>
      <c r="L308" s="89"/>
      <c r="M308" s="15"/>
    </row>
    <row r="309" ht="22.5" customHeight="1">
      <c r="A309" t="s" s="110">
        <v>546</v>
      </c>
      <c r="B309" t="s" s="107">
        <v>34</v>
      </c>
      <c r="C309" t="s" s="112">
        <v>547</v>
      </c>
      <c r="D309" s="109">
        <v>0.055</v>
      </c>
      <c r="E309" s="100"/>
      <c r="F309" s="101" cm="1">
        <f t="array" ref="F309">E309*D309</f>
        <v>0</v>
      </c>
      <c r="G309" s="88"/>
      <c r="H309" s="88"/>
      <c r="I309" s="88"/>
      <c r="J309" s="88"/>
      <c r="K309" s="88"/>
      <c r="L309" s="89"/>
      <c r="M309" s="15"/>
    </row>
    <row r="310" ht="33.75" customHeight="1">
      <c r="A310" t="s" s="110">
        <v>548</v>
      </c>
      <c r="B310" t="s" s="107">
        <v>34</v>
      </c>
      <c r="C310" t="s" s="112">
        <v>549</v>
      </c>
      <c r="D310" s="109">
        <v>0.055</v>
      </c>
      <c r="E310" s="100"/>
      <c r="F310" s="101" cm="1">
        <f t="array" ref="F310">E310*D310</f>
        <v>0</v>
      </c>
      <c r="G310" s="88"/>
      <c r="H310" s="88"/>
      <c r="I310" s="88"/>
      <c r="J310" s="88"/>
      <c r="K310" s="88"/>
      <c r="L310" s="89"/>
      <c r="M310" s="15"/>
    </row>
    <row r="311" ht="22.5" customHeight="1">
      <c r="A311" t="s" s="110">
        <v>550</v>
      </c>
      <c r="B311" t="s" s="107">
        <v>34</v>
      </c>
      <c r="C311" t="s" s="112">
        <v>551</v>
      </c>
      <c r="D311" s="109">
        <v>0.055</v>
      </c>
      <c r="E311" s="100"/>
      <c r="F311" s="101" cm="1">
        <f t="array" ref="F311">E311*D311</f>
        <v>0</v>
      </c>
      <c r="G311" s="88"/>
      <c r="H311" s="88"/>
      <c r="I311" s="88"/>
      <c r="J311" s="88"/>
      <c r="K311" s="88"/>
      <c r="L311" s="89"/>
      <c r="M311" s="15"/>
    </row>
    <row r="312" ht="22.5" customHeight="1">
      <c r="A312" t="s" s="110">
        <v>552</v>
      </c>
      <c r="B312" t="s" s="107">
        <v>34</v>
      </c>
      <c r="C312" t="s" s="112">
        <v>553</v>
      </c>
      <c r="D312" s="109">
        <v>0.055</v>
      </c>
      <c r="E312" s="100"/>
      <c r="F312" s="101" cm="1">
        <f t="array" ref="F312">E312*D312</f>
        <v>0</v>
      </c>
      <c r="G312" s="88"/>
      <c r="H312" s="88"/>
      <c r="I312" s="88"/>
      <c r="J312" s="88"/>
      <c r="K312" s="88"/>
      <c r="L312" s="89"/>
      <c r="M312" s="15"/>
    </row>
    <row r="313" ht="22.5" customHeight="1">
      <c r="A313" t="s" s="110">
        <v>554</v>
      </c>
      <c r="B313" t="s" s="107">
        <v>34</v>
      </c>
      <c r="C313" t="s" s="112">
        <v>555</v>
      </c>
      <c r="D313" s="109">
        <v>0.055</v>
      </c>
      <c r="E313" s="100"/>
      <c r="F313" s="101" cm="1">
        <f t="array" ref="F313">E313*D313</f>
        <v>0</v>
      </c>
      <c r="G313" s="88"/>
      <c r="H313" s="88"/>
      <c r="I313" s="88"/>
      <c r="J313" s="88"/>
      <c r="K313" s="88"/>
      <c r="L313" s="89"/>
      <c r="M313" s="15"/>
    </row>
    <row r="314" ht="22.5" customHeight="1">
      <c r="A314" t="s" s="110">
        <v>556</v>
      </c>
      <c r="B314" t="s" s="107">
        <v>34</v>
      </c>
      <c r="C314" t="s" s="112">
        <v>557</v>
      </c>
      <c r="D314" s="109">
        <v>0.055</v>
      </c>
      <c r="E314" s="100"/>
      <c r="F314" s="101" cm="1">
        <f t="array" ref="F314">E314*D314</f>
        <v>0</v>
      </c>
      <c r="G314" s="88"/>
      <c r="H314" s="88"/>
      <c r="I314" s="88"/>
      <c r="J314" s="88"/>
      <c r="K314" s="88"/>
      <c r="L314" s="89"/>
      <c r="M314" s="15"/>
    </row>
    <row r="315" ht="22.5" customHeight="1">
      <c r="A315" t="s" s="110">
        <v>558</v>
      </c>
      <c r="B315" t="s" s="107">
        <v>34</v>
      </c>
      <c r="C315" t="s" s="112">
        <v>559</v>
      </c>
      <c r="D315" s="109">
        <v>2.75</v>
      </c>
      <c r="E315" s="100"/>
      <c r="F315" s="101" cm="1">
        <f t="array" ref="F315">E315*D315</f>
        <v>0</v>
      </c>
      <c r="G315" s="88"/>
      <c r="H315" s="88"/>
      <c r="I315" s="88"/>
      <c r="J315" s="88"/>
      <c r="K315" s="88"/>
      <c r="L315" s="89"/>
      <c r="M315" s="15"/>
    </row>
    <row r="316" ht="22.5" customHeight="1">
      <c r="A316" t="s" s="110">
        <v>560</v>
      </c>
      <c r="B316" t="s" s="107">
        <v>34</v>
      </c>
      <c r="C316" t="s" s="112">
        <v>561</v>
      </c>
      <c r="D316" s="109">
        <v>2.75</v>
      </c>
      <c r="E316" s="100"/>
      <c r="F316" s="101" cm="1">
        <f t="array" ref="F316">E316*D316</f>
        <v>0</v>
      </c>
      <c r="G316" s="88"/>
      <c r="H316" s="88"/>
      <c r="I316" s="88"/>
      <c r="J316" s="88"/>
      <c r="K316" s="88"/>
      <c r="L316" s="89"/>
      <c r="M316" s="15"/>
    </row>
    <row r="317" ht="22.5" customHeight="1">
      <c r="A317" t="s" s="110">
        <v>562</v>
      </c>
      <c r="B317" t="s" s="107">
        <v>34</v>
      </c>
      <c r="C317" t="s" s="112">
        <v>563</v>
      </c>
      <c r="D317" s="109">
        <v>1.155</v>
      </c>
      <c r="E317" s="100"/>
      <c r="F317" s="101" cm="1">
        <f t="array" ref="F317">E317*D317</f>
        <v>0</v>
      </c>
      <c r="G317" s="88"/>
      <c r="H317" s="88"/>
      <c r="I317" s="88"/>
      <c r="J317" s="88"/>
      <c r="K317" s="88"/>
      <c r="L317" s="89"/>
      <c r="M317" s="15"/>
    </row>
    <row r="318" ht="33.75" customHeight="1">
      <c r="A318" t="s" s="126">
        <v>564</v>
      </c>
      <c r="B318" t="s" s="127">
        <v>34</v>
      </c>
      <c r="C318" t="s" s="128">
        <v>565</v>
      </c>
      <c r="D318" s="129">
        <v>1.155</v>
      </c>
      <c r="E318" s="100"/>
      <c r="F318" s="101" cm="1">
        <f t="array" ref="F318">E318*D318</f>
        <v>0</v>
      </c>
      <c r="G318" s="88"/>
      <c r="H318" s="88"/>
      <c r="I318" s="88"/>
      <c r="J318" s="88"/>
      <c r="K318" s="88"/>
      <c r="L318" s="89"/>
      <c r="M318" s="15"/>
    </row>
    <row r="319" ht="22.5" customHeight="1">
      <c r="A319" t="s" s="130">
        <v>566</v>
      </c>
      <c r="B319" s="131"/>
      <c r="C319" s="131"/>
      <c r="D319" s="132">
        <v>0</v>
      </c>
      <c r="E319" s="117"/>
      <c r="F319" s="101" cm="1">
        <f t="array" ref="F319">E319*D319</f>
        <v>0</v>
      </c>
      <c r="G319" s="88"/>
      <c r="H319" s="88"/>
      <c r="I319" s="88"/>
      <c r="J319" s="88"/>
      <c r="K319" s="88"/>
      <c r="L319" s="89"/>
      <c r="M319" s="15"/>
    </row>
    <row r="320" ht="17.45" customHeight="1">
      <c r="A320" t="s" s="133">
        <v>567</v>
      </c>
      <c r="B320" s="134"/>
      <c r="C320" s="134"/>
      <c r="D320" s="135">
        <v>0</v>
      </c>
      <c r="E320" s="117"/>
      <c r="F320" s="101" cm="1">
        <f t="array" ref="F320">E320*D320</f>
        <v>0</v>
      </c>
      <c r="G320" s="88"/>
      <c r="H320" s="88"/>
      <c r="I320" s="88"/>
      <c r="J320" s="88"/>
      <c r="K320" s="88"/>
      <c r="L320" s="89"/>
      <c r="M320" s="15"/>
    </row>
    <row r="321" ht="33.75" customHeight="1">
      <c r="A321" t="s" s="102">
        <v>21</v>
      </c>
      <c r="B321" t="s" s="102">
        <v>22</v>
      </c>
      <c r="C321" t="s" s="102">
        <v>23</v>
      </c>
      <c r="D321" s="118"/>
      <c r="E321" s="100"/>
      <c r="F321" s="101" cm="1">
        <f t="array" ref="F321">E321*D321</f>
        <v>0</v>
      </c>
      <c r="G321" s="88"/>
      <c r="H321" s="88"/>
      <c r="I321" s="88"/>
      <c r="J321" s="88"/>
      <c r="K321" s="88"/>
      <c r="L321" s="89"/>
      <c r="M321" s="15"/>
    </row>
    <row r="322" ht="22.5" customHeight="1">
      <c r="A322" t="s" s="110">
        <v>568</v>
      </c>
      <c r="B322" t="s" s="107">
        <v>225</v>
      </c>
      <c r="C322" t="s" s="112">
        <v>569</v>
      </c>
      <c r="D322" s="109">
        <v>0.0275</v>
      </c>
      <c r="E322" s="100"/>
      <c r="F322" s="101" cm="1">
        <f t="array" ref="F322">E322*D322</f>
        <v>0</v>
      </c>
      <c r="G322" s="88"/>
      <c r="H322" s="88"/>
      <c r="I322" s="88"/>
      <c r="J322" s="88"/>
      <c r="K322" s="88"/>
      <c r="L322" s="89"/>
      <c r="M322" s="15"/>
    </row>
    <row r="323" ht="22.5" customHeight="1">
      <c r="A323" t="s" s="110">
        <v>570</v>
      </c>
      <c r="B323" t="s" s="136">
        <v>571</v>
      </c>
      <c r="C323" t="s" s="112">
        <v>572</v>
      </c>
      <c r="D323" s="109">
        <v>0.11</v>
      </c>
      <c r="E323" s="100"/>
      <c r="F323" s="101" cm="1">
        <f t="array" ref="F323">E323*D323</f>
        <v>0</v>
      </c>
      <c r="G323" s="88"/>
      <c r="H323" s="88"/>
      <c r="I323" s="88"/>
      <c r="J323" s="88"/>
      <c r="K323" s="88"/>
      <c r="L323" s="89"/>
      <c r="M323" s="15"/>
    </row>
    <row r="324" ht="22.5" customHeight="1">
      <c r="A324" t="s" s="110">
        <v>573</v>
      </c>
      <c r="B324" t="s" s="107">
        <v>225</v>
      </c>
      <c r="C324" t="s" s="112">
        <v>574</v>
      </c>
      <c r="D324" s="109">
        <v>0.0275</v>
      </c>
      <c r="E324" s="100"/>
      <c r="F324" s="101" cm="1">
        <f t="array" ref="F324">E324*D324</f>
        <v>0</v>
      </c>
      <c r="G324" s="88"/>
      <c r="H324" s="88"/>
      <c r="I324" s="88"/>
      <c r="J324" s="88"/>
      <c r="K324" s="88"/>
      <c r="L324" s="89"/>
      <c r="M324" s="15"/>
    </row>
    <row r="325" ht="22.5" customHeight="1">
      <c r="A325" t="s" s="110">
        <v>575</v>
      </c>
      <c r="B325" t="s" s="107">
        <v>34</v>
      </c>
      <c r="C325" t="s" s="112">
        <v>576</v>
      </c>
      <c r="D325" s="109">
        <v>0.77</v>
      </c>
      <c r="E325" s="100"/>
      <c r="F325" s="101" cm="1">
        <f t="array" ref="F325">E325*D325</f>
        <v>0</v>
      </c>
      <c r="G325" s="88"/>
      <c r="H325" s="88"/>
      <c r="I325" s="88"/>
      <c r="J325" s="88"/>
      <c r="K325" s="88"/>
      <c r="L325" s="89"/>
      <c r="M325" s="15"/>
    </row>
    <row r="326" ht="33.75" customHeight="1">
      <c r="A326" t="s" s="110">
        <v>577</v>
      </c>
      <c r="B326" t="s" s="107">
        <v>34</v>
      </c>
      <c r="C326" t="s" s="112">
        <v>578</v>
      </c>
      <c r="D326" s="109">
        <v>0.66</v>
      </c>
      <c r="E326" s="100"/>
      <c r="F326" s="101" cm="1">
        <f t="array" ref="F326">E326*D326</f>
        <v>0</v>
      </c>
      <c r="G326" s="88"/>
      <c r="H326" s="88"/>
      <c r="I326" s="88"/>
      <c r="J326" s="88"/>
      <c r="K326" s="88"/>
      <c r="L326" s="89"/>
      <c r="M326" s="15"/>
    </row>
    <row r="327" ht="22.5" customHeight="1">
      <c r="A327" t="s" s="110">
        <v>579</v>
      </c>
      <c r="B327" t="s" s="107">
        <v>34</v>
      </c>
      <c r="C327" t="s" s="112">
        <v>580</v>
      </c>
      <c r="D327" s="109">
        <v>0.9625</v>
      </c>
      <c r="E327" s="100"/>
      <c r="F327" s="101" cm="1">
        <f t="array" ref="F327">E327*D327</f>
        <v>0</v>
      </c>
      <c r="G327" s="88"/>
      <c r="H327" s="88"/>
      <c r="I327" s="88"/>
      <c r="J327" s="88"/>
      <c r="K327" s="88"/>
      <c r="L327" s="89"/>
      <c r="M327" s="15"/>
    </row>
    <row r="328" ht="22.5" customHeight="1">
      <c r="A328" t="s" s="110">
        <v>581</v>
      </c>
      <c r="B328" t="s" s="136">
        <v>571</v>
      </c>
      <c r="C328" t="s" s="112">
        <v>582</v>
      </c>
      <c r="D328" s="109">
        <v>0.165</v>
      </c>
      <c r="E328" s="100"/>
      <c r="F328" s="101" cm="1">
        <f t="array" ref="F328">E328*D328</f>
        <v>0</v>
      </c>
      <c r="G328" s="88"/>
      <c r="H328" s="88"/>
      <c r="I328" s="88"/>
      <c r="J328" s="88"/>
      <c r="K328" s="88"/>
      <c r="L328" s="89"/>
      <c r="M328" s="15"/>
    </row>
    <row r="329" ht="33.75" customHeight="1">
      <c r="A329" t="s" s="110">
        <v>583</v>
      </c>
      <c r="B329" t="s" s="136">
        <v>571</v>
      </c>
      <c r="C329" t="s" s="112">
        <v>584</v>
      </c>
      <c r="D329" s="119">
        <v>0.22</v>
      </c>
      <c r="E329" s="100"/>
      <c r="F329" s="101" cm="1">
        <f t="array" ref="F329">E329*D329</f>
        <v>0</v>
      </c>
      <c r="G329" s="88"/>
      <c r="H329" s="88"/>
      <c r="I329" s="88"/>
      <c r="J329" s="88"/>
      <c r="K329" s="88"/>
      <c r="L329" s="89"/>
      <c r="M329" s="15"/>
    </row>
    <row r="330" ht="33.75" customHeight="1">
      <c r="A330" t="s" s="110">
        <v>585</v>
      </c>
      <c r="B330" t="s" s="107">
        <v>34</v>
      </c>
      <c r="C330" t="s" s="112">
        <v>586</v>
      </c>
      <c r="D330" s="119">
        <v>0.55</v>
      </c>
      <c r="E330" s="100"/>
      <c r="F330" s="101" cm="1">
        <f t="array" ref="F330">E330*D330</f>
        <v>0</v>
      </c>
      <c r="G330" s="88"/>
      <c r="H330" s="88"/>
      <c r="I330" s="88"/>
      <c r="J330" s="88"/>
      <c r="K330" s="88"/>
      <c r="L330" s="89"/>
      <c r="M330" s="15"/>
    </row>
    <row r="331" ht="22.5" customHeight="1">
      <c r="A331" t="s" s="110">
        <v>587</v>
      </c>
      <c r="B331" t="s" s="136">
        <v>571</v>
      </c>
      <c r="C331" t="s" s="112">
        <v>588</v>
      </c>
      <c r="D331" s="119">
        <v>0.275</v>
      </c>
      <c r="E331" s="100"/>
      <c r="F331" s="101" cm="1">
        <f t="array" ref="F331">E331*D331</f>
        <v>0</v>
      </c>
      <c r="G331" s="88"/>
      <c r="H331" s="88"/>
      <c r="I331" s="88"/>
      <c r="J331" s="88"/>
      <c r="K331" s="88"/>
      <c r="L331" s="89"/>
      <c r="M331" s="15"/>
    </row>
    <row r="332" ht="22.5" customHeight="1">
      <c r="A332" t="s" s="110">
        <v>589</v>
      </c>
      <c r="B332" t="s" s="107">
        <v>34</v>
      </c>
      <c r="C332" t="s" s="112">
        <v>590</v>
      </c>
      <c r="D332" s="119">
        <v>0.55</v>
      </c>
      <c r="E332" s="100"/>
      <c r="F332" s="101" cm="1">
        <f t="array" ref="F332">E332*D332</f>
        <v>0</v>
      </c>
      <c r="G332" s="88"/>
      <c r="H332" s="88"/>
      <c r="I332" s="88"/>
      <c r="J332" s="88"/>
      <c r="K332" s="88"/>
      <c r="L332" s="89"/>
      <c r="M332" s="15"/>
    </row>
    <row r="333" ht="22.5" customHeight="1">
      <c r="A333" t="s" s="110">
        <v>591</v>
      </c>
      <c r="B333" t="s" s="107">
        <v>225</v>
      </c>
      <c r="C333" t="s" s="112">
        <v>592</v>
      </c>
      <c r="D333" s="109">
        <v>0.055</v>
      </c>
      <c r="E333" s="100"/>
      <c r="F333" s="101" cm="1">
        <f t="array" ref="F333">E333*D333</f>
        <v>0</v>
      </c>
      <c r="G333" s="88"/>
      <c r="H333" s="88"/>
      <c r="I333" s="88"/>
      <c r="J333" s="88"/>
      <c r="K333" s="88"/>
      <c r="L333" s="89"/>
      <c r="M333" s="15"/>
    </row>
    <row r="334" ht="100.7" customHeight="1">
      <c r="A334" t="s" s="110">
        <v>593</v>
      </c>
      <c r="B334" t="s" s="136">
        <v>571</v>
      </c>
      <c r="C334" t="s" s="112">
        <v>594</v>
      </c>
      <c r="D334" s="119">
        <v>0.1375</v>
      </c>
      <c r="E334" s="100"/>
      <c r="F334" s="101" cm="1">
        <f t="array" ref="F334">E334*D334</f>
        <v>0</v>
      </c>
      <c r="G334" s="88"/>
      <c r="H334" s="88"/>
      <c r="I334" s="88"/>
      <c r="J334" s="88"/>
      <c r="K334" s="88"/>
      <c r="L334" s="89"/>
      <c r="M334" s="15"/>
    </row>
    <row r="335" ht="22.5" customHeight="1">
      <c r="A335" t="s" s="110">
        <v>595</v>
      </c>
      <c r="B335" t="s" s="136">
        <v>571</v>
      </c>
      <c r="C335" t="s" s="112">
        <v>596</v>
      </c>
      <c r="D335" s="119">
        <v>0.55</v>
      </c>
      <c r="E335" s="100"/>
      <c r="F335" s="101" cm="1">
        <f t="array" ref="F335">E335*D335</f>
        <v>0</v>
      </c>
      <c r="G335" s="88"/>
      <c r="H335" s="88"/>
      <c r="I335" s="88"/>
      <c r="J335" s="88"/>
      <c r="K335" s="88"/>
      <c r="L335" s="89"/>
      <c r="M335" s="15"/>
    </row>
    <row r="336" ht="22.5" customHeight="1">
      <c r="A336" t="s" s="110">
        <v>597</v>
      </c>
      <c r="B336" t="s" s="107">
        <v>34</v>
      </c>
      <c r="C336" t="s" s="112">
        <v>598</v>
      </c>
      <c r="D336" s="119">
        <v>0.6875</v>
      </c>
      <c r="E336" s="100"/>
      <c r="F336" s="101" cm="1">
        <f t="array" ref="F336">E336*D336</f>
        <v>0</v>
      </c>
      <c r="G336" s="88"/>
      <c r="H336" s="88"/>
      <c r="I336" s="88"/>
      <c r="J336" s="88"/>
      <c r="K336" s="88"/>
      <c r="L336" s="89"/>
      <c r="M336" s="15"/>
    </row>
    <row r="337" ht="22.5" customHeight="1">
      <c r="A337" t="s" s="110">
        <v>599</v>
      </c>
      <c r="B337" t="s" s="107">
        <v>34</v>
      </c>
      <c r="C337" t="s" s="112">
        <v>600</v>
      </c>
      <c r="D337" s="119">
        <v>0.55</v>
      </c>
      <c r="E337" s="100"/>
      <c r="F337" s="101" cm="1">
        <f t="array" ref="F337">E337*D337</f>
        <v>0</v>
      </c>
      <c r="G337" s="88"/>
      <c r="H337" s="88"/>
      <c r="I337" s="88"/>
      <c r="J337" s="88"/>
      <c r="K337" s="88"/>
      <c r="L337" s="89"/>
      <c r="M337" s="15"/>
    </row>
    <row r="338" ht="22.5" customHeight="1">
      <c r="A338" t="s" s="110">
        <v>601</v>
      </c>
      <c r="B338" t="s" s="107">
        <v>34</v>
      </c>
      <c r="C338" t="s" s="112">
        <v>602</v>
      </c>
      <c r="D338" s="119">
        <v>0.55</v>
      </c>
      <c r="E338" s="100"/>
      <c r="F338" s="101" cm="1">
        <f t="array" ref="F338">E338*D338</f>
        <v>0</v>
      </c>
      <c r="G338" s="88"/>
      <c r="H338" s="88"/>
      <c r="I338" s="88"/>
      <c r="J338" s="88"/>
      <c r="K338" s="88"/>
      <c r="L338" s="89"/>
      <c r="M338" s="15"/>
    </row>
    <row r="339" ht="22.5" customHeight="1">
      <c r="A339" t="s" s="110">
        <v>603</v>
      </c>
      <c r="B339" t="s" s="107">
        <v>34</v>
      </c>
      <c r="C339" t="s" s="112">
        <v>604</v>
      </c>
      <c r="D339" s="119">
        <v>0.55</v>
      </c>
      <c r="E339" s="100"/>
      <c r="F339" s="101" cm="1">
        <f t="array" ref="F339">E339*D339</f>
        <v>0</v>
      </c>
      <c r="G339" s="88"/>
      <c r="H339" s="88"/>
      <c r="I339" s="88"/>
      <c r="J339" s="88"/>
      <c r="K339" s="88"/>
      <c r="L339" s="89"/>
      <c r="M339" s="15"/>
    </row>
    <row r="340" ht="22.5" customHeight="1">
      <c r="A340" t="s" s="110">
        <v>605</v>
      </c>
      <c r="B340" t="s" s="107">
        <v>34</v>
      </c>
      <c r="C340" t="s" s="112">
        <v>606</v>
      </c>
      <c r="D340" s="119">
        <v>0.55</v>
      </c>
      <c r="E340" s="100"/>
      <c r="F340" s="101" cm="1">
        <f t="array" ref="F340">E340*D340</f>
        <v>0</v>
      </c>
      <c r="G340" s="88"/>
      <c r="H340" s="88"/>
      <c r="I340" s="88"/>
      <c r="J340" s="88"/>
      <c r="K340" s="88"/>
      <c r="L340" s="89"/>
      <c r="M340" s="15"/>
    </row>
    <row r="341" ht="33.75" customHeight="1">
      <c r="A341" t="s" s="110">
        <v>607</v>
      </c>
      <c r="B341" t="s" s="107">
        <v>34</v>
      </c>
      <c r="C341" t="s" s="112">
        <v>608</v>
      </c>
      <c r="D341" s="109">
        <v>0.55</v>
      </c>
      <c r="E341" s="100"/>
      <c r="F341" s="101" cm="1">
        <f t="array" ref="F341">E341*D341</f>
        <v>0</v>
      </c>
      <c r="G341" s="88"/>
      <c r="H341" s="88"/>
      <c r="I341" s="88"/>
      <c r="J341" s="88"/>
      <c r="K341" s="88"/>
      <c r="L341" s="89"/>
      <c r="M341" s="15"/>
    </row>
    <row r="342" ht="22.5" customHeight="1">
      <c r="A342" t="s" s="110">
        <v>609</v>
      </c>
      <c r="B342" t="s" s="107">
        <v>34</v>
      </c>
      <c r="C342" t="s" s="112">
        <v>610</v>
      </c>
      <c r="D342" s="109">
        <v>0.825</v>
      </c>
      <c r="E342" s="100"/>
      <c r="F342" s="101" cm="1">
        <f t="array" ref="F342">E342*D342</f>
        <v>0</v>
      </c>
      <c r="G342" s="88"/>
      <c r="H342" s="88"/>
      <c r="I342" s="88"/>
      <c r="J342" s="88"/>
      <c r="K342" s="88"/>
      <c r="L342" s="89"/>
      <c r="M342" s="15"/>
    </row>
    <row r="343" ht="22.5" customHeight="1">
      <c r="A343" t="s" s="137">
        <v>611</v>
      </c>
      <c r="B343" s="138"/>
      <c r="C343" s="138"/>
      <c r="D343" s="139">
        <v>0</v>
      </c>
      <c r="E343" s="117"/>
      <c r="F343" s="101" cm="1">
        <f t="array" ref="F343">E343*D343</f>
        <v>0</v>
      </c>
      <c r="G343" s="88"/>
      <c r="H343" s="88"/>
      <c r="I343" s="88"/>
      <c r="J343" s="88"/>
      <c r="K343" s="88"/>
      <c r="L343" s="89"/>
      <c r="M343" s="15"/>
    </row>
    <row r="344" ht="17.45" customHeight="1">
      <c r="A344" t="s" s="102">
        <v>21</v>
      </c>
      <c r="B344" t="s" s="102">
        <v>22</v>
      </c>
      <c r="C344" t="s" s="102">
        <v>23</v>
      </c>
      <c r="D344" s="118"/>
      <c r="E344" s="100"/>
      <c r="F344" s="101" cm="1">
        <f t="array" ref="F344">E344*D344</f>
        <v>0</v>
      </c>
      <c r="G344" s="88"/>
      <c r="H344" s="88"/>
      <c r="I344" s="88"/>
      <c r="J344" s="88"/>
      <c r="K344" s="88"/>
      <c r="L344" s="89"/>
      <c r="M344" s="15"/>
    </row>
    <row r="345" ht="22.5" customHeight="1">
      <c r="A345" t="s" s="110">
        <v>612</v>
      </c>
      <c r="B345" t="s" s="107">
        <v>34</v>
      </c>
      <c r="C345" t="s" s="112">
        <v>613</v>
      </c>
      <c r="D345" s="109">
        <v>0.33</v>
      </c>
      <c r="E345" s="140"/>
      <c r="F345" s="101" cm="1">
        <f t="array" ref="F345">E345*D345</f>
        <v>0</v>
      </c>
      <c r="G345" s="88"/>
      <c r="H345" s="88"/>
      <c r="I345" s="88"/>
      <c r="J345" s="88"/>
      <c r="K345" s="88"/>
      <c r="L345" s="89"/>
      <c r="M345" s="15"/>
    </row>
    <row r="346" ht="17.45" customHeight="1">
      <c r="A346" t="s" s="110">
        <v>614</v>
      </c>
      <c r="B346" t="s" s="107">
        <v>34</v>
      </c>
      <c r="C346" t="s" s="112">
        <v>615</v>
      </c>
      <c r="D346" s="109">
        <v>0.825</v>
      </c>
      <c r="E346" s="141"/>
      <c r="F346" s="142" cm="1">
        <f t="array" ref="F346">E346*D346</f>
        <v>0</v>
      </c>
      <c r="G346" s="13"/>
      <c r="H346" s="13"/>
      <c r="I346" s="13"/>
      <c r="J346" s="13"/>
      <c r="K346" s="13"/>
      <c r="L346" s="14"/>
      <c r="M346" s="15"/>
    </row>
    <row r="347" ht="33.75" customHeight="1">
      <c r="A347" t="s" s="110">
        <v>616</v>
      </c>
      <c r="B347" t="s" s="107">
        <v>34</v>
      </c>
      <c r="C347" t="s" s="112">
        <v>617</v>
      </c>
      <c r="D347" s="109">
        <v>1.045</v>
      </c>
      <c r="E347" s="143"/>
      <c r="F347" s="144" cm="1">
        <f t="array" ref="F347">E347*D347</f>
        <v>0</v>
      </c>
      <c r="G347" s="88"/>
      <c r="H347" s="88"/>
      <c r="I347" s="88"/>
      <c r="J347" s="88"/>
      <c r="K347" s="88"/>
      <c r="L347" s="89"/>
      <c r="M347" s="15"/>
    </row>
    <row r="348" ht="56.25" customHeight="1">
      <c r="A348" t="s" s="110">
        <v>618</v>
      </c>
      <c r="B348" t="s" s="107">
        <v>34</v>
      </c>
      <c r="C348" t="s" s="112">
        <v>619</v>
      </c>
      <c r="D348" s="109">
        <v>1.045</v>
      </c>
      <c r="E348" s="100"/>
      <c r="F348" s="145" cm="1">
        <f t="array" ref="F348">E348*D348</f>
        <v>0</v>
      </c>
      <c r="G348" s="88"/>
      <c r="H348" s="88"/>
      <c r="I348" s="88"/>
      <c r="J348" s="88"/>
      <c r="K348" s="88"/>
      <c r="L348" s="89"/>
      <c r="M348" s="15"/>
    </row>
    <row r="349" ht="22.5" customHeight="1">
      <c r="A349" t="s" s="110">
        <v>620</v>
      </c>
      <c r="B349" t="s" s="107">
        <v>34</v>
      </c>
      <c r="C349" t="s" s="112">
        <v>621</v>
      </c>
      <c r="D349" s="109">
        <v>1.045</v>
      </c>
      <c r="E349" s="100"/>
      <c r="F349" s="101" cm="1">
        <f t="array" ref="F349">E349*D349</f>
        <v>0</v>
      </c>
      <c r="G349" s="88"/>
      <c r="H349" s="88"/>
      <c r="I349" s="88"/>
      <c r="J349" s="88"/>
      <c r="K349" s="88"/>
      <c r="L349" s="89"/>
      <c r="M349" s="15"/>
    </row>
    <row r="350" ht="22.5" customHeight="1">
      <c r="A350" t="s" s="110">
        <v>622</v>
      </c>
      <c r="B350" t="s" s="107">
        <v>34</v>
      </c>
      <c r="C350" t="s" s="112">
        <v>623</v>
      </c>
      <c r="D350" s="109">
        <v>1.045</v>
      </c>
      <c r="E350" s="100"/>
      <c r="F350" s="101" cm="1">
        <f t="array" ref="F350">E350*D350</f>
        <v>0</v>
      </c>
      <c r="G350" s="88"/>
      <c r="H350" s="88"/>
      <c r="I350" s="88"/>
      <c r="J350" s="88"/>
      <c r="K350" s="88"/>
      <c r="L350" s="89"/>
      <c r="M350" s="15"/>
    </row>
    <row r="351" ht="33.75" customHeight="1">
      <c r="A351" t="s" s="110">
        <v>624</v>
      </c>
      <c r="B351" t="s" s="107">
        <v>34</v>
      </c>
      <c r="C351" t="s" s="112">
        <v>625</v>
      </c>
      <c r="D351" s="109">
        <v>1.045</v>
      </c>
      <c r="E351" s="100"/>
      <c r="F351" s="101" cm="1">
        <f t="array" ref="F351">E351*D351</f>
        <v>0</v>
      </c>
      <c r="G351" s="88"/>
      <c r="H351" s="88"/>
      <c r="I351" s="88"/>
      <c r="J351" s="88"/>
      <c r="K351" s="88"/>
      <c r="L351" s="89"/>
      <c r="M351" s="15"/>
    </row>
    <row r="352" ht="33.75" customHeight="1">
      <c r="A352" t="s" s="110">
        <v>626</v>
      </c>
      <c r="B352" t="s" s="107">
        <v>34</v>
      </c>
      <c r="C352" t="s" s="112">
        <v>627</v>
      </c>
      <c r="D352" s="109">
        <v>1.045</v>
      </c>
      <c r="E352" s="100"/>
      <c r="F352" s="101" cm="1">
        <f t="array" ref="F352">E352*D352</f>
        <v>0</v>
      </c>
      <c r="G352" s="88"/>
      <c r="H352" s="88"/>
      <c r="I352" s="88"/>
      <c r="J352" s="88"/>
      <c r="K352" s="88"/>
      <c r="L352" s="89"/>
      <c r="M352" s="15"/>
    </row>
    <row r="353" ht="96.05" customHeight="1">
      <c r="A353" t="s" s="110">
        <v>628</v>
      </c>
      <c r="B353" t="s" s="107">
        <v>34</v>
      </c>
      <c r="C353" t="s" s="112">
        <v>629</v>
      </c>
      <c r="D353" s="109">
        <v>1.045</v>
      </c>
      <c r="E353" s="100"/>
      <c r="F353" s="101" cm="1">
        <f t="array" ref="F353">E353*D353</f>
        <v>0</v>
      </c>
      <c r="G353" s="88"/>
      <c r="H353" s="88"/>
      <c r="I353" s="88"/>
      <c r="J353" s="88"/>
      <c r="K353" s="88"/>
      <c r="L353" s="89"/>
      <c r="M353" s="15"/>
    </row>
    <row r="354" ht="22.5" customHeight="1">
      <c r="A354" t="s" s="110">
        <v>630</v>
      </c>
      <c r="B354" t="s" s="107">
        <v>34</v>
      </c>
      <c r="C354" t="s" s="112">
        <v>631</v>
      </c>
      <c r="D354" s="109">
        <v>1.045</v>
      </c>
      <c r="E354" s="100"/>
      <c r="F354" s="101" cm="1">
        <f t="array" ref="F354">E354*D354</f>
        <v>0</v>
      </c>
      <c r="G354" s="88"/>
      <c r="H354" s="88"/>
      <c r="I354" s="88"/>
      <c r="J354" s="88"/>
      <c r="K354" s="88"/>
      <c r="L354" s="89"/>
      <c r="M354" s="15"/>
    </row>
    <row r="355" ht="45" customHeight="1">
      <c r="A355" t="s" s="110">
        <v>632</v>
      </c>
      <c r="B355" t="s" s="107">
        <v>34</v>
      </c>
      <c r="C355" t="s" s="112">
        <v>633</v>
      </c>
      <c r="D355" s="109">
        <v>1.045</v>
      </c>
      <c r="E355" s="100"/>
      <c r="F355" s="101" cm="1">
        <f t="array" ref="F355">E355*D355</f>
        <v>0</v>
      </c>
      <c r="G355" s="88"/>
      <c r="H355" s="88"/>
      <c r="I355" s="88"/>
      <c r="J355" s="88"/>
      <c r="K355" s="88"/>
      <c r="L355" s="89"/>
      <c r="M355" s="15"/>
    </row>
    <row r="356" ht="45" customHeight="1">
      <c r="A356" t="s" s="110">
        <v>634</v>
      </c>
      <c r="B356" t="s" s="107">
        <v>34</v>
      </c>
      <c r="C356" t="s" s="112">
        <v>635</v>
      </c>
      <c r="D356" s="109">
        <v>1.625</v>
      </c>
      <c r="E356" s="100"/>
      <c r="F356" s="101" cm="1">
        <f t="array" ref="F356">E356*D356</f>
        <v>0</v>
      </c>
      <c r="G356" s="88"/>
      <c r="H356" s="88"/>
      <c r="I356" s="88"/>
      <c r="J356" s="88"/>
      <c r="K356" s="88"/>
      <c r="L356" s="89"/>
      <c r="M356" s="15"/>
    </row>
    <row r="357" ht="22.5" customHeight="1">
      <c r="A357" t="s" s="110">
        <v>636</v>
      </c>
      <c r="B357" t="s" s="107">
        <v>34</v>
      </c>
      <c r="C357" t="s" s="112">
        <v>637</v>
      </c>
      <c r="D357" s="109">
        <v>1.43</v>
      </c>
      <c r="E357" s="100"/>
      <c r="F357" s="101" cm="1">
        <f t="array" ref="F357">E357*D357</f>
        <v>0</v>
      </c>
      <c r="G357" s="88"/>
      <c r="H357" s="88"/>
      <c r="I357" s="88"/>
      <c r="J357" s="88"/>
      <c r="K357" s="88"/>
      <c r="L357" s="89"/>
      <c r="M357" s="15"/>
    </row>
    <row r="358" ht="45" customHeight="1">
      <c r="A358" t="s" s="110">
        <v>638</v>
      </c>
      <c r="B358" t="s" s="107">
        <v>34</v>
      </c>
      <c r="C358" t="s" s="112">
        <v>639</v>
      </c>
      <c r="D358" s="109">
        <v>1.69</v>
      </c>
      <c r="E358" s="100"/>
      <c r="F358" s="101" cm="1">
        <f t="array" ref="F358">E358*D358</f>
        <v>0</v>
      </c>
      <c r="G358" s="88"/>
      <c r="H358" s="88"/>
      <c r="I358" s="88"/>
      <c r="J358" s="88"/>
      <c r="K358" s="88"/>
      <c r="L358" s="89"/>
      <c r="M358" s="15"/>
    </row>
    <row r="359" ht="56.25" customHeight="1">
      <c r="A359" t="s" s="110">
        <v>640</v>
      </c>
      <c r="B359" t="s" s="107">
        <v>34</v>
      </c>
      <c r="C359" t="s" s="112">
        <v>641</v>
      </c>
      <c r="D359" s="109">
        <v>1.495</v>
      </c>
      <c r="E359" s="100"/>
      <c r="F359" s="101" cm="1">
        <f t="array" ref="F359">E359*D359</f>
        <v>0</v>
      </c>
      <c r="G359" s="88"/>
      <c r="H359" s="88"/>
      <c r="I359" s="88"/>
      <c r="J359" s="88"/>
      <c r="K359" s="88"/>
      <c r="L359" s="89"/>
      <c r="M359" s="15"/>
    </row>
    <row r="360" ht="22.5" customHeight="1">
      <c r="A360" t="s" s="110">
        <v>642</v>
      </c>
      <c r="B360" t="s" s="107">
        <v>34</v>
      </c>
      <c r="C360" t="s" s="112">
        <v>643</v>
      </c>
      <c r="D360" s="109">
        <v>1.235</v>
      </c>
      <c r="E360" s="100"/>
      <c r="F360" s="101" cm="1">
        <f t="array" ref="F360">E360*D360</f>
        <v>0</v>
      </c>
      <c r="G360" s="88"/>
      <c r="H360" s="88"/>
      <c r="I360" s="88"/>
      <c r="J360" s="88"/>
      <c r="K360" s="88"/>
      <c r="L360" s="89"/>
      <c r="M360" s="15"/>
    </row>
    <row r="361" ht="17.45" customHeight="1">
      <c r="A361" t="s" s="110">
        <v>644</v>
      </c>
      <c r="B361" t="s" s="107">
        <v>34</v>
      </c>
      <c r="C361" t="s" s="112">
        <v>645</v>
      </c>
      <c r="D361" s="109">
        <v>1.14</v>
      </c>
      <c r="E361" s="100"/>
      <c r="F361" s="101" cm="1">
        <f t="array" ref="F361">E361*D361</f>
        <v>0</v>
      </c>
      <c r="G361" s="88"/>
      <c r="H361" s="88"/>
      <c r="I361" s="88"/>
      <c r="J361" s="88"/>
      <c r="K361" s="88"/>
      <c r="L361" s="89"/>
      <c r="M361" s="15"/>
    </row>
    <row r="362" ht="17.45" customHeight="1">
      <c r="A362" t="s" s="110">
        <v>646</v>
      </c>
      <c r="B362" t="s" s="107">
        <v>34</v>
      </c>
      <c r="C362" t="s" s="112">
        <v>647</v>
      </c>
      <c r="D362" s="109">
        <v>1.14</v>
      </c>
      <c r="E362" s="100"/>
      <c r="F362" s="101" cm="1">
        <f t="array" ref="F362">E362*D362</f>
        <v>0</v>
      </c>
      <c r="G362" s="88"/>
      <c r="H362" s="88"/>
      <c r="I362" s="88"/>
      <c r="J362" s="88"/>
      <c r="K362" s="88"/>
      <c r="L362" s="89"/>
      <c r="M362" s="15"/>
    </row>
    <row r="363" ht="22.5" customHeight="1">
      <c r="A363" t="s" s="110">
        <v>648</v>
      </c>
      <c r="B363" t="s" s="107">
        <v>34</v>
      </c>
      <c r="C363" t="s" s="112">
        <v>649</v>
      </c>
      <c r="D363" s="109">
        <v>1.14</v>
      </c>
      <c r="E363" s="100"/>
      <c r="F363" s="101" cm="1">
        <f t="array" ref="F363">E363*D363</f>
        <v>0</v>
      </c>
      <c r="G363" s="88"/>
      <c r="H363" s="88"/>
      <c r="I363" s="88"/>
      <c r="J363" s="88"/>
      <c r="K363" s="88"/>
      <c r="L363" s="89"/>
      <c r="M363" s="15"/>
    </row>
    <row r="364" ht="33.75" customHeight="1">
      <c r="A364" t="s" s="110">
        <v>650</v>
      </c>
      <c r="B364" t="s" s="107">
        <v>34</v>
      </c>
      <c r="C364" t="s" s="112">
        <v>651</v>
      </c>
      <c r="D364" s="119">
        <v>1.02</v>
      </c>
      <c r="E364" s="100"/>
      <c r="F364" s="101" cm="1">
        <f t="array" ref="F364">E364*D364</f>
        <v>0</v>
      </c>
      <c r="G364" s="88"/>
      <c r="H364" s="88"/>
      <c r="I364" s="88"/>
      <c r="J364" s="88"/>
      <c r="K364" s="88"/>
      <c r="L364" s="89"/>
      <c r="M364" s="15"/>
    </row>
    <row r="365" ht="45" customHeight="1">
      <c r="A365" t="s" s="110">
        <v>652</v>
      </c>
      <c r="B365" t="s" s="107">
        <v>34</v>
      </c>
      <c r="C365" t="s" s="112">
        <v>653</v>
      </c>
      <c r="D365" s="109">
        <v>1.2</v>
      </c>
      <c r="E365" s="100"/>
      <c r="F365" s="101" cm="1">
        <f t="array" ref="F365">E365*D365</f>
        <v>0</v>
      </c>
      <c r="G365" s="88"/>
      <c r="H365" s="88"/>
      <c r="I365" s="88"/>
      <c r="J365" s="88"/>
      <c r="K365" s="88"/>
      <c r="L365" s="89"/>
      <c r="M365" s="15"/>
    </row>
    <row r="366" ht="45" customHeight="1">
      <c r="A366" t="s" s="110">
        <v>654</v>
      </c>
      <c r="B366" t="s" s="107">
        <v>34</v>
      </c>
      <c r="C366" t="s" s="112">
        <v>655</v>
      </c>
      <c r="D366" s="109">
        <v>1.2</v>
      </c>
      <c r="E366" s="100"/>
      <c r="F366" s="101" cm="1">
        <f t="array" ref="F366">E366*D366</f>
        <v>0</v>
      </c>
      <c r="G366" s="88"/>
      <c r="H366" s="88"/>
      <c r="I366" s="88"/>
      <c r="J366" s="88"/>
      <c r="K366" s="88"/>
      <c r="L366" s="89"/>
      <c r="M366" s="15"/>
    </row>
    <row r="367" ht="30.6" customHeight="1">
      <c r="A367" t="s" s="110">
        <v>656</v>
      </c>
      <c r="B367" t="s" s="107">
        <v>34</v>
      </c>
      <c r="C367" t="s" s="112">
        <v>657</v>
      </c>
      <c r="D367" s="109">
        <v>1.2</v>
      </c>
      <c r="E367" s="100"/>
      <c r="F367" s="101" cm="1">
        <f t="array" ref="F367">E367*D367</f>
        <v>0</v>
      </c>
      <c r="G367" s="88"/>
      <c r="H367" s="88"/>
      <c r="I367" s="88"/>
      <c r="J367" s="88"/>
      <c r="K367" s="88"/>
      <c r="L367" s="89"/>
      <c r="M367" s="15"/>
    </row>
    <row r="368" ht="17.45" customHeight="1">
      <c r="A368" t="s" s="110">
        <v>658</v>
      </c>
      <c r="B368" t="s" s="107">
        <v>34</v>
      </c>
      <c r="C368" t="s" s="112">
        <v>659</v>
      </c>
      <c r="D368" s="109">
        <v>1.2</v>
      </c>
      <c r="E368" s="100"/>
      <c r="F368" s="101" cm="1">
        <f t="array" ref="F368">E368*D368</f>
        <v>0</v>
      </c>
      <c r="G368" s="88"/>
      <c r="H368" s="88"/>
      <c r="I368" s="88"/>
      <c r="J368" s="88"/>
      <c r="K368" s="88"/>
      <c r="L368" s="89"/>
      <c r="M368" s="15"/>
    </row>
    <row r="369" ht="102.5" customHeight="1">
      <c r="A369" t="s" s="110">
        <v>660</v>
      </c>
      <c r="B369" t="s" s="107">
        <v>34</v>
      </c>
      <c r="C369" t="s" s="112">
        <v>661</v>
      </c>
      <c r="D369" s="109">
        <v>2.1</v>
      </c>
      <c r="E369" s="100"/>
      <c r="F369" s="101" cm="1">
        <f t="array" ref="F369">E369*D369</f>
        <v>0</v>
      </c>
      <c r="G369" s="88"/>
      <c r="H369" s="88"/>
      <c r="I369" s="88"/>
      <c r="J369" s="88"/>
      <c r="K369" s="88"/>
      <c r="L369" s="89"/>
      <c r="M369" s="15"/>
    </row>
    <row r="370" ht="17.45" customHeight="1">
      <c r="A370" t="s" s="110">
        <v>662</v>
      </c>
      <c r="B370" t="s" s="107">
        <v>34</v>
      </c>
      <c r="C370" t="s" s="112">
        <v>663</v>
      </c>
      <c r="D370" s="109">
        <v>2</v>
      </c>
      <c r="E370" s="100"/>
      <c r="F370" s="101" cm="1">
        <f t="array" ref="F370">E370*D370</f>
        <v>0</v>
      </c>
      <c r="G370" s="88"/>
      <c r="H370" s="88"/>
      <c r="I370" s="88"/>
      <c r="J370" s="88"/>
      <c r="K370" s="88"/>
      <c r="L370" s="89"/>
      <c r="M370" s="15"/>
    </row>
    <row r="371" ht="30.6" customHeight="1">
      <c r="A371" t="s" s="110">
        <v>664</v>
      </c>
      <c r="B371" t="s" s="107">
        <v>225</v>
      </c>
      <c r="C371" t="s" s="112">
        <v>665</v>
      </c>
      <c r="D371" s="109">
        <v>0.5</v>
      </c>
      <c r="E371" s="100"/>
      <c r="F371" s="101" cm="1">
        <f t="array" ref="F371">E371*D371</f>
        <v>0</v>
      </c>
      <c r="G371" s="88"/>
      <c r="H371" s="88"/>
      <c r="I371" s="88"/>
      <c r="J371" s="88"/>
      <c r="K371" s="88"/>
      <c r="L371" s="89"/>
      <c r="M371" s="15"/>
    </row>
    <row r="372" ht="22.5" customHeight="1">
      <c r="A372" t="s" s="110">
        <v>666</v>
      </c>
      <c r="B372" t="s" s="107">
        <v>34</v>
      </c>
      <c r="C372" t="s" s="112">
        <v>667</v>
      </c>
      <c r="D372" s="109">
        <v>0.9</v>
      </c>
      <c r="E372" s="100"/>
      <c r="F372" s="101" cm="1">
        <f t="array" ref="F372">E372*D372</f>
        <v>0</v>
      </c>
      <c r="G372" s="88"/>
      <c r="H372" s="88"/>
      <c r="I372" s="88"/>
      <c r="J372" s="88"/>
      <c r="K372" s="88"/>
      <c r="L372" s="89"/>
      <c r="M372" s="15"/>
    </row>
    <row r="373" ht="50.1" customHeight="1">
      <c r="A373" t="s" s="110">
        <v>668</v>
      </c>
      <c r="B373" t="s" s="107">
        <v>34</v>
      </c>
      <c r="C373" t="s" s="112">
        <v>669</v>
      </c>
      <c r="D373" s="109">
        <v>1.3</v>
      </c>
      <c r="E373" s="100"/>
      <c r="F373" s="101" cm="1">
        <f t="array" ref="F373">E373*D373</f>
        <v>0</v>
      </c>
      <c r="G373" s="88"/>
      <c r="H373" s="88"/>
      <c r="I373" s="88"/>
      <c r="J373" s="88"/>
      <c r="K373" s="88"/>
      <c r="L373" s="89"/>
      <c r="M373" s="15"/>
    </row>
    <row r="374" ht="30.6" customHeight="1">
      <c r="A374" t="s" s="110">
        <v>670</v>
      </c>
      <c r="B374" t="s" s="107">
        <v>34</v>
      </c>
      <c r="C374" t="s" s="112">
        <v>671</v>
      </c>
      <c r="D374" s="109">
        <v>1.2</v>
      </c>
      <c r="E374" s="100"/>
      <c r="F374" s="101" cm="1">
        <f t="array" ref="F374">E374*D374</f>
        <v>0</v>
      </c>
      <c r="G374" s="88"/>
      <c r="H374" s="88"/>
      <c r="I374" s="88"/>
      <c r="J374" s="88"/>
      <c r="K374" s="88"/>
      <c r="L374" s="89"/>
      <c r="M374" s="15"/>
    </row>
    <row r="375" ht="30.6" customHeight="1">
      <c r="A375" t="s" s="110">
        <v>672</v>
      </c>
      <c r="B375" t="s" s="107">
        <v>34</v>
      </c>
      <c r="C375" t="s" s="112">
        <v>673</v>
      </c>
      <c r="D375" s="109">
        <v>1.3</v>
      </c>
      <c r="E375" s="100"/>
      <c r="F375" s="101" cm="1">
        <f t="array" ref="F375">E375*D375</f>
        <v>0</v>
      </c>
      <c r="G375" s="88"/>
      <c r="H375" s="88"/>
      <c r="I375" s="88"/>
      <c r="J375" s="88"/>
      <c r="K375" s="88"/>
      <c r="L375" s="89"/>
      <c r="M375" s="15"/>
    </row>
    <row r="376" ht="22.5" customHeight="1">
      <c r="A376" t="s" s="110">
        <v>674</v>
      </c>
      <c r="B376" t="s" s="107">
        <v>34</v>
      </c>
      <c r="C376" t="s" s="112">
        <v>675</v>
      </c>
      <c r="D376" s="109">
        <v>1.2</v>
      </c>
      <c r="E376" s="100"/>
      <c r="F376" s="101" cm="1">
        <f t="array" ref="F376">E376*D376</f>
        <v>0</v>
      </c>
      <c r="G376" s="88"/>
      <c r="H376" s="88"/>
      <c r="I376" s="88"/>
      <c r="J376" s="88"/>
      <c r="K376" s="88"/>
      <c r="L376" s="89"/>
      <c r="M376" s="15"/>
    </row>
    <row r="377" ht="22.5" customHeight="1">
      <c r="A377" t="s" s="110">
        <v>676</v>
      </c>
      <c r="B377" t="s" s="107">
        <v>34</v>
      </c>
      <c r="C377" t="s" s="146">
        <v>677</v>
      </c>
      <c r="D377" s="109">
        <v>0.95</v>
      </c>
      <c r="E377" s="100"/>
      <c r="F377" s="101" cm="1">
        <f t="array" ref="F377">E377*D377</f>
        <v>0</v>
      </c>
      <c r="G377" s="88"/>
      <c r="H377" s="88"/>
      <c r="I377" s="88"/>
      <c r="J377" s="88"/>
      <c r="K377" s="88"/>
      <c r="L377" s="89"/>
      <c r="M377" s="15"/>
    </row>
    <row r="378" ht="22.5" customHeight="1">
      <c r="A378" t="s" s="110">
        <v>678</v>
      </c>
      <c r="B378" t="s" s="107">
        <v>34</v>
      </c>
      <c r="C378" t="s" s="146">
        <v>679</v>
      </c>
      <c r="D378" s="109">
        <v>0.95</v>
      </c>
      <c r="E378" s="100"/>
      <c r="F378" s="101" cm="1">
        <f t="array" ref="F378">E378*D378</f>
        <v>0</v>
      </c>
      <c r="G378" s="88"/>
      <c r="H378" s="88"/>
      <c r="I378" s="88"/>
      <c r="J378" s="88"/>
      <c r="K378" s="88"/>
      <c r="L378" s="89"/>
      <c r="M378" s="15"/>
    </row>
    <row r="379" ht="33.75" customHeight="1">
      <c r="A379" t="s" s="147">
        <v>680</v>
      </c>
      <c r="B379" s="115"/>
      <c r="C379" s="115"/>
      <c r="D379" s="116">
        <v>0</v>
      </c>
      <c r="E379" s="148" cm="1">
        <f t="array" ref="E379">SUM(E38:E378)</f>
        <v>0</v>
      </c>
      <c r="F379" s="149" cm="1">
        <f t="array" ref="F379">SUM(F38:F378)</f>
        <v>0</v>
      </c>
      <c r="G379" s="88"/>
      <c r="H379" s="88"/>
      <c r="I379" s="88"/>
      <c r="J379" s="88"/>
      <c r="K379" s="88"/>
      <c r="L379" s="89"/>
      <c r="M379" s="15"/>
    </row>
    <row r="380" ht="17.1" customHeight="1">
      <c r="A380" s="110"/>
      <c r="B380" t="s" s="107">
        <v>34</v>
      </c>
      <c r="C380" s="150"/>
      <c r="D380" s="109"/>
      <c r="E380" s="100"/>
      <c r="F380" s="101"/>
      <c r="G380" s="88"/>
      <c r="H380" s="88"/>
      <c r="I380" s="88"/>
      <c r="J380" s="88"/>
      <c r="K380" s="88"/>
      <c r="L380" s="89"/>
      <c r="M380" s="15"/>
    </row>
    <row r="381" ht="73.25" customHeight="1">
      <c r="A381" t="s" s="114">
        <v>681</v>
      </c>
      <c r="B381" s="115"/>
      <c r="C381" s="115"/>
      <c r="D381" s="116">
        <v>0</v>
      </c>
      <c r="E381" s="117"/>
      <c r="F381" s="101"/>
      <c r="G381" s="88"/>
      <c r="H381" s="88"/>
      <c r="I381" s="88"/>
      <c r="J381" s="88"/>
      <c r="K381" s="88"/>
      <c r="L381" s="89"/>
      <c r="M381" s="15"/>
    </row>
    <row r="382" ht="22.5" customHeight="1">
      <c r="A382" t="s" s="102">
        <v>21</v>
      </c>
      <c r="B382" t="s" s="102">
        <v>22</v>
      </c>
      <c r="C382" t="s" s="102">
        <v>23</v>
      </c>
      <c r="D382" s="118"/>
      <c r="E382" s="100"/>
      <c r="F382" s="101" cm="1">
        <f t="array" ref="F382">E382*D382</f>
        <v>0</v>
      </c>
      <c r="G382" s="88"/>
      <c r="H382" s="88"/>
      <c r="I382" s="88"/>
      <c r="J382" s="88"/>
      <c r="K382" s="88"/>
      <c r="L382" s="89"/>
      <c r="M382" s="15"/>
    </row>
    <row r="383" ht="22.5" customHeight="1">
      <c r="A383" t="s" s="110">
        <v>682</v>
      </c>
      <c r="B383" t="s" s="107">
        <v>31</v>
      </c>
      <c r="C383" t="s" s="112">
        <v>683</v>
      </c>
      <c r="D383" s="109">
        <v>0.15</v>
      </c>
      <c r="E383" s="100"/>
      <c r="F383" s="101" cm="1">
        <f t="array" ref="F383">E383*D383</f>
        <v>0</v>
      </c>
      <c r="G383" s="88"/>
      <c r="H383" s="88"/>
      <c r="I383" s="88"/>
      <c r="J383" s="88"/>
      <c r="K383" s="88"/>
      <c r="L383" s="89"/>
      <c r="M383" s="15"/>
    </row>
    <row r="384" ht="22.5" customHeight="1">
      <c r="A384" t="s" s="110">
        <v>684</v>
      </c>
      <c r="B384" t="s" s="107">
        <v>31</v>
      </c>
      <c r="C384" t="s" s="112">
        <v>685</v>
      </c>
      <c r="D384" s="109">
        <v>0.1</v>
      </c>
      <c r="E384" s="100"/>
      <c r="F384" s="101" cm="1">
        <f t="array" ref="F384">E384*D384</f>
        <v>0</v>
      </c>
      <c r="G384" s="88"/>
      <c r="H384" s="88"/>
      <c r="I384" s="88"/>
      <c r="J384" s="88"/>
      <c r="K384" s="88"/>
      <c r="L384" s="89"/>
      <c r="M384" s="15"/>
    </row>
    <row r="385" ht="17.45" customHeight="1">
      <c r="A385" t="s" s="110">
        <v>686</v>
      </c>
      <c r="B385" t="s" s="107">
        <v>34</v>
      </c>
      <c r="C385" t="s" s="112">
        <v>687</v>
      </c>
      <c r="D385" s="109">
        <v>1</v>
      </c>
      <c r="E385" s="100"/>
      <c r="F385" s="101" cm="1">
        <f t="array" ref="F385">E385*D385</f>
        <v>0</v>
      </c>
      <c r="G385" s="88"/>
      <c r="H385" s="88"/>
      <c r="I385" s="88"/>
      <c r="J385" s="88"/>
      <c r="K385" s="88"/>
      <c r="L385" s="89"/>
      <c r="M385" s="15"/>
    </row>
    <row r="386" ht="22.5" customHeight="1">
      <c r="A386" t="s" s="110">
        <v>688</v>
      </c>
      <c r="B386" t="s" s="107">
        <v>34</v>
      </c>
      <c r="C386" t="s" s="112">
        <v>689</v>
      </c>
      <c r="D386" s="109">
        <v>1</v>
      </c>
      <c r="E386" s="100"/>
      <c r="F386" s="101" cm="1">
        <f t="array" ref="F386">E386*D386</f>
        <v>0</v>
      </c>
      <c r="G386" s="88"/>
      <c r="H386" s="88"/>
      <c r="I386" s="88"/>
      <c r="J386" s="88"/>
      <c r="K386" s="88"/>
      <c r="L386" s="89"/>
      <c r="M386" s="15"/>
    </row>
    <row r="387" ht="30.6" customHeight="1">
      <c r="A387" t="s" s="110">
        <v>690</v>
      </c>
      <c r="B387" t="s" s="107">
        <v>34</v>
      </c>
      <c r="C387" t="s" s="112">
        <v>691</v>
      </c>
      <c r="D387" s="109">
        <v>0.1</v>
      </c>
      <c r="E387" s="100"/>
      <c r="F387" s="101" cm="1">
        <f t="array" ref="F387">E387*D387</f>
        <v>0</v>
      </c>
      <c r="G387" s="88"/>
      <c r="H387" s="88"/>
      <c r="I387" s="88"/>
      <c r="J387" s="88"/>
      <c r="K387" s="88"/>
      <c r="L387" s="89"/>
      <c r="M387" s="15"/>
    </row>
    <row r="388" ht="22.5" customHeight="1">
      <c r="A388" t="s" s="110">
        <v>692</v>
      </c>
      <c r="B388" t="s" s="107">
        <v>34</v>
      </c>
      <c r="C388" t="s" s="112">
        <v>693</v>
      </c>
      <c r="D388" s="109">
        <v>0.8</v>
      </c>
      <c r="E388" s="100"/>
      <c r="F388" s="101" cm="1">
        <f t="array" ref="F388">E388*D388</f>
        <v>0</v>
      </c>
      <c r="G388" s="88"/>
      <c r="H388" s="88"/>
      <c r="I388" s="88"/>
      <c r="J388" s="88"/>
      <c r="K388" s="88"/>
      <c r="L388" s="89"/>
      <c r="M388" s="15"/>
    </row>
    <row r="389" ht="22.5" customHeight="1">
      <c r="A389" t="s" s="110">
        <v>692</v>
      </c>
      <c r="B389" t="s" s="107">
        <v>34</v>
      </c>
      <c r="C389" t="s" s="112">
        <v>694</v>
      </c>
      <c r="D389" s="109">
        <v>0.8</v>
      </c>
      <c r="E389" s="100"/>
      <c r="F389" s="101" cm="1">
        <f t="array" ref="F389">E389*D389</f>
        <v>0</v>
      </c>
      <c r="G389" s="88"/>
      <c r="H389" s="88"/>
      <c r="I389" s="88"/>
      <c r="J389" s="88"/>
      <c r="K389" s="88"/>
      <c r="L389" s="89"/>
      <c r="M389" s="15"/>
    </row>
    <row r="390" ht="33.75" customHeight="1">
      <c r="A390" t="s" s="110">
        <v>695</v>
      </c>
      <c r="B390" t="s" s="107">
        <v>34</v>
      </c>
      <c r="C390" t="s" s="112">
        <v>696</v>
      </c>
      <c r="D390" s="109">
        <v>1.125</v>
      </c>
      <c r="E390" s="100"/>
      <c r="F390" s="101" cm="1">
        <f t="array" ref="F390">E390*D390</f>
        <v>0</v>
      </c>
      <c r="G390" s="88"/>
      <c r="H390" s="88"/>
      <c r="I390" s="88"/>
      <c r="J390" s="88"/>
      <c r="K390" s="88"/>
      <c r="L390" s="89"/>
      <c r="M390" s="15"/>
    </row>
    <row r="391" ht="33.75" customHeight="1">
      <c r="A391" t="s" s="110">
        <v>697</v>
      </c>
      <c r="B391" t="s" s="107">
        <v>34</v>
      </c>
      <c r="C391" t="s" s="112">
        <v>698</v>
      </c>
      <c r="D391" s="109">
        <v>1.125</v>
      </c>
      <c r="E391" s="100"/>
      <c r="F391" s="101" cm="1">
        <f t="array" ref="F391">E391*D391</f>
        <v>0</v>
      </c>
      <c r="G391" s="88"/>
      <c r="H391" s="88"/>
      <c r="I391" s="88"/>
      <c r="J391" s="88"/>
      <c r="K391" s="88"/>
      <c r="L391" s="89"/>
      <c r="M391" s="15"/>
    </row>
    <row r="392" ht="33.75" customHeight="1">
      <c r="A392" t="s" s="110">
        <v>699</v>
      </c>
      <c r="B392" t="s" s="107">
        <v>34</v>
      </c>
      <c r="C392" t="s" s="112">
        <v>700</v>
      </c>
      <c r="D392" s="109">
        <v>1.125</v>
      </c>
      <c r="E392" s="100"/>
      <c r="F392" s="101" cm="1">
        <f t="array" ref="F392">E392*D392</f>
        <v>0</v>
      </c>
      <c r="G392" s="88"/>
      <c r="H392" s="88"/>
      <c r="I392" s="88"/>
      <c r="J392" s="88"/>
      <c r="K392" s="88"/>
      <c r="L392" s="89"/>
      <c r="M392" s="15"/>
    </row>
    <row r="393" ht="45" customHeight="1">
      <c r="A393" t="s" s="110">
        <v>701</v>
      </c>
      <c r="B393" t="s" s="107">
        <v>34</v>
      </c>
      <c r="C393" t="s" s="112">
        <v>702</v>
      </c>
      <c r="D393" s="109">
        <v>1.55</v>
      </c>
      <c r="E393" s="100"/>
      <c r="F393" s="101" cm="1">
        <f t="array" ref="F393">E393*D393</f>
        <v>0</v>
      </c>
      <c r="G393" s="88"/>
      <c r="H393" s="88"/>
      <c r="I393" s="88"/>
      <c r="J393" s="88"/>
      <c r="K393" s="88"/>
      <c r="L393" s="89"/>
      <c r="M393" s="15"/>
    </row>
    <row r="394" ht="33.75" customHeight="1">
      <c r="A394" t="s" s="110">
        <v>703</v>
      </c>
      <c r="B394" t="s" s="107">
        <v>34</v>
      </c>
      <c r="C394" t="s" s="112">
        <v>704</v>
      </c>
      <c r="D394" s="109">
        <v>1.55</v>
      </c>
      <c r="E394" s="100"/>
      <c r="F394" s="101" cm="1">
        <f t="array" ref="F394">E394*D394</f>
        <v>0</v>
      </c>
      <c r="G394" s="88"/>
      <c r="H394" s="88"/>
      <c r="I394" s="88"/>
      <c r="J394" s="88"/>
      <c r="K394" s="88"/>
      <c r="L394" s="89"/>
      <c r="M394" s="15"/>
    </row>
    <row r="395" ht="33.75" customHeight="1">
      <c r="A395" t="s" s="110">
        <v>705</v>
      </c>
      <c r="B395" t="s" s="107">
        <v>34</v>
      </c>
      <c r="C395" t="s" s="112">
        <v>706</v>
      </c>
      <c r="D395" s="109">
        <v>1.55</v>
      </c>
      <c r="E395" s="100"/>
      <c r="F395" s="101" cm="1">
        <f t="array" ref="F395">E395*D395</f>
        <v>0</v>
      </c>
      <c r="G395" s="88"/>
      <c r="H395" s="88"/>
      <c r="I395" s="88"/>
      <c r="J395" s="88"/>
      <c r="K395" s="88"/>
      <c r="L395" s="89"/>
      <c r="M395" s="15"/>
    </row>
    <row r="396" ht="45" customHeight="1">
      <c r="A396" t="s" s="110">
        <v>707</v>
      </c>
      <c r="B396" t="s" s="107">
        <v>34</v>
      </c>
      <c r="C396" t="s" s="112">
        <v>708</v>
      </c>
      <c r="D396" s="109">
        <v>0.3</v>
      </c>
      <c r="E396" s="100"/>
      <c r="F396" s="101" cm="1">
        <f t="array" ref="F396">E396*D396</f>
        <v>0</v>
      </c>
      <c r="G396" s="88"/>
      <c r="H396" s="88"/>
      <c r="I396" s="88"/>
      <c r="J396" s="88"/>
      <c r="K396" s="88"/>
      <c r="L396" s="89"/>
      <c r="M396" s="15"/>
    </row>
    <row r="397" ht="45" customHeight="1">
      <c r="A397" t="s" s="110">
        <v>709</v>
      </c>
      <c r="B397" t="s" s="107">
        <v>34</v>
      </c>
      <c r="C397" t="s" s="112">
        <v>710</v>
      </c>
      <c r="D397" s="109">
        <v>1.6</v>
      </c>
      <c r="E397" s="100"/>
      <c r="F397" s="101" cm="1">
        <f t="array" ref="F397">E397*D397</f>
        <v>0</v>
      </c>
      <c r="G397" s="88"/>
      <c r="H397" s="88"/>
      <c r="I397" s="88"/>
      <c r="J397" s="88"/>
      <c r="K397" s="88"/>
      <c r="L397" s="89"/>
      <c r="M397" s="15"/>
    </row>
    <row r="398" ht="45" customHeight="1">
      <c r="A398" t="s" s="110">
        <v>711</v>
      </c>
      <c r="B398" t="s" s="107">
        <v>34</v>
      </c>
      <c r="C398" t="s" s="112">
        <v>712</v>
      </c>
      <c r="D398" s="109">
        <v>1.6</v>
      </c>
      <c r="E398" s="100"/>
      <c r="F398" s="101" cm="1">
        <f t="array" ref="F398">E398*D398</f>
        <v>0</v>
      </c>
      <c r="G398" s="88"/>
      <c r="H398" s="88"/>
      <c r="I398" s="88"/>
      <c r="J398" s="88"/>
      <c r="K398" s="88"/>
      <c r="L398" s="89"/>
      <c r="M398" s="15"/>
    </row>
    <row r="399" ht="45" customHeight="1">
      <c r="A399" t="s" s="110">
        <v>713</v>
      </c>
      <c r="B399" t="s" s="107">
        <v>34</v>
      </c>
      <c r="C399" t="s" s="112">
        <v>714</v>
      </c>
      <c r="D399" s="109">
        <v>1</v>
      </c>
      <c r="E399" s="100"/>
      <c r="F399" s="101" cm="1">
        <f t="array" ref="F399">E399*D399</f>
        <v>0</v>
      </c>
      <c r="G399" s="88"/>
      <c r="H399" s="88"/>
      <c r="I399" s="88"/>
      <c r="J399" s="88"/>
      <c r="K399" s="88"/>
      <c r="L399" s="89"/>
      <c r="M399" s="15"/>
    </row>
    <row r="400" ht="45" customHeight="1">
      <c r="A400" t="s" s="110">
        <v>715</v>
      </c>
      <c r="B400" t="s" s="107">
        <v>34</v>
      </c>
      <c r="C400" t="s" s="112">
        <v>716</v>
      </c>
      <c r="D400" s="109">
        <v>0.425</v>
      </c>
      <c r="E400" s="100"/>
      <c r="F400" s="101" cm="1">
        <f t="array" ref="F400">E400*D400</f>
        <v>0</v>
      </c>
      <c r="G400" s="88"/>
      <c r="H400" s="88"/>
      <c r="I400" s="88"/>
      <c r="J400" s="88"/>
      <c r="K400" s="88"/>
      <c r="L400" s="89"/>
      <c r="M400" s="15"/>
    </row>
    <row r="401" ht="22.5" customHeight="1">
      <c r="A401" t="s" s="110">
        <v>717</v>
      </c>
      <c r="B401" t="s" s="107">
        <v>34</v>
      </c>
      <c r="C401" t="s" s="112">
        <v>718</v>
      </c>
      <c r="D401" s="109">
        <v>3.25</v>
      </c>
      <c r="E401" s="100"/>
      <c r="F401" s="101" cm="1">
        <f t="array" ref="F401">E401*D401</f>
        <v>0</v>
      </c>
      <c r="G401" s="88"/>
      <c r="H401" s="88"/>
      <c r="I401" s="88"/>
      <c r="J401" s="88"/>
      <c r="K401" s="88"/>
      <c r="L401" s="89"/>
      <c r="M401" s="15"/>
    </row>
    <row r="402" ht="22.5" customHeight="1">
      <c r="A402" t="s" s="110">
        <v>719</v>
      </c>
      <c r="B402" t="s" s="107">
        <v>34</v>
      </c>
      <c r="C402" t="s" s="112">
        <v>720</v>
      </c>
      <c r="D402" s="109">
        <v>2.25</v>
      </c>
      <c r="E402" s="100"/>
      <c r="F402" s="101" cm="1">
        <f t="array" ref="F402">E402*D402</f>
        <v>0</v>
      </c>
      <c r="G402" s="88"/>
      <c r="H402" s="88"/>
      <c r="I402" s="88"/>
      <c r="J402" s="88"/>
      <c r="K402" s="88"/>
      <c r="L402" s="89"/>
      <c r="M402" s="15"/>
    </row>
    <row r="403" ht="22.5" customHeight="1">
      <c r="A403" t="s" s="110">
        <v>721</v>
      </c>
      <c r="B403" t="s" s="107">
        <v>34</v>
      </c>
      <c r="C403" t="s" s="112">
        <v>722</v>
      </c>
      <c r="D403" s="109">
        <v>1.675</v>
      </c>
      <c r="E403" s="100"/>
      <c r="F403" s="101" cm="1">
        <f t="array" ref="F403">E403*D403</f>
        <v>0</v>
      </c>
      <c r="G403" s="88"/>
      <c r="H403" s="88"/>
      <c r="I403" s="88"/>
      <c r="J403" s="88"/>
      <c r="K403" s="88"/>
      <c r="L403" s="89"/>
      <c r="M403" s="15"/>
    </row>
    <row r="404" ht="22.5" customHeight="1">
      <c r="A404" t="s" s="110">
        <v>723</v>
      </c>
      <c r="B404" t="s" s="107">
        <v>34</v>
      </c>
      <c r="C404" t="s" s="112">
        <v>724</v>
      </c>
      <c r="D404" s="109">
        <v>1.675</v>
      </c>
      <c r="E404" s="100"/>
      <c r="F404" s="101" cm="1">
        <f t="array" ref="F404">E404*D404</f>
        <v>0</v>
      </c>
      <c r="G404" s="88"/>
      <c r="H404" s="88"/>
      <c r="I404" s="88"/>
      <c r="J404" s="88"/>
      <c r="K404" s="88"/>
      <c r="L404" s="89"/>
      <c r="M404" s="15"/>
    </row>
    <row r="405" ht="22.5" customHeight="1">
      <c r="A405" t="s" s="110">
        <v>725</v>
      </c>
      <c r="B405" t="s" s="107">
        <v>34</v>
      </c>
      <c r="C405" t="s" s="112">
        <v>726</v>
      </c>
      <c r="D405" s="109">
        <v>1.675</v>
      </c>
      <c r="E405" s="100"/>
      <c r="F405" s="101" cm="1">
        <f t="array" ref="F405">E405*D405</f>
        <v>0</v>
      </c>
      <c r="G405" s="88"/>
      <c r="H405" s="88"/>
      <c r="I405" s="88"/>
      <c r="J405" s="88"/>
      <c r="K405" s="88"/>
      <c r="L405" s="89"/>
      <c r="M405" s="15"/>
    </row>
    <row r="406" ht="45" customHeight="1">
      <c r="A406" t="s" s="110">
        <v>727</v>
      </c>
      <c r="B406" t="s" s="107">
        <v>34</v>
      </c>
      <c r="C406" t="s" s="112">
        <v>728</v>
      </c>
      <c r="D406" s="109">
        <v>0.25</v>
      </c>
      <c r="E406" s="100"/>
      <c r="F406" s="101" cm="1">
        <f t="array" ref="F406">E406*D406</f>
        <v>0</v>
      </c>
      <c r="G406" s="88"/>
      <c r="H406" s="88"/>
      <c r="I406" s="88"/>
      <c r="J406" s="88"/>
      <c r="K406" s="88"/>
      <c r="L406" s="89"/>
      <c r="M406" s="15"/>
    </row>
    <row r="407" ht="22.5" customHeight="1">
      <c r="A407" t="s" s="110">
        <v>727</v>
      </c>
      <c r="B407" t="s" s="107">
        <v>34</v>
      </c>
      <c r="C407" t="s" s="112">
        <v>729</v>
      </c>
      <c r="D407" s="109">
        <v>0.25</v>
      </c>
      <c r="E407" s="100"/>
      <c r="F407" s="101" cm="1">
        <f t="array" ref="F407">E407*D407</f>
        <v>0</v>
      </c>
      <c r="G407" s="88"/>
      <c r="H407" s="88"/>
      <c r="I407" s="88"/>
      <c r="J407" s="88"/>
      <c r="K407" s="88"/>
      <c r="L407" s="89"/>
      <c r="M407" s="15"/>
    </row>
    <row r="408" ht="22.5" customHeight="1">
      <c r="A408" t="s" s="110">
        <v>730</v>
      </c>
      <c r="B408" t="s" s="107">
        <v>34</v>
      </c>
      <c r="C408" t="s" s="112">
        <v>731</v>
      </c>
      <c r="D408" s="109">
        <v>0.65</v>
      </c>
      <c r="E408" s="100"/>
      <c r="F408" s="101" cm="1">
        <f t="array" ref="F408">E408*D408</f>
        <v>0</v>
      </c>
      <c r="G408" s="88"/>
      <c r="H408" s="88"/>
      <c r="I408" s="88"/>
      <c r="J408" s="88"/>
      <c r="K408" s="88"/>
      <c r="L408" s="89"/>
      <c r="M408" s="15"/>
    </row>
    <row r="409" ht="33.75" customHeight="1">
      <c r="A409" t="s" s="110">
        <v>732</v>
      </c>
      <c r="B409" t="s" s="107">
        <v>34</v>
      </c>
      <c r="C409" t="s" s="112">
        <v>733</v>
      </c>
      <c r="D409" s="109">
        <v>0.3</v>
      </c>
      <c r="E409" s="100"/>
      <c r="F409" s="101" cm="1">
        <f t="array" ref="F409">E409*D409</f>
        <v>0</v>
      </c>
      <c r="G409" s="88"/>
      <c r="H409" s="88"/>
      <c r="I409" s="88"/>
      <c r="J409" s="88"/>
      <c r="K409" s="88"/>
      <c r="L409" s="89"/>
      <c r="M409" s="15"/>
    </row>
    <row r="410" ht="22.5" customHeight="1">
      <c r="A410" t="s" s="110">
        <v>734</v>
      </c>
      <c r="B410" t="s" s="107">
        <v>34</v>
      </c>
      <c r="C410" t="s" s="112">
        <v>735</v>
      </c>
      <c r="D410" s="109">
        <v>0.15</v>
      </c>
      <c r="E410" s="100"/>
      <c r="F410" s="101" cm="1">
        <f t="array" ref="F410">E410*D410</f>
        <v>0</v>
      </c>
      <c r="G410" s="88"/>
      <c r="H410" s="88"/>
      <c r="I410" s="88"/>
      <c r="J410" s="88"/>
      <c r="K410" s="88"/>
      <c r="L410" s="89"/>
      <c r="M410" s="15"/>
    </row>
    <row r="411" ht="22.5" customHeight="1">
      <c r="A411" t="s" s="110">
        <v>736</v>
      </c>
      <c r="B411" t="s" s="107">
        <v>34</v>
      </c>
      <c r="C411" t="s" s="112">
        <v>737</v>
      </c>
      <c r="D411" s="109">
        <v>0.2</v>
      </c>
      <c r="E411" s="100"/>
      <c r="F411" s="101" cm="1">
        <f t="array" ref="F411">E411*D411</f>
        <v>0</v>
      </c>
      <c r="G411" s="88"/>
      <c r="H411" s="88"/>
      <c r="I411" s="88"/>
      <c r="J411" s="88"/>
      <c r="K411" s="88"/>
      <c r="L411" s="89"/>
      <c r="M411" s="15"/>
    </row>
    <row r="412" ht="33.75" customHeight="1">
      <c r="A412" t="s" s="110">
        <v>736</v>
      </c>
      <c r="B412" t="s" s="107">
        <v>34</v>
      </c>
      <c r="C412" t="s" s="112">
        <v>738</v>
      </c>
      <c r="D412" s="109">
        <v>0.1</v>
      </c>
      <c r="E412" s="100"/>
      <c r="F412" s="101" cm="1">
        <f t="array" ref="F412">E412*D412</f>
        <v>0</v>
      </c>
      <c r="G412" s="88"/>
      <c r="H412" s="88"/>
      <c r="I412" s="88"/>
      <c r="J412" s="88"/>
      <c r="K412" s="88"/>
      <c r="L412" s="89"/>
      <c r="M412" s="15"/>
    </row>
    <row r="413" ht="33.75" customHeight="1">
      <c r="A413" t="s" s="110">
        <v>739</v>
      </c>
      <c r="B413" t="s" s="107">
        <v>31</v>
      </c>
      <c r="C413" t="s" s="112">
        <v>740</v>
      </c>
      <c r="D413" s="109">
        <v>0.025</v>
      </c>
      <c r="E413" s="100"/>
      <c r="F413" s="101" cm="1">
        <f t="array" ref="F413">E413*D413</f>
        <v>0</v>
      </c>
      <c r="G413" s="88"/>
      <c r="H413" s="88"/>
      <c r="I413" s="88"/>
      <c r="J413" s="88"/>
      <c r="K413" s="88"/>
      <c r="L413" s="89"/>
      <c r="M413" s="15"/>
    </row>
    <row r="414" ht="22.5" customHeight="1">
      <c r="A414" t="s" s="110">
        <v>741</v>
      </c>
      <c r="B414" t="s" s="107">
        <v>34</v>
      </c>
      <c r="C414" t="s" s="112">
        <v>742</v>
      </c>
      <c r="D414" s="109">
        <v>1.85</v>
      </c>
      <c r="E414" s="100"/>
      <c r="F414" s="101" cm="1">
        <f t="array" ref="F414">E414*D414</f>
        <v>0</v>
      </c>
      <c r="G414" s="88"/>
      <c r="H414" s="88"/>
      <c r="I414" s="88"/>
      <c r="J414" s="88"/>
      <c r="K414" s="88"/>
      <c r="L414" s="89"/>
      <c r="M414" s="15"/>
    </row>
    <row r="415" ht="22.5" customHeight="1">
      <c r="A415" t="s" s="110">
        <v>741</v>
      </c>
      <c r="B415" t="s" s="107">
        <v>34</v>
      </c>
      <c r="C415" t="s" s="112">
        <v>743</v>
      </c>
      <c r="D415" s="109">
        <v>1.85</v>
      </c>
      <c r="E415" s="100"/>
      <c r="F415" s="101" cm="1">
        <f t="array" ref="F415">E415*D415</f>
        <v>0</v>
      </c>
      <c r="G415" s="88"/>
      <c r="H415" s="88"/>
      <c r="I415" s="88"/>
      <c r="J415" s="88"/>
      <c r="K415" s="88"/>
      <c r="L415" s="89"/>
      <c r="M415" s="15"/>
    </row>
    <row r="416" ht="22.5" customHeight="1">
      <c r="A416" t="s" s="110">
        <v>744</v>
      </c>
      <c r="B416" t="s" s="107">
        <v>118</v>
      </c>
      <c r="C416" t="s" s="112">
        <v>745</v>
      </c>
      <c r="D416" s="109">
        <v>2</v>
      </c>
      <c r="E416" s="100"/>
      <c r="F416" s="101" cm="1">
        <f t="array" ref="F416">E416*D416</f>
        <v>0</v>
      </c>
      <c r="G416" s="88"/>
      <c r="H416" s="88"/>
      <c r="I416" s="88"/>
      <c r="J416" s="88"/>
      <c r="K416" s="88"/>
      <c r="L416" s="89"/>
      <c r="M416" s="15"/>
    </row>
    <row r="417" ht="22.5" customHeight="1">
      <c r="A417" t="s" s="110">
        <v>746</v>
      </c>
      <c r="B417" t="s" s="107">
        <v>118</v>
      </c>
      <c r="C417" t="s" s="112">
        <v>747</v>
      </c>
      <c r="D417" s="109">
        <v>2</v>
      </c>
      <c r="E417" s="100"/>
      <c r="F417" s="101" cm="1">
        <f t="array" ref="F417">E417*D417</f>
        <v>0</v>
      </c>
      <c r="G417" s="88"/>
      <c r="H417" s="88"/>
      <c r="I417" s="88"/>
      <c r="J417" s="88"/>
      <c r="K417" s="88"/>
      <c r="L417" s="89"/>
      <c r="M417" s="15"/>
    </row>
    <row r="418" ht="22.5" customHeight="1">
      <c r="A418" t="s" s="110">
        <v>748</v>
      </c>
      <c r="B418" t="s" s="107">
        <v>34</v>
      </c>
      <c r="C418" t="s" s="112">
        <v>749</v>
      </c>
      <c r="D418" s="109">
        <v>1.85</v>
      </c>
      <c r="E418" s="100"/>
      <c r="F418" s="101" cm="1">
        <f t="array" ref="F418">E418*D418</f>
        <v>0</v>
      </c>
      <c r="G418" s="88"/>
      <c r="H418" s="88"/>
      <c r="I418" s="88"/>
      <c r="J418" s="88"/>
      <c r="K418" s="88"/>
      <c r="L418" s="89"/>
      <c r="M418" s="15"/>
    </row>
    <row r="419" ht="22.5" customHeight="1">
      <c r="A419" t="s" s="110">
        <v>750</v>
      </c>
      <c r="B419" t="s" s="107">
        <v>34</v>
      </c>
      <c r="C419" t="s" s="112">
        <v>751</v>
      </c>
      <c r="D419" s="109">
        <v>1.85</v>
      </c>
      <c r="E419" s="100"/>
      <c r="F419" s="101" cm="1">
        <f t="array" ref="F419">E419*D419</f>
        <v>0</v>
      </c>
      <c r="G419" s="88"/>
      <c r="H419" s="88"/>
      <c r="I419" s="88"/>
      <c r="J419" s="88"/>
      <c r="K419" s="88"/>
      <c r="L419" s="89"/>
      <c r="M419" s="15"/>
    </row>
    <row r="420" ht="22.5" customHeight="1">
      <c r="A420" t="s" s="110">
        <v>752</v>
      </c>
      <c r="B420" t="s" s="107">
        <v>31</v>
      </c>
      <c r="C420" t="s" s="112">
        <v>753</v>
      </c>
      <c r="D420" s="109">
        <v>1.65</v>
      </c>
      <c r="E420" s="100"/>
      <c r="F420" s="101" cm="1">
        <f t="array" ref="F420">E420*D420</f>
        <v>0</v>
      </c>
      <c r="G420" s="88"/>
      <c r="H420" s="88"/>
      <c r="I420" s="88"/>
      <c r="J420" s="88"/>
      <c r="K420" s="88"/>
      <c r="L420" s="89"/>
      <c r="M420" s="15"/>
    </row>
    <row r="421" ht="22.5" customHeight="1">
      <c r="A421" t="s" s="110">
        <v>754</v>
      </c>
      <c r="B421" t="s" s="107">
        <v>34</v>
      </c>
      <c r="C421" t="s" s="112">
        <v>755</v>
      </c>
      <c r="D421" s="109">
        <v>1.675</v>
      </c>
      <c r="E421" s="100"/>
      <c r="F421" s="101" cm="1">
        <f t="array" ref="F421">E421*D421</f>
        <v>0</v>
      </c>
      <c r="G421" s="88"/>
      <c r="H421" s="88"/>
      <c r="I421" s="88"/>
      <c r="J421" s="88"/>
      <c r="K421" s="88"/>
      <c r="L421" s="89"/>
      <c r="M421" s="15"/>
    </row>
    <row r="422" ht="22.5" customHeight="1">
      <c r="A422" t="s" s="110">
        <v>756</v>
      </c>
      <c r="B422" t="s" s="107">
        <v>34</v>
      </c>
      <c r="C422" t="s" s="112">
        <v>757</v>
      </c>
      <c r="D422" s="109">
        <v>1.675</v>
      </c>
      <c r="E422" s="100"/>
      <c r="F422" s="101" cm="1">
        <f t="array" ref="F422">E422*D422</f>
        <v>0</v>
      </c>
      <c r="G422" s="88"/>
      <c r="H422" s="88"/>
      <c r="I422" s="88"/>
      <c r="J422" s="88"/>
      <c r="K422" s="88"/>
      <c r="L422" s="89"/>
      <c r="M422" s="15"/>
    </row>
    <row r="423" ht="33.75" customHeight="1">
      <c r="A423" t="s" s="110">
        <v>758</v>
      </c>
      <c r="B423" t="s" s="107">
        <v>34</v>
      </c>
      <c r="C423" t="s" s="112">
        <v>759</v>
      </c>
      <c r="D423" s="109">
        <v>1.675</v>
      </c>
      <c r="E423" s="100"/>
      <c r="F423" s="101" cm="1">
        <f t="array" ref="F423">E423*D423</f>
        <v>0</v>
      </c>
      <c r="G423" s="88"/>
      <c r="H423" s="88"/>
      <c r="I423" s="88"/>
      <c r="J423" s="88"/>
      <c r="K423" s="88"/>
      <c r="L423" s="89"/>
      <c r="M423" s="15"/>
    </row>
    <row r="424" ht="33.75" customHeight="1">
      <c r="A424" t="s" s="110">
        <v>760</v>
      </c>
      <c r="B424" t="s" s="107">
        <v>34</v>
      </c>
      <c r="C424" t="s" s="112">
        <v>761</v>
      </c>
      <c r="D424" s="109">
        <v>1.675</v>
      </c>
      <c r="E424" s="100"/>
      <c r="F424" s="101" cm="1">
        <f t="array" ref="F424">E424*D424</f>
        <v>0</v>
      </c>
      <c r="G424" s="88"/>
      <c r="H424" s="88"/>
      <c r="I424" s="88"/>
      <c r="J424" s="88"/>
      <c r="K424" s="88"/>
      <c r="L424" s="89"/>
      <c r="M424" s="15"/>
    </row>
    <row r="425" ht="22.5" customHeight="1">
      <c r="A425" t="s" s="110">
        <v>762</v>
      </c>
      <c r="B425" t="s" s="107">
        <v>34</v>
      </c>
      <c r="C425" t="s" s="112">
        <v>763</v>
      </c>
      <c r="D425" s="109">
        <v>1.675</v>
      </c>
      <c r="E425" s="100"/>
      <c r="F425" s="101" cm="1">
        <f t="array" ref="F425">E425*D425</f>
        <v>0</v>
      </c>
      <c r="G425" s="88"/>
      <c r="H425" s="88"/>
      <c r="I425" s="88"/>
      <c r="J425" s="88"/>
      <c r="K425" s="88"/>
      <c r="L425" s="89"/>
      <c r="M425" s="15"/>
    </row>
    <row r="426" ht="22.5" customHeight="1">
      <c r="A426" t="s" s="110">
        <v>764</v>
      </c>
      <c r="B426" t="s" s="107">
        <v>34</v>
      </c>
      <c r="C426" t="s" s="112">
        <v>765</v>
      </c>
      <c r="D426" s="109">
        <v>1.675</v>
      </c>
      <c r="E426" s="100"/>
      <c r="F426" s="101" cm="1">
        <f t="array" ref="F426">E426*D426</f>
        <v>0</v>
      </c>
      <c r="G426" s="88"/>
      <c r="H426" s="88"/>
      <c r="I426" s="88"/>
      <c r="J426" s="88"/>
      <c r="K426" s="88"/>
      <c r="L426" s="89"/>
      <c r="M426" s="15"/>
    </row>
    <row r="427" ht="22.5" customHeight="1">
      <c r="A427" t="s" s="110">
        <v>766</v>
      </c>
      <c r="B427" t="s" s="107">
        <v>31</v>
      </c>
      <c r="C427" t="s" s="112">
        <v>767</v>
      </c>
      <c r="D427" s="109">
        <v>0.625</v>
      </c>
      <c r="E427" s="100"/>
      <c r="F427" s="101" cm="1">
        <f t="array" ref="F427">E427*D427</f>
        <v>0</v>
      </c>
      <c r="G427" s="88"/>
      <c r="H427" s="88"/>
      <c r="I427" s="88"/>
      <c r="J427" s="88"/>
      <c r="K427" s="88"/>
      <c r="L427" s="89"/>
      <c r="M427" s="15"/>
    </row>
    <row r="428" ht="22.5" customHeight="1">
      <c r="A428" t="s" s="114">
        <v>768</v>
      </c>
      <c r="B428" s="115"/>
      <c r="C428" s="115"/>
      <c r="D428" s="151">
        <v>0</v>
      </c>
      <c r="E428" s="117"/>
      <c r="F428" s="101" cm="1">
        <f t="array" ref="F428">E428*D428</f>
        <v>0</v>
      </c>
      <c r="G428" s="88"/>
      <c r="H428" s="88"/>
      <c r="I428" s="88"/>
      <c r="J428" s="88"/>
      <c r="K428" s="88"/>
      <c r="L428" s="89"/>
      <c r="M428" s="15"/>
    </row>
    <row r="429" ht="22.5" customHeight="1">
      <c r="A429" t="s" s="102">
        <v>21</v>
      </c>
      <c r="B429" t="s" s="102">
        <v>22</v>
      </c>
      <c r="C429" t="s" s="102">
        <v>23</v>
      </c>
      <c r="D429" s="118"/>
      <c r="E429" s="100"/>
      <c r="F429" s="101" cm="1">
        <f t="array" ref="F429">E429*D429</f>
        <v>0</v>
      </c>
      <c r="G429" s="88"/>
      <c r="H429" s="88"/>
      <c r="I429" s="88"/>
      <c r="J429" s="88"/>
      <c r="K429" s="88"/>
      <c r="L429" s="89"/>
      <c r="M429" s="15"/>
    </row>
    <row r="430" ht="33.75" customHeight="1">
      <c r="A430" t="s" s="110">
        <v>769</v>
      </c>
      <c r="B430" t="s" s="107">
        <v>34</v>
      </c>
      <c r="C430" t="s" s="112">
        <v>770</v>
      </c>
      <c r="D430" s="109">
        <v>0.9</v>
      </c>
      <c r="E430" s="100"/>
      <c r="F430" s="101" cm="1">
        <f t="array" ref="F430">E430*D430</f>
        <v>0</v>
      </c>
      <c r="G430" s="88"/>
      <c r="H430" s="88"/>
      <c r="I430" s="88"/>
      <c r="J430" s="88"/>
      <c r="K430" s="88"/>
      <c r="L430" s="89"/>
      <c r="M430" s="15"/>
    </row>
    <row r="431" ht="33.75" customHeight="1">
      <c r="A431" t="s" s="110">
        <v>771</v>
      </c>
      <c r="B431" t="s" s="107">
        <v>34</v>
      </c>
      <c r="C431" t="s" s="112">
        <v>772</v>
      </c>
      <c r="D431" s="109">
        <v>1.425</v>
      </c>
      <c r="E431" s="100"/>
      <c r="F431" s="101" cm="1">
        <f t="array" ref="F431">E431*D431</f>
        <v>0</v>
      </c>
      <c r="G431" s="88"/>
      <c r="H431" s="88"/>
      <c r="I431" s="88"/>
      <c r="J431" s="88"/>
      <c r="K431" s="88"/>
      <c r="L431" s="89"/>
      <c r="M431" s="15"/>
    </row>
    <row r="432" ht="22.5" customHeight="1">
      <c r="A432" t="s" s="110">
        <v>773</v>
      </c>
      <c r="B432" t="s" s="107">
        <v>34</v>
      </c>
      <c r="C432" t="s" s="112">
        <v>774</v>
      </c>
      <c r="D432" s="109">
        <v>1.425</v>
      </c>
      <c r="E432" s="100"/>
      <c r="F432" s="101" cm="1">
        <f t="array" ref="F432">E432*D432</f>
        <v>0</v>
      </c>
      <c r="G432" s="88"/>
      <c r="H432" s="88"/>
      <c r="I432" s="88"/>
      <c r="J432" s="88"/>
      <c r="K432" s="88"/>
      <c r="L432" s="89"/>
      <c r="M432" s="15"/>
    </row>
    <row r="433" ht="17.45" customHeight="1">
      <c r="A433" t="s" s="110">
        <v>775</v>
      </c>
      <c r="B433" t="s" s="107">
        <v>34</v>
      </c>
      <c r="C433" t="s" s="112">
        <v>776</v>
      </c>
      <c r="D433" s="109">
        <v>1.425</v>
      </c>
      <c r="E433" s="100"/>
      <c r="F433" s="101" cm="1">
        <f t="array" ref="F433">E433*D433</f>
        <v>0</v>
      </c>
      <c r="G433" s="88"/>
      <c r="H433" s="88"/>
      <c r="I433" s="88"/>
      <c r="J433" s="88"/>
      <c r="K433" s="88"/>
      <c r="L433" s="89"/>
      <c r="M433" s="15"/>
    </row>
    <row r="434" ht="86.65" customHeight="1">
      <c r="A434" t="s" s="110">
        <v>777</v>
      </c>
      <c r="B434" t="s" s="111">
        <v>225</v>
      </c>
      <c r="C434" t="s" s="112">
        <v>778</v>
      </c>
      <c r="D434" s="109">
        <v>0.3</v>
      </c>
      <c r="E434" s="100"/>
      <c r="F434" s="101" cm="1">
        <f t="array" ref="F434">E434*D434</f>
        <v>0</v>
      </c>
      <c r="G434" s="88"/>
      <c r="H434" s="88"/>
      <c r="I434" s="88"/>
      <c r="J434" s="88"/>
      <c r="K434" s="88"/>
      <c r="L434" s="89"/>
      <c r="M434" s="15"/>
    </row>
    <row r="435" ht="22.5" customHeight="1">
      <c r="A435" t="s" s="110">
        <v>777</v>
      </c>
      <c r="B435" t="s" s="111">
        <v>225</v>
      </c>
      <c r="C435" t="s" s="112">
        <v>779</v>
      </c>
      <c r="D435" s="109">
        <v>0.25</v>
      </c>
      <c r="E435" s="100"/>
      <c r="F435" s="101" cm="1">
        <f t="array" ref="F435">E435*D435</f>
        <v>0</v>
      </c>
      <c r="G435" s="88"/>
      <c r="H435" s="88"/>
      <c r="I435" s="88"/>
      <c r="J435" s="88"/>
      <c r="K435" s="88"/>
      <c r="L435" s="89"/>
      <c r="M435" s="15"/>
    </row>
    <row r="436" ht="16.7" customHeight="1">
      <c r="A436" t="s" s="110">
        <v>780</v>
      </c>
      <c r="B436" t="s" s="111">
        <v>225</v>
      </c>
      <c r="C436" t="s" s="112">
        <v>781</v>
      </c>
      <c r="D436" s="109">
        <v>0.3</v>
      </c>
      <c r="E436" s="100"/>
      <c r="F436" s="101" cm="1">
        <f t="array" ref="F436">E436*D436</f>
        <v>0</v>
      </c>
      <c r="G436" s="88"/>
      <c r="H436" s="88"/>
      <c r="I436" s="88"/>
      <c r="J436" s="88"/>
      <c r="K436" s="88"/>
      <c r="L436" s="89"/>
      <c r="M436" s="15"/>
    </row>
    <row r="437" ht="17.45" customHeight="1">
      <c r="A437" t="s" s="110">
        <v>782</v>
      </c>
      <c r="B437" t="s" s="111">
        <v>31</v>
      </c>
      <c r="C437" t="s" s="112">
        <v>783</v>
      </c>
      <c r="D437" s="119">
        <v>0.2</v>
      </c>
      <c r="E437" s="100"/>
      <c r="F437" s="101" cm="1">
        <f t="array" ref="F437">E437*D437</f>
        <v>0</v>
      </c>
      <c r="G437" s="88"/>
      <c r="H437" s="88"/>
      <c r="I437" s="88"/>
      <c r="J437" s="88"/>
      <c r="K437" s="88"/>
      <c r="L437" s="89"/>
      <c r="M437" s="15"/>
    </row>
    <row r="438" ht="22.5" customHeight="1">
      <c r="A438" t="s" s="110">
        <v>782</v>
      </c>
      <c r="B438" t="s" s="111">
        <v>31</v>
      </c>
      <c r="C438" t="s" s="112">
        <v>784</v>
      </c>
      <c r="D438" s="119">
        <v>0.2</v>
      </c>
      <c r="E438" s="100"/>
      <c r="F438" s="101" cm="1">
        <f t="array" ref="F438">E438*D438</f>
        <v>0</v>
      </c>
      <c r="G438" s="88"/>
      <c r="H438" s="88"/>
      <c r="I438" s="88"/>
      <c r="J438" s="88"/>
      <c r="K438" s="88"/>
      <c r="L438" s="89"/>
      <c r="M438" s="15"/>
    </row>
    <row r="439" ht="22.5" customHeight="1">
      <c r="A439" t="s" s="110">
        <v>785</v>
      </c>
      <c r="B439" t="s" s="111">
        <v>34</v>
      </c>
      <c r="C439" t="s" s="112">
        <v>786</v>
      </c>
      <c r="D439" s="109">
        <v>4</v>
      </c>
      <c r="E439" s="100"/>
      <c r="F439" s="101" cm="1">
        <f t="array" ref="F439">E439*D439</f>
        <v>0</v>
      </c>
      <c r="G439" s="88"/>
      <c r="H439" s="88"/>
      <c r="I439" s="88"/>
      <c r="J439" s="88"/>
      <c r="K439" s="88"/>
      <c r="L439" s="89"/>
      <c r="M439" s="15"/>
    </row>
    <row r="440" ht="22.5" customHeight="1">
      <c r="A440" t="s" s="110">
        <v>782</v>
      </c>
      <c r="B440" t="s" s="111">
        <v>31</v>
      </c>
      <c r="C440" t="s" s="112">
        <v>784</v>
      </c>
      <c r="D440" s="119">
        <v>0.2</v>
      </c>
      <c r="E440" s="100"/>
      <c r="F440" s="101" cm="1">
        <f t="array" ref="F440">E440*D440</f>
        <v>0</v>
      </c>
      <c r="G440" s="88"/>
      <c r="H440" s="88"/>
      <c r="I440" s="88"/>
      <c r="J440" s="88"/>
      <c r="K440" s="88"/>
      <c r="L440" s="89"/>
      <c r="M440" s="15"/>
    </row>
    <row r="441" ht="22.5" customHeight="1">
      <c r="A441" t="s" s="110">
        <v>787</v>
      </c>
      <c r="B441" t="s" s="111">
        <v>31</v>
      </c>
      <c r="C441" t="s" s="112">
        <v>788</v>
      </c>
      <c r="D441" s="109">
        <v>0.4</v>
      </c>
      <c r="E441" s="100"/>
      <c r="F441" s="101" cm="1">
        <f t="array" ref="F441">E441*D441</f>
        <v>0</v>
      </c>
      <c r="G441" s="88"/>
      <c r="H441" s="88"/>
      <c r="I441" s="88"/>
      <c r="J441" s="88"/>
      <c r="K441" s="88"/>
      <c r="L441" s="89"/>
      <c r="M441" s="15"/>
    </row>
    <row r="442" ht="100.7" customHeight="1">
      <c r="A442" t="s" s="110">
        <v>787</v>
      </c>
      <c r="B442" t="s" s="111">
        <v>31</v>
      </c>
      <c r="C442" t="s" s="112">
        <v>789</v>
      </c>
      <c r="D442" s="109">
        <v>0.4</v>
      </c>
      <c r="E442" s="100"/>
      <c r="F442" s="101" cm="1">
        <f t="array" ref="F442">E442*D442</f>
        <v>0</v>
      </c>
      <c r="G442" s="88"/>
      <c r="H442" s="88"/>
      <c r="I442" s="88"/>
      <c r="J442" s="88"/>
      <c r="K442" s="88"/>
      <c r="L442" s="89"/>
      <c r="M442" s="15"/>
    </row>
    <row r="443" ht="45" customHeight="1">
      <c r="A443" t="s" s="110">
        <v>787</v>
      </c>
      <c r="B443" t="s" s="111">
        <v>31</v>
      </c>
      <c r="C443" t="s" s="112">
        <v>790</v>
      </c>
      <c r="D443" s="109">
        <v>0.4</v>
      </c>
      <c r="E443" s="100"/>
      <c r="F443" s="101" cm="1">
        <f t="array" ref="F443">E443*D443</f>
        <v>0</v>
      </c>
      <c r="G443" s="88"/>
      <c r="H443" s="88"/>
      <c r="I443" s="88"/>
      <c r="J443" s="88"/>
      <c r="K443" s="88"/>
      <c r="L443" s="89"/>
      <c r="M443" s="15"/>
    </row>
    <row r="444" ht="22.5" customHeight="1">
      <c r="A444" t="s" s="110">
        <v>791</v>
      </c>
      <c r="B444" t="s" s="111">
        <v>34</v>
      </c>
      <c r="C444" t="s" s="112">
        <v>792</v>
      </c>
      <c r="D444" s="109">
        <v>4</v>
      </c>
      <c r="E444" s="100"/>
      <c r="F444" s="101" cm="1">
        <f t="array" ref="F444">E444*D444</f>
        <v>0</v>
      </c>
      <c r="G444" s="88"/>
      <c r="H444" s="88"/>
      <c r="I444" s="88"/>
      <c r="J444" s="88"/>
      <c r="K444" s="88"/>
      <c r="L444" s="89"/>
      <c r="M444" s="15"/>
    </row>
    <row r="445" ht="22.5" customHeight="1">
      <c r="A445" t="s" s="110">
        <v>793</v>
      </c>
      <c r="B445" t="s" s="111">
        <v>31</v>
      </c>
      <c r="C445" t="s" s="112">
        <v>783</v>
      </c>
      <c r="D445" s="119">
        <v>0.2</v>
      </c>
      <c r="E445" s="100"/>
      <c r="F445" s="101" cm="1">
        <f t="array" ref="F445">E445*D445</f>
        <v>0</v>
      </c>
      <c r="G445" s="88"/>
      <c r="H445" s="88"/>
      <c r="I445" s="88"/>
      <c r="J445" s="88"/>
      <c r="K445" s="88"/>
      <c r="L445" s="89"/>
      <c r="M445" s="15"/>
    </row>
    <row r="446" ht="22.5" customHeight="1">
      <c r="A446" t="s" s="110">
        <v>793</v>
      </c>
      <c r="B446" t="s" s="111">
        <v>31</v>
      </c>
      <c r="C446" t="s" s="112">
        <v>783</v>
      </c>
      <c r="D446" s="119">
        <v>0.2</v>
      </c>
      <c r="E446" s="100"/>
      <c r="F446" s="101" cm="1">
        <f t="array" ref="F446">E446*D446</f>
        <v>0</v>
      </c>
      <c r="G446" s="88"/>
      <c r="H446" s="88"/>
      <c r="I446" s="88"/>
      <c r="J446" s="88"/>
      <c r="K446" s="88"/>
      <c r="L446" s="89"/>
      <c r="M446" s="15"/>
    </row>
    <row r="447" ht="22.5" customHeight="1">
      <c r="A447" t="s" s="110">
        <v>794</v>
      </c>
      <c r="B447" t="s" s="111">
        <v>34</v>
      </c>
      <c r="C447" t="s" s="112">
        <v>795</v>
      </c>
      <c r="D447" s="109">
        <v>0.5</v>
      </c>
      <c r="E447" s="100"/>
      <c r="F447" s="101" cm="1">
        <f t="array" ref="F447">E447*D447</f>
        <v>0</v>
      </c>
      <c r="G447" s="88"/>
      <c r="H447" s="88"/>
      <c r="I447" s="88"/>
      <c r="J447" s="88"/>
      <c r="K447" s="88"/>
      <c r="L447" s="89"/>
      <c r="M447" s="15"/>
    </row>
    <row r="448" ht="86.65" customHeight="1">
      <c r="A448" t="s" s="110">
        <v>794</v>
      </c>
      <c r="B448" t="s" s="107">
        <v>34</v>
      </c>
      <c r="C448" t="s" s="112">
        <v>796</v>
      </c>
      <c r="D448" s="109">
        <v>0.5</v>
      </c>
      <c r="E448" s="100"/>
      <c r="F448" s="101" cm="1">
        <f t="array" ref="F448">E448*D448</f>
        <v>0</v>
      </c>
      <c r="G448" s="88"/>
      <c r="H448" s="88"/>
      <c r="I448" s="88"/>
      <c r="J448" s="88"/>
      <c r="K448" s="88"/>
      <c r="L448" s="89"/>
      <c r="M448" s="15"/>
    </row>
    <row r="449" ht="22.5" customHeight="1">
      <c r="A449" t="s" s="110">
        <v>797</v>
      </c>
      <c r="B449" t="s" s="107">
        <v>34</v>
      </c>
      <c r="C449" t="s" s="112">
        <v>798</v>
      </c>
      <c r="D449" s="119">
        <v>0.35</v>
      </c>
      <c r="E449" s="100"/>
      <c r="F449" s="101" cm="1">
        <f t="array" ref="F449">E449*D449</f>
        <v>0</v>
      </c>
      <c r="G449" s="88"/>
      <c r="H449" s="88"/>
      <c r="I449" s="88"/>
      <c r="J449" s="88"/>
      <c r="K449" s="88"/>
      <c r="L449" s="89"/>
      <c r="M449" s="15"/>
    </row>
    <row r="450" ht="22.5" customHeight="1">
      <c r="A450" t="s" s="110">
        <v>797</v>
      </c>
      <c r="B450" t="s" s="107">
        <v>34</v>
      </c>
      <c r="C450" t="s" s="112">
        <v>799</v>
      </c>
      <c r="D450" s="119">
        <v>0.35</v>
      </c>
      <c r="E450" s="100"/>
      <c r="F450" s="101" cm="1">
        <f t="array" ref="F450">E450*D450</f>
        <v>0</v>
      </c>
      <c r="G450" s="88"/>
      <c r="H450" s="88"/>
      <c r="I450" s="88"/>
      <c r="J450" s="88"/>
      <c r="K450" s="88"/>
      <c r="L450" s="89"/>
      <c r="M450" s="15"/>
    </row>
    <row r="451" ht="17.1" customHeight="1">
      <c r="A451" t="s" s="110">
        <v>800</v>
      </c>
      <c r="B451" t="s" s="107">
        <v>34</v>
      </c>
      <c r="C451" t="s" s="112">
        <v>801</v>
      </c>
      <c r="D451" s="109">
        <v>1.6</v>
      </c>
      <c r="E451" s="100"/>
      <c r="F451" s="101" cm="1">
        <f t="array" ref="F451">E451*D451</f>
        <v>0</v>
      </c>
      <c r="G451" s="88"/>
      <c r="H451" s="88"/>
      <c r="I451" s="88"/>
      <c r="J451" s="88"/>
      <c r="K451" s="88"/>
      <c r="L451" s="89"/>
      <c r="M451" s="15"/>
    </row>
    <row r="452" ht="22.5" customHeight="1">
      <c r="A452" t="s" s="110">
        <v>800</v>
      </c>
      <c r="B452" t="s" s="107">
        <v>34</v>
      </c>
      <c r="C452" t="s" s="112">
        <v>802</v>
      </c>
      <c r="D452" s="109">
        <v>1.6</v>
      </c>
      <c r="E452" s="100"/>
      <c r="F452" s="101" cm="1">
        <f t="array" ref="F452">E452*D452</f>
        <v>0</v>
      </c>
      <c r="G452" s="88"/>
      <c r="H452" s="88"/>
      <c r="I452" s="88"/>
      <c r="J452" s="88"/>
      <c r="K452" s="88"/>
      <c r="L452" s="89"/>
      <c r="M452" s="15"/>
    </row>
    <row r="453" ht="22.5" customHeight="1">
      <c r="A453" t="s" s="110">
        <v>803</v>
      </c>
      <c r="B453" t="s" s="107">
        <v>34</v>
      </c>
      <c r="C453" t="s" s="112">
        <v>804</v>
      </c>
      <c r="D453" s="109">
        <v>3</v>
      </c>
      <c r="E453" s="100"/>
      <c r="F453" s="101" cm="1">
        <f t="array" ref="F453">E453*D453</f>
        <v>0</v>
      </c>
      <c r="G453" s="88"/>
      <c r="H453" s="88"/>
      <c r="I453" s="88"/>
      <c r="J453" s="88"/>
      <c r="K453" s="88"/>
      <c r="L453" s="89"/>
      <c r="M453" s="15"/>
    </row>
    <row r="454" ht="22.5" customHeight="1">
      <c r="A454" t="s" s="110">
        <v>800</v>
      </c>
      <c r="B454" t="s" s="107">
        <v>34</v>
      </c>
      <c r="C454" t="s" s="112">
        <v>805</v>
      </c>
      <c r="D454" s="109">
        <v>1.6</v>
      </c>
      <c r="E454" s="100"/>
      <c r="F454" s="101" cm="1">
        <f t="array" ref="F454">E454*D454</f>
        <v>0</v>
      </c>
      <c r="G454" s="88"/>
      <c r="H454" s="88"/>
      <c r="I454" s="88"/>
      <c r="J454" s="88"/>
      <c r="K454" s="88"/>
      <c r="L454" s="89"/>
      <c r="M454" s="15"/>
    </row>
    <row r="455" ht="17.45" customHeight="1">
      <c r="A455" t="s" s="110">
        <v>806</v>
      </c>
      <c r="B455" t="s" s="107">
        <v>34</v>
      </c>
      <c r="C455" t="s" s="112">
        <v>801</v>
      </c>
      <c r="D455" s="109">
        <v>1.6</v>
      </c>
      <c r="E455" s="100"/>
      <c r="F455" s="101" cm="1">
        <f t="array" ref="F455">E455*D455</f>
        <v>0</v>
      </c>
      <c r="G455" s="88"/>
      <c r="H455" s="88"/>
      <c r="I455" s="88"/>
      <c r="J455" s="88"/>
      <c r="K455" s="88"/>
      <c r="L455" s="89"/>
      <c r="M455" s="15"/>
    </row>
    <row r="456" ht="33.75" customHeight="1">
      <c r="A456" t="s" s="110">
        <v>807</v>
      </c>
      <c r="B456" t="s" s="107">
        <v>34</v>
      </c>
      <c r="C456" t="s" s="112">
        <v>808</v>
      </c>
      <c r="D456" s="109">
        <v>1.6</v>
      </c>
      <c r="E456" s="100"/>
      <c r="F456" s="101" cm="1">
        <f t="array" ref="F456">E456*D456</f>
        <v>0</v>
      </c>
      <c r="G456" s="88"/>
      <c r="H456" s="88"/>
      <c r="I456" s="88"/>
      <c r="J456" s="88"/>
      <c r="K456" s="88"/>
      <c r="L456" s="89"/>
      <c r="M456" s="15"/>
    </row>
    <row r="457" ht="17.45" customHeight="1">
      <c r="A457" t="s" s="110">
        <v>809</v>
      </c>
      <c r="B457" t="s" s="107">
        <v>34</v>
      </c>
      <c r="C457" t="s" s="112">
        <v>810</v>
      </c>
      <c r="D457" s="109">
        <v>1.475</v>
      </c>
      <c r="E457" s="100"/>
      <c r="F457" s="101" cm="1">
        <f t="array" ref="F457">E457*D457</f>
        <v>0</v>
      </c>
      <c r="G457" s="88"/>
      <c r="H457" s="88"/>
      <c r="I457" s="88"/>
      <c r="J457" s="88"/>
      <c r="K457" s="88"/>
      <c r="L457" s="89"/>
      <c r="M457" s="15"/>
    </row>
    <row r="458" ht="22.5" customHeight="1">
      <c r="A458" t="s" s="110">
        <v>811</v>
      </c>
      <c r="B458" t="s" s="111">
        <v>225</v>
      </c>
      <c r="C458" t="s" s="112">
        <v>812</v>
      </c>
      <c r="D458" s="119">
        <v>0.2</v>
      </c>
      <c r="E458" s="100"/>
      <c r="F458" s="101" cm="1">
        <f t="array" ref="F458">E458*D458</f>
        <v>0</v>
      </c>
      <c r="G458" s="88"/>
      <c r="H458" s="88"/>
      <c r="I458" s="88"/>
      <c r="J458" s="88"/>
      <c r="K458" s="88"/>
      <c r="L458" s="89"/>
      <c r="M458" s="15"/>
    </row>
    <row r="459" ht="33.75" customHeight="1">
      <c r="A459" t="s" s="110">
        <v>811</v>
      </c>
      <c r="B459" t="s" s="111">
        <v>225</v>
      </c>
      <c r="C459" t="s" s="112">
        <v>813</v>
      </c>
      <c r="D459" s="119">
        <v>0.2</v>
      </c>
      <c r="E459" s="100"/>
      <c r="F459" s="101" cm="1">
        <f t="array" ref="F459">E459*D459</f>
        <v>0</v>
      </c>
      <c r="G459" s="88"/>
      <c r="H459" s="88"/>
      <c r="I459" s="88"/>
      <c r="J459" s="88"/>
      <c r="K459" s="88"/>
      <c r="L459" s="89"/>
      <c r="M459" s="15"/>
    </row>
    <row r="460" ht="22.5" customHeight="1">
      <c r="A460" t="s" s="110">
        <v>814</v>
      </c>
      <c r="B460" t="s" s="111">
        <v>571</v>
      </c>
      <c r="C460" t="s" s="112">
        <v>815</v>
      </c>
      <c r="D460" s="109">
        <v>2</v>
      </c>
      <c r="E460" s="100"/>
      <c r="F460" s="101" cm="1">
        <f t="array" ref="F460">E460*D460</f>
        <v>0</v>
      </c>
      <c r="G460" s="88"/>
      <c r="H460" s="88"/>
      <c r="I460" s="88"/>
      <c r="J460" s="88"/>
      <c r="K460" s="88"/>
      <c r="L460" s="89"/>
      <c r="M460" s="15"/>
    </row>
    <row r="461" ht="33.75" customHeight="1">
      <c r="A461" t="s" s="110">
        <v>816</v>
      </c>
      <c r="B461" t="s" s="107">
        <v>571</v>
      </c>
      <c r="C461" t="s" s="112">
        <v>817</v>
      </c>
      <c r="D461" s="109">
        <v>1.75</v>
      </c>
      <c r="E461" s="100"/>
      <c r="F461" s="101" cm="1">
        <f t="array" ref="F461">E461*D461</f>
        <v>0</v>
      </c>
      <c r="G461" s="88"/>
      <c r="H461" s="88"/>
      <c r="I461" s="88"/>
      <c r="J461" s="88"/>
      <c r="K461" s="88"/>
      <c r="L461" s="89"/>
      <c r="M461" s="15"/>
    </row>
    <row r="462" ht="22.5" customHeight="1">
      <c r="A462" t="s" s="110">
        <v>818</v>
      </c>
      <c r="B462" t="s" s="107">
        <v>571</v>
      </c>
      <c r="C462" t="s" s="112">
        <v>819</v>
      </c>
      <c r="D462" s="109">
        <v>2</v>
      </c>
      <c r="E462" s="100"/>
      <c r="F462" s="101" cm="1">
        <f t="array" ref="F462">E462*D462</f>
        <v>0</v>
      </c>
      <c r="G462" s="88"/>
      <c r="H462" s="88"/>
      <c r="I462" s="88"/>
      <c r="J462" s="88"/>
      <c r="K462" s="88"/>
      <c r="L462" s="89"/>
      <c r="M462" s="15"/>
    </row>
    <row r="463" ht="17.45" customHeight="1">
      <c r="A463" t="s" s="110">
        <v>820</v>
      </c>
      <c r="B463" t="s" s="107">
        <v>31</v>
      </c>
      <c r="C463" t="s" s="112">
        <v>821</v>
      </c>
      <c r="D463" s="109">
        <v>0.05</v>
      </c>
      <c r="E463" s="100"/>
      <c r="F463" s="101" cm="1">
        <f t="array" ref="F463">E463*D463</f>
        <v>0</v>
      </c>
      <c r="G463" s="88"/>
      <c r="H463" s="88"/>
      <c r="I463" s="88"/>
      <c r="J463" s="88"/>
      <c r="K463" s="88"/>
      <c r="L463" s="89"/>
      <c r="M463" s="15"/>
    </row>
    <row r="464" ht="17.1" customHeight="1">
      <c r="A464" t="s" s="110">
        <v>820</v>
      </c>
      <c r="B464" t="s" s="107">
        <v>31</v>
      </c>
      <c r="C464" t="s" s="112">
        <v>822</v>
      </c>
      <c r="D464" s="109">
        <v>0.05</v>
      </c>
      <c r="E464" s="100"/>
      <c r="F464" s="101" cm="1">
        <f t="array" ref="F464">E464*D464</f>
        <v>0</v>
      </c>
      <c r="G464" s="88"/>
      <c r="H464" s="88"/>
      <c r="I464" s="88"/>
      <c r="J464" s="88"/>
      <c r="K464" s="88"/>
      <c r="L464" s="89"/>
      <c r="M464" s="15"/>
    </row>
    <row r="465" ht="15" customHeight="1">
      <c r="A465" t="s" s="110">
        <v>823</v>
      </c>
      <c r="B465" t="s" s="107">
        <v>34</v>
      </c>
      <c r="C465" t="s" s="112">
        <v>824</v>
      </c>
      <c r="D465" s="109">
        <v>0.95</v>
      </c>
      <c r="E465" s="100"/>
      <c r="F465" s="101" cm="1">
        <f t="array" ref="F465">E465*D465</f>
        <v>0</v>
      </c>
      <c r="G465" s="88"/>
      <c r="H465" s="88"/>
      <c r="I465" s="88"/>
      <c r="J465" s="88"/>
      <c r="K465" s="88"/>
      <c r="L465" s="89"/>
      <c r="M465" s="15"/>
    </row>
    <row r="466" ht="15" customHeight="1">
      <c r="A466" t="s" s="110">
        <v>823</v>
      </c>
      <c r="B466" t="s" s="107">
        <v>34</v>
      </c>
      <c r="C466" t="s" s="112">
        <v>825</v>
      </c>
      <c r="D466" s="109">
        <v>0.95</v>
      </c>
      <c r="E466" s="100"/>
      <c r="F466" s="101" cm="1">
        <f t="array" ref="F466">E466*D466</f>
        <v>0</v>
      </c>
      <c r="G466" s="88"/>
      <c r="H466" s="88"/>
      <c r="I466" s="88"/>
      <c r="J466" s="88"/>
      <c r="K466" s="88"/>
      <c r="L466" s="89"/>
      <c r="M466" s="15"/>
    </row>
    <row r="467" ht="15" customHeight="1">
      <c r="A467" t="s" s="114">
        <v>826</v>
      </c>
      <c r="B467" s="115"/>
      <c r="C467" s="115"/>
      <c r="D467" s="116">
        <v>0</v>
      </c>
      <c r="E467" s="117"/>
      <c r="F467" s="101" cm="1">
        <f t="array" ref="F467">E467*D467</f>
        <v>0</v>
      </c>
      <c r="G467" s="88"/>
      <c r="H467" s="88"/>
      <c r="I467" s="88"/>
      <c r="J467" s="88"/>
      <c r="K467" s="88"/>
      <c r="L467" s="89"/>
      <c r="M467" s="15"/>
    </row>
    <row r="468" ht="15" customHeight="1">
      <c r="A468" t="s" s="102">
        <v>21</v>
      </c>
      <c r="B468" t="s" s="102">
        <v>22</v>
      </c>
      <c r="C468" t="s" s="102">
        <v>23</v>
      </c>
      <c r="D468" s="118"/>
      <c r="E468" s="100"/>
      <c r="F468" s="101" cm="1">
        <f t="array" ref="F468">E468*D468</f>
        <v>0</v>
      </c>
      <c r="G468" s="88"/>
      <c r="H468" s="88"/>
      <c r="I468" s="88"/>
      <c r="J468" s="88"/>
      <c r="K468" s="88"/>
      <c r="L468" s="89"/>
      <c r="M468" s="15"/>
    </row>
    <row r="469" ht="15" customHeight="1">
      <c r="A469" t="s" s="110">
        <v>827</v>
      </c>
      <c r="B469" t="s" s="107">
        <v>34</v>
      </c>
      <c r="C469" t="s" s="112">
        <v>828</v>
      </c>
      <c r="D469" s="109">
        <v>0.3</v>
      </c>
      <c r="E469" s="100"/>
      <c r="F469" s="101" cm="1">
        <f t="array" ref="F469">E469*D469</f>
        <v>0</v>
      </c>
      <c r="G469" s="88"/>
      <c r="H469" s="88"/>
      <c r="I469" s="88"/>
      <c r="J469" s="88"/>
      <c r="K469" s="88"/>
      <c r="L469" s="89"/>
      <c r="M469" s="15"/>
    </row>
    <row r="470" ht="15" customHeight="1">
      <c r="A470" t="s" s="110">
        <v>827</v>
      </c>
      <c r="B470" t="s" s="107">
        <v>34</v>
      </c>
      <c r="C470" t="s" s="112">
        <v>829</v>
      </c>
      <c r="D470" s="109">
        <v>0.3</v>
      </c>
      <c r="E470" s="100"/>
      <c r="F470" s="101" cm="1">
        <f t="array" ref="F470">E470*D470</f>
        <v>0</v>
      </c>
      <c r="G470" s="88"/>
      <c r="H470" s="88"/>
      <c r="I470" s="88"/>
      <c r="J470" s="88"/>
      <c r="K470" s="88"/>
      <c r="L470" s="89"/>
      <c r="M470" s="15"/>
    </row>
    <row r="471" ht="15" customHeight="1">
      <c r="A471" t="s" s="110">
        <v>830</v>
      </c>
      <c r="B471" t="s" s="107">
        <v>34</v>
      </c>
      <c r="C471" t="s" s="112">
        <v>831</v>
      </c>
      <c r="D471" s="109">
        <v>0.75</v>
      </c>
      <c r="E471" s="100"/>
      <c r="F471" s="101" cm="1">
        <f t="array" ref="F471">E471*D471</f>
        <v>0</v>
      </c>
      <c r="G471" s="88"/>
      <c r="H471" s="88"/>
      <c r="I471" s="88"/>
      <c r="J471" s="88"/>
      <c r="K471" s="88"/>
      <c r="L471" s="89"/>
      <c r="M471" s="15"/>
    </row>
    <row r="472" ht="15" customHeight="1">
      <c r="A472" t="s" s="110">
        <v>832</v>
      </c>
      <c r="B472" t="s" s="107">
        <v>34</v>
      </c>
      <c r="C472" t="s" s="112">
        <v>833</v>
      </c>
      <c r="D472" s="109">
        <v>0.75</v>
      </c>
      <c r="E472" s="100"/>
      <c r="F472" s="101" cm="1">
        <f t="array" ref="F472">E472*D472</f>
        <v>0</v>
      </c>
      <c r="G472" s="88"/>
      <c r="H472" s="88"/>
      <c r="I472" s="88"/>
      <c r="J472" s="88"/>
      <c r="K472" s="88"/>
      <c r="L472" s="89"/>
      <c r="M472" s="15"/>
    </row>
    <row r="473" ht="15" customHeight="1">
      <c r="A473" t="s" s="110">
        <v>834</v>
      </c>
      <c r="B473" t="s" s="107">
        <v>34</v>
      </c>
      <c r="C473" t="s" s="112">
        <v>835</v>
      </c>
      <c r="D473" s="109">
        <v>0.6</v>
      </c>
      <c r="E473" s="100"/>
      <c r="F473" s="101" cm="1">
        <f t="array" ref="F473">E473*D473</f>
        <v>0</v>
      </c>
      <c r="G473" s="88"/>
      <c r="H473" s="88"/>
      <c r="I473" s="88"/>
      <c r="J473" s="88"/>
      <c r="K473" s="88"/>
      <c r="L473" s="89"/>
      <c r="M473" s="15"/>
    </row>
    <row r="474" ht="15" customHeight="1">
      <c r="A474" t="s" s="110">
        <v>834</v>
      </c>
      <c r="B474" t="s" s="107">
        <v>34</v>
      </c>
      <c r="C474" t="s" s="112">
        <v>836</v>
      </c>
      <c r="D474" s="109">
        <v>0.6</v>
      </c>
      <c r="E474" s="100"/>
      <c r="F474" s="101" cm="1">
        <f t="array" ref="F474">E474*D474</f>
        <v>0</v>
      </c>
      <c r="G474" s="88"/>
      <c r="H474" s="88"/>
      <c r="I474" s="88"/>
      <c r="J474" s="88"/>
      <c r="K474" s="88"/>
      <c r="L474" s="89"/>
      <c r="M474" s="15"/>
    </row>
    <row r="475" ht="15" customHeight="1">
      <c r="A475" t="s" s="110">
        <v>837</v>
      </c>
      <c r="B475" t="s" s="107">
        <v>34</v>
      </c>
      <c r="C475" t="s" s="112">
        <v>838</v>
      </c>
      <c r="D475" s="109">
        <v>0.55</v>
      </c>
      <c r="E475" s="100"/>
      <c r="F475" s="101" cm="1">
        <f t="array" ref="F475">E475*D475</f>
        <v>0</v>
      </c>
      <c r="G475" s="88"/>
      <c r="H475" s="88"/>
      <c r="I475" s="88"/>
      <c r="J475" s="88"/>
      <c r="K475" s="88"/>
      <c r="L475" s="89"/>
      <c r="M475" s="15"/>
    </row>
    <row r="476" ht="15" customHeight="1">
      <c r="A476" s="121">
        <v>67</v>
      </c>
      <c r="B476" t="s" s="107">
        <v>34</v>
      </c>
      <c r="C476" t="s" s="112">
        <v>839</v>
      </c>
      <c r="D476" s="109">
        <v>0.35</v>
      </c>
      <c r="E476" s="100"/>
      <c r="F476" s="101" cm="1">
        <f t="array" ref="F476">E476*D476</f>
        <v>0</v>
      </c>
      <c r="G476" s="88"/>
      <c r="H476" s="88"/>
      <c r="I476" s="88"/>
      <c r="J476" s="88"/>
      <c r="K476" s="88"/>
      <c r="L476" s="89"/>
      <c r="M476" s="15"/>
    </row>
    <row r="477" ht="15" customHeight="1">
      <c r="A477" s="121">
        <v>67</v>
      </c>
      <c r="B477" t="s" s="107">
        <v>34</v>
      </c>
      <c r="C477" t="s" s="112">
        <v>840</v>
      </c>
      <c r="D477" s="109">
        <v>0.35</v>
      </c>
      <c r="E477" s="100"/>
      <c r="F477" s="101" cm="1">
        <f t="array" ref="F477">E477*D477</f>
        <v>0</v>
      </c>
      <c r="G477" s="88"/>
      <c r="H477" s="88"/>
      <c r="I477" s="88"/>
      <c r="J477" s="88"/>
      <c r="K477" s="88"/>
      <c r="L477" s="89"/>
      <c r="M477" s="15"/>
    </row>
    <row r="478" ht="15" customHeight="1">
      <c r="A478" t="s" s="110">
        <v>841</v>
      </c>
      <c r="B478" t="s" s="107">
        <v>34</v>
      </c>
      <c r="C478" t="s" s="112">
        <v>842</v>
      </c>
      <c r="D478" s="109">
        <v>0.55</v>
      </c>
      <c r="E478" s="100"/>
      <c r="F478" s="101" cm="1">
        <f t="array" ref="F478">E478*D478</f>
        <v>0</v>
      </c>
      <c r="G478" s="88"/>
      <c r="H478" s="88"/>
      <c r="I478" s="88"/>
      <c r="J478" s="88"/>
      <c r="K478" s="88"/>
      <c r="L478" s="89"/>
      <c r="M478" s="15"/>
    </row>
    <row r="479" ht="15" customHeight="1">
      <c r="A479" t="s" s="110">
        <v>843</v>
      </c>
      <c r="B479" t="s" s="107">
        <v>34</v>
      </c>
      <c r="C479" t="s" s="112">
        <v>844</v>
      </c>
      <c r="D479" s="109">
        <v>0.35</v>
      </c>
      <c r="E479" s="100"/>
      <c r="F479" s="101" cm="1">
        <f t="array" ref="F479">E479*D479</f>
        <v>0</v>
      </c>
      <c r="G479" s="88"/>
      <c r="H479" s="88"/>
      <c r="I479" s="88"/>
      <c r="J479" s="88"/>
      <c r="K479" s="88"/>
      <c r="L479" s="89"/>
      <c r="M479" s="15"/>
    </row>
    <row r="480" ht="15" customHeight="1">
      <c r="A480" t="s" s="110">
        <v>843</v>
      </c>
      <c r="B480" t="s" s="107">
        <v>34</v>
      </c>
      <c r="C480" t="s" s="112">
        <v>845</v>
      </c>
      <c r="D480" s="109">
        <v>0.35</v>
      </c>
      <c r="E480" s="100"/>
      <c r="F480" s="101" cm="1">
        <f t="array" ref="F480">E480*D480</f>
        <v>0</v>
      </c>
      <c r="G480" s="88"/>
      <c r="H480" s="88"/>
      <c r="I480" s="88"/>
      <c r="J480" s="88"/>
      <c r="K480" s="88"/>
      <c r="L480" s="89"/>
      <c r="M480" s="15"/>
    </row>
    <row r="481" ht="15" customHeight="1">
      <c r="A481" s="121">
        <v>70</v>
      </c>
      <c r="B481" t="s" s="107">
        <v>34</v>
      </c>
      <c r="C481" t="s" s="112">
        <v>846</v>
      </c>
      <c r="D481" s="109">
        <v>1.5</v>
      </c>
      <c r="E481" s="100"/>
      <c r="F481" s="101" cm="1">
        <f t="array" ref="F481">E481*D481</f>
        <v>0</v>
      </c>
      <c r="G481" s="88"/>
      <c r="H481" s="88"/>
      <c r="I481" s="88"/>
      <c r="J481" s="88"/>
      <c r="K481" s="88"/>
      <c r="L481" s="89"/>
      <c r="M481" s="15"/>
    </row>
    <row r="482" ht="15" customHeight="1">
      <c r="A482" t="s" s="110">
        <v>847</v>
      </c>
      <c r="B482" t="s" s="107">
        <v>34</v>
      </c>
      <c r="C482" t="s" s="112">
        <v>848</v>
      </c>
      <c r="D482" s="109">
        <v>1.5</v>
      </c>
      <c r="E482" s="100"/>
      <c r="F482" s="101" cm="1">
        <f t="array" ref="F482">E482*D482</f>
        <v>0</v>
      </c>
      <c r="G482" s="88"/>
      <c r="H482" s="88"/>
      <c r="I482" s="88"/>
      <c r="J482" s="88"/>
      <c r="K482" s="88"/>
      <c r="L482" s="89"/>
      <c r="M482" s="15"/>
    </row>
    <row r="483" ht="15" customHeight="1">
      <c r="A483" s="121">
        <v>71</v>
      </c>
      <c r="B483" t="s" s="107">
        <v>34</v>
      </c>
      <c r="C483" t="s" s="112">
        <v>849</v>
      </c>
      <c r="D483" s="109">
        <v>1.5</v>
      </c>
      <c r="E483" s="100"/>
      <c r="F483" s="101" cm="1">
        <f t="array" ref="F483">E483*D483</f>
        <v>0</v>
      </c>
      <c r="G483" s="88"/>
      <c r="H483" s="88"/>
      <c r="I483" s="88"/>
      <c r="J483" s="88"/>
      <c r="K483" s="88"/>
      <c r="L483" s="89"/>
      <c r="M483" s="15"/>
    </row>
    <row r="484" ht="15" customHeight="1">
      <c r="A484" t="s" s="110">
        <v>850</v>
      </c>
      <c r="B484" t="s" s="107">
        <v>34</v>
      </c>
      <c r="C484" t="s" s="112">
        <v>851</v>
      </c>
      <c r="D484" s="109">
        <v>0.2</v>
      </c>
      <c r="E484" s="100"/>
      <c r="F484" s="101" cm="1">
        <f t="array" ref="F484">E484*D484</f>
        <v>0</v>
      </c>
      <c r="G484" s="88"/>
      <c r="H484" s="88"/>
      <c r="I484" s="88"/>
      <c r="J484" s="88"/>
      <c r="K484" s="88"/>
      <c r="L484" s="89"/>
      <c r="M484" s="15"/>
    </row>
    <row r="485" ht="15" customHeight="1">
      <c r="A485" t="s" s="110">
        <v>852</v>
      </c>
      <c r="B485" t="s" s="107">
        <v>34</v>
      </c>
      <c r="C485" t="s" s="112">
        <v>853</v>
      </c>
      <c r="D485" s="109">
        <v>0.75</v>
      </c>
      <c r="E485" s="100"/>
      <c r="F485" s="101" cm="1">
        <f t="array" ref="F485">E485*D485</f>
        <v>0</v>
      </c>
      <c r="G485" s="88"/>
      <c r="H485" s="88"/>
      <c r="I485" s="88"/>
      <c r="J485" s="88"/>
      <c r="K485" s="88"/>
      <c r="L485" s="89"/>
      <c r="M485" s="15"/>
    </row>
    <row r="486" ht="15" customHeight="1">
      <c r="A486" t="s" s="110">
        <v>854</v>
      </c>
      <c r="B486" t="s" s="107">
        <v>225</v>
      </c>
      <c r="C486" t="s" s="112">
        <v>855</v>
      </c>
      <c r="D486" s="109">
        <v>0.025</v>
      </c>
      <c r="E486" s="100"/>
      <c r="F486" s="101" cm="1">
        <f t="array" ref="F486">E486*D486</f>
        <v>0</v>
      </c>
      <c r="G486" s="88"/>
      <c r="H486" s="88"/>
      <c r="I486" s="88"/>
      <c r="J486" s="88"/>
      <c r="K486" s="88"/>
      <c r="L486" s="89"/>
      <c r="M486" s="15"/>
    </row>
    <row r="487" ht="15" customHeight="1">
      <c r="A487" t="s" s="110">
        <v>856</v>
      </c>
      <c r="B487" t="s" s="107">
        <v>225</v>
      </c>
      <c r="C487" t="s" s="112">
        <v>857</v>
      </c>
      <c r="D487" s="109">
        <v>0.025</v>
      </c>
      <c r="E487" s="100"/>
      <c r="F487" s="101" cm="1">
        <f t="array" ref="F487">E487*D487</f>
        <v>0</v>
      </c>
      <c r="G487" s="88"/>
      <c r="H487" s="88"/>
      <c r="I487" s="88"/>
      <c r="J487" s="88"/>
      <c r="K487" s="88"/>
      <c r="L487" s="89"/>
      <c r="M487" s="15"/>
    </row>
    <row r="488" ht="15" customHeight="1">
      <c r="A488" t="s" s="114">
        <v>858</v>
      </c>
      <c r="B488" s="115"/>
      <c r="C488" s="115"/>
      <c r="D488" s="116">
        <v>0</v>
      </c>
      <c r="E488" s="117"/>
      <c r="F488" s="101" cm="1">
        <f t="array" ref="F488">E488*D488</f>
        <v>0</v>
      </c>
      <c r="G488" s="88"/>
      <c r="H488" s="88"/>
      <c r="I488" s="88"/>
      <c r="J488" s="88"/>
      <c r="K488" s="88"/>
      <c r="L488" s="89"/>
      <c r="M488" s="15"/>
    </row>
    <row r="489" ht="15" customHeight="1">
      <c r="A489" t="s" s="102">
        <v>21</v>
      </c>
      <c r="B489" t="s" s="102">
        <v>22</v>
      </c>
      <c r="C489" t="s" s="102">
        <v>23</v>
      </c>
      <c r="D489" s="118"/>
      <c r="E489" s="100"/>
      <c r="F489" s="101" cm="1">
        <f t="array" ref="F489">E489*D489</f>
        <v>0</v>
      </c>
      <c r="G489" s="88"/>
      <c r="H489" s="88"/>
      <c r="I489" s="88"/>
      <c r="J489" s="88"/>
      <c r="K489" s="88"/>
      <c r="L489" s="89"/>
      <c r="M489" s="15"/>
    </row>
    <row r="490" ht="15" customHeight="1">
      <c r="A490" t="s" s="110">
        <v>859</v>
      </c>
      <c r="B490" t="s" s="111">
        <v>34</v>
      </c>
      <c r="C490" t="s" s="112">
        <v>860</v>
      </c>
      <c r="D490" s="109">
        <v>0.5</v>
      </c>
      <c r="E490" s="100"/>
      <c r="F490" s="101" cm="1">
        <f t="array" ref="F490">E490*D490</f>
        <v>0</v>
      </c>
      <c r="G490" s="88"/>
      <c r="H490" s="88"/>
      <c r="I490" s="88"/>
      <c r="J490" s="88"/>
      <c r="K490" s="88"/>
      <c r="L490" s="89"/>
      <c r="M490" s="15"/>
    </row>
    <row r="491" ht="15" customHeight="1">
      <c r="A491" t="s" s="110">
        <v>859</v>
      </c>
      <c r="B491" t="s" s="111">
        <v>34</v>
      </c>
      <c r="C491" t="s" s="112">
        <v>861</v>
      </c>
      <c r="D491" s="109">
        <v>0.45</v>
      </c>
      <c r="E491" s="100"/>
      <c r="F491" s="101" cm="1">
        <f t="array" ref="F491">E491*D491</f>
        <v>0</v>
      </c>
      <c r="G491" s="88"/>
      <c r="H491" s="88"/>
      <c r="I491" s="88"/>
      <c r="J491" s="88"/>
      <c r="K491" s="88"/>
      <c r="L491" s="89"/>
      <c r="M491" s="15"/>
    </row>
    <row r="492" ht="15" customHeight="1">
      <c r="A492" t="s" s="114">
        <v>862</v>
      </c>
      <c r="B492" s="115"/>
      <c r="C492" s="115"/>
      <c r="D492" s="116">
        <v>0</v>
      </c>
      <c r="E492" s="117"/>
      <c r="F492" s="101" cm="1">
        <f t="array" ref="F492">E492*D492</f>
        <v>0</v>
      </c>
      <c r="G492" s="88"/>
      <c r="H492" s="88"/>
      <c r="I492" s="88"/>
      <c r="J492" s="88"/>
      <c r="K492" s="88"/>
      <c r="L492" s="89"/>
      <c r="M492" s="15"/>
    </row>
    <row r="493" ht="15" customHeight="1">
      <c r="A493" t="s" s="102">
        <v>21</v>
      </c>
      <c r="B493" t="s" s="102">
        <v>22</v>
      </c>
      <c r="C493" t="s" s="102">
        <v>23</v>
      </c>
      <c r="D493" s="118"/>
      <c r="E493" s="100"/>
      <c r="F493" s="101" cm="1">
        <f t="array" ref="F493">E493*D493</f>
        <v>0</v>
      </c>
      <c r="G493" s="88"/>
      <c r="H493" s="88"/>
      <c r="I493" s="88"/>
      <c r="J493" s="88"/>
      <c r="K493" s="88"/>
      <c r="L493" s="89"/>
      <c r="M493" s="15"/>
    </row>
    <row r="494" ht="15" customHeight="1">
      <c r="A494" t="s" s="110">
        <v>863</v>
      </c>
      <c r="B494" t="s" s="107">
        <v>34</v>
      </c>
      <c r="C494" t="s" s="112">
        <v>864</v>
      </c>
      <c r="D494" s="109">
        <v>1.1</v>
      </c>
      <c r="E494" s="100"/>
      <c r="F494" s="101" cm="1">
        <f t="array" ref="F494">E494*D494</f>
        <v>0</v>
      </c>
      <c r="G494" s="88"/>
      <c r="H494" s="88"/>
      <c r="I494" s="88"/>
      <c r="J494" s="88"/>
      <c r="K494" s="88"/>
      <c r="L494" s="89"/>
      <c r="M494" s="15"/>
    </row>
    <row r="495" ht="15" customHeight="1">
      <c r="A495" t="s" s="110">
        <v>865</v>
      </c>
      <c r="B495" t="s" s="107">
        <v>34</v>
      </c>
      <c r="C495" t="s" s="112">
        <v>866</v>
      </c>
      <c r="D495" s="109">
        <v>1.5</v>
      </c>
      <c r="E495" s="100"/>
      <c r="F495" s="101" cm="1">
        <f t="array" ref="F495">E495*D495</f>
        <v>0</v>
      </c>
      <c r="G495" s="88"/>
      <c r="H495" s="88"/>
      <c r="I495" s="88"/>
      <c r="J495" s="88"/>
      <c r="K495" s="88"/>
      <c r="L495" s="89"/>
      <c r="M495" s="15"/>
    </row>
    <row r="496" ht="15" customHeight="1">
      <c r="A496" t="s" s="110">
        <v>867</v>
      </c>
      <c r="B496" t="s" s="107">
        <v>34</v>
      </c>
      <c r="C496" t="s" s="112">
        <v>868</v>
      </c>
      <c r="D496" s="109">
        <v>1.5</v>
      </c>
      <c r="E496" s="100"/>
      <c r="F496" s="101" cm="1">
        <f t="array" ref="F496">E496*D496</f>
        <v>0</v>
      </c>
      <c r="G496" s="88"/>
      <c r="H496" s="88"/>
      <c r="I496" s="88"/>
      <c r="J496" s="88"/>
      <c r="K496" s="88"/>
      <c r="L496" s="89"/>
      <c r="M496" s="15"/>
    </row>
    <row r="497" ht="15" customHeight="1">
      <c r="A497" t="s" s="110">
        <v>869</v>
      </c>
      <c r="B497" t="s" s="107">
        <v>34</v>
      </c>
      <c r="C497" t="s" s="112">
        <v>870</v>
      </c>
      <c r="D497" s="152">
        <v>1</v>
      </c>
      <c r="E497" s="100"/>
      <c r="F497" s="101" cm="1">
        <f t="array" ref="F497">E497*D497</f>
        <v>0</v>
      </c>
      <c r="G497" s="88"/>
      <c r="H497" s="88"/>
      <c r="I497" s="88"/>
      <c r="J497" s="88"/>
      <c r="K497" s="88"/>
      <c r="L497" s="89"/>
      <c r="M497" s="15"/>
    </row>
    <row r="498" ht="15" customHeight="1">
      <c r="A498" t="s" s="114">
        <v>871</v>
      </c>
      <c r="B498" s="115"/>
      <c r="C498" s="115"/>
      <c r="D498" s="153">
        <v>0</v>
      </c>
      <c r="E498" s="117"/>
      <c r="F498" s="101" cm="1">
        <f t="array" ref="F498">E498*D498</f>
        <v>0</v>
      </c>
      <c r="G498" s="88"/>
      <c r="H498" s="88"/>
      <c r="I498" s="88"/>
      <c r="J498" s="88"/>
      <c r="K498" s="88"/>
      <c r="L498" s="89"/>
      <c r="M498" s="15"/>
    </row>
    <row r="499" ht="15" customHeight="1">
      <c r="A499" t="s" s="102">
        <v>21</v>
      </c>
      <c r="B499" t="s" s="102">
        <v>22</v>
      </c>
      <c r="C499" t="s" s="102">
        <v>23</v>
      </c>
      <c r="D499" s="118"/>
      <c r="E499" s="100"/>
      <c r="F499" s="101" cm="1">
        <f t="array" ref="F499">E499*D499</f>
        <v>0</v>
      </c>
      <c r="G499" s="88"/>
      <c r="H499" s="88"/>
      <c r="I499" s="88"/>
      <c r="J499" s="88"/>
      <c r="K499" s="88"/>
      <c r="L499" s="89"/>
      <c r="M499" s="15"/>
    </row>
    <row r="500" ht="15" customHeight="1">
      <c r="A500" t="s" s="110">
        <v>872</v>
      </c>
      <c r="B500" t="s" s="107">
        <v>34</v>
      </c>
      <c r="C500" t="s" s="112">
        <v>873</v>
      </c>
      <c r="D500" s="109">
        <v>0.125</v>
      </c>
      <c r="E500" s="100"/>
      <c r="F500" s="101" cm="1">
        <f t="array" ref="F500">E500*D500</f>
        <v>0</v>
      </c>
      <c r="G500" s="88"/>
      <c r="H500" s="88"/>
      <c r="I500" s="88"/>
      <c r="J500" s="88"/>
      <c r="K500" s="88"/>
      <c r="L500" s="89"/>
      <c r="M500" s="15"/>
    </row>
    <row r="501" ht="15" customHeight="1">
      <c r="A501" t="s" s="110">
        <v>874</v>
      </c>
      <c r="B501" t="s" s="107">
        <v>31</v>
      </c>
      <c r="C501" t="s" s="112">
        <v>875</v>
      </c>
      <c r="D501" s="109">
        <v>0.05</v>
      </c>
      <c r="E501" s="100"/>
      <c r="F501" s="101" cm="1">
        <f t="array" ref="F501">E501*D501</f>
        <v>0</v>
      </c>
      <c r="G501" s="88"/>
      <c r="H501" s="88"/>
      <c r="I501" s="88"/>
      <c r="J501" s="88"/>
      <c r="K501" s="88"/>
      <c r="L501" s="89"/>
      <c r="M501" s="15"/>
    </row>
    <row r="502" ht="15" customHeight="1">
      <c r="A502" t="s" s="110">
        <v>876</v>
      </c>
      <c r="B502" t="s" s="107">
        <v>34</v>
      </c>
      <c r="C502" t="s" s="112">
        <v>877</v>
      </c>
      <c r="D502" s="119">
        <v>1.5</v>
      </c>
      <c r="E502" s="100"/>
      <c r="F502" s="101" cm="1">
        <f t="array" ref="F502">E502*D502</f>
        <v>0</v>
      </c>
      <c r="G502" s="88"/>
      <c r="H502" s="88"/>
      <c r="I502" s="88"/>
      <c r="J502" s="88"/>
      <c r="K502" s="88"/>
      <c r="L502" s="89"/>
      <c r="M502" s="15"/>
    </row>
    <row r="503" ht="15" customHeight="1">
      <c r="A503" t="s" s="110">
        <v>878</v>
      </c>
      <c r="B503" t="s" s="107">
        <v>34</v>
      </c>
      <c r="C503" t="s" s="112">
        <v>879</v>
      </c>
      <c r="D503" s="119">
        <v>2.5</v>
      </c>
      <c r="E503" s="100"/>
      <c r="F503" s="101" cm="1">
        <f t="array" ref="F503">E503*D503</f>
        <v>0</v>
      </c>
      <c r="G503" s="88"/>
      <c r="H503" s="88"/>
      <c r="I503" s="88"/>
      <c r="J503" s="88"/>
      <c r="K503" s="88"/>
      <c r="L503" s="89"/>
      <c r="M503" s="15"/>
    </row>
    <row r="504" ht="15" customHeight="1">
      <c r="A504" t="s" s="110">
        <v>880</v>
      </c>
      <c r="B504" t="s" s="107">
        <v>34</v>
      </c>
      <c r="C504" t="s" s="112">
        <v>881</v>
      </c>
      <c r="D504" s="109">
        <v>1.625</v>
      </c>
      <c r="E504" s="100"/>
      <c r="F504" s="101" cm="1">
        <f t="array" ref="F504">E504*D504</f>
        <v>0</v>
      </c>
      <c r="G504" s="88"/>
      <c r="H504" s="88"/>
      <c r="I504" s="88"/>
      <c r="J504" s="88"/>
      <c r="K504" s="88"/>
      <c r="L504" s="89"/>
      <c r="M504" s="15"/>
    </row>
    <row r="505" ht="15" customHeight="1">
      <c r="A505" t="s" s="110">
        <v>882</v>
      </c>
      <c r="B505" t="s" s="107">
        <v>34</v>
      </c>
      <c r="C505" t="s" s="112">
        <v>883</v>
      </c>
      <c r="D505" s="109">
        <v>3.25</v>
      </c>
      <c r="E505" s="100"/>
      <c r="F505" s="101" cm="1">
        <f t="array" ref="F505">E505*D505</f>
        <v>0</v>
      </c>
      <c r="G505" s="88"/>
      <c r="H505" s="88"/>
      <c r="I505" s="88"/>
      <c r="J505" s="88"/>
      <c r="K505" s="88"/>
      <c r="L505" s="89"/>
      <c r="M505" s="15"/>
    </row>
    <row r="506" ht="15" customHeight="1">
      <c r="A506" t="s" s="110">
        <v>884</v>
      </c>
      <c r="B506" t="s" s="107">
        <v>34</v>
      </c>
      <c r="C506" t="s" s="112">
        <v>885</v>
      </c>
      <c r="D506" s="109">
        <v>1</v>
      </c>
      <c r="E506" s="100"/>
      <c r="F506" s="101" cm="1">
        <f t="array" ref="F506">E506*D506</f>
        <v>0</v>
      </c>
      <c r="G506" s="88"/>
      <c r="H506" s="88"/>
      <c r="I506" s="88"/>
      <c r="J506" s="88"/>
      <c r="K506" s="88"/>
      <c r="L506" s="89"/>
      <c r="M506" s="15"/>
    </row>
    <row r="507" ht="15" customHeight="1">
      <c r="A507" t="s" s="110">
        <v>886</v>
      </c>
      <c r="B507" t="s" s="107">
        <v>225</v>
      </c>
      <c r="C507" t="s" s="112">
        <v>887</v>
      </c>
      <c r="D507" s="109">
        <v>0.025</v>
      </c>
      <c r="E507" s="100"/>
      <c r="F507" s="101" cm="1">
        <f t="array" ref="F507">E507*D507</f>
        <v>0</v>
      </c>
      <c r="G507" s="88"/>
      <c r="H507" s="88"/>
      <c r="I507" s="88"/>
      <c r="J507" s="88"/>
      <c r="K507" s="88"/>
      <c r="L507" s="89"/>
      <c r="M507" s="15"/>
    </row>
    <row r="508" ht="15" customHeight="1">
      <c r="A508" t="s" s="110">
        <v>888</v>
      </c>
      <c r="B508" t="s" s="107">
        <v>34</v>
      </c>
      <c r="C508" t="s" s="112">
        <v>889</v>
      </c>
      <c r="D508" s="113">
        <v>3.5</v>
      </c>
      <c r="E508" s="100"/>
      <c r="F508" s="101" cm="1">
        <f t="array" ref="F508">E508*D508</f>
        <v>0</v>
      </c>
      <c r="G508" s="88"/>
      <c r="H508" s="88"/>
      <c r="I508" s="88"/>
      <c r="J508" s="88"/>
      <c r="K508" s="88"/>
      <c r="L508" s="89"/>
      <c r="M508" s="15"/>
    </row>
    <row r="509" ht="15" customHeight="1">
      <c r="A509" t="s" s="110">
        <v>890</v>
      </c>
      <c r="B509" t="s" s="107">
        <v>34</v>
      </c>
      <c r="C509" t="s" s="112">
        <v>891</v>
      </c>
      <c r="D509" s="119">
        <v>0.6</v>
      </c>
      <c r="E509" s="100"/>
      <c r="F509" s="101" cm="1">
        <f t="array" ref="F509">E509*D509</f>
        <v>0</v>
      </c>
      <c r="G509" s="88"/>
      <c r="H509" s="88"/>
      <c r="I509" s="88"/>
      <c r="J509" s="88"/>
      <c r="K509" s="88"/>
      <c r="L509" s="89"/>
      <c r="M509" s="15"/>
    </row>
    <row r="510" ht="15" customHeight="1">
      <c r="A510" t="s" s="110">
        <v>892</v>
      </c>
      <c r="B510" t="s" s="107">
        <v>34</v>
      </c>
      <c r="C510" t="s" s="112">
        <v>893</v>
      </c>
      <c r="D510" s="109">
        <v>0.6</v>
      </c>
      <c r="E510" s="100"/>
      <c r="F510" s="101" cm="1">
        <f t="array" ref="F510">E510*D510</f>
        <v>0</v>
      </c>
      <c r="G510" s="88"/>
      <c r="H510" s="88"/>
      <c r="I510" s="88"/>
      <c r="J510" s="88"/>
      <c r="K510" s="88"/>
      <c r="L510" s="89"/>
      <c r="M510" s="15"/>
    </row>
    <row r="511" ht="15" customHeight="1">
      <c r="A511" t="s" s="110">
        <v>894</v>
      </c>
      <c r="B511" t="s" s="107">
        <v>34</v>
      </c>
      <c r="C511" t="s" s="112">
        <v>895</v>
      </c>
      <c r="D511" s="109">
        <v>0.6</v>
      </c>
      <c r="E511" s="100"/>
      <c r="F511" s="101" cm="1">
        <f t="array" ref="F511">E511*D511</f>
        <v>0</v>
      </c>
      <c r="G511" s="88"/>
      <c r="H511" s="88"/>
      <c r="I511" s="88"/>
      <c r="J511" s="88"/>
      <c r="K511" s="88"/>
      <c r="L511" s="89"/>
      <c r="M511" s="15"/>
    </row>
    <row r="512" ht="15" customHeight="1">
      <c r="A512" t="s" s="110">
        <v>896</v>
      </c>
      <c r="B512" t="s" s="107">
        <v>34</v>
      </c>
      <c r="C512" t="s" s="112">
        <v>897</v>
      </c>
      <c r="D512" s="109">
        <v>1</v>
      </c>
      <c r="E512" s="100"/>
      <c r="F512" s="101" cm="1">
        <f t="array" ref="F512">E512*D512</f>
        <v>0</v>
      </c>
      <c r="G512" s="88"/>
      <c r="H512" s="88"/>
      <c r="I512" s="88"/>
      <c r="J512" s="88"/>
      <c r="K512" s="88"/>
      <c r="L512" s="89"/>
      <c r="M512" s="15"/>
    </row>
    <row r="513" ht="15" customHeight="1">
      <c r="A513" t="s" s="110">
        <v>898</v>
      </c>
      <c r="B513" t="s" s="107">
        <v>34</v>
      </c>
      <c r="C513" t="s" s="112">
        <v>899</v>
      </c>
      <c r="D513" s="109">
        <v>0.8</v>
      </c>
      <c r="E513" s="100"/>
      <c r="F513" s="101" cm="1">
        <f t="array" ref="F513">E513*D513</f>
        <v>0</v>
      </c>
      <c r="G513" s="88"/>
      <c r="H513" s="88"/>
      <c r="I513" s="88"/>
      <c r="J513" s="88"/>
      <c r="K513" s="88"/>
      <c r="L513" s="89"/>
      <c r="M513" s="15"/>
    </row>
    <row r="514" ht="15" customHeight="1">
      <c r="A514" t="s" s="110">
        <v>900</v>
      </c>
      <c r="B514" t="s" s="107">
        <v>34</v>
      </c>
      <c r="C514" t="s" s="112">
        <v>901</v>
      </c>
      <c r="D514" s="109">
        <v>1.05</v>
      </c>
      <c r="E514" s="100"/>
      <c r="F514" s="101" cm="1">
        <f t="array" ref="F514">E514*D514</f>
        <v>0</v>
      </c>
      <c r="G514" s="88"/>
      <c r="H514" s="88"/>
      <c r="I514" s="88"/>
      <c r="J514" s="88"/>
      <c r="K514" s="88"/>
      <c r="L514" s="89"/>
      <c r="M514" s="15"/>
    </row>
    <row r="515" ht="15" customHeight="1">
      <c r="A515" t="s" s="110">
        <v>902</v>
      </c>
      <c r="B515" t="s" s="107">
        <v>34</v>
      </c>
      <c r="C515" t="s" s="112">
        <v>903</v>
      </c>
      <c r="D515" s="109">
        <v>0.125</v>
      </c>
      <c r="E515" s="100"/>
      <c r="F515" s="101" cm="1">
        <f t="array" ref="F515">E515*D515</f>
        <v>0</v>
      </c>
      <c r="G515" s="88"/>
      <c r="H515" s="88"/>
      <c r="I515" s="88"/>
      <c r="J515" s="88"/>
      <c r="K515" s="88"/>
      <c r="L515" s="89"/>
      <c r="M515" s="15"/>
    </row>
    <row r="516" ht="15" customHeight="1">
      <c r="A516" t="s" s="110">
        <v>904</v>
      </c>
      <c r="B516" t="s" s="107">
        <v>34</v>
      </c>
      <c r="C516" t="s" s="112">
        <v>905</v>
      </c>
      <c r="D516" s="109">
        <v>0.85</v>
      </c>
      <c r="E516" s="100"/>
      <c r="F516" s="101" cm="1">
        <f t="array" ref="F516">E516*D516</f>
        <v>0</v>
      </c>
      <c r="G516" s="88"/>
      <c r="H516" s="88"/>
      <c r="I516" s="88"/>
      <c r="J516" s="88"/>
      <c r="K516" s="88"/>
      <c r="L516" s="89"/>
      <c r="M516" s="15"/>
    </row>
    <row r="517" ht="15" customHeight="1">
      <c r="A517" t="s" s="110">
        <v>904</v>
      </c>
      <c r="B517" t="s" s="107">
        <v>34</v>
      </c>
      <c r="C517" t="s" s="112">
        <v>906</v>
      </c>
      <c r="D517" s="109">
        <v>0.3</v>
      </c>
      <c r="E517" s="100"/>
      <c r="F517" s="101" cm="1">
        <f t="array" ref="F517">E517*D517</f>
        <v>0</v>
      </c>
      <c r="G517" s="88"/>
      <c r="H517" s="88"/>
      <c r="I517" s="88"/>
      <c r="J517" s="88"/>
      <c r="K517" s="88"/>
      <c r="L517" s="89"/>
      <c r="M517" s="15"/>
    </row>
    <row r="518" ht="15" customHeight="1">
      <c r="A518" t="s" s="110">
        <v>907</v>
      </c>
      <c r="B518" t="s" s="107">
        <v>34</v>
      </c>
      <c r="C518" t="s" s="112">
        <v>908</v>
      </c>
      <c r="D518" s="109">
        <v>1.4</v>
      </c>
      <c r="E518" s="100"/>
      <c r="F518" s="101" cm="1">
        <f t="array" ref="F518">E518*D518</f>
        <v>0</v>
      </c>
      <c r="G518" s="88"/>
      <c r="H518" s="88"/>
      <c r="I518" s="88"/>
      <c r="J518" s="88"/>
      <c r="K518" s="88"/>
      <c r="L518" s="89"/>
      <c r="M518" s="15"/>
    </row>
    <row r="519" ht="15" customHeight="1">
      <c r="A519" t="s" s="110">
        <v>909</v>
      </c>
      <c r="B519" t="s" s="107">
        <v>34</v>
      </c>
      <c r="C519" t="s" s="112">
        <v>910</v>
      </c>
      <c r="D519" s="109">
        <v>4.5</v>
      </c>
      <c r="E519" s="100"/>
      <c r="F519" s="101" cm="1">
        <f t="array" ref="F519">E519*D519</f>
        <v>0</v>
      </c>
      <c r="G519" s="88"/>
      <c r="H519" s="88"/>
      <c r="I519" s="88"/>
      <c r="J519" s="88"/>
      <c r="K519" s="88"/>
      <c r="L519" s="89"/>
      <c r="M519" s="15"/>
    </row>
    <row r="520" ht="15" customHeight="1">
      <c r="A520" t="s" s="110">
        <v>911</v>
      </c>
      <c r="B520" t="s" s="107">
        <v>34</v>
      </c>
      <c r="C520" t="s" s="112">
        <v>912</v>
      </c>
      <c r="D520" s="109">
        <v>1</v>
      </c>
      <c r="E520" s="100"/>
      <c r="F520" s="101" cm="1">
        <f t="array" ref="F520">E520*D520</f>
        <v>0</v>
      </c>
      <c r="G520" s="88"/>
      <c r="H520" s="88"/>
      <c r="I520" s="88"/>
      <c r="J520" s="88"/>
      <c r="K520" s="88"/>
      <c r="L520" s="89"/>
      <c r="M520" s="15"/>
    </row>
    <row r="521" ht="15" customHeight="1">
      <c r="A521" t="s" s="110">
        <v>913</v>
      </c>
      <c r="B521" t="s" s="107">
        <v>34</v>
      </c>
      <c r="C521" t="s" s="112">
        <v>914</v>
      </c>
      <c r="D521" s="109">
        <v>1.75</v>
      </c>
      <c r="E521" s="100"/>
      <c r="F521" s="101" cm="1">
        <f t="array" ref="F521">E521*D521</f>
        <v>0</v>
      </c>
      <c r="G521" s="88"/>
      <c r="H521" s="88"/>
      <c r="I521" s="88"/>
      <c r="J521" s="88"/>
      <c r="K521" s="88"/>
      <c r="L521" s="89"/>
      <c r="M521" s="15"/>
    </row>
    <row r="522" ht="15" customHeight="1">
      <c r="A522" t="s" s="110">
        <v>915</v>
      </c>
      <c r="B522" t="s" s="107">
        <v>34</v>
      </c>
      <c r="C522" t="s" s="112">
        <v>916</v>
      </c>
      <c r="D522" s="109">
        <v>0.125</v>
      </c>
      <c r="E522" s="100"/>
      <c r="F522" s="101" cm="1">
        <f t="array" ref="F522">E522*D522</f>
        <v>0</v>
      </c>
      <c r="G522" s="88"/>
      <c r="H522" s="88"/>
      <c r="I522" s="88"/>
      <c r="J522" s="88"/>
      <c r="K522" s="88"/>
      <c r="L522" s="89"/>
      <c r="M522" s="15"/>
    </row>
    <row r="523" ht="15" customHeight="1">
      <c r="A523" t="s" s="110">
        <v>917</v>
      </c>
      <c r="B523" t="s" s="107">
        <v>34</v>
      </c>
      <c r="C523" t="s" s="112">
        <v>918</v>
      </c>
      <c r="D523" s="109">
        <v>1.5</v>
      </c>
      <c r="E523" s="100"/>
      <c r="F523" s="101" cm="1">
        <f t="array" ref="F523">E523*D523</f>
        <v>0</v>
      </c>
      <c r="G523" s="88"/>
      <c r="H523" s="88"/>
      <c r="I523" s="88"/>
      <c r="J523" s="88"/>
      <c r="K523" s="88"/>
      <c r="L523" s="89"/>
      <c r="M523" s="15"/>
    </row>
    <row r="524" ht="15" customHeight="1">
      <c r="A524" t="s" s="110">
        <v>919</v>
      </c>
      <c r="B524" t="s" s="107">
        <v>34</v>
      </c>
      <c r="C524" t="s" s="112">
        <v>920</v>
      </c>
      <c r="D524" s="109">
        <v>1.5</v>
      </c>
      <c r="E524" s="100"/>
      <c r="F524" s="101" cm="1">
        <f t="array" ref="F524">E524*D524</f>
        <v>0</v>
      </c>
      <c r="G524" s="88"/>
      <c r="H524" s="88"/>
      <c r="I524" s="88"/>
      <c r="J524" s="88"/>
      <c r="K524" s="88"/>
      <c r="L524" s="89"/>
      <c r="M524" s="15"/>
    </row>
    <row r="525" ht="15" customHeight="1">
      <c r="A525" t="s" s="110">
        <v>921</v>
      </c>
      <c r="B525" t="s" s="107">
        <v>34</v>
      </c>
      <c r="C525" t="s" s="112">
        <v>922</v>
      </c>
      <c r="D525" s="109">
        <v>0.2</v>
      </c>
      <c r="E525" s="100"/>
      <c r="F525" s="101" cm="1">
        <f t="array" ref="F525">E525*D525</f>
        <v>0</v>
      </c>
      <c r="G525" s="88"/>
      <c r="H525" s="88"/>
      <c r="I525" s="88"/>
      <c r="J525" s="88"/>
      <c r="K525" s="88"/>
      <c r="L525" s="89"/>
      <c r="M525" s="15"/>
    </row>
    <row r="526" ht="15" customHeight="1">
      <c r="A526" t="s" s="110">
        <v>923</v>
      </c>
      <c r="B526" t="s" s="107">
        <v>34</v>
      </c>
      <c r="C526" t="s" s="112">
        <v>924</v>
      </c>
      <c r="D526" s="109">
        <v>3.5</v>
      </c>
      <c r="E526" s="100"/>
      <c r="F526" s="101" cm="1">
        <f t="array" ref="F526">E526*D526</f>
        <v>0</v>
      </c>
      <c r="G526" s="88"/>
      <c r="H526" s="88"/>
      <c r="I526" s="88"/>
      <c r="J526" s="88"/>
      <c r="K526" s="88"/>
      <c r="L526" s="89"/>
      <c r="M526" s="15"/>
    </row>
    <row r="527" ht="15" customHeight="1">
      <c r="A527" t="s" s="110">
        <v>925</v>
      </c>
      <c r="B527" t="s" s="107">
        <v>34</v>
      </c>
      <c r="C527" t="s" s="112">
        <v>926</v>
      </c>
      <c r="D527" s="109">
        <v>0.5</v>
      </c>
      <c r="E527" s="100"/>
      <c r="F527" s="101" cm="1">
        <f t="array" ref="F527">E527*D527</f>
        <v>0</v>
      </c>
      <c r="G527" s="88"/>
      <c r="H527" s="88"/>
      <c r="I527" s="88"/>
      <c r="J527" s="88"/>
      <c r="K527" s="88"/>
      <c r="L527" s="89"/>
      <c r="M527" s="15"/>
    </row>
    <row r="528" ht="15" customHeight="1">
      <c r="A528" t="s" s="110">
        <v>927</v>
      </c>
      <c r="B528" t="s" s="107">
        <v>34</v>
      </c>
      <c r="C528" t="s" s="112">
        <v>928</v>
      </c>
      <c r="D528" s="113">
        <v>1</v>
      </c>
      <c r="E528" s="100"/>
      <c r="F528" s="101" cm="1">
        <f t="array" ref="F528">E528*D528</f>
        <v>0</v>
      </c>
      <c r="G528" s="88"/>
      <c r="H528" s="88"/>
      <c r="I528" s="88"/>
      <c r="J528" s="88"/>
      <c r="K528" s="88"/>
      <c r="L528" s="89"/>
      <c r="M528" s="15"/>
    </row>
    <row r="529" ht="15" customHeight="1">
      <c r="A529" t="s" s="110">
        <v>929</v>
      </c>
      <c r="B529" t="s" s="107">
        <v>34</v>
      </c>
      <c r="C529" t="s" s="112">
        <v>930</v>
      </c>
      <c r="D529" s="109">
        <v>0.3</v>
      </c>
      <c r="E529" s="100"/>
      <c r="F529" s="101" cm="1">
        <f t="array" ref="F529">E529*D529</f>
        <v>0</v>
      </c>
      <c r="G529" s="88"/>
      <c r="H529" s="88"/>
      <c r="I529" s="88"/>
      <c r="J529" s="88"/>
      <c r="K529" s="88"/>
      <c r="L529" s="89"/>
      <c r="M529" s="15"/>
    </row>
    <row r="530" ht="15" customHeight="1">
      <c r="A530" t="s" s="110">
        <v>931</v>
      </c>
      <c r="B530" t="s" s="107">
        <v>34</v>
      </c>
      <c r="C530" t="s" s="112">
        <v>932</v>
      </c>
      <c r="D530" s="109">
        <v>0.8</v>
      </c>
      <c r="E530" s="100"/>
      <c r="F530" s="101" cm="1">
        <f t="array" ref="F530">E530*D530</f>
        <v>0</v>
      </c>
      <c r="G530" s="88"/>
      <c r="H530" s="88"/>
      <c r="I530" s="88"/>
      <c r="J530" s="88"/>
      <c r="K530" s="88"/>
      <c r="L530" s="89"/>
      <c r="M530" s="15"/>
    </row>
    <row r="531" ht="15" customHeight="1">
      <c r="A531" t="s" s="110">
        <v>933</v>
      </c>
      <c r="B531" t="s" s="107">
        <v>34</v>
      </c>
      <c r="C531" t="s" s="112">
        <v>934</v>
      </c>
      <c r="D531" s="109">
        <v>0.65</v>
      </c>
      <c r="E531" s="100"/>
      <c r="F531" s="101" cm="1">
        <f t="array" ref="F531">E531*D531</f>
        <v>0</v>
      </c>
      <c r="G531" s="88"/>
      <c r="H531" s="88"/>
      <c r="I531" s="88"/>
      <c r="J531" s="88"/>
      <c r="K531" s="88"/>
      <c r="L531" s="89"/>
      <c r="M531" s="15"/>
    </row>
    <row r="532" ht="15" customHeight="1">
      <c r="A532" t="s" s="110">
        <v>935</v>
      </c>
      <c r="B532" t="s" s="107">
        <v>34</v>
      </c>
      <c r="C532" t="s" s="112">
        <v>936</v>
      </c>
      <c r="D532" s="109">
        <v>0.25</v>
      </c>
      <c r="E532" s="100"/>
      <c r="F532" s="101" cm="1">
        <f t="array" ref="F532">E532*D532</f>
        <v>0</v>
      </c>
      <c r="G532" s="88"/>
      <c r="H532" s="88"/>
      <c r="I532" s="88"/>
      <c r="J532" s="88"/>
      <c r="K532" s="88"/>
      <c r="L532" s="89"/>
      <c r="M532" s="15"/>
    </row>
    <row r="533" ht="15" customHeight="1">
      <c r="A533" t="s" s="110">
        <v>937</v>
      </c>
      <c r="B533" t="s" s="107">
        <v>34</v>
      </c>
      <c r="C533" t="s" s="112">
        <v>938</v>
      </c>
      <c r="D533" s="109">
        <v>0.1</v>
      </c>
      <c r="E533" s="100"/>
      <c r="F533" s="101" cm="1">
        <f t="array" ref="F533">E533*D533</f>
        <v>0</v>
      </c>
      <c r="G533" s="88"/>
      <c r="H533" s="88"/>
      <c r="I533" s="88"/>
      <c r="J533" s="88"/>
      <c r="K533" s="88"/>
      <c r="L533" s="89"/>
      <c r="M533" s="15"/>
    </row>
    <row r="534" ht="15" customHeight="1">
      <c r="A534" t="s" s="110">
        <v>939</v>
      </c>
      <c r="B534" t="s" s="107">
        <v>34</v>
      </c>
      <c r="C534" t="s" s="112">
        <v>940</v>
      </c>
      <c r="D534" s="109">
        <v>0.75</v>
      </c>
      <c r="E534" s="100"/>
      <c r="F534" s="101" cm="1">
        <f t="array" ref="F534">E534*D534</f>
        <v>0</v>
      </c>
      <c r="G534" s="88"/>
      <c r="H534" s="88"/>
      <c r="I534" s="88"/>
      <c r="J534" s="88"/>
      <c r="K534" s="88"/>
      <c r="L534" s="89"/>
      <c r="M534" s="15"/>
    </row>
    <row r="535" ht="15" customHeight="1">
      <c r="A535" t="s" s="110">
        <v>941</v>
      </c>
      <c r="B535" t="s" s="107">
        <v>34</v>
      </c>
      <c r="C535" t="s" s="112">
        <v>942</v>
      </c>
      <c r="D535" s="109">
        <v>0.75</v>
      </c>
      <c r="E535" s="100"/>
      <c r="F535" s="101" cm="1">
        <f t="array" ref="F535">E535*D535</f>
        <v>0</v>
      </c>
      <c r="G535" s="88"/>
      <c r="H535" s="88"/>
      <c r="I535" s="88"/>
      <c r="J535" s="88"/>
      <c r="K535" s="88"/>
      <c r="L535" s="89"/>
      <c r="M535" s="15"/>
    </row>
    <row r="536" ht="15" customHeight="1">
      <c r="A536" t="s" s="110">
        <v>943</v>
      </c>
      <c r="B536" t="s" s="107">
        <v>34</v>
      </c>
      <c r="C536" t="s" s="112">
        <v>944</v>
      </c>
      <c r="D536" s="109">
        <v>1</v>
      </c>
      <c r="E536" s="100"/>
      <c r="F536" s="101" cm="1">
        <f t="array" ref="F536">E536*D536</f>
        <v>0</v>
      </c>
      <c r="G536" s="88"/>
      <c r="H536" s="88"/>
      <c r="I536" s="88"/>
      <c r="J536" s="88"/>
      <c r="K536" s="88"/>
      <c r="L536" s="89"/>
      <c r="M536" s="15"/>
    </row>
    <row r="537" ht="15" customHeight="1">
      <c r="A537" t="s" s="110">
        <v>945</v>
      </c>
      <c r="B537" t="s" s="107">
        <v>34</v>
      </c>
      <c r="C537" t="s" s="112">
        <v>946</v>
      </c>
      <c r="D537" s="109">
        <v>0.55</v>
      </c>
      <c r="E537" s="100"/>
      <c r="F537" s="101" cm="1">
        <f t="array" ref="F537">E537*D537</f>
        <v>0</v>
      </c>
      <c r="G537" s="88"/>
      <c r="H537" s="88"/>
      <c r="I537" s="88"/>
      <c r="J537" s="88"/>
      <c r="K537" s="88"/>
      <c r="L537" s="89"/>
      <c r="M537" s="15"/>
    </row>
    <row r="538" ht="15" customHeight="1">
      <c r="A538" t="s" s="110">
        <v>947</v>
      </c>
      <c r="B538" t="s" s="107">
        <v>34</v>
      </c>
      <c r="C538" t="s" s="112">
        <v>948</v>
      </c>
      <c r="D538" s="109">
        <v>0.9</v>
      </c>
      <c r="E538" s="100"/>
      <c r="F538" s="101" cm="1">
        <f t="array" ref="F538">E538*D538</f>
        <v>0</v>
      </c>
      <c r="G538" s="88"/>
      <c r="H538" s="88"/>
      <c r="I538" s="88"/>
      <c r="J538" s="88"/>
      <c r="K538" s="88"/>
      <c r="L538" s="89"/>
      <c r="M538" s="15"/>
    </row>
    <row r="539" ht="15" customHeight="1">
      <c r="A539" t="s" s="110">
        <v>949</v>
      </c>
      <c r="B539" t="s" s="107">
        <v>225</v>
      </c>
      <c r="C539" t="s" s="112">
        <v>950</v>
      </c>
      <c r="D539" s="109">
        <v>0.025</v>
      </c>
      <c r="E539" s="100"/>
      <c r="F539" s="101" cm="1">
        <f t="array" ref="F539">E539*D539</f>
        <v>0</v>
      </c>
      <c r="G539" s="88"/>
      <c r="H539" s="88"/>
      <c r="I539" s="88"/>
      <c r="J539" s="88"/>
      <c r="K539" s="88"/>
      <c r="L539" s="89"/>
      <c r="M539" s="15"/>
    </row>
    <row r="540" ht="15" customHeight="1">
      <c r="A540" t="s" s="110">
        <v>951</v>
      </c>
      <c r="B540" t="s" s="107">
        <v>34</v>
      </c>
      <c r="C540" t="s" s="112">
        <v>952</v>
      </c>
      <c r="D540" s="109">
        <v>1.35</v>
      </c>
      <c r="E540" s="100"/>
      <c r="F540" s="101" cm="1">
        <f t="array" ref="F540">E540*D540</f>
        <v>0</v>
      </c>
      <c r="G540" s="88"/>
      <c r="H540" s="88"/>
      <c r="I540" s="88"/>
      <c r="J540" s="88"/>
      <c r="K540" s="88"/>
      <c r="L540" s="89"/>
      <c r="M540" s="15"/>
    </row>
    <row r="541" ht="15" customHeight="1">
      <c r="A541" t="s" s="110">
        <v>953</v>
      </c>
      <c r="B541" t="s" s="107">
        <v>34</v>
      </c>
      <c r="C541" t="s" s="112">
        <v>954</v>
      </c>
      <c r="D541" s="109">
        <v>1.35</v>
      </c>
      <c r="E541" s="100"/>
      <c r="F541" s="101" cm="1">
        <f t="array" ref="F541">E541*D541</f>
        <v>0</v>
      </c>
      <c r="G541" s="88"/>
      <c r="H541" s="88"/>
      <c r="I541" s="88"/>
      <c r="J541" s="88"/>
      <c r="K541" s="88"/>
      <c r="L541" s="89"/>
      <c r="M541" s="15"/>
    </row>
    <row r="542" ht="15" customHeight="1">
      <c r="A542" t="s" s="110">
        <v>955</v>
      </c>
      <c r="B542" t="s" s="107">
        <v>34</v>
      </c>
      <c r="C542" t="s" s="112">
        <v>956</v>
      </c>
      <c r="D542" s="109">
        <v>1.5</v>
      </c>
      <c r="E542" s="100"/>
      <c r="F542" s="101" cm="1">
        <f t="array" ref="F542">E542*D542</f>
        <v>0</v>
      </c>
      <c r="G542" s="88"/>
      <c r="H542" s="88"/>
      <c r="I542" s="88"/>
      <c r="J542" s="88"/>
      <c r="K542" s="88"/>
      <c r="L542" s="89"/>
      <c r="M542" s="15"/>
    </row>
    <row r="543" ht="15" customHeight="1">
      <c r="A543" t="s" s="110">
        <v>957</v>
      </c>
      <c r="B543" t="s" s="107">
        <v>34</v>
      </c>
      <c r="C543" t="s" s="112">
        <v>958</v>
      </c>
      <c r="D543" s="109">
        <v>0.25</v>
      </c>
      <c r="E543" s="100"/>
      <c r="F543" s="101" cm="1">
        <f t="array" ref="F543">E543*D543</f>
        <v>0</v>
      </c>
      <c r="G543" s="88"/>
      <c r="H543" s="88"/>
      <c r="I543" s="88"/>
      <c r="J543" s="88"/>
      <c r="K543" s="88"/>
      <c r="L543" s="89"/>
      <c r="M543" s="15"/>
    </row>
    <row r="544" ht="15" customHeight="1">
      <c r="A544" t="s" s="110">
        <v>959</v>
      </c>
      <c r="B544" t="s" s="107">
        <v>34</v>
      </c>
      <c r="C544" t="s" s="112">
        <v>960</v>
      </c>
      <c r="D544" s="109">
        <v>0.6</v>
      </c>
      <c r="E544" s="100"/>
      <c r="F544" s="101" cm="1">
        <f t="array" ref="F544">E544*D544</f>
        <v>0</v>
      </c>
      <c r="G544" s="88"/>
      <c r="H544" s="88"/>
      <c r="I544" s="88"/>
      <c r="J544" s="88"/>
      <c r="K544" s="88"/>
      <c r="L544" s="89"/>
      <c r="M544" s="15"/>
    </row>
    <row r="545" ht="15" customHeight="1">
      <c r="A545" t="s" s="110">
        <v>961</v>
      </c>
      <c r="B545" t="s" s="107">
        <v>34</v>
      </c>
      <c r="C545" t="s" s="112">
        <v>962</v>
      </c>
      <c r="D545" s="109">
        <v>0.85</v>
      </c>
      <c r="E545" s="100"/>
      <c r="F545" s="101" cm="1">
        <f t="array" ref="F545">E545*D545</f>
        <v>0</v>
      </c>
      <c r="G545" s="88"/>
      <c r="H545" s="88"/>
      <c r="I545" s="88"/>
      <c r="J545" s="88"/>
      <c r="K545" s="88"/>
      <c r="L545" s="89"/>
      <c r="M545" s="15"/>
    </row>
    <row r="546" ht="15" customHeight="1">
      <c r="A546" t="s" s="110">
        <v>963</v>
      </c>
      <c r="B546" t="s" s="107">
        <v>34</v>
      </c>
      <c r="C546" t="s" s="112">
        <v>964</v>
      </c>
      <c r="D546" s="109">
        <v>0.5</v>
      </c>
      <c r="E546" s="100"/>
      <c r="F546" s="101" cm="1">
        <f t="array" ref="F546">E546*D546</f>
        <v>0</v>
      </c>
      <c r="G546" s="88"/>
      <c r="H546" s="88"/>
      <c r="I546" s="88"/>
      <c r="J546" s="88"/>
      <c r="K546" s="88"/>
      <c r="L546" s="89"/>
      <c r="M546" s="15"/>
    </row>
    <row r="547" ht="15" customHeight="1">
      <c r="A547" t="s" s="110">
        <v>965</v>
      </c>
      <c r="B547" t="s" s="107">
        <v>34</v>
      </c>
      <c r="C547" t="s" s="112">
        <v>966</v>
      </c>
      <c r="D547" s="119">
        <v>0.5</v>
      </c>
      <c r="E547" s="100"/>
      <c r="F547" s="101" cm="1">
        <f t="array" ref="F547">E547*D547</f>
        <v>0</v>
      </c>
      <c r="G547" s="88"/>
      <c r="H547" s="88"/>
      <c r="I547" s="88"/>
      <c r="J547" s="88"/>
      <c r="K547" s="88"/>
      <c r="L547" s="89"/>
      <c r="M547" s="15"/>
    </row>
    <row r="548" ht="15" customHeight="1">
      <c r="A548" t="s" s="110">
        <v>967</v>
      </c>
      <c r="B548" t="s" s="107">
        <v>34</v>
      </c>
      <c r="C548" t="s" s="112">
        <v>968</v>
      </c>
      <c r="D548" s="119">
        <v>0.5</v>
      </c>
      <c r="E548" s="100"/>
      <c r="F548" s="101" cm="1">
        <f t="array" ref="F548">E548*D548</f>
        <v>0</v>
      </c>
      <c r="G548" s="88"/>
      <c r="H548" s="88"/>
      <c r="I548" s="88"/>
      <c r="J548" s="88"/>
      <c r="K548" s="88"/>
      <c r="L548" s="89"/>
      <c r="M548" s="15"/>
    </row>
    <row r="549" ht="15" customHeight="1">
      <c r="A549" t="s" s="110">
        <v>969</v>
      </c>
      <c r="B549" t="s" s="107">
        <v>34</v>
      </c>
      <c r="C549" t="s" s="112">
        <v>970</v>
      </c>
      <c r="D549" s="119">
        <v>0.5</v>
      </c>
      <c r="E549" s="100"/>
      <c r="F549" s="101" cm="1">
        <f t="array" ref="F549">E549*D549</f>
        <v>0</v>
      </c>
      <c r="G549" s="88"/>
      <c r="H549" s="88"/>
      <c r="I549" s="88"/>
      <c r="J549" s="88"/>
      <c r="K549" s="88"/>
      <c r="L549" s="89"/>
      <c r="M549" s="15"/>
    </row>
    <row r="550" ht="15" customHeight="1">
      <c r="A550" t="s" s="110">
        <v>971</v>
      </c>
      <c r="B550" t="s" s="107">
        <v>34</v>
      </c>
      <c r="C550" t="s" s="112">
        <v>972</v>
      </c>
      <c r="D550" s="109">
        <v>0.5</v>
      </c>
      <c r="E550" s="100"/>
      <c r="F550" s="101" cm="1">
        <f t="array" ref="F550">E550*D550</f>
        <v>0</v>
      </c>
      <c r="G550" s="88"/>
      <c r="H550" s="88"/>
      <c r="I550" s="88"/>
      <c r="J550" s="88"/>
      <c r="K550" s="88"/>
      <c r="L550" s="89"/>
      <c r="M550" s="15"/>
    </row>
    <row r="551" ht="15" customHeight="1">
      <c r="A551" t="s" s="114">
        <v>973</v>
      </c>
      <c r="B551" s="115"/>
      <c r="C551" s="115"/>
      <c r="D551" s="116">
        <v>0</v>
      </c>
      <c r="E551" s="117"/>
      <c r="F551" s="101" cm="1">
        <f t="array" ref="F551">E551*D551</f>
        <v>0</v>
      </c>
      <c r="G551" s="88"/>
      <c r="H551" s="88"/>
      <c r="I551" s="88"/>
      <c r="J551" s="88"/>
      <c r="K551" s="88"/>
      <c r="L551" s="89"/>
      <c r="M551" s="15"/>
    </row>
    <row r="552" ht="15" customHeight="1">
      <c r="A552" t="s" s="102">
        <v>21</v>
      </c>
      <c r="B552" t="s" s="102">
        <v>22</v>
      </c>
      <c r="C552" t="s" s="102">
        <v>23</v>
      </c>
      <c r="D552" s="118"/>
      <c r="E552" s="100"/>
      <c r="F552" s="101" cm="1">
        <f t="array" ref="F552">E552*D552</f>
        <v>0</v>
      </c>
      <c r="G552" s="88"/>
      <c r="H552" s="88"/>
      <c r="I552" s="88"/>
      <c r="J552" s="88"/>
      <c r="K552" s="88"/>
      <c r="L552" s="89"/>
      <c r="M552" s="15"/>
    </row>
    <row r="553" ht="15" customHeight="1">
      <c r="A553" t="s" s="110">
        <v>974</v>
      </c>
      <c r="B553" t="s" s="111">
        <v>34</v>
      </c>
      <c r="C553" t="s" s="112">
        <v>975</v>
      </c>
      <c r="D553" s="119">
        <v>0.55</v>
      </c>
      <c r="E553" s="100"/>
      <c r="F553" s="101" cm="1">
        <f t="array" ref="F553">E553*D553</f>
        <v>0</v>
      </c>
      <c r="G553" s="88"/>
      <c r="H553" s="88"/>
      <c r="I553" s="88"/>
      <c r="J553" s="88"/>
      <c r="K553" s="88"/>
      <c r="L553" s="89"/>
      <c r="M553" s="15"/>
    </row>
    <row r="554" ht="15" customHeight="1">
      <c r="A554" t="s" s="110">
        <v>976</v>
      </c>
      <c r="B554" t="s" s="111">
        <v>34</v>
      </c>
      <c r="C554" t="s" s="112">
        <v>977</v>
      </c>
      <c r="D554" s="109">
        <v>0.4</v>
      </c>
      <c r="E554" s="100"/>
      <c r="F554" s="101" cm="1">
        <f t="array" ref="F554">E554*D554</f>
        <v>0</v>
      </c>
      <c r="G554" s="88"/>
      <c r="H554" s="88"/>
      <c r="I554" s="88"/>
      <c r="J554" s="88"/>
      <c r="K554" s="88"/>
      <c r="L554" s="89"/>
      <c r="M554" s="15"/>
    </row>
    <row r="555" ht="15" customHeight="1">
      <c r="A555" t="s" s="110">
        <v>978</v>
      </c>
      <c r="B555" t="s" s="111">
        <v>31</v>
      </c>
      <c r="C555" t="s" s="112">
        <v>979</v>
      </c>
      <c r="D555" s="119">
        <v>0.15</v>
      </c>
      <c r="E555" s="100"/>
      <c r="F555" s="101" cm="1">
        <f t="array" ref="F555">E555*D555</f>
        <v>0</v>
      </c>
      <c r="G555" s="88"/>
      <c r="H555" s="88"/>
      <c r="I555" s="88"/>
      <c r="J555" s="88"/>
      <c r="K555" s="88"/>
      <c r="L555" s="89"/>
      <c r="M555" s="15"/>
    </row>
    <row r="556" ht="15" customHeight="1">
      <c r="A556" t="s" s="110">
        <v>980</v>
      </c>
      <c r="B556" t="s" s="111">
        <v>31</v>
      </c>
      <c r="C556" t="s" s="112">
        <v>981</v>
      </c>
      <c r="D556" s="109">
        <v>0.025</v>
      </c>
      <c r="E556" s="100"/>
      <c r="F556" s="101" cm="1">
        <f t="array" ref="F556">E556*D556</f>
        <v>0</v>
      </c>
      <c r="G556" s="88"/>
      <c r="H556" s="88"/>
      <c r="I556" s="88"/>
      <c r="J556" s="88"/>
      <c r="K556" s="88"/>
      <c r="L556" s="89"/>
      <c r="M556" s="15"/>
    </row>
    <row r="557" ht="15" customHeight="1">
      <c r="A557" t="s" s="110">
        <v>982</v>
      </c>
      <c r="B557" t="s" s="111">
        <v>31</v>
      </c>
      <c r="C557" t="s" s="112">
        <v>983</v>
      </c>
      <c r="D557" s="119">
        <v>0.15</v>
      </c>
      <c r="E557" s="100"/>
      <c r="F557" s="101" cm="1">
        <f t="array" ref="F557">E557*D557</f>
        <v>0</v>
      </c>
      <c r="G557" s="88"/>
      <c r="H557" s="88"/>
      <c r="I557" s="88"/>
      <c r="J557" s="88"/>
      <c r="K557" s="88"/>
      <c r="L557" s="89"/>
      <c r="M557" s="15"/>
    </row>
    <row r="558" ht="15" customHeight="1">
      <c r="A558" t="s" s="110">
        <v>984</v>
      </c>
      <c r="B558" t="s" s="111">
        <v>31</v>
      </c>
      <c r="C558" t="s" s="112">
        <v>985</v>
      </c>
      <c r="D558" s="109">
        <v>0.2</v>
      </c>
      <c r="E558" s="100"/>
      <c r="F558" s="101" cm="1">
        <f t="array" ref="F558">E558*D558</f>
        <v>0</v>
      </c>
      <c r="G558" s="88"/>
      <c r="H558" s="88"/>
      <c r="I558" s="88"/>
      <c r="J558" s="88"/>
      <c r="K558" s="88"/>
      <c r="L558" s="89"/>
      <c r="M558" s="15"/>
    </row>
    <row r="559" ht="15" customHeight="1">
      <c r="A559" t="s" s="110">
        <v>986</v>
      </c>
      <c r="B559" t="s" s="111">
        <v>34</v>
      </c>
      <c r="C559" t="s" s="112">
        <v>987</v>
      </c>
      <c r="D559" s="109">
        <v>0.35</v>
      </c>
      <c r="E559" s="100"/>
      <c r="F559" s="101" cm="1">
        <f t="array" ref="F559">E559*D559</f>
        <v>0</v>
      </c>
      <c r="G559" s="88"/>
      <c r="H559" s="88"/>
      <c r="I559" s="88"/>
      <c r="J559" s="88"/>
      <c r="K559" s="88"/>
      <c r="L559" s="89"/>
      <c r="M559" s="15"/>
    </row>
    <row r="560" ht="15" customHeight="1">
      <c r="A560" t="s" s="110">
        <v>988</v>
      </c>
      <c r="B560" t="s" s="107">
        <v>34</v>
      </c>
      <c r="C560" t="s" s="112">
        <v>989</v>
      </c>
      <c r="D560" s="109">
        <v>0.35</v>
      </c>
      <c r="E560" s="100"/>
      <c r="F560" s="101" cm="1">
        <f t="array" ref="F560">E560*D560</f>
        <v>0</v>
      </c>
      <c r="G560" s="88"/>
      <c r="H560" s="88"/>
      <c r="I560" s="88"/>
      <c r="J560" s="88"/>
      <c r="K560" s="88"/>
      <c r="L560" s="89"/>
      <c r="M560" s="15"/>
    </row>
    <row r="561" ht="15" customHeight="1">
      <c r="A561" t="s" s="110">
        <v>990</v>
      </c>
      <c r="B561" t="s" s="107">
        <v>34</v>
      </c>
      <c r="C561" t="s" s="112">
        <v>991</v>
      </c>
      <c r="D561" s="109">
        <v>0.35</v>
      </c>
      <c r="E561" s="100"/>
      <c r="F561" s="101" cm="1">
        <f t="array" ref="F561">E561*D561</f>
        <v>0</v>
      </c>
      <c r="G561" s="88"/>
      <c r="H561" s="88"/>
      <c r="I561" s="88"/>
      <c r="J561" s="88"/>
      <c r="K561" s="88"/>
      <c r="L561" s="89"/>
      <c r="M561" s="15"/>
    </row>
    <row r="562" ht="15" customHeight="1">
      <c r="A562" t="s" s="110">
        <v>992</v>
      </c>
      <c r="B562" t="s" s="107">
        <v>34</v>
      </c>
      <c r="C562" t="s" s="112">
        <v>993</v>
      </c>
      <c r="D562" s="109">
        <v>0.35</v>
      </c>
      <c r="E562" s="100"/>
      <c r="F562" s="101" cm="1">
        <f t="array" ref="F562">E562*D562</f>
        <v>0</v>
      </c>
      <c r="G562" s="88"/>
      <c r="H562" s="88"/>
      <c r="I562" s="88"/>
      <c r="J562" s="88"/>
      <c r="K562" s="88"/>
      <c r="L562" s="89"/>
      <c r="M562" s="15"/>
    </row>
    <row r="563" ht="15" customHeight="1">
      <c r="A563" t="s" s="110">
        <v>994</v>
      </c>
      <c r="B563" t="s" s="107">
        <v>34</v>
      </c>
      <c r="C563" t="s" s="112">
        <v>995</v>
      </c>
      <c r="D563" s="109">
        <v>0.35</v>
      </c>
      <c r="E563" s="100"/>
      <c r="F563" s="101" cm="1">
        <f t="array" ref="F563">E563*D563</f>
        <v>0</v>
      </c>
      <c r="G563" s="88"/>
      <c r="H563" s="88"/>
      <c r="I563" s="88"/>
      <c r="J563" s="88"/>
      <c r="K563" s="88"/>
      <c r="L563" s="89"/>
      <c r="M563" s="15"/>
    </row>
    <row r="564" ht="15" customHeight="1">
      <c r="A564" t="s" s="110">
        <v>996</v>
      </c>
      <c r="B564" t="s" s="107">
        <v>34</v>
      </c>
      <c r="C564" t="s" s="112">
        <v>997</v>
      </c>
      <c r="D564" s="109">
        <v>0.35</v>
      </c>
      <c r="E564" s="100"/>
      <c r="F564" s="101" cm="1">
        <f t="array" ref="F564">E564*D564</f>
        <v>0</v>
      </c>
      <c r="G564" s="88"/>
      <c r="H564" s="88"/>
      <c r="I564" s="88"/>
      <c r="J564" s="88"/>
      <c r="K564" s="88"/>
      <c r="L564" s="89"/>
      <c r="M564" s="15"/>
    </row>
    <row r="565" ht="15" customHeight="1">
      <c r="A565" t="s" s="110">
        <v>998</v>
      </c>
      <c r="B565" t="s" s="107">
        <v>34</v>
      </c>
      <c r="C565" t="s" s="112">
        <v>999</v>
      </c>
      <c r="D565" s="109">
        <v>0.35</v>
      </c>
      <c r="E565" s="100"/>
      <c r="F565" s="101" cm="1">
        <f t="array" ref="F565">E565*D565</f>
        <v>0</v>
      </c>
      <c r="G565" s="88"/>
      <c r="H565" s="88"/>
      <c r="I565" s="88"/>
      <c r="J565" s="88"/>
      <c r="K565" s="88"/>
      <c r="L565" s="89"/>
      <c r="M565" s="15"/>
    </row>
    <row r="566" ht="15" customHeight="1">
      <c r="A566" t="s" s="110">
        <v>1000</v>
      </c>
      <c r="B566" t="s" s="107">
        <v>34</v>
      </c>
      <c r="C566" t="s" s="112">
        <v>1001</v>
      </c>
      <c r="D566" s="109">
        <v>0.35</v>
      </c>
      <c r="E566" s="100"/>
      <c r="F566" s="101" cm="1">
        <f t="array" ref="F566">E566*D566</f>
        <v>0</v>
      </c>
      <c r="G566" s="88"/>
      <c r="H566" s="88"/>
      <c r="I566" s="88"/>
      <c r="J566" s="88"/>
      <c r="K566" s="88"/>
      <c r="L566" s="89"/>
      <c r="M566" s="15"/>
    </row>
    <row r="567" ht="15" customHeight="1">
      <c r="A567" t="s" s="110">
        <v>1002</v>
      </c>
      <c r="B567" t="s" s="107">
        <v>34</v>
      </c>
      <c r="C567" t="s" s="112">
        <v>1003</v>
      </c>
      <c r="D567" s="109">
        <v>0.35</v>
      </c>
      <c r="E567" s="100"/>
      <c r="F567" s="101" cm="1">
        <f t="array" ref="F567">E567*D567</f>
        <v>0</v>
      </c>
      <c r="G567" s="88"/>
      <c r="H567" s="88"/>
      <c r="I567" s="88"/>
      <c r="J567" s="88"/>
      <c r="K567" s="88"/>
      <c r="L567" s="89"/>
      <c r="M567" s="15"/>
    </row>
    <row r="568" ht="15" customHeight="1">
      <c r="A568" t="s" s="110">
        <v>1004</v>
      </c>
      <c r="B568" t="s" s="107">
        <v>34</v>
      </c>
      <c r="C568" t="s" s="112">
        <v>1005</v>
      </c>
      <c r="D568" s="109">
        <v>0.35</v>
      </c>
      <c r="E568" s="100"/>
      <c r="F568" s="101" cm="1">
        <f t="array" ref="F568">E568*D568</f>
        <v>0</v>
      </c>
      <c r="G568" s="88"/>
      <c r="H568" s="88"/>
      <c r="I568" s="88"/>
      <c r="J568" s="88"/>
      <c r="K568" s="88"/>
      <c r="L568" s="89"/>
      <c r="M568" s="15"/>
    </row>
    <row r="569" ht="15" customHeight="1">
      <c r="A569" t="s" s="110">
        <v>1006</v>
      </c>
      <c r="B569" t="s" s="107">
        <v>34</v>
      </c>
      <c r="C569" t="s" s="112">
        <v>1007</v>
      </c>
      <c r="D569" s="109">
        <v>0.35</v>
      </c>
      <c r="E569" s="100"/>
      <c r="F569" s="101" cm="1">
        <f t="array" ref="F569">E569*D569</f>
        <v>0</v>
      </c>
      <c r="G569" s="88"/>
      <c r="H569" s="88"/>
      <c r="I569" s="88"/>
      <c r="J569" s="88"/>
      <c r="K569" s="88"/>
      <c r="L569" s="89"/>
      <c r="M569" s="15"/>
    </row>
    <row r="570" ht="15" customHeight="1">
      <c r="A570" t="s" s="110">
        <v>1008</v>
      </c>
      <c r="B570" t="s" s="107">
        <v>34</v>
      </c>
      <c r="C570" t="s" s="112">
        <v>1009</v>
      </c>
      <c r="D570" s="109">
        <v>0.35</v>
      </c>
      <c r="E570" s="100"/>
      <c r="F570" s="101" cm="1">
        <f t="array" ref="F570">E570*D570</f>
        <v>0</v>
      </c>
      <c r="G570" s="88"/>
      <c r="H570" s="88"/>
      <c r="I570" s="88"/>
      <c r="J570" s="88"/>
      <c r="K570" s="88"/>
      <c r="L570" s="89"/>
      <c r="M570" s="15"/>
    </row>
    <row r="571" ht="15" customHeight="1">
      <c r="A571" t="s" s="110">
        <v>1010</v>
      </c>
      <c r="B571" t="s" s="107">
        <v>34</v>
      </c>
      <c r="C571" t="s" s="112">
        <v>1011</v>
      </c>
      <c r="D571" s="109">
        <v>0.35</v>
      </c>
      <c r="E571" s="100"/>
      <c r="F571" s="101" cm="1">
        <f t="array" ref="F571">E571*D571</f>
        <v>0</v>
      </c>
      <c r="G571" s="88"/>
      <c r="H571" s="88"/>
      <c r="I571" s="88"/>
      <c r="J571" s="88"/>
      <c r="K571" s="88"/>
      <c r="L571" s="89"/>
      <c r="M571" s="15"/>
    </row>
    <row r="572" ht="15" customHeight="1">
      <c r="A572" t="s" s="110">
        <v>1012</v>
      </c>
      <c r="B572" t="s" s="107">
        <v>34</v>
      </c>
      <c r="C572" t="s" s="112">
        <v>1013</v>
      </c>
      <c r="D572" s="109">
        <v>0.35</v>
      </c>
      <c r="E572" s="100"/>
      <c r="F572" s="101" cm="1">
        <f t="array" ref="F572">E572*D572</f>
        <v>0</v>
      </c>
      <c r="G572" s="88"/>
      <c r="H572" s="88"/>
      <c r="I572" s="88"/>
      <c r="J572" s="88"/>
      <c r="K572" s="88"/>
      <c r="L572" s="89"/>
      <c r="M572" s="15"/>
    </row>
    <row r="573" ht="15" customHeight="1">
      <c r="A573" t="s" s="110">
        <v>1014</v>
      </c>
      <c r="B573" t="s" s="107">
        <v>34</v>
      </c>
      <c r="C573" t="s" s="112">
        <v>1015</v>
      </c>
      <c r="D573" s="109">
        <v>0.35</v>
      </c>
      <c r="E573" s="100"/>
      <c r="F573" s="101" cm="1">
        <f t="array" ref="F573">E573*D573</f>
        <v>0</v>
      </c>
      <c r="G573" s="88"/>
      <c r="H573" s="88"/>
      <c r="I573" s="88"/>
      <c r="J573" s="88"/>
      <c r="K573" s="88"/>
      <c r="L573" s="89"/>
      <c r="M573" s="15"/>
    </row>
    <row r="574" ht="15" customHeight="1">
      <c r="A574" t="s" s="110">
        <v>1016</v>
      </c>
      <c r="B574" t="s" s="107">
        <v>34</v>
      </c>
      <c r="C574" t="s" s="112">
        <v>1017</v>
      </c>
      <c r="D574" s="109">
        <v>0.6</v>
      </c>
      <c r="E574" s="100"/>
      <c r="F574" s="101" cm="1">
        <f t="array" ref="F574">E574*D574</f>
        <v>0</v>
      </c>
      <c r="G574" s="88"/>
      <c r="H574" s="88"/>
      <c r="I574" s="88"/>
      <c r="J574" s="88"/>
      <c r="K574" s="88"/>
      <c r="L574" s="89"/>
      <c r="M574" s="15"/>
    </row>
    <row r="575" ht="15" customHeight="1">
      <c r="A575" t="s" s="110">
        <v>1018</v>
      </c>
      <c r="B575" t="s" s="107">
        <v>31</v>
      </c>
      <c r="C575" t="s" s="112">
        <v>1019</v>
      </c>
      <c r="D575" s="109">
        <v>0.35</v>
      </c>
      <c r="E575" s="100"/>
      <c r="F575" s="101" cm="1">
        <f t="array" ref="F575">E575*D575</f>
        <v>0</v>
      </c>
      <c r="G575" s="88"/>
      <c r="H575" s="88"/>
      <c r="I575" s="88"/>
      <c r="J575" s="88"/>
      <c r="K575" s="88"/>
      <c r="L575" s="89"/>
      <c r="M575" s="15"/>
    </row>
    <row r="576" ht="15" customHeight="1">
      <c r="A576" t="s" s="110">
        <v>1020</v>
      </c>
      <c r="B576" t="s" s="107">
        <v>225</v>
      </c>
      <c r="C576" t="s" s="112">
        <v>1021</v>
      </c>
      <c r="D576" s="109">
        <v>0.1</v>
      </c>
      <c r="E576" s="100"/>
      <c r="F576" s="101" cm="1">
        <f t="array" ref="F576">E576*D576</f>
        <v>0</v>
      </c>
      <c r="G576" s="88"/>
      <c r="H576" s="88"/>
      <c r="I576" s="88"/>
      <c r="J576" s="88"/>
      <c r="K576" s="88"/>
      <c r="L576" s="89"/>
      <c r="M576" s="15"/>
    </row>
    <row r="577" ht="15" customHeight="1">
      <c r="A577" t="s" s="110">
        <v>1022</v>
      </c>
      <c r="B577" t="s" s="107">
        <v>225</v>
      </c>
      <c r="C577" t="s" s="112">
        <v>1023</v>
      </c>
      <c r="D577" s="109">
        <v>0.1</v>
      </c>
      <c r="E577" s="100"/>
      <c r="F577" s="101" cm="1">
        <f t="array" ref="F577">E577*D577</f>
        <v>0</v>
      </c>
      <c r="G577" s="88"/>
      <c r="H577" s="88"/>
      <c r="I577" s="88"/>
      <c r="J577" s="88"/>
      <c r="K577" s="88"/>
      <c r="L577" s="89"/>
      <c r="M577" s="15"/>
    </row>
    <row r="578" ht="15" customHeight="1">
      <c r="A578" t="s" s="110">
        <v>1024</v>
      </c>
      <c r="B578" t="s" s="107">
        <v>225</v>
      </c>
      <c r="C578" t="s" s="112">
        <v>1025</v>
      </c>
      <c r="D578" s="109">
        <v>0.1</v>
      </c>
      <c r="E578" s="100"/>
      <c r="F578" s="101" cm="1">
        <f t="array" ref="F578">E578*D578</f>
        <v>0</v>
      </c>
      <c r="G578" s="88"/>
      <c r="H578" s="88"/>
      <c r="I578" s="88"/>
      <c r="J578" s="88"/>
      <c r="K578" s="88"/>
      <c r="L578" s="89"/>
      <c r="M578" s="15"/>
    </row>
    <row r="579" ht="15" customHeight="1">
      <c r="A579" t="s" s="110">
        <v>1026</v>
      </c>
      <c r="B579" t="s" s="107">
        <v>225</v>
      </c>
      <c r="C579" t="s" s="112">
        <v>1027</v>
      </c>
      <c r="D579" s="109">
        <v>0.1</v>
      </c>
      <c r="E579" s="100"/>
      <c r="F579" s="101" cm="1">
        <f t="array" ref="F579">E579*D579</f>
        <v>0</v>
      </c>
      <c r="G579" s="88"/>
      <c r="H579" s="88"/>
      <c r="I579" s="88"/>
      <c r="J579" s="88"/>
      <c r="K579" s="88"/>
      <c r="L579" s="89"/>
      <c r="M579" s="15"/>
    </row>
    <row r="580" ht="15" customHeight="1">
      <c r="A580" t="s" s="110">
        <v>1028</v>
      </c>
      <c r="B580" t="s" s="107">
        <v>225</v>
      </c>
      <c r="C580" t="s" s="112">
        <v>1029</v>
      </c>
      <c r="D580" s="109">
        <v>0.1</v>
      </c>
      <c r="E580" s="100"/>
      <c r="F580" s="101" cm="1">
        <f t="array" ref="F580">E580*D580</f>
        <v>0</v>
      </c>
      <c r="G580" s="88"/>
      <c r="H580" s="88"/>
      <c r="I580" s="88"/>
      <c r="J580" s="88"/>
      <c r="K580" s="88"/>
      <c r="L580" s="89"/>
      <c r="M580" s="15"/>
    </row>
    <row r="581" ht="15" customHeight="1">
      <c r="A581" t="s" s="110">
        <v>1030</v>
      </c>
      <c r="B581" t="s" s="107">
        <v>225</v>
      </c>
      <c r="C581" t="s" s="112">
        <v>1031</v>
      </c>
      <c r="D581" s="109">
        <v>0.1</v>
      </c>
      <c r="E581" s="100"/>
      <c r="F581" s="101" cm="1">
        <f t="array" ref="F581">E581*D581</f>
        <v>0</v>
      </c>
      <c r="G581" s="88"/>
      <c r="H581" s="88"/>
      <c r="I581" s="88"/>
      <c r="J581" s="88"/>
      <c r="K581" s="88"/>
      <c r="L581" s="89"/>
      <c r="M581" s="15"/>
    </row>
    <row r="582" ht="15" customHeight="1">
      <c r="A582" t="s" s="110">
        <v>1032</v>
      </c>
      <c r="B582" t="s" s="107">
        <v>225</v>
      </c>
      <c r="C582" t="s" s="112">
        <v>1033</v>
      </c>
      <c r="D582" s="109">
        <v>0.1</v>
      </c>
      <c r="E582" s="100"/>
      <c r="F582" s="101" cm="1">
        <f t="array" ref="F582">E582*D582</f>
        <v>0</v>
      </c>
      <c r="G582" s="88"/>
      <c r="H582" s="88"/>
      <c r="I582" s="88"/>
      <c r="J582" s="88"/>
      <c r="K582" s="88"/>
      <c r="L582" s="89"/>
      <c r="M582" s="15"/>
    </row>
    <row r="583" ht="15" customHeight="1">
      <c r="A583" t="s" s="110">
        <v>1034</v>
      </c>
      <c r="B583" t="s" s="107">
        <v>31</v>
      </c>
      <c r="C583" t="s" s="112">
        <v>1035</v>
      </c>
      <c r="D583" s="109">
        <v>0.1</v>
      </c>
      <c r="E583" s="100"/>
      <c r="F583" s="101" cm="1">
        <f t="array" ref="F583">E583*D583</f>
        <v>0</v>
      </c>
      <c r="G583" s="88"/>
      <c r="H583" s="88"/>
      <c r="I583" s="88"/>
      <c r="J583" s="88"/>
      <c r="K583" s="88"/>
      <c r="L583" s="89"/>
      <c r="M583" s="15"/>
    </row>
    <row r="584" ht="15" customHeight="1">
      <c r="A584" t="s" s="110">
        <v>1036</v>
      </c>
      <c r="B584" t="s" s="107">
        <v>31</v>
      </c>
      <c r="C584" t="s" s="112">
        <v>1037</v>
      </c>
      <c r="D584" s="109">
        <v>0.1</v>
      </c>
      <c r="E584" s="100"/>
      <c r="F584" s="101" cm="1">
        <f t="array" ref="F584">E584*D584</f>
        <v>0</v>
      </c>
      <c r="G584" s="88"/>
      <c r="H584" s="88"/>
      <c r="I584" s="88"/>
      <c r="J584" s="88"/>
      <c r="K584" s="88"/>
      <c r="L584" s="89"/>
      <c r="M584" s="15"/>
    </row>
    <row r="585" ht="15" customHeight="1">
      <c r="A585" t="s" s="110">
        <v>1038</v>
      </c>
      <c r="B585" t="s" s="107">
        <v>31</v>
      </c>
      <c r="C585" t="s" s="112">
        <v>1039</v>
      </c>
      <c r="D585" s="109">
        <v>0.1</v>
      </c>
      <c r="E585" s="100"/>
      <c r="F585" s="101" cm="1">
        <f t="array" ref="F585">E585*D585</f>
        <v>0</v>
      </c>
      <c r="G585" s="88"/>
      <c r="H585" s="88"/>
      <c r="I585" s="88"/>
      <c r="J585" s="88"/>
      <c r="K585" s="88"/>
      <c r="L585" s="89"/>
      <c r="M585" s="15"/>
    </row>
    <row r="586" ht="15" customHeight="1">
      <c r="A586" t="s" s="110">
        <v>1040</v>
      </c>
      <c r="B586" t="s" s="107">
        <v>31</v>
      </c>
      <c r="C586" t="s" s="112">
        <v>1041</v>
      </c>
      <c r="D586" s="109">
        <v>0.1</v>
      </c>
      <c r="E586" s="100"/>
      <c r="F586" s="101" cm="1">
        <f t="array" ref="F586">E586*D586</f>
        <v>0</v>
      </c>
      <c r="G586" s="88"/>
      <c r="H586" s="88"/>
      <c r="I586" s="88"/>
      <c r="J586" s="88"/>
      <c r="K586" s="88"/>
      <c r="L586" s="89"/>
      <c r="M586" s="15"/>
    </row>
    <row r="587" ht="15" customHeight="1">
      <c r="A587" t="s" s="110">
        <v>1042</v>
      </c>
      <c r="B587" t="s" s="107">
        <v>34</v>
      </c>
      <c r="C587" t="s" s="112">
        <v>1043</v>
      </c>
      <c r="D587" s="109">
        <v>0.35</v>
      </c>
      <c r="E587" s="100"/>
      <c r="F587" s="101" cm="1">
        <f t="array" ref="F587">E587*D587</f>
        <v>0</v>
      </c>
      <c r="G587" s="88"/>
      <c r="H587" s="88"/>
      <c r="I587" s="88"/>
      <c r="J587" s="88"/>
      <c r="K587" s="88"/>
      <c r="L587" s="89"/>
      <c r="M587" s="15"/>
    </row>
    <row r="588" ht="15" customHeight="1">
      <c r="A588" t="s" s="110">
        <v>1044</v>
      </c>
      <c r="B588" t="s" s="107">
        <v>34</v>
      </c>
      <c r="C588" t="s" s="112">
        <v>1045</v>
      </c>
      <c r="D588" s="109">
        <v>0.35</v>
      </c>
      <c r="E588" s="100"/>
      <c r="F588" s="101" cm="1">
        <f t="array" ref="F588">E588*D588</f>
        <v>0</v>
      </c>
      <c r="G588" s="88"/>
      <c r="H588" s="88"/>
      <c r="I588" s="88"/>
      <c r="J588" s="88"/>
      <c r="K588" s="88"/>
      <c r="L588" s="89"/>
      <c r="M588" s="15"/>
    </row>
    <row r="589" ht="15" customHeight="1">
      <c r="A589" t="s" s="110">
        <v>1046</v>
      </c>
      <c r="B589" t="s" s="107">
        <v>34</v>
      </c>
      <c r="C589" t="s" s="112">
        <v>1047</v>
      </c>
      <c r="D589" s="109">
        <v>0.35</v>
      </c>
      <c r="E589" s="100"/>
      <c r="F589" s="101" cm="1">
        <f t="array" ref="F589">E589*D589</f>
        <v>0</v>
      </c>
      <c r="G589" s="88"/>
      <c r="H589" s="88"/>
      <c r="I589" s="88"/>
      <c r="J589" s="88"/>
      <c r="K589" s="88"/>
      <c r="L589" s="89"/>
      <c r="M589" s="15"/>
    </row>
    <row r="590" ht="15" customHeight="1">
      <c r="A590" t="s" s="110">
        <v>1048</v>
      </c>
      <c r="B590" t="s" s="107">
        <v>34</v>
      </c>
      <c r="C590" t="s" s="112">
        <v>1049</v>
      </c>
      <c r="D590" s="119">
        <v>1.5</v>
      </c>
      <c r="E590" s="100"/>
      <c r="F590" s="101" cm="1">
        <f t="array" ref="F590">E590*D590</f>
        <v>0</v>
      </c>
      <c r="G590" s="88"/>
      <c r="H590" s="88"/>
      <c r="I590" s="88"/>
      <c r="J590" s="88"/>
      <c r="K590" s="88"/>
      <c r="L590" s="89"/>
      <c r="M590" s="15"/>
    </row>
    <row r="591" ht="15" customHeight="1">
      <c r="A591" t="s" s="110">
        <v>1048</v>
      </c>
      <c r="B591" t="s" s="107">
        <v>34</v>
      </c>
      <c r="C591" t="s" s="112">
        <v>1050</v>
      </c>
      <c r="D591" s="119">
        <v>1</v>
      </c>
      <c r="E591" s="100"/>
      <c r="F591" s="101" cm="1">
        <f t="array" ref="F591">E591*D591</f>
        <v>0</v>
      </c>
      <c r="G591" s="88"/>
      <c r="H591" s="88"/>
      <c r="I591" s="88"/>
      <c r="J591" s="88"/>
      <c r="K591" s="88"/>
      <c r="L591" s="89"/>
      <c r="M591" s="15"/>
    </row>
    <row r="592" ht="15" customHeight="1">
      <c r="A592" t="s" s="110">
        <v>1051</v>
      </c>
      <c r="B592" t="s" s="107">
        <v>34</v>
      </c>
      <c r="C592" t="s" s="112">
        <v>1052</v>
      </c>
      <c r="D592" s="119">
        <v>1.75</v>
      </c>
      <c r="E592" s="100"/>
      <c r="F592" s="101" cm="1">
        <f t="array" ref="F592">E592*D592</f>
        <v>0</v>
      </c>
      <c r="G592" s="88"/>
      <c r="H592" s="88"/>
      <c r="I592" s="88"/>
      <c r="J592" s="88"/>
      <c r="K592" s="88"/>
      <c r="L592" s="89"/>
      <c r="M592" s="15"/>
    </row>
    <row r="593" ht="15" customHeight="1">
      <c r="A593" t="s" s="110">
        <v>1053</v>
      </c>
      <c r="B593" t="s" s="107">
        <v>34</v>
      </c>
      <c r="C593" t="s" s="112">
        <v>1054</v>
      </c>
      <c r="D593" s="109">
        <v>0.8</v>
      </c>
      <c r="E593" s="100"/>
      <c r="F593" s="101" cm="1">
        <f t="array" ref="F593">E593*D593</f>
        <v>0</v>
      </c>
      <c r="G593" s="88"/>
      <c r="H593" s="88"/>
      <c r="I593" s="88"/>
      <c r="J593" s="88"/>
      <c r="K593" s="88"/>
      <c r="L593" s="89"/>
      <c r="M593" s="15"/>
    </row>
    <row r="594" ht="15" customHeight="1">
      <c r="A594" t="s" s="110">
        <v>1053</v>
      </c>
      <c r="B594" t="s" s="107">
        <v>34</v>
      </c>
      <c r="C594" t="s" s="112">
        <v>1055</v>
      </c>
      <c r="D594" s="109">
        <v>0.7</v>
      </c>
      <c r="E594" s="100"/>
      <c r="F594" s="101" cm="1">
        <f t="array" ref="F594">E594*D594</f>
        <v>0</v>
      </c>
      <c r="G594" s="88"/>
      <c r="H594" s="88"/>
      <c r="I594" s="88"/>
      <c r="J594" s="88"/>
      <c r="K594" s="88"/>
      <c r="L594" s="89"/>
      <c r="M594" s="15"/>
    </row>
    <row r="595" ht="15" customHeight="1">
      <c r="A595" t="s" s="110">
        <v>1056</v>
      </c>
      <c r="B595" t="s" s="107">
        <v>34</v>
      </c>
      <c r="C595" t="s" s="112">
        <v>1057</v>
      </c>
      <c r="D595" s="109">
        <v>0.8</v>
      </c>
      <c r="E595" s="100"/>
      <c r="F595" s="101" cm="1">
        <f t="array" ref="F595">E595*D595</f>
        <v>0</v>
      </c>
      <c r="G595" s="88"/>
      <c r="H595" s="88"/>
      <c r="I595" s="88"/>
      <c r="J595" s="88"/>
      <c r="K595" s="88"/>
      <c r="L595" s="89"/>
      <c r="M595" s="15"/>
    </row>
    <row r="596" ht="15" customHeight="1">
      <c r="A596" t="s" s="110">
        <v>1058</v>
      </c>
      <c r="B596" t="s" s="107">
        <v>34</v>
      </c>
      <c r="C596" t="s" s="112">
        <v>1059</v>
      </c>
      <c r="D596" s="109">
        <v>1.25</v>
      </c>
      <c r="E596" s="100"/>
      <c r="F596" s="101" cm="1">
        <f t="array" ref="F596">E596*D596</f>
        <v>0</v>
      </c>
      <c r="G596" s="88"/>
      <c r="H596" s="88"/>
      <c r="I596" s="88"/>
      <c r="J596" s="88"/>
      <c r="K596" s="88"/>
      <c r="L596" s="89"/>
      <c r="M596" s="15"/>
    </row>
    <row r="597" ht="15" customHeight="1">
      <c r="A597" t="s" s="110">
        <v>1060</v>
      </c>
      <c r="B597" t="s" s="107">
        <v>34</v>
      </c>
      <c r="C597" t="s" s="112">
        <v>1061</v>
      </c>
      <c r="D597" s="109">
        <v>1.25</v>
      </c>
      <c r="E597" s="100"/>
      <c r="F597" s="101" cm="1">
        <f t="array" ref="F597">E597*D597</f>
        <v>0</v>
      </c>
      <c r="G597" s="88"/>
      <c r="H597" s="88"/>
      <c r="I597" s="88"/>
      <c r="J597" s="88"/>
      <c r="K597" s="88"/>
      <c r="L597" s="89"/>
      <c r="M597" s="15"/>
    </row>
    <row r="598" ht="15" customHeight="1">
      <c r="A598" t="s" s="110">
        <v>1062</v>
      </c>
      <c r="B598" t="s" s="107">
        <v>34</v>
      </c>
      <c r="C598" t="s" s="112">
        <v>1063</v>
      </c>
      <c r="D598" s="109">
        <v>1</v>
      </c>
      <c r="E598" s="100"/>
      <c r="F598" s="101" cm="1">
        <f t="array" ref="F598">E598*D598</f>
        <v>0</v>
      </c>
      <c r="G598" s="88"/>
      <c r="H598" s="88"/>
      <c r="I598" s="88"/>
      <c r="J598" s="88"/>
      <c r="K598" s="88"/>
      <c r="L598" s="89"/>
      <c r="M598" s="15"/>
    </row>
    <row r="599" ht="15" customHeight="1">
      <c r="A599" t="s" s="110">
        <v>1064</v>
      </c>
      <c r="B599" t="s" s="111">
        <v>34</v>
      </c>
      <c r="C599" t="s" s="112">
        <v>1065</v>
      </c>
      <c r="D599" s="109">
        <v>1</v>
      </c>
      <c r="E599" s="100"/>
      <c r="F599" s="101" cm="1">
        <f t="array" ref="F599">E599*D599</f>
        <v>0</v>
      </c>
      <c r="G599" s="88"/>
      <c r="H599" s="88"/>
      <c r="I599" s="88"/>
      <c r="J599" s="88"/>
      <c r="K599" s="88"/>
      <c r="L599" s="89"/>
      <c r="M599" s="15"/>
    </row>
    <row r="600" ht="15" customHeight="1">
      <c r="A600" t="s" s="110">
        <v>1066</v>
      </c>
      <c r="B600" t="s" s="111">
        <v>34</v>
      </c>
      <c r="C600" t="s" s="112">
        <v>1067</v>
      </c>
      <c r="D600" s="109">
        <v>0.075</v>
      </c>
      <c r="E600" s="100"/>
      <c r="F600" s="101" cm="1">
        <f t="array" ref="F600">E600*D600</f>
        <v>0</v>
      </c>
      <c r="G600" s="88"/>
      <c r="H600" s="88"/>
      <c r="I600" s="88"/>
      <c r="J600" s="88"/>
      <c r="K600" s="88"/>
      <c r="L600" s="89"/>
      <c r="M600" s="15"/>
    </row>
    <row r="601" ht="15" customHeight="1">
      <c r="A601" t="s" s="110">
        <v>1068</v>
      </c>
      <c r="B601" t="s" s="111">
        <v>34</v>
      </c>
      <c r="C601" t="s" s="112">
        <v>1069</v>
      </c>
      <c r="D601" s="109">
        <v>0.075</v>
      </c>
      <c r="E601" s="100"/>
      <c r="F601" s="101" cm="1">
        <f t="array" ref="F601">E601*D601</f>
        <v>0</v>
      </c>
      <c r="G601" s="88"/>
      <c r="H601" s="88"/>
      <c r="I601" s="88"/>
      <c r="J601" s="88"/>
      <c r="K601" s="88"/>
      <c r="L601" s="89"/>
      <c r="M601" s="15"/>
    </row>
    <row r="602" ht="15" customHeight="1">
      <c r="A602" t="s" s="110">
        <v>1070</v>
      </c>
      <c r="B602" t="s" s="111">
        <v>34</v>
      </c>
      <c r="C602" t="s" s="112">
        <v>1071</v>
      </c>
      <c r="D602" s="109">
        <v>0.1</v>
      </c>
      <c r="E602" s="100"/>
      <c r="F602" s="101" cm="1">
        <f t="array" ref="F602">E602*D602</f>
        <v>0</v>
      </c>
      <c r="G602" s="88"/>
      <c r="H602" s="88"/>
      <c r="I602" s="88"/>
      <c r="J602" s="88"/>
      <c r="K602" s="88"/>
      <c r="L602" s="89"/>
      <c r="M602" s="15"/>
    </row>
    <row r="603" ht="15" customHeight="1">
      <c r="A603" t="s" s="110">
        <v>1072</v>
      </c>
      <c r="B603" t="s" s="111">
        <v>34</v>
      </c>
      <c r="C603" t="s" s="112">
        <v>1073</v>
      </c>
      <c r="D603" s="109">
        <v>0.075</v>
      </c>
      <c r="E603" s="100"/>
      <c r="F603" s="101" cm="1">
        <f t="array" ref="F603">E603*D603</f>
        <v>0</v>
      </c>
      <c r="G603" s="88"/>
      <c r="H603" s="88"/>
      <c r="I603" s="88"/>
      <c r="J603" s="88"/>
      <c r="K603" s="88"/>
      <c r="L603" s="89"/>
      <c r="M603" s="15"/>
    </row>
    <row r="604" ht="15" customHeight="1">
      <c r="A604" t="s" s="110">
        <v>1074</v>
      </c>
      <c r="B604" t="s" s="111">
        <v>34</v>
      </c>
      <c r="C604" t="s" s="112">
        <v>1075</v>
      </c>
      <c r="D604" s="109">
        <v>0.1</v>
      </c>
      <c r="E604" s="100"/>
      <c r="F604" s="101" cm="1">
        <f t="array" ref="F604">E604*D604</f>
        <v>0</v>
      </c>
      <c r="G604" s="88"/>
      <c r="H604" s="88"/>
      <c r="I604" s="88"/>
      <c r="J604" s="88"/>
      <c r="K604" s="88"/>
      <c r="L604" s="89"/>
      <c r="M604" s="15"/>
    </row>
    <row r="605" ht="15" customHeight="1">
      <c r="A605" t="s" s="110">
        <v>1076</v>
      </c>
      <c r="B605" t="s" s="111">
        <v>34</v>
      </c>
      <c r="C605" t="s" s="112">
        <v>1077</v>
      </c>
      <c r="D605" s="109">
        <v>0.5</v>
      </c>
      <c r="E605" s="100"/>
      <c r="F605" s="101" cm="1">
        <f t="array" ref="F605">E605*D605</f>
        <v>0</v>
      </c>
      <c r="G605" s="88"/>
      <c r="H605" s="88"/>
      <c r="I605" s="88"/>
      <c r="J605" s="88"/>
      <c r="K605" s="88"/>
      <c r="L605" s="89"/>
      <c r="M605" s="15"/>
    </row>
    <row r="606" ht="15" customHeight="1">
      <c r="A606" t="s" s="110">
        <v>1078</v>
      </c>
      <c r="B606" t="s" s="111">
        <v>34</v>
      </c>
      <c r="C606" t="s" s="112">
        <v>1079</v>
      </c>
      <c r="D606" s="119">
        <v>0.55</v>
      </c>
      <c r="E606" s="100"/>
      <c r="F606" s="101" cm="1">
        <f t="array" ref="F606">E606*D606</f>
        <v>0</v>
      </c>
      <c r="G606" s="88"/>
      <c r="H606" s="88"/>
      <c r="I606" s="88"/>
      <c r="J606" s="88"/>
      <c r="K606" s="88"/>
      <c r="L606" s="89"/>
      <c r="M606" s="15"/>
    </row>
    <row r="607" ht="15" customHeight="1">
      <c r="A607" t="s" s="110">
        <v>1078</v>
      </c>
      <c r="B607" t="s" s="111">
        <v>34</v>
      </c>
      <c r="C607" t="s" s="112">
        <v>1080</v>
      </c>
      <c r="D607" s="109">
        <v>0.5</v>
      </c>
      <c r="E607" s="100"/>
      <c r="F607" s="101" cm="1">
        <f t="array" ref="F607">E607*D607</f>
        <v>0</v>
      </c>
      <c r="G607" s="88"/>
      <c r="H607" s="88"/>
      <c r="I607" s="88"/>
      <c r="J607" s="88"/>
      <c r="K607" s="88"/>
      <c r="L607" s="89"/>
      <c r="M607" s="15"/>
    </row>
    <row r="608" ht="15" customHeight="1">
      <c r="A608" t="s" s="110">
        <v>1081</v>
      </c>
      <c r="B608" t="s" s="111">
        <v>34</v>
      </c>
      <c r="C608" t="s" s="112">
        <v>1082</v>
      </c>
      <c r="D608" s="109">
        <v>0.125</v>
      </c>
      <c r="E608" s="100"/>
      <c r="F608" s="101" cm="1">
        <f t="array" ref="F608">E608*D608</f>
        <v>0</v>
      </c>
      <c r="G608" s="88"/>
      <c r="H608" s="88"/>
      <c r="I608" s="88"/>
      <c r="J608" s="88"/>
      <c r="K608" s="88"/>
      <c r="L608" s="89"/>
      <c r="M608" s="15"/>
    </row>
    <row r="609" ht="15" customHeight="1">
      <c r="A609" t="s" s="110">
        <v>1083</v>
      </c>
      <c r="B609" t="s" s="107">
        <v>34</v>
      </c>
      <c r="C609" t="s" s="112">
        <v>1084</v>
      </c>
      <c r="D609" s="109">
        <v>0.125</v>
      </c>
      <c r="E609" s="100"/>
      <c r="F609" s="101" cm="1">
        <f t="array" ref="F609">E609*D609</f>
        <v>0</v>
      </c>
      <c r="G609" s="88"/>
      <c r="H609" s="88"/>
      <c r="I609" s="88"/>
      <c r="J609" s="88"/>
      <c r="K609" s="88"/>
      <c r="L609" s="89"/>
      <c r="M609" s="15"/>
    </row>
    <row r="610" ht="15" customHeight="1">
      <c r="A610" t="s" s="110">
        <v>1085</v>
      </c>
      <c r="B610" t="s" s="107">
        <v>34</v>
      </c>
      <c r="C610" t="s" s="112">
        <v>1086</v>
      </c>
      <c r="D610" s="109">
        <v>0.125</v>
      </c>
      <c r="E610" s="100"/>
      <c r="F610" s="101" cm="1">
        <f t="array" ref="F610">E610*D610</f>
        <v>0</v>
      </c>
      <c r="G610" s="88"/>
      <c r="H610" s="88"/>
      <c r="I610" s="88"/>
      <c r="J610" s="88"/>
      <c r="K610" s="88"/>
      <c r="L610" s="89"/>
      <c r="M610" s="15"/>
    </row>
    <row r="611" ht="15" customHeight="1">
      <c r="A611" t="s" s="110">
        <v>1087</v>
      </c>
      <c r="B611" t="s" s="107">
        <v>34</v>
      </c>
      <c r="C611" t="s" s="112">
        <v>1088</v>
      </c>
      <c r="D611" s="109">
        <v>0.15</v>
      </c>
      <c r="E611" s="100"/>
      <c r="F611" s="101" cm="1">
        <f t="array" ref="F611">E611*D611</f>
        <v>0</v>
      </c>
      <c r="G611" s="88"/>
      <c r="H611" s="88"/>
      <c r="I611" s="88"/>
      <c r="J611" s="88"/>
      <c r="K611" s="88"/>
      <c r="L611" s="89"/>
      <c r="M611" s="15"/>
    </row>
    <row r="612" ht="15" customHeight="1">
      <c r="A612" t="s" s="110">
        <v>1089</v>
      </c>
      <c r="B612" t="s" s="107">
        <v>34</v>
      </c>
      <c r="C612" t="s" s="112">
        <v>1090</v>
      </c>
      <c r="D612" s="119">
        <v>0.15</v>
      </c>
      <c r="E612" s="100"/>
      <c r="F612" s="101" cm="1">
        <f t="array" ref="F612">E612*D612</f>
        <v>0</v>
      </c>
      <c r="G612" s="88"/>
      <c r="H612" s="88"/>
      <c r="I612" s="88"/>
      <c r="J612" s="88"/>
      <c r="K612" s="88"/>
      <c r="L612" s="89"/>
      <c r="M612" s="15"/>
    </row>
    <row r="613" ht="15" customHeight="1">
      <c r="A613" t="s" s="110">
        <v>1091</v>
      </c>
      <c r="B613" t="s" s="107">
        <v>31</v>
      </c>
      <c r="C613" t="s" s="112">
        <v>1092</v>
      </c>
      <c r="D613" s="109">
        <v>0.025</v>
      </c>
      <c r="E613" s="100"/>
      <c r="F613" s="101" cm="1">
        <f t="array" ref="F613">E613*D613</f>
        <v>0</v>
      </c>
      <c r="G613" s="88"/>
      <c r="H613" s="88"/>
      <c r="I613" s="88"/>
      <c r="J613" s="88"/>
      <c r="K613" s="88"/>
      <c r="L613" s="89"/>
      <c r="M613" s="15"/>
    </row>
    <row r="614" ht="15" customHeight="1">
      <c r="A614" t="s" s="110">
        <v>1093</v>
      </c>
      <c r="B614" t="s" s="107">
        <v>34</v>
      </c>
      <c r="C614" t="s" s="112">
        <v>1094</v>
      </c>
      <c r="D614" s="119">
        <v>0.15</v>
      </c>
      <c r="E614" s="100"/>
      <c r="F614" s="101" cm="1">
        <f t="array" ref="F614">E614*D614</f>
        <v>0</v>
      </c>
      <c r="G614" s="88"/>
      <c r="H614" s="88"/>
      <c r="I614" s="88"/>
      <c r="J614" s="88"/>
      <c r="K614" s="88"/>
      <c r="L614" s="89"/>
      <c r="M614" s="15"/>
    </row>
    <row r="615" ht="15" customHeight="1">
      <c r="A615" t="s" s="110">
        <v>1095</v>
      </c>
      <c r="B615" t="s" s="107">
        <v>34</v>
      </c>
      <c r="C615" t="s" s="112">
        <v>1096</v>
      </c>
      <c r="D615" s="109">
        <v>1</v>
      </c>
      <c r="E615" s="100"/>
      <c r="F615" s="101" cm="1">
        <f t="array" ref="F615">E615*D615</f>
        <v>0</v>
      </c>
      <c r="G615" s="88"/>
      <c r="H615" s="88"/>
      <c r="I615" s="88"/>
      <c r="J615" s="88"/>
      <c r="K615" s="88"/>
      <c r="L615" s="89"/>
      <c r="M615" s="15"/>
    </row>
    <row r="616" ht="15" customHeight="1">
      <c r="A616" t="s" s="110">
        <v>1097</v>
      </c>
      <c r="B616" t="s" s="107">
        <v>34</v>
      </c>
      <c r="C616" t="s" s="112">
        <v>1098</v>
      </c>
      <c r="D616" s="109">
        <v>1</v>
      </c>
      <c r="E616" s="100"/>
      <c r="F616" s="101" cm="1">
        <f t="array" ref="F616">E616*D616</f>
        <v>0</v>
      </c>
      <c r="G616" s="88"/>
      <c r="H616" s="88"/>
      <c r="I616" s="88"/>
      <c r="J616" s="88"/>
      <c r="K616" s="88"/>
      <c r="L616" s="89"/>
      <c r="M616" s="15"/>
    </row>
    <row r="617" ht="15" customHeight="1">
      <c r="A617" t="s" s="110">
        <v>1099</v>
      </c>
      <c r="B617" t="s" s="107">
        <v>34</v>
      </c>
      <c r="C617" t="s" s="112">
        <v>1100</v>
      </c>
      <c r="D617" s="109">
        <v>0.3</v>
      </c>
      <c r="E617" s="100"/>
      <c r="F617" s="101" cm="1">
        <f t="array" ref="F617">E617*D617</f>
        <v>0</v>
      </c>
      <c r="G617" s="88"/>
      <c r="H617" s="88"/>
      <c r="I617" s="88"/>
      <c r="J617" s="88"/>
      <c r="K617" s="88"/>
      <c r="L617" s="89"/>
      <c r="M617" s="15"/>
    </row>
    <row r="618" ht="15" customHeight="1">
      <c r="A618" t="s" s="110">
        <v>1101</v>
      </c>
      <c r="B618" t="s" s="107">
        <v>34</v>
      </c>
      <c r="C618" t="s" s="112">
        <v>1102</v>
      </c>
      <c r="D618" s="109">
        <v>0.3</v>
      </c>
      <c r="E618" s="100"/>
      <c r="F618" s="101" cm="1">
        <f t="array" ref="F618">E618*D618</f>
        <v>0</v>
      </c>
      <c r="G618" s="88"/>
      <c r="H618" s="88"/>
      <c r="I618" s="88"/>
      <c r="J618" s="88"/>
      <c r="K618" s="88"/>
      <c r="L618" s="89"/>
      <c r="M618" s="15"/>
    </row>
    <row r="619" ht="15" customHeight="1">
      <c r="A619" t="s" s="110">
        <v>1103</v>
      </c>
      <c r="B619" t="s" s="107">
        <v>34</v>
      </c>
      <c r="C619" t="s" s="112">
        <v>1104</v>
      </c>
      <c r="D619" s="109">
        <v>0.35</v>
      </c>
      <c r="E619" s="100"/>
      <c r="F619" s="101" cm="1">
        <f t="array" ref="F619">E619*D619</f>
        <v>0</v>
      </c>
      <c r="G619" s="88"/>
      <c r="H619" s="88"/>
      <c r="I619" s="88"/>
      <c r="J619" s="88"/>
      <c r="K619" s="88"/>
      <c r="L619" s="89"/>
      <c r="M619" s="15"/>
    </row>
    <row r="620" ht="15" customHeight="1">
      <c r="A620" t="s" s="110">
        <v>1105</v>
      </c>
      <c r="B620" t="s" s="107">
        <v>34</v>
      </c>
      <c r="C620" t="s" s="112">
        <v>1106</v>
      </c>
      <c r="D620" s="109">
        <v>0.35</v>
      </c>
      <c r="E620" s="100"/>
      <c r="F620" s="101" cm="1">
        <f t="array" ref="F620">E620*D620</f>
        <v>0</v>
      </c>
      <c r="G620" s="88"/>
      <c r="H620" s="88"/>
      <c r="I620" s="88"/>
      <c r="J620" s="88"/>
      <c r="K620" s="88"/>
      <c r="L620" s="89"/>
      <c r="M620" s="15"/>
    </row>
    <row r="621" ht="15" customHeight="1">
      <c r="A621" t="s" s="110">
        <v>1107</v>
      </c>
      <c r="B621" t="s" s="107">
        <v>34</v>
      </c>
      <c r="C621" t="s" s="112">
        <v>1108</v>
      </c>
      <c r="D621" s="109">
        <v>0.35</v>
      </c>
      <c r="E621" s="100"/>
      <c r="F621" s="101" cm="1">
        <f t="array" ref="F621">E621*D621</f>
        <v>0</v>
      </c>
      <c r="G621" s="88"/>
      <c r="H621" s="88"/>
      <c r="I621" s="88"/>
      <c r="J621" s="88"/>
      <c r="K621" s="88"/>
      <c r="L621" s="89"/>
      <c r="M621" s="15"/>
    </row>
    <row r="622" ht="15" customHeight="1">
      <c r="A622" t="s" s="110">
        <v>1107</v>
      </c>
      <c r="B622" t="s" s="107">
        <v>34</v>
      </c>
      <c r="C622" t="s" s="112">
        <v>1109</v>
      </c>
      <c r="D622" s="109">
        <v>0.35</v>
      </c>
      <c r="E622" s="100"/>
      <c r="F622" s="101" cm="1">
        <f t="array" ref="F622">E622*D622</f>
        <v>0</v>
      </c>
      <c r="G622" s="88"/>
      <c r="H622" s="88"/>
      <c r="I622" s="88"/>
      <c r="J622" s="88"/>
      <c r="K622" s="88"/>
      <c r="L622" s="89"/>
      <c r="M622" s="15"/>
    </row>
    <row r="623" ht="15" customHeight="1">
      <c r="A623" t="s" s="110">
        <v>1110</v>
      </c>
      <c r="B623" t="s" s="111">
        <v>225</v>
      </c>
      <c r="C623" t="s" s="112">
        <v>1111</v>
      </c>
      <c r="D623" s="109">
        <v>0.025</v>
      </c>
      <c r="E623" s="100"/>
      <c r="F623" s="101" cm="1">
        <f t="array" ref="F623">E623*D623</f>
        <v>0</v>
      </c>
      <c r="G623" s="88"/>
      <c r="H623" s="88"/>
      <c r="I623" s="88"/>
      <c r="J623" s="88"/>
      <c r="K623" s="88"/>
      <c r="L623" s="89"/>
      <c r="M623" s="15"/>
    </row>
    <row r="624" ht="15" customHeight="1">
      <c r="A624" t="s" s="110">
        <v>1112</v>
      </c>
      <c r="B624" t="s" s="111">
        <v>31</v>
      </c>
      <c r="C624" t="s" s="112">
        <v>1113</v>
      </c>
      <c r="D624" s="109">
        <v>0.25</v>
      </c>
      <c r="E624" s="100"/>
      <c r="F624" s="101" cm="1">
        <f t="array" ref="F624">E624*D624</f>
        <v>0</v>
      </c>
      <c r="G624" s="88"/>
      <c r="H624" s="88"/>
      <c r="I624" s="88"/>
      <c r="J624" s="88"/>
      <c r="K624" s="88"/>
      <c r="L624" s="89"/>
      <c r="M624" s="15"/>
    </row>
    <row r="625" ht="15" customHeight="1">
      <c r="A625" t="s" s="110">
        <v>1114</v>
      </c>
      <c r="B625" t="s" s="111">
        <v>34</v>
      </c>
      <c r="C625" t="s" s="112">
        <v>1115</v>
      </c>
      <c r="D625" s="109">
        <v>0.35</v>
      </c>
      <c r="E625" s="100"/>
      <c r="F625" s="101" cm="1">
        <f t="array" ref="F625">E625*D625</f>
        <v>0</v>
      </c>
      <c r="G625" s="88"/>
      <c r="H625" s="88"/>
      <c r="I625" s="88"/>
      <c r="J625" s="88"/>
      <c r="K625" s="88"/>
      <c r="L625" s="89"/>
      <c r="M625" s="15"/>
    </row>
    <row r="626" ht="15" customHeight="1">
      <c r="A626" t="s" s="110">
        <v>1116</v>
      </c>
      <c r="B626" t="s" s="111">
        <v>34</v>
      </c>
      <c r="C626" t="s" s="112">
        <v>1117</v>
      </c>
      <c r="D626" s="109">
        <v>0.35</v>
      </c>
      <c r="E626" s="100"/>
      <c r="F626" s="101" cm="1">
        <f t="array" ref="F626">E626*D626</f>
        <v>0</v>
      </c>
      <c r="G626" s="88"/>
      <c r="H626" s="88"/>
      <c r="I626" s="88"/>
      <c r="J626" s="88"/>
      <c r="K626" s="88"/>
      <c r="L626" s="89"/>
      <c r="M626" s="15"/>
    </row>
    <row r="627" ht="15" customHeight="1">
      <c r="A627" t="s" s="110">
        <v>1118</v>
      </c>
      <c r="B627" t="s" s="107">
        <v>34</v>
      </c>
      <c r="C627" t="s" s="112">
        <v>1119</v>
      </c>
      <c r="D627" s="109">
        <v>0.35</v>
      </c>
      <c r="E627" s="100"/>
      <c r="F627" s="101" cm="1">
        <f t="array" ref="F627">E627*D627</f>
        <v>0</v>
      </c>
      <c r="G627" s="88"/>
      <c r="H627" s="88"/>
      <c r="I627" s="88"/>
      <c r="J627" s="88"/>
      <c r="K627" s="88"/>
      <c r="L627" s="89"/>
      <c r="M627" s="15"/>
    </row>
    <row r="628" ht="15" customHeight="1">
      <c r="A628" t="s" s="110">
        <v>1120</v>
      </c>
      <c r="B628" t="s" s="107">
        <v>225</v>
      </c>
      <c r="C628" t="s" s="112">
        <v>1121</v>
      </c>
      <c r="D628" s="109">
        <v>0.1</v>
      </c>
      <c r="E628" s="100"/>
      <c r="F628" s="101" cm="1">
        <f t="array" ref="F628">E628*D628</f>
        <v>0</v>
      </c>
      <c r="G628" s="88"/>
      <c r="H628" s="88"/>
      <c r="I628" s="88"/>
      <c r="J628" s="88"/>
      <c r="K628" s="88"/>
      <c r="L628" s="89"/>
      <c r="M628" s="15"/>
    </row>
    <row r="629" ht="15" customHeight="1">
      <c r="A629" t="s" s="110">
        <v>1122</v>
      </c>
      <c r="B629" t="s" s="107">
        <v>225</v>
      </c>
      <c r="C629" t="s" s="112">
        <v>1123</v>
      </c>
      <c r="D629" s="109">
        <v>0.025</v>
      </c>
      <c r="E629" s="100"/>
      <c r="F629" s="101" cm="1">
        <f t="array" ref="F629">E629*D629</f>
        <v>0</v>
      </c>
      <c r="G629" s="88"/>
      <c r="H629" s="88"/>
      <c r="I629" s="88"/>
      <c r="J629" s="88"/>
      <c r="K629" s="88"/>
      <c r="L629" s="89"/>
      <c r="M629" s="15"/>
    </row>
    <row r="630" ht="15" customHeight="1">
      <c r="A630" t="s" s="110">
        <v>1124</v>
      </c>
      <c r="B630" t="s" s="107">
        <v>34</v>
      </c>
      <c r="C630" t="s" s="112">
        <v>1125</v>
      </c>
      <c r="D630" s="109">
        <v>0.2</v>
      </c>
      <c r="E630" s="100"/>
      <c r="F630" s="101" cm="1">
        <f t="array" ref="F630">E630*D630</f>
        <v>0</v>
      </c>
      <c r="G630" s="88"/>
      <c r="H630" s="88"/>
      <c r="I630" s="88"/>
      <c r="J630" s="88"/>
      <c r="K630" s="88"/>
      <c r="L630" s="89"/>
      <c r="M630" s="15"/>
    </row>
    <row r="631" ht="15" customHeight="1">
      <c r="A631" t="s" s="110">
        <v>1126</v>
      </c>
      <c r="B631" t="s" s="107">
        <v>34</v>
      </c>
      <c r="C631" t="s" s="112">
        <v>1127</v>
      </c>
      <c r="D631" s="109">
        <v>0.5</v>
      </c>
      <c r="E631" s="100"/>
      <c r="F631" s="101" cm="1">
        <f t="array" ref="F631">E631*D631</f>
        <v>0</v>
      </c>
      <c r="G631" s="88"/>
      <c r="H631" s="88"/>
      <c r="I631" s="88"/>
      <c r="J631" s="88"/>
      <c r="K631" s="88"/>
      <c r="L631" s="89"/>
      <c r="M631" s="15"/>
    </row>
    <row r="632" ht="15" customHeight="1">
      <c r="A632" t="s" s="110">
        <v>1128</v>
      </c>
      <c r="B632" t="s" s="107">
        <v>34</v>
      </c>
      <c r="C632" t="s" s="112">
        <v>1129</v>
      </c>
      <c r="D632" s="109">
        <v>0.625</v>
      </c>
      <c r="E632" s="100"/>
      <c r="F632" s="101" cm="1">
        <f t="array" ref="F632">E632*D632</f>
        <v>0</v>
      </c>
      <c r="G632" s="88"/>
      <c r="H632" s="88"/>
      <c r="I632" s="88"/>
      <c r="J632" s="88"/>
      <c r="K632" s="88"/>
      <c r="L632" s="89"/>
      <c r="M632" s="15"/>
    </row>
    <row r="633" ht="15" customHeight="1">
      <c r="A633" t="s" s="110">
        <v>1130</v>
      </c>
      <c r="B633" t="s" s="107">
        <v>34</v>
      </c>
      <c r="C633" t="s" s="112">
        <v>1131</v>
      </c>
      <c r="D633" s="109">
        <v>0.625</v>
      </c>
      <c r="E633" s="100"/>
      <c r="F633" s="101" cm="1">
        <f t="array" ref="F633">E633*D633</f>
        <v>0</v>
      </c>
      <c r="G633" s="88"/>
      <c r="H633" s="88"/>
      <c r="I633" s="88"/>
      <c r="J633" s="88"/>
      <c r="K633" s="88"/>
      <c r="L633" s="89"/>
      <c r="M633" s="15"/>
    </row>
    <row r="634" ht="15" customHeight="1">
      <c r="A634" t="s" s="110">
        <v>1132</v>
      </c>
      <c r="B634" t="s" s="107">
        <v>34</v>
      </c>
      <c r="C634" t="s" s="112">
        <v>1133</v>
      </c>
      <c r="D634" s="109">
        <v>0.625</v>
      </c>
      <c r="E634" s="100"/>
      <c r="F634" s="101" cm="1">
        <f t="array" ref="F634">E634*D634</f>
        <v>0</v>
      </c>
      <c r="G634" s="88"/>
      <c r="H634" s="88"/>
      <c r="I634" s="88"/>
      <c r="J634" s="88"/>
      <c r="K634" s="88"/>
      <c r="L634" s="89"/>
      <c r="M634" s="15"/>
    </row>
    <row r="635" ht="15" customHeight="1">
      <c r="A635" t="s" s="110">
        <v>1134</v>
      </c>
      <c r="B635" t="s" s="107">
        <v>34</v>
      </c>
      <c r="C635" t="s" s="112">
        <v>1135</v>
      </c>
      <c r="D635" s="109">
        <v>0.625</v>
      </c>
      <c r="E635" s="100"/>
      <c r="F635" s="101" cm="1">
        <f t="array" ref="F635">E635*D635</f>
        <v>0</v>
      </c>
      <c r="G635" s="88"/>
      <c r="H635" s="88"/>
      <c r="I635" s="88"/>
      <c r="J635" s="88"/>
      <c r="K635" s="88"/>
      <c r="L635" s="89"/>
      <c r="M635" s="15"/>
    </row>
    <row r="636" ht="15" customHeight="1">
      <c r="A636" t="s" s="110">
        <v>1136</v>
      </c>
      <c r="B636" t="s" s="107">
        <v>34</v>
      </c>
      <c r="C636" t="s" s="112">
        <v>1137</v>
      </c>
      <c r="D636" s="119">
        <v>0.15</v>
      </c>
      <c r="E636" s="100"/>
      <c r="F636" s="101" cm="1">
        <f t="array" ref="F636">E636*D636</f>
        <v>0</v>
      </c>
      <c r="G636" s="88"/>
      <c r="H636" s="88"/>
      <c r="I636" s="88"/>
      <c r="J636" s="88"/>
      <c r="K636" s="88"/>
      <c r="L636" s="89"/>
      <c r="M636" s="15"/>
    </row>
    <row r="637" ht="15" customHeight="1">
      <c r="A637" t="s" s="110">
        <v>1138</v>
      </c>
      <c r="B637" t="s" s="107">
        <v>31</v>
      </c>
      <c r="C637" t="s" s="112">
        <v>1139</v>
      </c>
      <c r="D637" s="109">
        <v>0.025</v>
      </c>
      <c r="E637" s="100"/>
      <c r="F637" s="101" cm="1">
        <f t="array" ref="F637">E637*D637</f>
        <v>0</v>
      </c>
      <c r="G637" s="88"/>
      <c r="H637" s="88"/>
      <c r="I637" s="88"/>
      <c r="J637" s="88"/>
      <c r="K637" s="88"/>
      <c r="L637" s="89"/>
      <c r="M637" s="15"/>
    </row>
    <row r="638" ht="15" customHeight="1">
      <c r="A638" t="s" s="110">
        <v>1140</v>
      </c>
      <c r="B638" t="s" s="107">
        <v>31</v>
      </c>
      <c r="C638" t="s" s="112">
        <v>1141</v>
      </c>
      <c r="D638" s="119">
        <v>0.15</v>
      </c>
      <c r="E638" s="100"/>
      <c r="F638" s="101" cm="1">
        <f t="array" ref="F638">E638*D638</f>
        <v>0</v>
      </c>
      <c r="G638" s="88"/>
      <c r="H638" s="88"/>
      <c r="I638" s="88"/>
      <c r="J638" s="88"/>
      <c r="K638" s="88"/>
      <c r="L638" s="89"/>
      <c r="M638" s="15"/>
    </row>
    <row r="639" ht="15" customHeight="1">
      <c r="A639" t="s" s="110">
        <v>1142</v>
      </c>
      <c r="B639" t="s" s="107">
        <v>31</v>
      </c>
      <c r="C639" t="s" s="112">
        <v>1143</v>
      </c>
      <c r="D639" s="109">
        <v>0.75</v>
      </c>
      <c r="E639" s="100"/>
      <c r="F639" s="101" cm="1">
        <f t="array" ref="F639">E639*D639</f>
        <v>0</v>
      </c>
      <c r="G639" s="88"/>
      <c r="H639" s="88"/>
      <c r="I639" s="88"/>
      <c r="J639" s="88"/>
      <c r="K639" s="88"/>
      <c r="L639" s="89"/>
      <c r="M639" s="15"/>
    </row>
    <row r="640" ht="15" customHeight="1">
      <c r="A640" t="s" s="110">
        <v>1144</v>
      </c>
      <c r="B640" t="s" s="107">
        <v>31</v>
      </c>
      <c r="C640" t="s" s="112">
        <v>1145</v>
      </c>
      <c r="D640" s="109">
        <v>0.75</v>
      </c>
      <c r="E640" s="100"/>
      <c r="F640" s="101" cm="1">
        <f t="array" ref="F640">E640*D640</f>
        <v>0</v>
      </c>
      <c r="G640" s="88"/>
      <c r="H640" s="88"/>
      <c r="I640" s="88"/>
      <c r="J640" s="88"/>
      <c r="K640" s="88"/>
      <c r="L640" s="89"/>
      <c r="M640" s="15"/>
    </row>
    <row r="641" ht="15" customHeight="1">
      <c r="A641" t="s" s="110">
        <v>1146</v>
      </c>
      <c r="B641" t="s" s="107">
        <v>34</v>
      </c>
      <c r="C641" t="s" s="112">
        <v>1147</v>
      </c>
      <c r="D641" s="109">
        <v>0.675</v>
      </c>
      <c r="E641" s="100"/>
      <c r="F641" s="101" cm="1">
        <f t="array" ref="F641">E641*D641</f>
        <v>0</v>
      </c>
      <c r="G641" s="88"/>
      <c r="H641" s="88"/>
      <c r="I641" s="88"/>
      <c r="J641" s="88"/>
      <c r="K641" s="88"/>
      <c r="L641" s="89"/>
      <c r="M641" s="15"/>
    </row>
    <row r="642" ht="15" customHeight="1">
      <c r="A642" t="s" s="110">
        <v>1148</v>
      </c>
      <c r="B642" t="s" s="107">
        <v>34</v>
      </c>
      <c r="C642" t="s" s="112">
        <v>1149</v>
      </c>
      <c r="D642" s="109">
        <v>0.75</v>
      </c>
      <c r="E642" s="100"/>
      <c r="F642" s="101" cm="1">
        <f t="array" ref="F642">E642*D642</f>
        <v>0</v>
      </c>
      <c r="G642" s="88"/>
      <c r="H642" s="88"/>
      <c r="I642" s="88"/>
      <c r="J642" s="88"/>
      <c r="K642" s="88"/>
      <c r="L642" s="89"/>
      <c r="M642" s="15"/>
    </row>
    <row r="643" ht="15" customHeight="1">
      <c r="A643" t="s" s="110">
        <v>1150</v>
      </c>
      <c r="B643" t="s" s="107">
        <v>34</v>
      </c>
      <c r="C643" t="s" s="112">
        <v>1151</v>
      </c>
      <c r="D643" s="109">
        <v>0.75</v>
      </c>
      <c r="E643" s="100"/>
      <c r="F643" s="101" cm="1">
        <f t="array" ref="F643">E643*D643</f>
        <v>0</v>
      </c>
      <c r="G643" s="88"/>
      <c r="H643" s="88"/>
      <c r="I643" s="88"/>
      <c r="J643" s="88"/>
      <c r="K643" s="88"/>
      <c r="L643" s="89"/>
      <c r="M643" s="15"/>
    </row>
    <row r="644" ht="15" customHeight="1">
      <c r="A644" t="s" s="110">
        <v>1152</v>
      </c>
      <c r="B644" t="s" s="107">
        <v>34</v>
      </c>
      <c r="C644" t="s" s="112">
        <v>1153</v>
      </c>
      <c r="D644" s="109">
        <v>0.675</v>
      </c>
      <c r="E644" s="100"/>
      <c r="F644" s="101" cm="1">
        <f t="array" ref="F644">E644*D644</f>
        <v>0</v>
      </c>
      <c r="G644" s="88"/>
      <c r="H644" s="88"/>
      <c r="I644" s="88"/>
      <c r="J644" s="88"/>
      <c r="K644" s="88"/>
      <c r="L644" s="89"/>
      <c r="M644" s="15"/>
    </row>
    <row r="645" ht="15" customHeight="1">
      <c r="A645" t="s" s="110">
        <v>1154</v>
      </c>
      <c r="B645" t="s" s="107">
        <v>34</v>
      </c>
      <c r="C645" t="s" s="112">
        <v>1155</v>
      </c>
      <c r="D645" s="109">
        <v>0.875</v>
      </c>
      <c r="E645" s="100"/>
      <c r="F645" s="101" cm="1">
        <f t="array" ref="F645">E645*D645</f>
        <v>0</v>
      </c>
      <c r="G645" s="88"/>
      <c r="H645" s="88"/>
      <c r="I645" s="88"/>
      <c r="J645" s="88"/>
      <c r="K645" s="88"/>
      <c r="L645" s="89"/>
      <c r="M645" s="15"/>
    </row>
    <row r="646" ht="15" customHeight="1">
      <c r="A646" t="s" s="110">
        <v>1156</v>
      </c>
      <c r="B646" t="s" s="107">
        <v>34</v>
      </c>
      <c r="C646" t="s" s="112">
        <v>1157</v>
      </c>
      <c r="D646" s="109">
        <v>0.875</v>
      </c>
      <c r="E646" s="100"/>
      <c r="F646" s="101" cm="1">
        <f t="array" ref="F646">E646*D646</f>
        <v>0</v>
      </c>
      <c r="G646" s="88"/>
      <c r="H646" s="88"/>
      <c r="I646" s="88"/>
      <c r="J646" s="88"/>
      <c r="K646" s="88"/>
      <c r="L646" s="89"/>
      <c r="M646" s="15"/>
    </row>
    <row r="647" ht="15" customHeight="1">
      <c r="A647" t="s" s="110">
        <v>1158</v>
      </c>
      <c r="B647" t="s" s="107">
        <v>34</v>
      </c>
      <c r="C647" t="s" s="112">
        <v>1159</v>
      </c>
      <c r="D647" s="109">
        <v>0.75</v>
      </c>
      <c r="E647" s="100"/>
      <c r="F647" s="101" cm="1">
        <f t="array" ref="F647">E647*D647</f>
        <v>0</v>
      </c>
      <c r="G647" s="88"/>
      <c r="H647" s="88"/>
      <c r="I647" s="88"/>
      <c r="J647" s="88"/>
      <c r="K647" s="88"/>
      <c r="L647" s="89"/>
      <c r="M647" s="15"/>
    </row>
    <row r="648" ht="15" customHeight="1">
      <c r="A648" t="s" s="110">
        <v>1160</v>
      </c>
      <c r="B648" t="s" s="107">
        <v>34</v>
      </c>
      <c r="C648" t="s" s="112">
        <v>1161</v>
      </c>
      <c r="D648" s="109">
        <v>0.75</v>
      </c>
      <c r="E648" s="100"/>
      <c r="F648" s="101" cm="1">
        <f t="array" ref="F648">E648*D648</f>
        <v>0</v>
      </c>
      <c r="G648" s="88"/>
      <c r="H648" s="88"/>
      <c r="I648" s="88"/>
      <c r="J648" s="88"/>
      <c r="K648" s="88"/>
      <c r="L648" s="89"/>
      <c r="M648" s="15"/>
    </row>
    <row r="649" ht="15" customHeight="1">
      <c r="A649" t="s" s="110">
        <v>1162</v>
      </c>
      <c r="B649" t="s" s="107">
        <v>34</v>
      </c>
      <c r="C649" t="s" s="112">
        <v>1163</v>
      </c>
      <c r="D649" s="109">
        <v>0.8</v>
      </c>
      <c r="E649" s="100"/>
      <c r="F649" s="101" cm="1">
        <f t="array" ref="F649">E649*D649</f>
        <v>0</v>
      </c>
      <c r="G649" s="88"/>
      <c r="H649" s="88"/>
      <c r="I649" s="88"/>
      <c r="J649" s="88"/>
      <c r="K649" s="88"/>
      <c r="L649" s="89"/>
      <c r="M649" s="15"/>
    </row>
    <row r="650" ht="15" customHeight="1">
      <c r="A650" t="s" s="110">
        <v>1164</v>
      </c>
      <c r="B650" t="s" s="107">
        <v>34</v>
      </c>
      <c r="C650" t="s" s="112">
        <v>1165</v>
      </c>
      <c r="D650" s="109">
        <v>0.75</v>
      </c>
      <c r="E650" s="100"/>
      <c r="F650" s="101" cm="1">
        <f t="array" ref="F650">E650*D650</f>
        <v>0</v>
      </c>
      <c r="G650" s="88"/>
      <c r="H650" s="88"/>
      <c r="I650" s="88"/>
      <c r="J650" s="88"/>
      <c r="K650" s="88"/>
      <c r="L650" s="89"/>
      <c r="M650" s="15"/>
    </row>
    <row r="651" ht="15" customHeight="1">
      <c r="A651" t="s" s="110">
        <v>1166</v>
      </c>
      <c r="B651" t="s" s="107">
        <v>34</v>
      </c>
      <c r="C651" t="s" s="112">
        <v>1167</v>
      </c>
      <c r="D651" s="109">
        <v>0.75</v>
      </c>
      <c r="E651" s="100"/>
      <c r="F651" s="101" cm="1">
        <f t="array" ref="F651">E651*D651</f>
        <v>0</v>
      </c>
      <c r="G651" s="88"/>
      <c r="H651" s="88"/>
      <c r="I651" s="88"/>
      <c r="J651" s="88"/>
      <c r="K651" s="88"/>
      <c r="L651" s="89"/>
      <c r="M651" s="15"/>
    </row>
    <row r="652" ht="15" customHeight="1">
      <c r="A652" t="s" s="110">
        <v>1168</v>
      </c>
      <c r="B652" t="s" s="107">
        <v>34</v>
      </c>
      <c r="C652" t="s" s="112">
        <v>1169</v>
      </c>
      <c r="D652" s="109">
        <v>1.5</v>
      </c>
      <c r="E652" s="100"/>
      <c r="F652" s="101" cm="1">
        <f t="array" ref="F652">E652*D652</f>
        <v>0</v>
      </c>
      <c r="G652" s="88"/>
      <c r="H652" s="88"/>
      <c r="I652" s="88"/>
      <c r="J652" s="88"/>
      <c r="K652" s="88"/>
      <c r="L652" s="89"/>
      <c r="M652" s="15"/>
    </row>
    <row r="653" ht="15" customHeight="1">
      <c r="A653" t="s" s="110">
        <v>1170</v>
      </c>
      <c r="B653" t="s" s="107">
        <v>34</v>
      </c>
      <c r="C653" t="s" s="112">
        <v>1171</v>
      </c>
      <c r="D653" s="109">
        <v>2</v>
      </c>
      <c r="E653" s="100"/>
      <c r="F653" s="101" cm="1">
        <f t="array" ref="F653">E653*D653</f>
        <v>0</v>
      </c>
      <c r="G653" s="88"/>
      <c r="H653" s="88"/>
      <c r="I653" s="88"/>
      <c r="J653" s="88"/>
      <c r="K653" s="88"/>
      <c r="L653" s="89"/>
      <c r="M653" s="15"/>
    </row>
    <row r="654" ht="15" customHeight="1">
      <c r="A654" t="s" s="110">
        <v>1172</v>
      </c>
      <c r="B654" t="s" s="107">
        <v>34</v>
      </c>
      <c r="C654" t="s" s="112">
        <v>1173</v>
      </c>
      <c r="D654" s="109">
        <v>2</v>
      </c>
      <c r="E654" s="100"/>
      <c r="F654" s="101" cm="1">
        <f t="array" ref="F654">E654*D654</f>
        <v>0</v>
      </c>
      <c r="G654" s="88"/>
      <c r="H654" s="88"/>
      <c r="I654" s="88"/>
      <c r="J654" s="88"/>
      <c r="K654" s="88"/>
      <c r="L654" s="89"/>
      <c r="M654" s="15"/>
    </row>
    <row r="655" ht="15" customHeight="1">
      <c r="A655" t="s" s="110">
        <v>1174</v>
      </c>
      <c r="B655" t="s" s="107">
        <v>34</v>
      </c>
      <c r="C655" t="s" s="112">
        <v>1175</v>
      </c>
      <c r="D655" s="109">
        <v>2</v>
      </c>
      <c r="E655" s="100"/>
      <c r="F655" s="101" cm="1">
        <f t="array" ref="F655">E655*D655</f>
        <v>0</v>
      </c>
      <c r="G655" s="88"/>
      <c r="H655" s="88"/>
      <c r="I655" s="88"/>
      <c r="J655" s="88"/>
      <c r="K655" s="88"/>
      <c r="L655" s="89"/>
      <c r="M655" s="15"/>
    </row>
    <row r="656" ht="15" customHeight="1">
      <c r="A656" t="s" s="110">
        <v>1176</v>
      </c>
      <c r="B656" t="s" s="107">
        <v>34</v>
      </c>
      <c r="C656" t="s" s="112">
        <v>1177</v>
      </c>
      <c r="D656" s="119">
        <v>1</v>
      </c>
      <c r="E656" s="100"/>
      <c r="F656" s="101" cm="1">
        <f t="array" ref="F656">E656*D656</f>
        <v>0</v>
      </c>
      <c r="G656" s="88"/>
      <c r="H656" s="88"/>
      <c r="I656" s="88"/>
      <c r="J656" s="88"/>
      <c r="K656" s="88"/>
      <c r="L656" s="89"/>
      <c r="M656" s="15"/>
    </row>
    <row r="657" ht="15" customHeight="1">
      <c r="A657" t="s" s="110">
        <v>1178</v>
      </c>
      <c r="B657" t="s" s="107">
        <v>34</v>
      </c>
      <c r="C657" t="s" s="112">
        <v>1179</v>
      </c>
      <c r="D657" s="109">
        <v>0.4</v>
      </c>
      <c r="E657" s="100"/>
      <c r="F657" s="101" cm="1">
        <f t="array" ref="F657">E657*D657</f>
        <v>0</v>
      </c>
      <c r="G657" s="154"/>
      <c r="H657" s="154"/>
      <c r="I657" s="154"/>
      <c r="J657" s="88"/>
      <c r="K657" s="88"/>
      <c r="L657" s="89"/>
      <c r="M657" s="15"/>
    </row>
    <row r="658" ht="15" customHeight="1">
      <c r="A658" t="s" s="110">
        <v>1180</v>
      </c>
      <c r="B658" t="s" s="107">
        <v>34</v>
      </c>
      <c r="C658" t="s" s="112">
        <v>1181</v>
      </c>
      <c r="D658" s="109">
        <v>0.375</v>
      </c>
      <c r="E658" s="100"/>
      <c r="F658" s="101" cm="1">
        <f t="array" ref="F658">E658*D658</f>
        <v>0</v>
      </c>
      <c r="G658" s="155"/>
      <c r="H658" s="155"/>
      <c r="I658" s="155"/>
      <c r="J658" s="154"/>
      <c r="K658" s="154"/>
      <c r="L658" s="89"/>
      <c r="M658" s="15"/>
    </row>
    <row r="659" ht="15" customHeight="1">
      <c r="A659" t="s" s="110">
        <v>1182</v>
      </c>
      <c r="B659" t="s" s="107">
        <v>34</v>
      </c>
      <c r="C659" t="s" s="112">
        <v>1183</v>
      </c>
      <c r="D659" s="109">
        <v>0.375</v>
      </c>
      <c r="E659" s="100"/>
      <c r="F659" s="101" cm="1">
        <f t="array" ref="F659">E659*D659</f>
        <v>0</v>
      </c>
      <c r="G659" s="155"/>
      <c r="H659" s="155"/>
      <c r="I659" s="155"/>
      <c r="J659" s="155"/>
      <c r="K659" s="155"/>
      <c r="L659" s="89"/>
      <c r="M659" s="15"/>
    </row>
    <row r="660" ht="15" customHeight="1">
      <c r="A660" t="s" s="110">
        <v>1184</v>
      </c>
      <c r="B660" t="s" s="107">
        <v>34</v>
      </c>
      <c r="C660" t="s" s="112">
        <v>1185</v>
      </c>
      <c r="D660" s="109">
        <v>0.6</v>
      </c>
      <c r="E660" s="100"/>
      <c r="F660" s="101" cm="1">
        <f t="array" ref="F660">E660*D660</f>
        <v>0</v>
      </c>
      <c r="G660" s="155"/>
      <c r="H660" s="155"/>
      <c r="I660" s="155"/>
      <c r="J660" s="155"/>
      <c r="K660" s="155"/>
      <c r="L660" s="89"/>
      <c r="M660" s="15"/>
    </row>
    <row r="661" ht="15" customHeight="1">
      <c r="A661" t="s" s="110">
        <v>1186</v>
      </c>
      <c r="B661" t="s" s="107">
        <v>34</v>
      </c>
      <c r="C661" t="s" s="112">
        <v>1187</v>
      </c>
      <c r="D661" s="109">
        <v>0.6</v>
      </c>
      <c r="E661" s="100"/>
      <c r="F661" s="101" cm="1">
        <f t="array" ref="F661">E661*D661</f>
        <v>0</v>
      </c>
      <c r="G661" s="155"/>
      <c r="H661" s="155"/>
      <c r="I661" s="155"/>
      <c r="J661" s="155"/>
      <c r="K661" s="155"/>
      <c r="L661" s="89"/>
      <c r="M661" s="15"/>
    </row>
    <row r="662" ht="15" customHeight="1">
      <c r="A662" t="s" s="110">
        <v>1188</v>
      </c>
      <c r="B662" t="s" s="107">
        <v>34</v>
      </c>
      <c r="C662" t="s" s="112">
        <v>1189</v>
      </c>
      <c r="D662" s="109">
        <v>0.8</v>
      </c>
      <c r="E662" s="100"/>
      <c r="F662" s="101" cm="1">
        <f t="array" ref="F662">E662*D662</f>
        <v>0</v>
      </c>
      <c r="G662" s="155"/>
      <c r="H662" s="155"/>
      <c r="I662" s="155"/>
      <c r="J662" s="155"/>
      <c r="K662" s="155"/>
      <c r="L662" s="89"/>
      <c r="M662" s="15"/>
    </row>
    <row r="663" ht="15" customHeight="1">
      <c r="A663" t="s" s="110">
        <v>1190</v>
      </c>
      <c r="B663" t="s" s="111">
        <v>34</v>
      </c>
      <c r="C663" t="s" s="112">
        <v>1191</v>
      </c>
      <c r="D663" s="109">
        <v>0.1</v>
      </c>
      <c r="E663" s="100"/>
      <c r="F663" s="101" cm="1">
        <f t="array" ref="F663">E663*D663</f>
        <v>0</v>
      </c>
      <c r="G663" s="155"/>
      <c r="H663" s="155"/>
      <c r="I663" s="155"/>
      <c r="J663" s="155"/>
      <c r="K663" s="155"/>
      <c r="L663" s="89"/>
      <c r="M663" s="15"/>
    </row>
    <row r="664" ht="15" customHeight="1">
      <c r="A664" t="s" s="110">
        <v>1192</v>
      </c>
      <c r="B664" t="s" s="111">
        <v>31</v>
      </c>
      <c r="C664" t="s" s="112">
        <v>1193</v>
      </c>
      <c r="D664" s="109">
        <v>0.05</v>
      </c>
      <c r="E664" s="100"/>
      <c r="F664" s="101" cm="1">
        <f t="array" ref="F664">E664*D664</f>
        <v>0</v>
      </c>
      <c r="G664" s="155"/>
      <c r="H664" s="155"/>
      <c r="I664" s="155"/>
      <c r="J664" s="155"/>
      <c r="K664" s="155"/>
      <c r="L664" s="89"/>
      <c r="M664" s="15"/>
    </row>
    <row r="665" ht="15" customHeight="1">
      <c r="A665" t="s" s="110">
        <v>1194</v>
      </c>
      <c r="B665" t="s" s="111">
        <v>34</v>
      </c>
      <c r="C665" t="s" s="112">
        <v>1195</v>
      </c>
      <c r="D665" s="109">
        <v>0.325</v>
      </c>
      <c r="E665" s="100"/>
      <c r="F665" s="101" cm="1">
        <f t="array" ref="F665">E665*D665</f>
        <v>0</v>
      </c>
      <c r="G665" s="155"/>
      <c r="H665" s="155"/>
      <c r="I665" s="155"/>
      <c r="J665" s="155"/>
      <c r="K665" s="155"/>
      <c r="L665" s="89"/>
      <c r="M665" s="15"/>
    </row>
    <row r="666" ht="15" customHeight="1">
      <c r="A666" t="s" s="110">
        <v>1196</v>
      </c>
      <c r="B666" t="s" s="111">
        <v>34</v>
      </c>
      <c r="C666" t="s" s="112">
        <v>1197</v>
      </c>
      <c r="D666" s="109">
        <v>0.325</v>
      </c>
      <c r="E666" s="100"/>
      <c r="F666" s="101" cm="1">
        <f t="array" ref="F666">E666*D666</f>
        <v>0</v>
      </c>
      <c r="G666" s="155"/>
      <c r="H666" s="155"/>
      <c r="I666" s="155"/>
      <c r="J666" s="155"/>
      <c r="K666" s="155"/>
      <c r="L666" s="89"/>
      <c r="M666" s="15"/>
    </row>
    <row r="667" ht="15" customHeight="1">
      <c r="A667" t="s" s="110">
        <v>1198</v>
      </c>
      <c r="B667" t="s" s="107">
        <v>34</v>
      </c>
      <c r="C667" t="s" s="112">
        <v>1199</v>
      </c>
      <c r="D667" s="109">
        <v>0.5</v>
      </c>
      <c r="E667" s="100"/>
      <c r="F667" s="101" cm="1">
        <f t="array" ref="F667">E667*D667</f>
        <v>0</v>
      </c>
      <c r="G667" s="155"/>
      <c r="H667" s="155"/>
      <c r="I667" s="155"/>
      <c r="J667" s="155"/>
      <c r="K667" s="155"/>
      <c r="L667" s="89"/>
      <c r="M667" s="15"/>
    </row>
    <row r="668" ht="15" customHeight="1">
      <c r="A668" t="s" s="110">
        <v>1200</v>
      </c>
      <c r="B668" t="s" s="107">
        <v>34</v>
      </c>
      <c r="C668" t="s" s="112">
        <v>1201</v>
      </c>
      <c r="D668" s="109">
        <v>0.6</v>
      </c>
      <c r="E668" s="100"/>
      <c r="F668" s="101" cm="1">
        <f t="array" ref="F668">E668*D668</f>
        <v>0</v>
      </c>
      <c r="G668" s="155"/>
      <c r="H668" s="155"/>
      <c r="I668" s="155"/>
      <c r="J668" s="155"/>
      <c r="K668" s="155"/>
      <c r="L668" s="89"/>
      <c r="M668" s="15"/>
    </row>
    <row r="669" ht="15" customHeight="1">
      <c r="A669" t="s" s="110">
        <v>1202</v>
      </c>
      <c r="B669" t="s" s="107">
        <v>34</v>
      </c>
      <c r="C669" t="s" s="112">
        <v>1203</v>
      </c>
      <c r="D669" s="109">
        <v>0.6</v>
      </c>
      <c r="E669" s="100"/>
      <c r="F669" s="101" cm="1">
        <f t="array" ref="F669">E669*D669</f>
        <v>0</v>
      </c>
      <c r="G669" s="155"/>
      <c r="H669" s="155"/>
      <c r="I669" s="155"/>
      <c r="J669" s="155"/>
      <c r="K669" s="155"/>
      <c r="L669" s="89"/>
      <c r="M669" s="15"/>
    </row>
    <row r="670" ht="15" customHeight="1">
      <c r="A670" t="s" s="110">
        <v>1204</v>
      </c>
      <c r="B670" t="s" s="107">
        <v>34</v>
      </c>
      <c r="C670" t="s" s="112">
        <v>1205</v>
      </c>
      <c r="D670" s="109">
        <v>0.375</v>
      </c>
      <c r="E670" s="100"/>
      <c r="F670" s="101" cm="1">
        <f t="array" ref="F670">E670*D670</f>
        <v>0</v>
      </c>
      <c r="G670" s="155"/>
      <c r="H670" s="155"/>
      <c r="I670" s="155"/>
      <c r="J670" s="155"/>
      <c r="K670" s="155"/>
      <c r="L670" s="89"/>
      <c r="M670" s="15"/>
    </row>
    <row r="671" ht="15" customHeight="1">
      <c r="A671" t="s" s="110">
        <v>1206</v>
      </c>
      <c r="B671" t="s" s="107">
        <v>34</v>
      </c>
      <c r="C671" t="s" s="112">
        <v>1207</v>
      </c>
      <c r="D671" s="109">
        <v>0.3725</v>
      </c>
      <c r="E671" s="100"/>
      <c r="F671" s="101" cm="1">
        <f t="array" ref="F671">E671*D671</f>
        <v>0</v>
      </c>
      <c r="G671" s="155"/>
      <c r="H671" s="155"/>
      <c r="I671" s="155"/>
      <c r="J671" s="155"/>
      <c r="K671" s="155"/>
      <c r="L671" s="89"/>
      <c r="M671" s="15"/>
    </row>
    <row r="672" ht="15" customHeight="1">
      <c r="A672" t="s" s="110">
        <v>1208</v>
      </c>
      <c r="B672" t="s" s="107">
        <v>34</v>
      </c>
      <c r="C672" t="s" s="112">
        <v>1209</v>
      </c>
      <c r="D672" s="109">
        <v>0.5</v>
      </c>
      <c r="E672" s="100"/>
      <c r="F672" s="101" cm="1">
        <f t="array" ref="F672">E672*D672</f>
        <v>0</v>
      </c>
      <c r="G672" s="155"/>
      <c r="H672" s="155"/>
      <c r="I672" s="155"/>
      <c r="J672" s="155"/>
      <c r="K672" s="155"/>
      <c r="L672" s="89"/>
      <c r="M672" s="15"/>
    </row>
    <row r="673" ht="15" customHeight="1">
      <c r="A673" t="s" s="110">
        <v>1208</v>
      </c>
      <c r="B673" t="s" s="107">
        <v>34</v>
      </c>
      <c r="C673" t="s" s="112">
        <v>1210</v>
      </c>
      <c r="D673" s="109">
        <v>0.5</v>
      </c>
      <c r="E673" s="100"/>
      <c r="F673" s="101" cm="1">
        <f t="array" ref="F673">E673*D673</f>
        <v>0</v>
      </c>
      <c r="G673" s="155"/>
      <c r="H673" s="155"/>
      <c r="I673" s="155"/>
      <c r="J673" s="155"/>
      <c r="K673" s="155"/>
      <c r="L673" s="89"/>
      <c r="M673" s="15"/>
    </row>
    <row r="674" ht="15" customHeight="1">
      <c r="A674" t="s" s="110">
        <v>1211</v>
      </c>
      <c r="B674" t="s" s="107">
        <v>34</v>
      </c>
      <c r="C674" t="s" s="112">
        <v>1212</v>
      </c>
      <c r="D674" s="109">
        <v>0.35</v>
      </c>
      <c r="E674" s="100"/>
      <c r="F674" s="101" cm="1">
        <f t="array" ref="F674">E674*D674</f>
        <v>0</v>
      </c>
      <c r="G674" s="155"/>
      <c r="H674" s="155"/>
      <c r="I674" s="155"/>
      <c r="J674" s="155"/>
      <c r="K674" s="155"/>
      <c r="L674" s="89"/>
      <c r="M674" s="15"/>
    </row>
    <row r="675" ht="15" customHeight="1">
      <c r="A675" t="s" s="110">
        <v>1213</v>
      </c>
      <c r="B675" t="s" s="107">
        <v>34</v>
      </c>
      <c r="C675" t="s" s="112">
        <v>1214</v>
      </c>
      <c r="D675" s="109">
        <v>0.4</v>
      </c>
      <c r="E675" s="100"/>
      <c r="F675" s="101" cm="1">
        <f t="array" ref="F675">E675*D675</f>
        <v>0</v>
      </c>
      <c r="G675" s="155"/>
      <c r="H675" s="155"/>
      <c r="I675" s="155"/>
      <c r="J675" s="155"/>
      <c r="K675" s="155"/>
      <c r="L675" s="89"/>
      <c r="M675" s="15"/>
    </row>
    <row r="676" ht="15" customHeight="1">
      <c r="A676" t="s" s="110">
        <v>1213</v>
      </c>
      <c r="B676" t="s" s="107">
        <v>34</v>
      </c>
      <c r="C676" t="s" s="112">
        <v>1215</v>
      </c>
      <c r="D676" s="109">
        <v>0.5</v>
      </c>
      <c r="E676" s="100"/>
      <c r="F676" s="101" cm="1">
        <f t="array" ref="F676">E676*D676</f>
        <v>0</v>
      </c>
      <c r="G676" s="155"/>
      <c r="H676" s="155"/>
      <c r="I676" s="155"/>
      <c r="J676" s="155"/>
      <c r="K676" s="155"/>
      <c r="L676" s="89"/>
      <c r="M676" s="15"/>
    </row>
    <row r="677" ht="15" customHeight="1">
      <c r="A677" t="s" s="114">
        <v>1216</v>
      </c>
      <c r="B677" s="115"/>
      <c r="C677" s="115"/>
      <c r="D677" s="116">
        <v>0</v>
      </c>
      <c r="E677" s="117"/>
      <c r="F677" s="101" cm="1">
        <f t="array" ref="F677">E677*D677</f>
        <v>0</v>
      </c>
      <c r="G677" s="155"/>
      <c r="H677" s="155"/>
      <c r="I677" s="155"/>
      <c r="J677" s="155"/>
      <c r="K677" s="155"/>
      <c r="L677" s="89"/>
      <c r="M677" s="15"/>
    </row>
    <row r="678" ht="15" customHeight="1">
      <c r="A678" t="s" s="102">
        <v>21</v>
      </c>
      <c r="B678" t="s" s="102">
        <v>22</v>
      </c>
      <c r="C678" t="s" s="102">
        <v>23</v>
      </c>
      <c r="D678" s="118"/>
      <c r="E678" s="100"/>
      <c r="F678" s="101" cm="1">
        <f t="array" ref="F678">E678*D678</f>
        <v>0</v>
      </c>
      <c r="G678" s="155"/>
      <c r="H678" s="155"/>
      <c r="I678" s="155"/>
      <c r="J678" s="155"/>
      <c r="K678" s="155"/>
      <c r="L678" s="89"/>
      <c r="M678" s="15"/>
    </row>
    <row r="679" ht="15" customHeight="1">
      <c r="A679" t="s" s="110">
        <v>1217</v>
      </c>
      <c r="B679" t="s" s="107">
        <v>34</v>
      </c>
      <c r="C679" t="s" s="112">
        <v>1218</v>
      </c>
      <c r="D679" s="109">
        <v>1.5</v>
      </c>
      <c r="E679" s="100"/>
      <c r="F679" s="101" cm="1">
        <f t="array" ref="F679">E679*D679</f>
        <v>0</v>
      </c>
      <c r="G679" s="155"/>
      <c r="H679" s="155"/>
      <c r="I679" s="155"/>
      <c r="J679" s="155"/>
      <c r="K679" s="155"/>
      <c r="L679" s="89"/>
      <c r="M679" s="15"/>
    </row>
    <row r="680" ht="15" customHeight="1">
      <c r="A680" t="s" s="110">
        <v>1219</v>
      </c>
      <c r="B680" t="s" s="107">
        <v>34</v>
      </c>
      <c r="C680" t="s" s="112">
        <v>1220</v>
      </c>
      <c r="D680" s="109">
        <v>0.5</v>
      </c>
      <c r="E680" s="100"/>
      <c r="F680" s="101" cm="1">
        <f t="array" ref="F680">E680*D680</f>
        <v>0</v>
      </c>
      <c r="G680" s="155"/>
      <c r="H680" s="155"/>
      <c r="I680" s="155"/>
      <c r="J680" s="155"/>
      <c r="K680" s="155"/>
      <c r="L680" s="89"/>
      <c r="M680" s="15"/>
    </row>
    <row r="681" ht="15" customHeight="1">
      <c r="A681" t="s" s="110">
        <v>1221</v>
      </c>
      <c r="B681" t="s" s="107">
        <v>34</v>
      </c>
      <c r="C681" t="s" s="112">
        <v>1222</v>
      </c>
      <c r="D681" s="109">
        <v>0.2</v>
      </c>
      <c r="E681" s="100"/>
      <c r="F681" s="101" cm="1">
        <f t="array" ref="F681">E681*D681</f>
        <v>0</v>
      </c>
      <c r="G681" s="155"/>
      <c r="H681" s="155"/>
      <c r="I681" s="155"/>
      <c r="J681" s="155"/>
      <c r="K681" s="155"/>
      <c r="L681" s="89"/>
      <c r="M681" s="15"/>
    </row>
    <row r="682" ht="15" customHeight="1">
      <c r="A682" t="s" s="156">
        <v>1223</v>
      </c>
      <c r="B682" t="s" s="107">
        <v>571</v>
      </c>
      <c r="C682" t="s" s="112">
        <v>1224</v>
      </c>
      <c r="D682" s="109">
        <v>0.2</v>
      </c>
      <c r="E682" s="100"/>
      <c r="F682" s="101" cm="1">
        <f t="array" ref="F682">E682*D682</f>
        <v>0</v>
      </c>
      <c r="G682" s="155"/>
      <c r="H682" s="155"/>
      <c r="I682" s="155"/>
      <c r="J682" s="155"/>
      <c r="K682" s="155"/>
      <c r="L682" s="89"/>
      <c r="M682" s="15"/>
    </row>
    <row r="683" ht="15" customHeight="1">
      <c r="A683" t="s" s="110">
        <v>1225</v>
      </c>
      <c r="B683" t="s" s="107">
        <v>34</v>
      </c>
      <c r="C683" t="s" s="112">
        <v>1226</v>
      </c>
      <c r="D683" s="109">
        <v>0.25</v>
      </c>
      <c r="E683" s="100"/>
      <c r="F683" s="101" cm="1">
        <f t="array" ref="F683">E683*D683</f>
        <v>0</v>
      </c>
      <c r="G683" s="155"/>
      <c r="H683" s="155"/>
      <c r="I683" s="155"/>
      <c r="J683" s="155"/>
      <c r="K683" s="155"/>
      <c r="L683" s="89"/>
      <c r="M683" s="15"/>
    </row>
    <row r="684" ht="15" customHeight="1">
      <c r="A684" t="s" s="110">
        <v>1227</v>
      </c>
      <c r="B684" t="s" s="107">
        <v>34</v>
      </c>
      <c r="C684" t="s" s="112">
        <v>1228</v>
      </c>
      <c r="D684" s="109">
        <v>0.25</v>
      </c>
      <c r="E684" s="100"/>
      <c r="F684" s="101" cm="1">
        <f t="array" ref="F684">E684*D684</f>
        <v>0</v>
      </c>
      <c r="G684" s="155"/>
      <c r="H684" s="155"/>
      <c r="I684" s="155"/>
      <c r="J684" s="155"/>
      <c r="K684" s="155"/>
      <c r="L684" s="89"/>
      <c r="M684" s="15"/>
    </row>
    <row r="685" ht="15" customHeight="1">
      <c r="A685" t="s" s="110">
        <v>1229</v>
      </c>
      <c r="B685" t="s" s="107">
        <v>34</v>
      </c>
      <c r="C685" t="s" s="112">
        <v>1230</v>
      </c>
      <c r="D685" s="119">
        <v>0.1</v>
      </c>
      <c r="E685" s="100"/>
      <c r="F685" s="101" cm="1">
        <f t="array" ref="F685">E685*D685</f>
        <v>0</v>
      </c>
      <c r="G685" s="155"/>
      <c r="H685" s="155"/>
      <c r="I685" s="155"/>
      <c r="J685" s="155"/>
      <c r="K685" s="155"/>
      <c r="L685" s="89"/>
      <c r="M685" s="15"/>
    </row>
    <row r="686" ht="15" customHeight="1">
      <c r="A686" t="s" s="110">
        <v>1229</v>
      </c>
      <c r="B686" t="s" s="107">
        <v>34</v>
      </c>
      <c r="C686" t="s" s="112">
        <v>1231</v>
      </c>
      <c r="D686" s="119">
        <v>0.1</v>
      </c>
      <c r="E686" s="100"/>
      <c r="F686" s="101" cm="1">
        <f t="array" ref="F686">E686*D686</f>
        <v>0</v>
      </c>
      <c r="G686" s="155"/>
      <c r="H686" s="155"/>
      <c r="I686" s="155"/>
      <c r="J686" s="155"/>
      <c r="K686" s="155"/>
      <c r="L686" s="89"/>
      <c r="M686" s="15"/>
    </row>
    <row r="687" ht="15" customHeight="1">
      <c r="A687" t="s" s="110">
        <v>1232</v>
      </c>
      <c r="B687" t="s" s="107">
        <v>34</v>
      </c>
      <c r="C687" t="s" s="112">
        <v>1233</v>
      </c>
      <c r="D687" s="109">
        <v>0.6</v>
      </c>
      <c r="E687" s="100"/>
      <c r="F687" s="101" cm="1">
        <f t="array" ref="F687">E687*D687</f>
        <v>0</v>
      </c>
      <c r="G687" s="155"/>
      <c r="H687" s="155"/>
      <c r="I687" s="155"/>
      <c r="J687" s="155"/>
      <c r="K687" s="155"/>
      <c r="L687" s="89"/>
      <c r="M687" s="15"/>
    </row>
    <row r="688" ht="15" customHeight="1">
      <c r="A688" t="s" s="110">
        <v>1232</v>
      </c>
      <c r="B688" t="s" s="107">
        <v>34</v>
      </c>
      <c r="C688" t="s" s="112">
        <v>1234</v>
      </c>
      <c r="D688" s="109">
        <v>0.6</v>
      </c>
      <c r="E688" s="100"/>
      <c r="F688" s="101" cm="1">
        <f t="array" ref="F688">E688*D688</f>
        <v>0</v>
      </c>
      <c r="G688" s="155"/>
      <c r="H688" s="155"/>
      <c r="I688" s="155"/>
      <c r="J688" s="155"/>
      <c r="K688" s="155"/>
      <c r="L688" s="89"/>
      <c r="M688" s="15"/>
    </row>
    <row r="689" ht="15" customHeight="1">
      <c r="A689" t="s" s="110">
        <v>1235</v>
      </c>
      <c r="B689" t="s" s="107">
        <v>34</v>
      </c>
      <c r="C689" t="s" s="112">
        <v>1236</v>
      </c>
      <c r="D689" s="109">
        <v>0.6</v>
      </c>
      <c r="E689" s="100"/>
      <c r="F689" s="101" cm="1">
        <f t="array" ref="F689">E689*D689</f>
        <v>0</v>
      </c>
      <c r="G689" s="155"/>
      <c r="H689" s="155"/>
      <c r="I689" s="155"/>
      <c r="J689" s="155"/>
      <c r="K689" s="155"/>
      <c r="L689" s="89"/>
      <c r="M689" s="15"/>
    </row>
    <row r="690" ht="15" customHeight="1">
      <c r="A690" t="s" s="110">
        <v>1235</v>
      </c>
      <c r="B690" t="s" s="107">
        <v>34</v>
      </c>
      <c r="C690" t="s" s="112">
        <v>1237</v>
      </c>
      <c r="D690" s="109">
        <v>0.6</v>
      </c>
      <c r="E690" s="100"/>
      <c r="F690" s="101" cm="1">
        <f t="array" ref="F690">E690*D690</f>
        <v>0</v>
      </c>
      <c r="G690" s="155"/>
      <c r="H690" s="155"/>
      <c r="I690" s="155"/>
      <c r="J690" s="155"/>
      <c r="K690" s="155"/>
      <c r="L690" s="89"/>
      <c r="M690" s="15"/>
    </row>
    <row r="691" ht="15" customHeight="1">
      <c r="A691" t="s" s="110">
        <v>1238</v>
      </c>
      <c r="B691" t="s" s="107">
        <v>34</v>
      </c>
      <c r="C691" t="s" s="112">
        <v>1239</v>
      </c>
      <c r="D691" s="109">
        <v>0.75</v>
      </c>
      <c r="E691" s="100"/>
      <c r="F691" s="101" cm="1">
        <f t="array" ref="F691">E691*D691</f>
        <v>0</v>
      </c>
      <c r="G691" s="155"/>
      <c r="H691" s="155"/>
      <c r="I691" s="155"/>
      <c r="J691" s="155"/>
      <c r="K691" s="155"/>
      <c r="L691" s="89"/>
      <c r="M691" s="15"/>
    </row>
    <row r="692" ht="15" customHeight="1">
      <c r="A692" t="s" s="110">
        <v>1238</v>
      </c>
      <c r="B692" t="s" s="107">
        <v>34</v>
      </c>
      <c r="C692" t="s" s="112">
        <v>1240</v>
      </c>
      <c r="D692" s="109">
        <v>0.75</v>
      </c>
      <c r="E692" s="100"/>
      <c r="F692" s="101" cm="1">
        <f t="array" ref="F692">E692*D692</f>
        <v>0</v>
      </c>
      <c r="G692" s="155"/>
      <c r="H692" s="155"/>
      <c r="I692" s="155"/>
      <c r="J692" s="155"/>
      <c r="K692" s="155"/>
      <c r="L692" s="89"/>
      <c r="M692" s="15"/>
    </row>
    <row r="693" ht="15" customHeight="1">
      <c r="A693" t="s" s="110">
        <v>1241</v>
      </c>
      <c r="B693" t="s" s="107">
        <v>34</v>
      </c>
      <c r="C693" t="s" s="112">
        <v>1242</v>
      </c>
      <c r="D693" s="109">
        <v>0.5</v>
      </c>
      <c r="E693" s="100"/>
      <c r="F693" s="101" cm="1">
        <f t="array" ref="F693">E693*D693</f>
        <v>0</v>
      </c>
      <c r="G693" s="155"/>
      <c r="H693" s="155"/>
      <c r="I693" s="155"/>
      <c r="J693" s="155"/>
      <c r="K693" s="155"/>
      <c r="L693" s="89"/>
      <c r="M693" s="15"/>
    </row>
    <row r="694" ht="15" customHeight="1">
      <c r="A694" t="s" s="110">
        <v>1241</v>
      </c>
      <c r="B694" t="s" s="107">
        <v>34</v>
      </c>
      <c r="C694" t="s" s="112">
        <v>1243</v>
      </c>
      <c r="D694" s="109">
        <v>0.375</v>
      </c>
      <c r="E694" s="100"/>
      <c r="F694" s="101" cm="1">
        <f t="array" ref="F694">E694*D694</f>
        <v>0</v>
      </c>
      <c r="G694" s="155"/>
      <c r="H694" s="155"/>
      <c r="I694" s="155"/>
      <c r="J694" s="155"/>
      <c r="K694" s="155"/>
      <c r="L694" s="89"/>
      <c r="M694" s="15"/>
    </row>
    <row r="695" ht="15" customHeight="1">
      <c r="A695" t="s" s="110">
        <v>1244</v>
      </c>
      <c r="B695" t="s" s="107">
        <v>34</v>
      </c>
      <c r="C695" t="s" s="112">
        <v>1245</v>
      </c>
      <c r="D695" s="109">
        <v>0.5</v>
      </c>
      <c r="E695" s="100"/>
      <c r="F695" s="101" cm="1">
        <f t="array" ref="F695">E695*D695</f>
        <v>0</v>
      </c>
      <c r="G695" s="155"/>
      <c r="H695" s="155"/>
      <c r="I695" s="155"/>
      <c r="J695" s="155"/>
      <c r="K695" s="155"/>
      <c r="L695" s="89"/>
      <c r="M695" s="15"/>
    </row>
    <row r="696" ht="15" customHeight="1">
      <c r="A696" t="s" s="110">
        <v>1246</v>
      </c>
      <c r="B696" t="s" s="107">
        <v>34</v>
      </c>
      <c r="C696" t="s" s="112">
        <v>1247</v>
      </c>
      <c r="D696" s="109">
        <v>0.05</v>
      </c>
      <c r="E696" s="100"/>
      <c r="F696" s="101" cm="1">
        <f t="array" ref="F696">E696*D696</f>
        <v>0</v>
      </c>
      <c r="G696" s="155"/>
      <c r="H696" s="155"/>
      <c r="I696" s="155"/>
      <c r="J696" s="155"/>
      <c r="K696" s="155"/>
      <c r="L696" s="89"/>
      <c r="M696" s="15"/>
    </row>
    <row r="697" ht="15" customHeight="1">
      <c r="A697" t="s" s="110">
        <v>1246</v>
      </c>
      <c r="B697" t="s" s="107">
        <v>34</v>
      </c>
      <c r="C697" t="s" s="112">
        <v>1248</v>
      </c>
      <c r="D697" s="109">
        <v>0.05</v>
      </c>
      <c r="E697" s="100"/>
      <c r="F697" s="101" cm="1">
        <f t="array" ref="F697">E697*D697</f>
        <v>0</v>
      </c>
      <c r="G697" s="155"/>
      <c r="H697" s="155"/>
      <c r="I697" s="155"/>
      <c r="J697" s="155"/>
      <c r="K697" s="155"/>
      <c r="L697" s="89"/>
      <c r="M697" s="15"/>
    </row>
    <row r="698" ht="15" customHeight="1">
      <c r="A698" t="s" s="110">
        <v>1249</v>
      </c>
      <c r="B698" t="s" s="107">
        <v>34</v>
      </c>
      <c r="C698" t="s" s="112">
        <v>1250</v>
      </c>
      <c r="D698" s="109">
        <v>0.05</v>
      </c>
      <c r="E698" s="100"/>
      <c r="F698" s="101" cm="1">
        <f t="array" ref="F698">E698*D698</f>
        <v>0</v>
      </c>
      <c r="G698" s="155"/>
      <c r="H698" s="155"/>
      <c r="I698" s="155"/>
      <c r="J698" s="155"/>
      <c r="K698" s="155"/>
      <c r="L698" s="89"/>
      <c r="M698" s="15"/>
    </row>
    <row r="699" ht="15" customHeight="1">
      <c r="A699" t="s" s="110">
        <v>1249</v>
      </c>
      <c r="B699" t="s" s="107">
        <v>34</v>
      </c>
      <c r="C699" t="s" s="112">
        <v>1251</v>
      </c>
      <c r="D699" s="109">
        <v>0.05</v>
      </c>
      <c r="E699" s="100"/>
      <c r="F699" s="101" cm="1">
        <f t="array" ref="F699">E699*D699</f>
        <v>0</v>
      </c>
      <c r="G699" s="155"/>
      <c r="H699" s="155"/>
      <c r="I699" s="155"/>
      <c r="J699" s="155"/>
      <c r="K699" s="155"/>
      <c r="L699" s="89"/>
      <c r="M699" s="15"/>
    </row>
    <row r="700" ht="15" customHeight="1">
      <c r="A700" t="s" s="110">
        <v>1252</v>
      </c>
      <c r="B700" t="s" s="107">
        <v>34</v>
      </c>
      <c r="C700" t="s" s="112">
        <v>1253</v>
      </c>
      <c r="D700" s="109">
        <v>0.05</v>
      </c>
      <c r="E700" s="100"/>
      <c r="F700" s="101" cm="1">
        <f t="array" ref="F700">E700*D700</f>
        <v>0</v>
      </c>
      <c r="G700" s="155"/>
      <c r="H700" s="155"/>
      <c r="I700" s="155"/>
      <c r="J700" s="155"/>
      <c r="K700" s="155"/>
      <c r="L700" s="89"/>
      <c r="M700" s="15"/>
    </row>
    <row r="701" ht="15" customHeight="1">
      <c r="A701" t="s" s="110">
        <v>1252</v>
      </c>
      <c r="B701" t="s" s="107">
        <v>34</v>
      </c>
      <c r="C701" t="s" s="112">
        <v>1254</v>
      </c>
      <c r="D701" s="109">
        <v>0.05</v>
      </c>
      <c r="E701" s="100"/>
      <c r="F701" s="101" cm="1">
        <f t="array" ref="F701">E701*D701</f>
        <v>0</v>
      </c>
      <c r="G701" s="155"/>
      <c r="H701" s="155"/>
      <c r="I701" s="155"/>
      <c r="J701" s="155"/>
      <c r="K701" s="155"/>
      <c r="L701" s="89"/>
      <c r="M701" s="15"/>
    </row>
    <row r="702" ht="15" customHeight="1">
      <c r="A702" t="s" s="110">
        <v>1255</v>
      </c>
      <c r="B702" t="s" s="107">
        <v>34</v>
      </c>
      <c r="C702" t="s" s="112">
        <v>1256</v>
      </c>
      <c r="D702" s="109">
        <v>0.05</v>
      </c>
      <c r="E702" s="100"/>
      <c r="F702" s="101" cm="1">
        <f t="array" ref="F702">E702*D702</f>
        <v>0</v>
      </c>
      <c r="G702" s="155"/>
      <c r="H702" s="155"/>
      <c r="I702" s="155"/>
      <c r="J702" s="155"/>
      <c r="K702" s="155"/>
      <c r="L702" s="89"/>
      <c r="M702" s="15"/>
    </row>
    <row r="703" ht="15" customHeight="1">
      <c r="A703" t="s" s="110">
        <v>1257</v>
      </c>
      <c r="B703" t="s" s="107">
        <v>34</v>
      </c>
      <c r="C703" t="s" s="112">
        <v>1258</v>
      </c>
      <c r="D703" s="109">
        <v>0.05</v>
      </c>
      <c r="E703" s="100"/>
      <c r="F703" s="101" cm="1">
        <f t="array" ref="F703">E703*D703</f>
        <v>0</v>
      </c>
      <c r="G703" s="155"/>
      <c r="H703" s="155"/>
      <c r="I703" s="155"/>
      <c r="J703" s="155"/>
      <c r="K703" s="155"/>
      <c r="L703" s="89"/>
      <c r="M703" s="15"/>
    </row>
    <row r="704" ht="15" customHeight="1">
      <c r="A704" t="s" s="110">
        <v>1257</v>
      </c>
      <c r="B704" t="s" s="107">
        <v>34</v>
      </c>
      <c r="C704" t="s" s="112">
        <v>1259</v>
      </c>
      <c r="D704" s="109">
        <v>0.05</v>
      </c>
      <c r="E704" s="100"/>
      <c r="F704" s="101" cm="1">
        <f t="array" ref="F704">E704*D704</f>
        <v>0</v>
      </c>
      <c r="G704" s="155"/>
      <c r="H704" s="155"/>
      <c r="I704" s="155"/>
      <c r="J704" s="155"/>
      <c r="K704" s="155"/>
      <c r="L704" s="89"/>
      <c r="M704" s="15"/>
    </row>
    <row r="705" ht="15" customHeight="1">
      <c r="A705" t="s" s="110">
        <v>1260</v>
      </c>
      <c r="B705" t="s" s="107">
        <v>34</v>
      </c>
      <c r="C705" t="s" s="112">
        <v>1261</v>
      </c>
      <c r="D705" s="109">
        <v>0.05</v>
      </c>
      <c r="E705" s="100"/>
      <c r="F705" s="101" cm="1">
        <f t="array" ref="F705">E705*D705</f>
        <v>0</v>
      </c>
      <c r="G705" s="155"/>
      <c r="H705" s="155"/>
      <c r="I705" s="155"/>
      <c r="J705" s="155"/>
      <c r="K705" s="155"/>
      <c r="L705" s="89"/>
      <c r="M705" s="15"/>
    </row>
    <row r="706" ht="15" customHeight="1">
      <c r="A706" t="s" s="110">
        <v>1262</v>
      </c>
      <c r="B706" t="s" s="107">
        <v>34</v>
      </c>
      <c r="C706" t="s" s="112">
        <v>1263</v>
      </c>
      <c r="D706" s="109">
        <v>0.05</v>
      </c>
      <c r="E706" s="100"/>
      <c r="F706" s="101" cm="1">
        <f t="array" ref="F706">E706*D706</f>
        <v>0</v>
      </c>
      <c r="G706" s="155"/>
      <c r="H706" s="155"/>
      <c r="I706" s="155"/>
      <c r="J706" s="155"/>
      <c r="K706" s="155"/>
      <c r="L706" s="89"/>
      <c r="M706" s="15"/>
    </row>
    <row r="707" ht="15" customHeight="1">
      <c r="A707" t="s" s="110">
        <v>1264</v>
      </c>
      <c r="B707" t="s" s="107">
        <v>34</v>
      </c>
      <c r="C707" t="s" s="112">
        <v>1265</v>
      </c>
      <c r="D707" s="109">
        <v>0.3</v>
      </c>
      <c r="E707" s="100"/>
      <c r="F707" s="101" cm="1">
        <f t="array" ref="F707">E707*D707</f>
        <v>0</v>
      </c>
      <c r="G707" s="155"/>
      <c r="H707" s="155"/>
      <c r="I707" s="155"/>
      <c r="J707" s="155"/>
      <c r="K707" s="155"/>
      <c r="L707" s="89"/>
      <c r="M707" s="15"/>
    </row>
    <row r="708" ht="15" customHeight="1">
      <c r="A708" t="s" s="110">
        <v>1264</v>
      </c>
      <c r="B708" t="s" s="107">
        <v>34</v>
      </c>
      <c r="C708" t="s" s="112">
        <v>1266</v>
      </c>
      <c r="D708" s="109">
        <v>0.3</v>
      </c>
      <c r="E708" s="100"/>
      <c r="F708" s="101" cm="1">
        <f t="array" ref="F708">E708*D708</f>
        <v>0</v>
      </c>
      <c r="G708" s="155"/>
      <c r="H708" s="155"/>
      <c r="I708" s="155"/>
      <c r="J708" s="155"/>
      <c r="K708" s="155"/>
      <c r="L708" s="89"/>
      <c r="M708" s="15"/>
    </row>
    <row r="709" ht="15" customHeight="1">
      <c r="A709" t="s" s="114">
        <v>1267</v>
      </c>
      <c r="B709" s="115"/>
      <c r="C709" s="115"/>
      <c r="D709" s="116">
        <v>0</v>
      </c>
      <c r="E709" s="117"/>
      <c r="F709" s="101" cm="1">
        <f t="array" ref="F709">E709*D709</f>
        <v>0</v>
      </c>
      <c r="G709" s="155"/>
      <c r="H709" s="155"/>
      <c r="I709" s="155"/>
      <c r="J709" s="155"/>
      <c r="K709" s="155"/>
      <c r="L709" s="89"/>
      <c r="M709" s="15"/>
    </row>
    <row r="710" ht="15" customHeight="1">
      <c r="A710" t="s" s="102">
        <v>21</v>
      </c>
      <c r="B710" t="s" s="102">
        <v>22</v>
      </c>
      <c r="C710" t="s" s="102">
        <v>23</v>
      </c>
      <c r="D710" s="118"/>
      <c r="E710" s="100"/>
      <c r="F710" s="101" cm="1">
        <f t="array" ref="F710">E710*D710</f>
        <v>0</v>
      </c>
      <c r="G710" s="155"/>
      <c r="H710" s="155"/>
      <c r="I710" s="155"/>
      <c r="J710" s="155"/>
      <c r="K710" s="155"/>
      <c r="L710" s="89"/>
      <c r="M710" s="15"/>
    </row>
    <row r="711" ht="15" customHeight="1">
      <c r="A711" s="121">
        <v>230</v>
      </c>
      <c r="B711" t="s" s="107">
        <v>34</v>
      </c>
      <c r="C711" t="s" s="112">
        <v>1268</v>
      </c>
      <c r="D711" s="109">
        <v>0.1</v>
      </c>
      <c r="E711" s="100"/>
      <c r="F711" s="101" cm="1">
        <f t="array" ref="F711">E711*D711</f>
        <v>0</v>
      </c>
      <c r="G711" s="155"/>
      <c r="H711" s="155"/>
      <c r="I711" s="155"/>
      <c r="J711" s="155"/>
      <c r="K711" s="155"/>
      <c r="L711" s="89"/>
      <c r="M711" s="15"/>
    </row>
    <row r="712" ht="15" customHeight="1">
      <c r="A712" t="s" s="110">
        <v>1269</v>
      </c>
      <c r="B712" t="s" s="107">
        <v>34</v>
      </c>
      <c r="C712" t="s" s="112">
        <v>1270</v>
      </c>
      <c r="D712" s="109">
        <v>0.325</v>
      </c>
      <c r="E712" s="100"/>
      <c r="F712" s="101" cm="1">
        <f t="array" ref="F712">E712*D712</f>
        <v>0</v>
      </c>
      <c r="G712" s="155"/>
      <c r="H712" s="155"/>
      <c r="I712" s="155"/>
      <c r="J712" s="155"/>
      <c r="K712" s="155"/>
      <c r="L712" s="89"/>
      <c r="M712" s="15"/>
    </row>
    <row r="713" ht="15" customHeight="1">
      <c r="A713" t="s" s="110">
        <v>1271</v>
      </c>
      <c r="B713" t="s" s="107">
        <v>225</v>
      </c>
      <c r="C713" t="s" s="112">
        <v>1272</v>
      </c>
      <c r="D713" s="109">
        <v>0.025</v>
      </c>
      <c r="E713" s="100"/>
      <c r="F713" s="101" cm="1">
        <f t="array" ref="F713">E713*D713</f>
        <v>0</v>
      </c>
      <c r="G713" s="155"/>
      <c r="H713" s="155"/>
      <c r="I713" s="155"/>
      <c r="J713" s="155"/>
      <c r="K713" s="155"/>
      <c r="L713" s="89"/>
      <c r="M713" s="15"/>
    </row>
    <row r="714" ht="15" customHeight="1">
      <c r="A714" t="s" s="110">
        <v>1273</v>
      </c>
      <c r="B714" t="s" s="107">
        <v>34</v>
      </c>
      <c r="C714" t="s" s="112">
        <v>1274</v>
      </c>
      <c r="D714" s="109">
        <v>0.75</v>
      </c>
      <c r="E714" s="100"/>
      <c r="F714" s="101" cm="1">
        <f t="array" ref="F714">E714*D714</f>
        <v>0</v>
      </c>
      <c r="G714" s="155"/>
      <c r="H714" s="155"/>
      <c r="I714" s="155"/>
      <c r="J714" s="155"/>
      <c r="K714" s="155"/>
      <c r="L714" s="89"/>
      <c r="M714" s="15"/>
    </row>
    <row r="715" ht="15" customHeight="1">
      <c r="A715" t="s" s="110">
        <v>1275</v>
      </c>
      <c r="B715" t="s" s="107">
        <v>34</v>
      </c>
      <c r="C715" t="s" s="112">
        <v>1276</v>
      </c>
      <c r="D715" s="109">
        <v>0.875</v>
      </c>
      <c r="E715" s="100"/>
      <c r="F715" s="101" cm="1">
        <f t="array" ref="F715">E715*D715</f>
        <v>0</v>
      </c>
      <c r="G715" s="155"/>
      <c r="H715" s="155"/>
      <c r="I715" s="155"/>
      <c r="J715" s="155"/>
      <c r="K715" s="155"/>
      <c r="L715" s="89"/>
      <c r="M715" s="15"/>
    </row>
    <row r="716" ht="15" customHeight="1">
      <c r="A716" t="s" s="110">
        <v>1277</v>
      </c>
      <c r="B716" t="s" s="107">
        <v>34</v>
      </c>
      <c r="C716" t="s" s="112">
        <v>1278</v>
      </c>
      <c r="D716" s="109">
        <v>0.1</v>
      </c>
      <c r="E716" s="100"/>
      <c r="F716" s="101" cm="1">
        <f t="array" ref="F716">E716*D716</f>
        <v>0</v>
      </c>
      <c r="G716" s="155"/>
      <c r="H716" s="155"/>
      <c r="I716" s="155"/>
      <c r="J716" s="155"/>
      <c r="K716" s="155"/>
      <c r="L716" s="89"/>
      <c r="M716" s="15"/>
    </row>
    <row r="717" ht="15" customHeight="1">
      <c r="A717" t="s" s="110">
        <v>1279</v>
      </c>
      <c r="B717" t="s" s="107">
        <v>34</v>
      </c>
      <c r="C717" t="s" s="112">
        <v>1280</v>
      </c>
      <c r="D717" s="109">
        <v>0.1</v>
      </c>
      <c r="E717" s="100"/>
      <c r="F717" s="101" cm="1">
        <f t="array" ref="F717">E717*D717</f>
        <v>0</v>
      </c>
      <c r="G717" s="155"/>
      <c r="H717" s="155"/>
      <c r="I717" s="155"/>
      <c r="J717" s="155"/>
      <c r="K717" s="155"/>
      <c r="L717" s="89"/>
      <c r="M717" s="15"/>
    </row>
    <row r="718" ht="15" customHeight="1">
      <c r="A718" t="s" s="110">
        <v>1281</v>
      </c>
      <c r="B718" t="s" s="107">
        <v>34</v>
      </c>
      <c r="C718" t="s" s="112">
        <v>1282</v>
      </c>
      <c r="D718" s="109">
        <v>0.875</v>
      </c>
      <c r="E718" s="100"/>
      <c r="F718" s="101" cm="1">
        <f t="array" ref="F718">E718*D718</f>
        <v>0</v>
      </c>
      <c r="G718" s="155"/>
      <c r="H718" s="155"/>
      <c r="I718" s="155"/>
      <c r="J718" s="155"/>
      <c r="K718" s="155"/>
      <c r="L718" s="89"/>
      <c r="M718" s="15"/>
    </row>
    <row r="719" ht="15" customHeight="1">
      <c r="A719" t="s" s="110">
        <v>1283</v>
      </c>
      <c r="B719" t="s" s="107">
        <v>34</v>
      </c>
      <c r="C719" t="s" s="112">
        <v>1284</v>
      </c>
      <c r="D719" s="109">
        <v>0.2</v>
      </c>
      <c r="E719" s="100"/>
      <c r="F719" s="101" cm="1">
        <f t="array" ref="F719">E719*D719</f>
        <v>0</v>
      </c>
      <c r="G719" s="155"/>
      <c r="H719" s="155"/>
      <c r="I719" s="155"/>
      <c r="J719" s="155"/>
      <c r="K719" s="155"/>
      <c r="L719" s="89"/>
      <c r="M719" s="15"/>
    </row>
    <row r="720" ht="15" customHeight="1">
      <c r="A720" t="s" s="110">
        <v>1285</v>
      </c>
      <c r="B720" t="s" s="107">
        <v>34</v>
      </c>
      <c r="C720" t="s" s="112">
        <v>1286</v>
      </c>
      <c r="D720" s="109">
        <v>1</v>
      </c>
      <c r="E720" s="100"/>
      <c r="F720" s="101" cm="1">
        <f t="array" ref="F720">E720*D720</f>
        <v>0</v>
      </c>
      <c r="G720" s="155"/>
      <c r="H720" s="155"/>
      <c r="I720" s="155"/>
      <c r="J720" s="155"/>
      <c r="K720" s="155"/>
      <c r="L720" s="89"/>
      <c r="M720" s="15"/>
    </row>
    <row r="721" ht="15" customHeight="1">
      <c r="A721" t="s" s="110">
        <v>1287</v>
      </c>
      <c r="B721" t="s" s="107">
        <v>225</v>
      </c>
      <c r="C721" t="s" s="120">
        <v>1288</v>
      </c>
      <c r="D721" s="109">
        <v>0.025</v>
      </c>
      <c r="E721" s="157"/>
      <c r="F721" s="158" cm="1">
        <f t="array" ref="F721">E721*D721</f>
        <v>0</v>
      </c>
      <c r="G721" s="159"/>
      <c r="H721" s="159"/>
      <c r="I721" s="159"/>
      <c r="J721" s="159"/>
      <c r="K721" s="159"/>
      <c r="L721" s="160"/>
      <c r="M721" s="15"/>
    </row>
    <row r="722" ht="15" customHeight="1">
      <c r="A722" t="s" s="110">
        <v>1289</v>
      </c>
      <c r="B722" t="s" s="107">
        <v>34</v>
      </c>
      <c r="C722" t="s" s="112">
        <v>1290</v>
      </c>
      <c r="D722" s="109">
        <v>0.3</v>
      </c>
      <c r="E722" s="100"/>
      <c r="F722" s="101" cm="1">
        <f t="array" ref="F722">E722*D722</f>
        <v>0</v>
      </c>
      <c r="G722" s="155"/>
      <c r="H722" s="155"/>
      <c r="I722" s="155"/>
      <c r="J722" s="155"/>
      <c r="K722" s="155"/>
      <c r="L722" s="89"/>
      <c r="M722" s="15"/>
    </row>
    <row r="723" ht="15" customHeight="1">
      <c r="A723" t="s" s="110">
        <v>1291</v>
      </c>
      <c r="B723" t="s" s="107">
        <v>34</v>
      </c>
      <c r="C723" t="s" s="112">
        <v>1292</v>
      </c>
      <c r="D723" s="109">
        <v>0.55</v>
      </c>
      <c r="E723" s="100"/>
      <c r="F723" s="101" cm="1">
        <f t="array" ref="F723">E723*D723</f>
        <v>0</v>
      </c>
      <c r="G723" s="155"/>
      <c r="H723" s="155"/>
      <c r="I723" s="155"/>
      <c r="J723" s="155"/>
      <c r="K723" s="155"/>
      <c r="L723" s="89"/>
      <c r="M723" s="15"/>
    </row>
    <row r="724" ht="15" customHeight="1">
      <c r="A724" t="s" s="110">
        <v>1293</v>
      </c>
      <c r="B724" t="s" s="107">
        <v>34</v>
      </c>
      <c r="C724" t="s" s="120">
        <v>1294</v>
      </c>
      <c r="D724" s="109">
        <v>0.3</v>
      </c>
      <c r="E724" s="100"/>
      <c r="F724" s="101" cm="1">
        <f t="array" ref="F724">E724*D724</f>
        <v>0</v>
      </c>
      <c r="G724" s="155"/>
      <c r="H724" s="155"/>
      <c r="I724" s="155"/>
      <c r="J724" s="155"/>
      <c r="K724" s="155"/>
      <c r="L724" s="89"/>
      <c r="M724" s="15"/>
    </row>
    <row r="725" ht="15" customHeight="1">
      <c r="A725" t="s" s="110">
        <v>1295</v>
      </c>
      <c r="B725" t="s" s="107">
        <v>34</v>
      </c>
      <c r="C725" t="s" s="112">
        <v>1296</v>
      </c>
      <c r="D725" s="109">
        <v>1.3</v>
      </c>
      <c r="E725" s="100"/>
      <c r="F725" s="101" cm="1">
        <f t="array" ref="F725">E725*D725</f>
        <v>0</v>
      </c>
      <c r="G725" s="155"/>
      <c r="H725" s="155"/>
      <c r="I725" s="155"/>
      <c r="J725" s="155"/>
      <c r="K725" s="155"/>
      <c r="L725" s="89"/>
      <c r="M725" s="15"/>
    </row>
    <row r="726" ht="15" customHeight="1">
      <c r="A726" t="s" s="110">
        <v>1297</v>
      </c>
      <c r="B726" t="s" s="107">
        <v>34</v>
      </c>
      <c r="C726" t="s" s="112">
        <v>1298</v>
      </c>
      <c r="D726" s="109">
        <v>0.3</v>
      </c>
      <c r="E726" s="100"/>
      <c r="F726" s="101" cm="1">
        <f t="array" ref="F726">E726*D726</f>
        <v>0</v>
      </c>
      <c r="G726" s="155"/>
      <c r="H726" s="155"/>
      <c r="I726" s="155"/>
      <c r="J726" s="155"/>
      <c r="K726" s="155"/>
      <c r="L726" s="89"/>
      <c r="M726" s="15"/>
    </row>
    <row r="727" ht="15" customHeight="1">
      <c r="A727" t="s" s="110">
        <v>1299</v>
      </c>
      <c r="B727" t="s" s="111">
        <v>34</v>
      </c>
      <c r="C727" t="s" s="120">
        <v>1300</v>
      </c>
      <c r="D727" s="109">
        <v>0.3</v>
      </c>
      <c r="E727" s="100"/>
      <c r="F727" s="101" cm="1">
        <f t="array" ref="F727">E727*D727</f>
        <v>0</v>
      </c>
      <c r="G727" s="155"/>
      <c r="H727" s="155"/>
      <c r="I727" s="155"/>
      <c r="J727" s="155"/>
      <c r="K727" s="155"/>
      <c r="L727" s="89"/>
      <c r="M727" s="15"/>
    </row>
    <row r="728" ht="15" customHeight="1">
      <c r="A728" t="s" s="110">
        <v>1301</v>
      </c>
      <c r="B728" t="s" s="111">
        <v>34</v>
      </c>
      <c r="C728" t="s" s="112">
        <v>1302</v>
      </c>
      <c r="D728" s="109">
        <v>0.1</v>
      </c>
      <c r="E728" s="100"/>
      <c r="F728" s="101" cm="1">
        <f t="array" ref="F728">E728*D728</f>
        <v>0</v>
      </c>
      <c r="G728" s="155"/>
      <c r="H728" s="155"/>
      <c r="I728" s="155"/>
      <c r="J728" s="155"/>
      <c r="K728" s="155"/>
      <c r="L728" s="89"/>
      <c r="M728" s="15"/>
    </row>
    <row r="729" ht="15" customHeight="1">
      <c r="A729" t="s" s="110">
        <v>1303</v>
      </c>
      <c r="B729" t="s" s="111">
        <v>34</v>
      </c>
      <c r="C729" t="s" s="112">
        <v>1304</v>
      </c>
      <c r="D729" s="109">
        <v>0.75</v>
      </c>
      <c r="E729" s="100"/>
      <c r="F729" s="101" cm="1">
        <f t="array" ref="F729">E729*D729</f>
        <v>0</v>
      </c>
      <c r="G729" s="155"/>
      <c r="H729" s="155"/>
      <c r="I729" s="155"/>
      <c r="J729" s="155"/>
      <c r="K729" s="155"/>
      <c r="L729" s="89"/>
      <c r="M729" s="15"/>
    </row>
    <row r="730" ht="15" customHeight="1">
      <c r="A730" t="s" s="110">
        <v>1305</v>
      </c>
      <c r="B730" t="s" s="107">
        <v>34</v>
      </c>
      <c r="C730" t="s" s="112">
        <v>1306</v>
      </c>
      <c r="D730" s="109">
        <v>1.375</v>
      </c>
      <c r="E730" s="100"/>
      <c r="F730" s="101" cm="1">
        <f t="array" ref="F730">E730*D730</f>
        <v>0</v>
      </c>
      <c r="G730" s="155"/>
      <c r="H730" s="155"/>
      <c r="I730" s="155"/>
      <c r="J730" s="155"/>
      <c r="K730" s="155"/>
      <c r="L730" s="89"/>
      <c r="M730" s="15"/>
    </row>
    <row r="731" ht="15" customHeight="1">
      <c r="A731" t="s" s="110">
        <v>1307</v>
      </c>
      <c r="B731" t="s" s="107">
        <v>34</v>
      </c>
      <c r="C731" t="s" s="112">
        <v>1308</v>
      </c>
      <c r="D731" s="109">
        <v>1</v>
      </c>
      <c r="E731" s="100"/>
      <c r="F731" s="101" cm="1">
        <f t="array" ref="F731">E731*D731</f>
        <v>0</v>
      </c>
      <c r="G731" s="155"/>
      <c r="H731" s="155"/>
      <c r="I731" s="155"/>
      <c r="J731" s="155"/>
      <c r="K731" s="155"/>
      <c r="L731" s="89"/>
      <c r="M731" s="15"/>
    </row>
    <row r="732" ht="15" customHeight="1">
      <c r="A732" t="s" s="110">
        <v>1309</v>
      </c>
      <c r="B732" t="s" s="107">
        <v>34</v>
      </c>
      <c r="C732" t="s" s="112">
        <v>1310</v>
      </c>
      <c r="D732" s="109">
        <v>0.15</v>
      </c>
      <c r="E732" s="100"/>
      <c r="F732" s="101" cm="1">
        <f t="array" ref="F732">E732*D732</f>
        <v>0</v>
      </c>
      <c r="G732" s="155"/>
      <c r="H732" s="155"/>
      <c r="I732" s="155"/>
      <c r="J732" s="155"/>
      <c r="K732" s="155"/>
      <c r="L732" s="89"/>
      <c r="M732" s="15"/>
    </row>
    <row r="733" ht="15" customHeight="1">
      <c r="A733" t="s" s="110">
        <v>1311</v>
      </c>
      <c r="B733" t="s" s="107">
        <v>34</v>
      </c>
      <c r="C733" t="s" s="112">
        <v>1312</v>
      </c>
      <c r="D733" s="109">
        <v>0.15</v>
      </c>
      <c r="E733" s="100"/>
      <c r="F733" s="101" cm="1">
        <f t="array" ref="F733">E733*D733</f>
        <v>0</v>
      </c>
      <c r="G733" s="155"/>
      <c r="H733" s="155"/>
      <c r="I733" s="155"/>
      <c r="J733" s="155"/>
      <c r="K733" s="155"/>
      <c r="L733" s="89"/>
      <c r="M733" s="15"/>
    </row>
    <row r="734" ht="15" customHeight="1">
      <c r="A734" t="s" s="114">
        <v>1313</v>
      </c>
      <c r="B734" s="115"/>
      <c r="C734" s="115"/>
      <c r="D734" s="116">
        <v>0</v>
      </c>
      <c r="E734" s="117"/>
      <c r="F734" s="101" cm="1">
        <f t="array" ref="F734">E734*D734</f>
        <v>0</v>
      </c>
      <c r="G734" s="155"/>
      <c r="H734" s="155"/>
      <c r="I734" s="155"/>
      <c r="J734" s="155"/>
      <c r="K734" s="155"/>
      <c r="L734" s="89"/>
      <c r="M734" s="15"/>
    </row>
    <row r="735" ht="15" customHeight="1">
      <c r="A735" t="s" s="102">
        <v>21</v>
      </c>
      <c r="B735" t="s" s="102">
        <v>22</v>
      </c>
      <c r="C735" t="s" s="102">
        <v>23</v>
      </c>
      <c r="D735" s="118"/>
      <c r="E735" s="100"/>
      <c r="F735" s="101" cm="1">
        <f t="array" ref="F735">E735*D735</f>
        <v>0</v>
      </c>
      <c r="G735" s="155"/>
      <c r="H735" s="155"/>
      <c r="I735" s="155"/>
      <c r="J735" s="155"/>
      <c r="K735" s="155"/>
      <c r="L735" s="89"/>
      <c r="M735" s="15"/>
    </row>
    <row r="736" ht="15" customHeight="1">
      <c r="A736" t="s" s="110">
        <v>1314</v>
      </c>
      <c r="B736" t="s" s="107">
        <v>34</v>
      </c>
      <c r="C736" t="s" s="120">
        <v>1315</v>
      </c>
      <c r="D736" s="109">
        <v>0.15</v>
      </c>
      <c r="E736" s="100"/>
      <c r="F736" s="101" cm="1">
        <f t="array" ref="F736">E736*D736</f>
        <v>0</v>
      </c>
      <c r="G736" s="155"/>
      <c r="H736" s="155"/>
      <c r="I736" s="155"/>
      <c r="J736" s="155"/>
      <c r="K736" s="155"/>
      <c r="L736" s="89"/>
      <c r="M736" s="15"/>
    </row>
    <row r="737" ht="15" customHeight="1">
      <c r="A737" t="s" s="110">
        <v>1316</v>
      </c>
      <c r="B737" t="s" s="107">
        <v>34</v>
      </c>
      <c r="C737" t="s" s="120">
        <v>1317</v>
      </c>
      <c r="D737" s="109">
        <v>0.25</v>
      </c>
      <c r="E737" s="100"/>
      <c r="F737" s="101" cm="1">
        <f t="array" ref="F737">E737*D737</f>
        <v>0</v>
      </c>
      <c r="G737" s="155"/>
      <c r="H737" s="155"/>
      <c r="I737" s="155"/>
      <c r="J737" s="155"/>
      <c r="K737" s="155"/>
      <c r="L737" s="89"/>
      <c r="M737" s="15"/>
    </row>
    <row r="738" ht="15" customHeight="1">
      <c r="A738" t="s" s="110">
        <v>1318</v>
      </c>
      <c r="B738" t="s" s="107">
        <v>34</v>
      </c>
      <c r="C738" t="s" s="112">
        <v>1319</v>
      </c>
      <c r="D738" s="109">
        <v>0.375</v>
      </c>
      <c r="E738" s="100"/>
      <c r="F738" s="101" cm="1">
        <f t="array" ref="F738">E738*D738</f>
        <v>0</v>
      </c>
      <c r="G738" s="155"/>
      <c r="H738" s="155"/>
      <c r="I738" s="155"/>
      <c r="J738" s="155"/>
      <c r="K738" s="155"/>
      <c r="L738" s="89"/>
      <c r="M738" s="15"/>
    </row>
    <row r="739" ht="15" customHeight="1">
      <c r="A739" t="s" s="110">
        <v>1320</v>
      </c>
      <c r="B739" t="s" s="107">
        <v>34</v>
      </c>
      <c r="C739" t="s" s="112">
        <v>1321</v>
      </c>
      <c r="D739" s="109">
        <v>1</v>
      </c>
      <c r="E739" s="100"/>
      <c r="F739" s="101" cm="1">
        <f t="array" ref="F739">E739*D739</f>
        <v>0</v>
      </c>
      <c r="G739" s="155"/>
      <c r="H739" s="155"/>
      <c r="I739" s="155"/>
      <c r="J739" s="155"/>
      <c r="K739" s="155"/>
      <c r="L739" s="89"/>
      <c r="M739" s="15"/>
    </row>
    <row r="740" ht="15" customHeight="1">
      <c r="A740" t="s" s="110">
        <v>1322</v>
      </c>
      <c r="B740" t="s" s="107">
        <v>34</v>
      </c>
      <c r="C740" t="s" s="112">
        <v>1323</v>
      </c>
      <c r="D740" s="109">
        <v>1</v>
      </c>
      <c r="E740" s="100"/>
      <c r="F740" s="101" cm="1">
        <f t="array" ref="F740">E740*D740</f>
        <v>0</v>
      </c>
      <c r="G740" s="155"/>
      <c r="H740" s="155"/>
      <c r="I740" s="155"/>
      <c r="J740" s="155"/>
      <c r="K740" s="155"/>
      <c r="L740" s="89"/>
      <c r="M740" s="15"/>
    </row>
    <row r="741" ht="15" customHeight="1">
      <c r="A741" t="s" s="114">
        <v>1324</v>
      </c>
      <c r="B741" s="115"/>
      <c r="C741" s="161"/>
      <c r="D741" s="162">
        <v>0</v>
      </c>
      <c r="E741" s="100"/>
      <c r="F741" s="101" cm="1">
        <f t="array" ref="F741">E741*D741</f>
        <v>0</v>
      </c>
      <c r="G741" s="155"/>
      <c r="H741" s="155"/>
      <c r="I741" s="155"/>
      <c r="J741" s="155"/>
      <c r="K741" s="155"/>
      <c r="L741" s="89"/>
      <c r="M741" s="15"/>
    </row>
    <row r="742" ht="15" customHeight="1">
      <c r="A742" t="s" s="102">
        <v>21</v>
      </c>
      <c r="B742" t="s" s="102">
        <v>22</v>
      </c>
      <c r="C742" t="s" s="102">
        <v>23</v>
      </c>
      <c r="D742" s="118"/>
      <c r="E742" s="100"/>
      <c r="F742" s="101" cm="1">
        <f t="array" ref="F742">E742*D742</f>
        <v>0</v>
      </c>
      <c r="G742" s="155"/>
      <c r="H742" s="155"/>
      <c r="I742" s="155"/>
      <c r="J742" s="155"/>
      <c r="K742" s="155"/>
      <c r="L742" s="89"/>
      <c r="M742" s="15"/>
    </row>
    <row r="743" ht="15" customHeight="1">
      <c r="A743" t="s" s="110">
        <v>1325</v>
      </c>
      <c r="B743" t="s" s="107">
        <v>34</v>
      </c>
      <c r="C743" t="s" s="112">
        <v>1326</v>
      </c>
      <c r="D743" s="109">
        <v>0.375</v>
      </c>
      <c r="E743" s="100"/>
      <c r="F743" s="101" cm="1">
        <f t="array" ref="F743">E743*D743</f>
        <v>0</v>
      </c>
      <c r="G743" s="155"/>
      <c r="H743" s="155"/>
      <c r="I743" s="155"/>
      <c r="J743" s="155"/>
      <c r="K743" s="155"/>
      <c r="L743" s="89"/>
      <c r="M743" s="15"/>
    </row>
    <row r="744" ht="15" customHeight="1">
      <c r="A744" t="s" s="110">
        <v>1325</v>
      </c>
      <c r="B744" t="s" s="107">
        <v>34</v>
      </c>
      <c r="C744" t="s" s="112">
        <v>1327</v>
      </c>
      <c r="D744" s="109">
        <v>0.5</v>
      </c>
      <c r="E744" s="100"/>
      <c r="F744" s="101" cm="1">
        <f t="array" ref="F744">E744*D744</f>
        <v>0</v>
      </c>
      <c r="G744" s="155"/>
      <c r="H744" s="155"/>
      <c r="I744" s="155"/>
      <c r="J744" s="155"/>
      <c r="K744" s="155"/>
      <c r="L744" s="89"/>
      <c r="M744" s="15"/>
    </row>
    <row r="745" ht="15" customHeight="1">
      <c r="A745" t="s" s="110">
        <v>1328</v>
      </c>
      <c r="B745" t="s" s="111">
        <v>34</v>
      </c>
      <c r="C745" t="s" s="112">
        <v>1328</v>
      </c>
      <c r="D745" s="152">
        <v>0.5</v>
      </c>
      <c r="E745" s="100"/>
      <c r="F745" s="101" cm="1">
        <f t="array" ref="F745">E745*D745</f>
        <v>0</v>
      </c>
      <c r="G745" s="155"/>
      <c r="H745" s="155"/>
      <c r="I745" s="155"/>
      <c r="J745" s="155"/>
      <c r="K745" s="155"/>
      <c r="L745" s="89"/>
      <c r="M745" s="15"/>
    </row>
    <row r="746" ht="15" customHeight="1">
      <c r="A746" t="s" s="114">
        <v>1329</v>
      </c>
      <c r="B746" s="115"/>
      <c r="C746" s="115"/>
      <c r="D746" s="153">
        <v>0</v>
      </c>
      <c r="E746" s="163"/>
      <c r="F746" s="158" cm="1">
        <f t="array" ref="F746">E746*D746</f>
        <v>0</v>
      </c>
      <c r="G746" s="159"/>
      <c r="H746" s="159"/>
      <c r="I746" s="159"/>
      <c r="J746" s="159"/>
      <c r="K746" s="159"/>
      <c r="L746" s="160"/>
      <c r="M746" s="15"/>
    </row>
    <row r="747" ht="15" customHeight="1">
      <c r="A747" t="s" s="102">
        <v>21</v>
      </c>
      <c r="B747" t="s" s="102">
        <v>22</v>
      </c>
      <c r="C747" t="s" s="102">
        <v>23</v>
      </c>
      <c r="D747" s="118"/>
      <c r="E747" s="100"/>
      <c r="F747" s="101" cm="1">
        <f t="array" ref="F747">E747*D747</f>
        <v>0</v>
      </c>
      <c r="G747" s="155"/>
      <c r="H747" s="155"/>
      <c r="I747" s="155"/>
      <c r="J747" s="155"/>
      <c r="K747" s="155"/>
      <c r="L747" s="89"/>
      <c r="M747" s="15"/>
    </row>
    <row r="748" ht="15" customHeight="1">
      <c r="A748" t="s" s="110">
        <v>1330</v>
      </c>
      <c r="B748" t="s" s="107">
        <v>34</v>
      </c>
      <c r="C748" t="s" s="112">
        <v>1331</v>
      </c>
      <c r="D748" s="109">
        <v>0.75</v>
      </c>
      <c r="E748" s="100"/>
      <c r="F748" s="101" cm="1">
        <f t="array" ref="F748">E748*D748</f>
        <v>0</v>
      </c>
      <c r="G748" s="155"/>
      <c r="H748" s="155"/>
      <c r="I748" s="155"/>
      <c r="J748" s="155"/>
      <c r="K748" s="155"/>
      <c r="L748" s="89"/>
      <c r="M748" s="15"/>
    </row>
    <row r="749" ht="15" customHeight="1">
      <c r="A749" t="s" s="110">
        <v>1332</v>
      </c>
      <c r="B749" t="s" s="107">
        <v>34</v>
      </c>
      <c r="C749" t="s" s="112">
        <v>1333</v>
      </c>
      <c r="D749" s="109">
        <v>0.65</v>
      </c>
      <c r="E749" s="100"/>
      <c r="F749" s="101" cm="1">
        <f t="array" ref="F749">E749*D749</f>
        <v>0</v>
      </c>
      <c r="G749" s="155"/>
      <c r="H749" s="155"/>
      <c r="I749" s="155"/>
      <c r="J749" s="155"/>
      <c r="K749" s="155"/>
      <c r="L749" s="89"/>
      <c r="M749" s="15"/>
    </row>
    <row r="750" ht="15" customHeight="1">
      <c r="A750" t="s" s="110">
        <v>1334</v>
      </c>
      <c r="B750" t="s" s="107">
        <v>34</v>
      </c>
      <c r="C750" t="s" s="112">
        <v>1335</v>
      </c>
      <c r="D750" s="109">
        <v>0.6</v>
      </c>
      <c r="E750" s="100"/>
      <c r="F750" s="101" cm="1">
        <f t="array" ref="F750">E750*D750</f>
        <v>0</v>
      </c>
      <c r="G750" s="155"/>
      <c r="H750" s="155"/>
      <c r="I750" s="155"/>
      <c r="J750" s="155"/>
      <c r="K750" s="155"/>
      <c r="L750" s="89"/>
      <c r="M750" s="15"/>
    </row>
    <row r="751" ht="15" customHeight="1">
      <c r="A751" t="s" s="110">
        <v>1336</v>
      </c>
      <c r="B751" t="s" s="107">
        <v>34</v>
      </c>
      <c r="C751" t="s" s="112">
        <v>1337</v>
      </c>
      <c r="D751" s="109">
        <v>0.5</v>
      </c>
      <c r="E751" s="100"/>
      <c r="F751" s="101" cm="1">
        <f t="array" ref="F751">E751*D751</f>
        <v>0</v>
      </c>
      <c r="G751" s="155"/>
      <c r="H751" s="155"/>
      <c r="I751" s="155"/>
      <c r="J751" s="155"/>
      <c r="K751" s="155"/>
      <c r="L751" s="89"/>
      <c r="M751" s="15"/>
    </row>
    <row r="752" ht="15" customHeight="1">
      <c r="A752" t="s" s="110">
        <v>1338</v>
      </c>
      <c r="B752" t="s" s="107">
        <v>34</v>
      </c>
      <c r="C752" t="s" s="112">
        <v>1339</v>
      </c>
      <c r="D752" s="109">
        <v>1.75</v>
      </c>
      <c r="E752" s="100"/>
      <c r="F752" s="101" cm="1">
        <f t="array" ref="F752">E752*D752</f>
        <v>0</v>
      </c>
      <c r="G752" s="155"/>
      <c r="H752" s="155"/>
      <c r="I752" s="155"/>
      <c r="J752" s="155"/>
      <c r="K752" s="155"/>
      <c r="L752" s="89"/>
      <c r="M752" s="15"/>
    </row>
    <row r="753" ht="15" customHeight="1">
      <c r="A753" t="s" s="110">
        <v>1340</v>
      </c>
      <c r="B753" t="s" s="107">
        <v>34</v>
      </c>
      <c r="C753" t="s" s="112">
        <v>1341</v>
      </c>
      <c r="D753" s="109">
        <v>1</v>
      </c>
      <c r="E753" s="100"/>
      <c r="F753" s="101" cm="1">
        <f t="array" ref="F753">E753*D753</f>
        <v>0</v>
      </c>
      <c r="G753" s="155"/>
      <c r="H753" s="155"/>
      <c r="I753" s="155"/>
      <c r="J753" s="155"/>
      <c r="K753" s="155"/>
      <c r="L753" s="89"/>
      <c r="M753" s="15"/>
    </row>
    <row r="754" ht="15" customHeight="1">
      <c r="A754" t="s" s="110">
        <v>1342</v>
      </c>
      <c r="B754" t="s" s="107">
        <v>34</v>
      </c>
      <c r="C754" t="s" s="112">
        <v>1343</v>
      </c>
      <c r="D754" s="152">
        <v>1.2</v>
      </c>
      <c r="E754" s="100"/>
      <c r="F754" s="101" cm="1">
        <f t="array" ref="F754">E754*D754</f>
        <v>0</v>
      </c>
      <c r="G754" s="155"/>
      <c r="H754" s="155"/>
      <c r="I754" s="155"/>
      <c r="J754" s="155"/>
      <c r="K754" s="155"/>
      <c r="L754" s="89"/>
      <c r="M754" s="15"/>
    </row>
    <row r="755" ht="15" customHeight="1">
      <c r="A755" t="s" s="114">
        <v>1344</v>
      </c>
      <c r="B755" s="115"/>
      <c r="C755" s="115"/>
      <c r="D755" s="153">
        <v>0</v>
      </c>
      <c r="E755" s="117"/>
      <c r="F755" s="101" cm="1">
        <f t="array" ref="F755">E755*D755</f>
        <v>0</v>
      </c>
      <c r="G755" s="155"/>
      <c r="H755" s="155"/>
      <c r="I755" s="155"/>
      <c r="J755" s="155"/>
      <c r="K755" s="155"/>
      <c r="L755" s="89"/>
      <c r="M755" s="15"/>
    </row>
    <row r="756" ht="15" customHeight="1">
      <c r="A756" t="s" s="102">
        <v>21</v>
      </c>
      <c r="B756" t="s" s="102">
        <v>22</v>
      </c>
      <c r="C756" t="s" s="102">
        <v>23</v>
      </c>
      <c r="D756" s="118"/>
      <c r="E756" s="100"/>
      <c r="F756" s="101" cm="1">
        <f t="array" ref="F756">E756*D756</f>
        <v>0</v>
      </c>
      <c r="G756" s="155"/>
      <c r="H756" s="155"/>
      <c r="I756" s="155"/>
      <c r="J756" s="155"/>
      <c r="K756" s="155"/>
      <c r="L756" s="89"/>
      <c r="M756" s="15"/>
    </row>
    <row r="757" ht="15" customHeight="1">
      <c r="A757" t="s" s="110">
        <v>1345</v>
      </c>
      <c r="B757" t="s" s="107">
        <v>34</v>
      </c>
      <c r="C757" t="s" s="112">
        <v>1346</v>
      </c>
      <c r="D757" s="109">
        <v>0.5</v>
      </c>
      <c r="E757" s="100"/>
      <c r="F757" s="101" cm="1">
        <f t="array" ref="F757">E757*D757</f>
        <v>0</v>
      </c>
      <c r="G757" s="155"/>
      <c r="H757" s="155"/>
      <c r="I757" s="155"/>
      <c r="J757" s="155"/>
      <c r="K757" s="155"/>
      <c r="L757" s="89"/>
      <c r="M757" s="15"/>
    </row>
    <row r="758" ht="15" customHeight="1">
      <c r="A758" t="s" s="110">
        <v>1347</v>
      </c>
      <c r="B758" t="s" s="107">
        <v>34</v>
      </c>
      <c r="C758" t="s" s="112">
        <v>1348</v>
      </c>
      <c r="D758" s="109">
        <v>0.625</v>
      </c>
      <c r="E758" s="100"/>
      <c r="F758" s="101" cm="1">
        <f t="array" ref="F758">E758*D758</f>
        <v>0</v>
      </c>
      <c r="G758" s="155"/>
      <c r="H758" s="155"/>
      <c r="I758" s="155"/>
      <c r="J758" s="155"/>
      <c r="K758" s="155"/>
      <c r="L758" s="89"/>
      <c r="M758" s="15"/>
    </row>
    <row r="759" ht="15" customHeight="1">
      <c r="A759" t="s" s="114">
        <v>1349</v>
      </c>
      <c r="B759" s="115"/>
      <c r="C759" s="115"/>
      <c r="D759" s="116">
        <v>0</v>
      </c>
      <c r="E759" s="117"/>
      <c r="F759" s="101" cm="1">
        <f t="array" ref="F759">E759*D759</f>
        <v>0</v>
      </c>
      <c r="G759" s="155"/>
      <c r="H759" s="155"/>
      <c r="I759" s="155"/>
      <c r="J759" s="155"/>
      <c r="K759" s="155"/>
      <c r="L759" s="89"/>
      <c r="M759" s="15"/>
    </row>
    <row r="760" ht="15" customHeight="1">
      <c r="A760" t="s" s="102">
        <v>21</v>
      </c>
      <c r="B760" t="s" s="102">
        <v>22</v>
      </c>
      <c r="C760" t="s" s="102">
        <v>23</v>
      </c>
      <c r="D760" s="118"/>
      <c r="E760" s="100"/>
      <c r="F760" s="101" cm="1">
        <f t="array" ref="F760">E760*D760</f>
        <v>0</v>
      </c>
      <c r="G760" s="155"/>
      <c r="H760" s="155"/>
      <c r="I760" s="155"/>
      <c r="J760" s="155"/>
      <c r="K760" s="155"/>
      <c r="L760" s="89"/>
      <c r="M760" s="15"/>
    </row>
    <row r="761" ht="15" customHeight="1">
      <c r="A761" t="s" s="110">
        <v>1350</v>
      </c>
      <c r="B761" t="s" s="107">
        <v>34</v>
      </c>
      <c r="C761" t="s" s="112">
        <v>1351</v>
      </c>
      <c r="D761" s="109">
        <v>1.125</v>
      </c>
      <c r="E761" s="100"/>
      <c r="F761" s="101" cm="1">
        <f t="array" ref="F761">E761*D761</f>
        <v>0</v>
      </c>
      <c r="G761" s="155"/>
      <c r="H761" s="155"/>
      <c r="I761" s="155"/>
      <c r="J761" s="155"/>
      <c r="K761" s="155"/>
      <c r="L761" s="89"/>
      <c r="M761" s="15"/>
    </row>
    <row r="762" ht="15" customHeight="1">
      <c r="A762" t="s" s="110">
        <v>1352</v>
      </c>
      <c r="B762" t="s" s="107">
        <v>34</v>
      </c>
      <c r="C762" t="s" s="112">
        <v>1353</v>
      </c>
      <c r="D762" s="109">
        <v>1.25</v>
      </c>
      <c r="E762" s="100"/>
      <c r="F762" s="101" cm="1">
        <f t="array" ref="F762">E762*D762</f>
        <v>0</v>
      </c>
      <c r="G762" s="155"/>
      <c r="H762" s="155"/>
      <c r="I762" s="155"/>
      <c r="J762" s="155"/>
      <c r="K762" s="155"/>
      <c r="L762" s="89"/>
      <c r="M762" s="15"/>
    </row>
    <row r="763" ht="15" customHeight="1">
      <c r="A763" t="s" s="110">
        <v>1354</v>
      </c>
      <c r="B763" t="s" s="107">
        <v>34</v>
      </c>
      <c r="C763" t="s" s="112">
        <v>1355</v>
      </c>
      <c r="D763" s="109">
        <v>0.75</v>
      </c>
      <c r="E763" s="100"/>
      <c r="F763" s="101" cm="1">
        <f t="array" ref="F763">E763*D763</f>
        <v>0</v>
      </c>
      <c r="G763" s="155"/>
      <c r="H763" s="155"/>
      <c r="I763" s="155"/>
      <c r="J763" s="155"/>
      <c r="K763" s="155"/>
      <c r="L763" s="89"/>
      <c r="M763" s="15"/>
    </row>
    <row r="764" ht="15" customHeight="1">
      <c r="A764" t="s" s="114">
        <v>1356</v>
      </c>
      <c r="B764" s="115"/>
      <c r="C764" s="115"/>
      <c r="D764" s="116">
        <v>0</v>
      </c>
      <c r="E764" s="117"/>
      <c r="F764" s="101" cm="1">
        <f t="array" ref="F764">E764*D764</f>
        <v>0</v>
      </c>
      <c r="G764" s="155"/>
      <c r="H764" s="155"/>
      <c r="I764" s="155"/>
      <c r="J764" s="155"/>
      <c r="K764" s="155"/>
      <c r="L764" s="89"/>
      <c r="M764" s="15"/>
    </row>
    <row r="765" ht="15" customHeight="1">
      <c r="A765" t="s" s="102">
        <v>21</v>
      </c>
      <c r="B765" t="s" s="102">
        <v>22</v>
      </c>
      <c r="C765" t="s" s="102">
        <v>23</v>
      </c>
      <c r="D765" s="118"/>
      <c r="E765" s="100"/>
      <c r="F765" s="101" cm="1">
        <f t="array" ref="F765">E765*D765</f>
        <v>0</v>
      </c>
      <c r="G765" s="155"/>
      <c r="H765" s="155"/>
      <c r="I765" s="155"/>
      <c r="J765" s="155"/>
      <c r="K765" s="155"/>
      <c r="L765" s="89"/>
      <c r="M765" s="15"/>
    </row>
    <row r="766" ht="15" customHeight="1">
      <c r="A766" t="s" s="110">
        <v>1357</v>
      </c>
      <c r="B766" t="s" s="107">
        <v>118</v>
      </c>
      <c r="C766" t="s" s="112">
        <v>1358</v>
      </c>
      <c r="D766" s="109">
        <v>0.5</v>
      </c>
      <c r="E766" s="100"/>
      <c r="F766" s="101" cm="1">
        <f t="array" ref="F766">E766*D766</f>
        <v>0</v>
      </c>
      <c r="G766" s="155"/>
      <c r="H766" s="155"/>
      <c r="I766" s="155"/>
      <c r="J766" s="155"/>
      <c r="K766" s="155"/>
      <c r="L766" s="89"/>
      <c r="M766" s="15"/>
    </row>
    <row r="767" ht="15" customHeight="1">
      <c r="A767" t="s" s="110">
        <v>1359</v>
      </c>
      <c r="B767" t="s" s="107">
        <v>118</v>
      </c>
      <c r="C767" t="s" s="112">
        <v>1360</v>
      </c>
      <c r="D767" s="109">
        <v>2.55</v>
      </c>
      <c r="E767" s="100"/>
      <c r="F767" s="101" cm="1">
        <f t="array" ref="F767">E767*D767</f>
        <v>0</v>
      </c>
      <c r="G767" s="155"/>
      <c r="H767" s="155"/>
      <c r="I767" s="155"/>
      <c r="J767" s="155"/>
      <c r="K767" s="155"/>
      <c r="L767" s="89"/>
      <c r="M767" s="15"/>
    </row>
    <row r="768" ht="15" customHeight="1">
      <c r="A768" t="s" s="110">
        <v>1359</v>
      </c>
      <c r="B768" t="s" s="107">
        <v>118</v>
      </c>
      <c r="C768" t="s" s="112">
        <v>1360</v>
      </c>
      <c r="D768" s="109">
        <v>2.55</v>
      </c>
      <c r="E768" s="100"/>
      <c r="F768" s="101" cm="1">
        <f t="array" ref="F768">E768*D768</f>
        <v>0</v>
      </c>
      <c r="G768" s="155"/>
      <c r="H768" s="155"/>
      <c r="I768" s="155"/>
      <c r="J768" s="155"/>
      <c r="K768" s="155"/>
      <c r="L768" s="89"/>
      <c r="M768" s="15"/>
    </row>
    <row r="769" ht="15" customHeight="1">
      <c r="A769" t="s" s="110">
        <v>1359</v>
      </c>
      <c r="B769" t="s" s="107">
        <v>118</v>
      </c>
      <c r="C769" t="s" s="112">
        <v>1361</v>
      </c>
      <c r="D769" s="109">
        <v>1</v>
      </c>
      <c r="E769" s="100"/>
      <c r="F769" s="101" cm="1">
        <f t="array" ref="F769">E769*D769</f>
        <v>0</v>
      </c>
      <c r="G769" s="155"/>
      <c r="H769" s="155"/>
      <c r="I769" s="155"/>
      <c r="J769" s="155"/>
      <c r="K769" s="155"/>
      <c r="L769" s="89"/>
      <c r="M769" s="15"/>
    </row>
    <row r="770" ht="15" customHeight="1">
      <c r="A770" t="s" s="110">
        <v>1359</v>
      </c>
      <c r="B770" t="s" s="107">
        <v>118</v>
      </c>
      <c r="C770" t="s" s="112">
        <v>1362</v>
      </c>
      <c r="D770" s="109">
        <v>2.55</v>
      </c>
      <c r="E770" s="100"/>
      <c r="F770" s="101" cm="1">
        <f t="array" ref="F770">E770*D770</f>
        <v>0</v>
      </c>
      <c r="G770" s="155"/>
      <c r="H770" s="155"/>
      <c r="I770" s="155"/>
      <c r="J770" s="155"/>
      <c r="K770" s="155"/>
      <c r="L770" s="89"/>
      <c r="M770" s="15"/>
    </row>
    <row r="771" ht="15" customHeight="1">
      <c r="A771" t="s" s="110">
        <v>1359</v>
      </c>
      <c r="B771" t="s" s="107">
        <v>118</v>
      </c>
      <c r="C771" t="s" s="112">
        <v>1363</v>
      </c>
      <c r="D771" s="109">
        <v>2.55</v>
      </c>
      <c r="E771" s="100"/>
      <c r="F771" s="101" cm="1">
        <f t="array" ref="F771">E771*D771</f>
        <v>0</v>
      </c>
      <c r="G771" s="155"/>
      <c r="H771" s="155"/>
      <c r="I771" s="155"/>
      <c r="J771" s="155"/>
      <c r="K771" s="155"/>
      <c r="L771" s="89"/>
      <c r="M771" s="15"/>
    </row>
    <row r="772" ht="15" customHeight="1">
      <c r="A772" t="s" s="110">
        <v>1364</v>
      </c>
      <c r="B772" t="s" s="107">
        <v>118</v>
      </c>
      <c r="C772" t="s" s="112">
        <v>1365</v>
      </c>
      <c r="D772" s="109">
        <v>2.55</v>
      </c>
      <c r="E772" s="100"/>
      <c r="F772" s="101" cm="1">
        <f t="array" ref="F772">E772*D772</f>
        <v>0</v>
      </c>
      <c r="G772" s="155"/>
      <c r="H772" s="155"/>
      <c r="I772" s="155"/>
      <c r="J772" s="155"/>
      <c r="K772" s="155"/>
      <c r="L772" s="89"/>
      <c r="M772" s="15"/>
    </row>
    <row r="773" ht="15" customHeight="1">
      <c r="A773" t="s" s="110">
        <v>1364</v>
      </c>
      <c r="B773" t="s" s="107">
        <v>118</v>
      </c>
      <c r="C773" t="s" s="112">
        <v>1366</v>
      </c>
      <c r="D773" s="109">
        <v>2.55</v>
      </c>
      <c r="E773" s="100"/>
      <c r="F773" s="101" cm="1">
        <f t="array" ref="F773">E773*D773</f>
        <v>0</v>
      </c>
      <c r="G773" s="155"/>
      <c r="H773" s="155"/>
      <c r="I773" s="155"/>
      <c r="J773" s="155"/>
      <c r="K773" s="155"/>
      <c r="L773" s="89"/>
      <c r="M773" s="15"/>
    </row>
    <row r="774" ht="15" customHeight="1">
      <c r="A774" t="s" s="110">
        <v>1364</v>
      </c>
      <c r="B774" t="s" s="107">
        <v>118</v>
      </c>
      <c r="C774" t="s" s="112">
        <v>1367</v>
      </c>
      <c r="D774" s="109">
        <v>2.55</v>
      </c>
      <c r="E774" s="100"/>
      <c r="F774" s="101" cm="1">
        <f t="array" ref="F774">E774*D774</f>
        <v>0</v>
      </c>
      <c r="G774" s="155"/>
      <c r="H774" s="155"/>
      <c r="I774" s="155"/>
      <c r="J774" s="155"/>
      <c r="K774" s="155"/>
      <c r="L774" s="89"/>
      <c r="M774" s="15"/>
    </row>
    <row r="775" ht="15" customHeight="1">
      <c r="A775" t="s" s="110">
        <v>1364</v>
      </c>
      <c r="B775" t="s" s="107">
        <v>118</v>
      </c>
      <c r="C775" t="s" s="112">
        <v>1368</v>
      </c>
      <c r="D775" s="109">
        <v>2.55</v>
      </c>
      <c r="E775" s="100"/>
      <c r="F775" s="101" cm="1">
        <f t="array" ref="F775">E775*D775</f>
        <v>0</v>
      </c>
      <c r="G775" s="155"/>
      <c r="H775" s="155"/>
      <c r="I775" s="155"/>
      <c r="J775" s="155"/>
      <c r="K775" s="155"/>
      <c r="L775" s="89"/>
      <c r="M775" s="15"/>
    </row>
    <row r="776" ht="15" customHeight="1">
      <c r="A776" t="s" s="110">
        <v>1369</v>
      </c>
      <c r="B776" t="s" s="107">
        <v>118</v>
      </c>
      <c r="C776" t="s" s="112">
        <v>1370</v>
      </c>
      <c r="D776" s="109">
        <v>2.55</v>
      </c>
      <c r="E776" s="100"/>
      <c r="F776" s="101" cm="1">
        <f t="array" ref="F776">E776*D776</f>
        <v>0</v>
      </c>
      <c r="G776" s="155"/>
      <c r="H776" s="155"/>
      <c r="I776" s="155"/>
      <c r="J776" s="155"/>
      <c r="K776" s="155"/>
      <c r="L776" s="89"/>
      <c r="M776" s="15"/>
    </row>
    <row r="777" ht="15" customHeight="1">
      <c r="A777" t="s" s="110">
        <v>1369</v>
      </c>
      <c r="B777" t="s" s="107">
        <v>118</v>
      </c>
      <c r="C777" t="s" s="112">
        <v>1371</v>
      </c>
      <c r="D777" s="109">
        <v>2.55</v>
      </c>
      <c r="E777" s="157"/>
      <c r="F777" s="158" cm="1">
        <f t="array" ref="F777">E777*D777</f>
        <v>0</v>
      </c>
      <c r="G777" s="159"/>
      <c r="H777" s="159"/>
      <c r="I777" s="159"/>
      <c r="J777" s="159"/>
      <c r="K777" s="159"/>
      <c r="L777" s="160"/>
      <c r="M777" s="15"/>
    </row>
    <row r="778" ht="15" customHeight="1">
      <c r="A778" t="s" s="110">
        <v>1369</v>
      </c>
      <c r="B778" t="s" s="107">
        <v>118</v>
      </c>
      <c r="C778" t="s" s="112">
        <v>1372</v>
      </c>
      <c r="D778" s="109">
        <v>1</v>
      </c>
      <c r="E778" s="100"/>
      <c r="F778" s="101" cm="1">
        <f t="array" ref="F778">E778*D778</f>
        <v>0</v>
      </c>
      <c r="G778" s="155"/>
      <c r="H778" s="155"/>
      <c r="I778" s="155"/>
      <c r="J778" s="155"/>
      <c r="K778" s="155"/>
      <c r="L778" s="89"/>
      <c r="M778" s="15"/>
    </row>
    <row r="779" ht="15" customHeight="1">
      <c r="A779" t="s" s="110">
        <v>1369</v>
      </c>
      <c r="B779" t="s" s="107">
        <v>118</v>
      </c>
      <c r="C779" t="s" s="112">
        <v>1373</v>
      </c>
      <c r="D779" s="109">
        <v>2.55</v>
      </c>
      <c r="E779" s="100"/>
      <c r="F779" s="101" cm="1">
        <f t="array" ref="F779">E779*D779</f>
        <v>0</v>
      </c>
      <c r="G779" s="155"/>
      <c r="H779" s="155"/>
      <c r="I779" s="155"/>
      <c r="J779" s="155"/>
      <c r="K779" s="155"/>
      <c r="L779" s="89"/>
      <c r="M779" s="15"/>
    </row>
    <row r="780" ht="15" customHeight="1">
      <c r="A780" t="s" s="110">
        <v>1369</v>
      </c>
      <c r="B780" t="s" s="107">
        <v>118</v>
      </c>
      <c r="C780" t="s" s="112">
        <v>1374</v>
      </c>
      <c r="D780" s="109">
        <v>2.55</v>
      </c>
      <c r="E780" s="157"/>
      <c r="F780" s="158" cm="1">
        <f t="array" ref="F780">E780*D780</f>
        <v>0</v>
      </c>
      <c r="G780" s="159"/>
      <c r="H780" s="159"/>
      <c r="I780" s="159"/>
      <c r="J780" s="159"/>
      <c r="K780" s="159"/>
      <c r="L780" s="160"/>
      <c r="M780" s="15"/>
    </row>
    <row r="781" ht="15" customHeight="1">
      <c r="A781" t="s" s="110">
        <v>1375</v>
      </c>
      <c r="B781" t="s" s="107">
        <v>118</v>
      </c>
      <c r="C781" t="s" s="112">
        <v>1376</v>
      </c>
      <c r="D781" s="109">
        <v>2.55</v>
      </c>
      <c r="E781" s="100"/>
      <c r="F781" s="101" cm="1">
        <f t="array" ref="F781">E781*D781</f>
        <v>0</v>
      </c>
      <c r="G781" s="155"/>
      <c r="H781" s="155"/>
      <c r="I781" s="155"/>
      <c r="J781" s="155"/>
      <c r="K781" s="155"/>
      <c r="L781" s="89"/>
      <c r="M781" s="15"/>
    </row>
    <row r="782" ht="15" customHeight="1">
      <c r="A782" t="s" s="110">
        <v>1375</v>
      </c>
      <c r="B782" t="s" s="107">
        <v>118</v>
      </c>
      <c r="C782" t="s" s="112">
        <v>1377</v>
      </c>
      <c r="D782" s="109">
        <v>2.55</v>
      </c>
      <c r="E782" s="100"/>
      <c r="F782" s="101" cm="1">
        <f t="array" ref="F782">E782*D782</f>
        <v>0</v>
      </c>
      <c r="G782" s="155"/>
      <c r="H782" s="155"/>
      <c r="I782" s="155"/>
      <c r="J782" s="155"/>
      <c r="K782" s="155"/>
      <c r="L782" s="89"/>
      <c r="M782" s="15"/>
    </row>
    <row r="783" ht="15" customHeight="1">
      <c r="A783" t="s" s="110">
        <v>1375</v>
      </c>
      <c r="B783" t="s" s="107">
        <v>34</v>
      </c>
      <c r="C783" t="s" s="112">
        <v>1378</v>
      </c>
      <c r="D783" s="109">
        <v>1</v>
      </c>
      <c r="E783" s="100"/>
      <c r="F783" s="101" cm="1">
        <f t="array" ref="F783">E783*D783</f>
        <v>0</v>
      </c>
      <c r="G783" s="155"/>
      <c r="H783" s="155"/>
      <c r="I783" s="155"/>
      <c r="J783" s="155"/>
      <c r="K783" s="155"/>
      <c r="L783" s="89"/>
      <c r="M783" s="15"/>
    </row>
    <row r="784" ht="15" customHeight="1">
      <c r="A784" t="s" s="110">
        <v>1375</v>
      </c>
      <c r="B784" t="s" s="107">
        <v>118</v>
      </c>
      <c r="C784" t="s" s="112">
        <v>1379</v>
      </c>
      <c r="D784" s="109">
        <v>2.55</v>
      </c>
      <c r="E784" s="100"/>
      <c r="F784" s="101" cm="1">
        <f t="array" ref="F784">E784*D784</f>
        <v>0</v>
      </c>
      <c r="G784" s="155"/>
      <c r="H784" s="155"/>
      <c r="I784" s="155"/>
      <c r="J784" s="155"/>
      <c r="K784" s="155"/>
      <c r="L784" s="89"/>
      <c r="M784" s="15"/>
    </row>
    <row r="785" ht="15" customHeight="1">
      <c r="A785" t="s" s="110">
        <v>1375</v>
      </c>
      <c r="B785" t="s" s="107">
        <v>118</v>
      </c>
      <c r="C785" t="s" s="112">
        <v>1380</v>
      </c>
      <c r="D785" s="109">
        <v>2.55</v>
      </c>
      <c r="E785" s="100"/>
      <c r="F785" s="101" cm="1">
        <f t="array" ref="F785">E785*D785</f>
        <v>0</v>
      </c>
      <c r="G785" s="155"/>
      <c r="H785" s="155"/>
      <c r="I785" s="155"/>
      <c r="J785" s="155"/>
      <c r="K785" s="155"/>
      <c r="L785" s="89"/>
      <c r="M785" s="15"/>
    </row>
    <row r="786" ht="15" customHeight="1">
      <c r="A786" t="s" s="110">
        <v>1381</v>
      </c>
      <c r="B786" t="s" s="107">
        <v>118</v>
      </c>
      <c r="C786" t="s" s="112">
        <v>1382</v>
      </c>
      <c r="D786" s="109">
        <v>1.75</v>
      </c>
      <c r="E786" s="100"/>
      <c r="F786" s="101" cm="1">
        <f t="array" ref="F786">E786*D786</f>
        <v>0</v>
      </c>
      <c r="G786" s="155"/>
      <c r="H786" s="155"/>
      <c r="I786" s="155"/>
      <c r="J786" s="155"/>
      <c r="K786" s="155"/>
      <c r="L786" s="89"/>
      <c r="M786" s="15"/>
    </row>
    <row r="787" ht="15" customHeight="1">
      <c r="A787" t="s" s="110">
        <v>1381</v>
      </c>
      <c r="B787" t="s" s="107">
        <v>118</v>
      </c>
      <c r="C787" t="s" s="112">
        <v>1383</v>
      </c>
      <c r="D787" s="109">
        <v>0.6</v>
      </c>
      <c r="E787" s="100"/>
      <c r="F787" s="101" cm="1">
        <f t="array" ref="F787">E787*D787</f>
        <v>0</v>
      </c>
      <c r="G787" s="155"/>
      <c r="H787" s="155"/>
      <c r="I787" s="155"/>
      <c r="J787" s="155"/>
      <c r="K787" s="155"/>
      <c r="L787" s="89"/>
      <c r="M787" s="15"/>
    </row>
    <row r="788" ht="15" customHeight="1">
      <c r="A788" t="s" s="110">
        <v>1384</v>
      </c>
      <c r="B788" t="s" s="107">
        <v>34</v>
      </c>
      <c r="C788" t="s" s="112">
        <v>1385</v>
      </c>
      <c r="D788" s="109">
        <v>1.75</v>
      </c>
      <c r="E788" s="100"/>
      <c r="F788" s="101" cm="1">
        <f t="array" ref="F788">E788*D788</f>
        <v>0</v>
      </c>
      <c r="G788" s="155"/>
      <c r="H788" s="155"/>
      <c r="I788" s="155"/>
      <c r="J788" s="155"/>
      <c r="K788" s="155"/>
      <c r="L788" s="89"/>
      <c r="M788" s="15"/>
    </row>
    <row r="789" ht="15" customHeight="1">
      <c r="A789" t="s" s="110">
        <v>1386</v>
      </c>
      <c r="B789" t="s" s="107">
        <v>34</v>
      </c>
      <c r="C789" t="s" s="112">
        <v>1387</v>
      </c>
      <c r="D789" s="109">
        <v>1</v>
      </c>
      <c r="E789" s="100"/>
      <c r="F789" s="101" cm="1">
        <f t="array" ref="F789">E789*D789</f>
        <v>0</v>
      </c>
      <c r="G789" s="155"/>
      <c r="H789" s="155"/>
      <c r="I789" s="155"/>
      <c r="J789" s="155"/>
      <c r="K789" s="155"/>
      <c r="L789" s="89"/>
      <c r="M789" s="15"/>
    </row>
    <row r="790" ht="15" customHeight="1">
      <c r="A790" t="s" s="110">
        <v>1386</v>
      </c>
      <c r="B790" t="s" s="107">
        <v>31</v>
      </c>
      <c r="C790" t="s" s="112">
        <v>1387</v>
      </c>
      <c r="D790" s="109">
        <v>1</v>
      </c>
      <c r="E790" s="100"/>
      <c r="F790" s="101" cm="1">
        <f t="array" ref="F790">E790*D790</f>
        <v>0</v>
      </c>
      <c r="G790" s="155"/>
      <c r="H790" s="155"/>
      <c r="I790" s="155"/>
      <c r="J790" s="155"/>
      <c r="K790" s="155"/>
      <c r="L790" s="89"/>
      <c r="M790" s="15"/>
    </row>
    <row r="791" ht="15" customHeight="1">
      <c r="A791" t="s" s="110">
        <v>1388</v>
      </c>
      <c r="B791" t="s" s="107">
        <v>118</v>
      </c>
      <c r="C791" t="s" s="112">
        <v>1389</v>
      </c>
      <c r="D791" s="109">
        <v>2.55</v>
      </c>
      <c r="E791" s="100"/>
      <c r="F791" s="101" cm="1">
        <f t="array" ref="F791">E791*D791</f>
        <v>0</v>
      </c>
      <c r="G791" s="155"/>
      <c r="H791" s="155"/>
      <c r="I791" s="155"/>
      <c r="J791" s="155"/>
      <c r="K791" s="155"/>
      <c r="L791" s="89"/>
      <c r="M791" s="15"/>
    </row>
    <row r="792" ht="15" customHeight="1">
      <c r="A792" t="s" s="110">
        <v>1388</v>
      </c>
      <c r="B792" t="s" s="107">
        <v>118</v>
      </c>
      <c r="C792" t="s" s="112">
        <v>1390</v>
      </c>
      <c r="D792" s="109">
        <v>2.55</v>
      </c>
      <c r="E792" s="100"/>
      <c r="F792" s="101" cm="1">
        <f t="array" ref="F792">E792*D792</f>
        <v>0</v>
      </c>
      <c r="G792" s="155"/>
      <c r="H792" s="155"/>
      <c r="I792" s="155"/>
      <c r="J792" s="155"/>
      <c r="K792" s="155"/>
      <c r="L792" s="89"/>
      <c r="M792" s="15"/>
    </row>
    <row r="793" ht="15" customHeight="1">
      <c r="A793" t="s" s="110">
        <v>1388</v>
      </c>
      <c r="B793" t="s" s="107">
        <v>118</v>
      </c>
      <c r="C793" t="s" s="112">
        <v>1391</v>
      </c>
      <c r="D793" s="109">
        <v>2.55</v>
      </c>
      <c r="E793" s="100"/>
      <c r="F793" s="101" cm="1">
        <f t="array" ref="F793">E793*D793</f>
        <v>0</v>
      </c>
      <c r="G793" s="155"/>
      <c r="H793" s="155"/>
      <c r="I793" s="155"/>
      <c r="J793" s="155"/>
      <c r="K793" s="155"/>
      <c r="L793" s="89"/>
      <c r="M793" s="15"/>
    </row>
    <row r="794" ht="15" customHeight="1">
      <c r="A794" t="s" s="110">
        <v>1388</v>
      </c>
      <c r="B794" t="s" s="107">
        <v>118</v>
      </c>
      <c r="C794" t="s" s="112">
        <v>1392</v>
      </c>
      <c r="D794" s="109">
        <v>2.55</v>
      </c>
      <c r="E794" s="100"/>
      <c r="F794" s="101" cm="1">
        <f t="array" ref="F794">E794*D794</f>
        <v>0</v>
      </c>
      <c r="G794" s="155"/>
      <c r="H794" s="155"/>
      <c r="I794" s="155"/>
      <c r="J794" s="155"/>
      <c r="K794" s="155"/>
      <c r="L794" s="89"/>
      <c r="M794" s="15"/>
    </row>
    <row r="795" ht="15" customHeight="1">
      <c r="A795" t="s" s="110">
        <v>1393</v>
      </c>
      <c r="B795" t="s" s="107">
        <v>118</v>
      </c>
      <c r="C795" t="s" s="112">
        <v>1394</v>
      </c>
      <c r="D795" s="109">
        <v>0.4</v>
      </c>
      <c r="E795" s="100"/>
      <c r="F795" s="101" cm="1">
        <f t="array" ref="F795">E795*D795</f>
        <v>0</v>
      </c>
      <c r="G795" s="155"/>
      <c r="H795" s="155"/>
      <c r="I795" s="155"/>
      <c r="J795" s="155"/>
      <c r="K795" s="155"/>
      <c r="L795" s="89"/>
      <c r="M795" s="15"/>
    </row>
    <row r="796" ht="15" customHeight="1">
      <c r="A796" t="s" s="110">
        <v>1395</v>
      </c>
      <c r="B796" t="s" s="107">
        <v>118</v>
      </c>
      <c r="C796" t="s" s="112">
        <v>1396</v>
      </c>
      <c r="D796" s="109">
        <v>0.4</v>
      </c>
      <c r="E796" s="100"/>
      <c r="F796" s="101" cm="1">
        <f t="array" ref="F796">E796*D796</f>
        <v>0</v>
      </c>
      <c r="G796" s="155"/>
      <c r="H796" s="155"/>
      <c r="I796" s="155"/>
      <c r="J796" s="155"/>
      <c r="K796" s="155"/>
      <c r="L796" s="89"/>
      <c r="M796" s="15"/>
    </row>
    <row r="797" ht="15" customHeight="1">
      <c r="A797" t="s" s="110">
        <v>1397</v>
      </c>
      <c r="B797" t="s" s="107">
        <v>118</v>
      </c>
      <c r="C797" t="s" s="112">
        <v>1398</v>
      </c>
      <c r="D797" s="109">
        <v>1.375</v>
      </c>
      <c r="E797" s="100"/>
      <c r="F797" s="101" cm="1">
        <f t="array" ref="F797">E797*D797</f>
        <v>0</v>
      </c>
      <c r="G797" s="155"/>
      <c r="H797" s="155"/>
      <c r="I797" s="155"/>
      <c r="J797" s="155"/>
      <c r="K797" s="155"/>
      <c r="L797" s="89"/>
      <c r="M797" s="15"/>
    </row>
    <row r="798" ht="15" customHeight="1">
      <c r="A798" t="s" s="110">
        <v>1399</v>
      </c>
      <c r="B798" t="s" s="107">
        <v>118</v>
      </c>
      <c r="C798" t="s" s="112">
        <v>1400</v>
      </c>
      <c r="D798" s="109">
        <v>1.375</v>
      </c>
      <c r="E798" s="100"/>
      <c r="F798" s="101" cm="1">
        <f t="array" ref="F798">E798*D798</f>
        <v>0</v>
      </c>
      <c r="G798" s="155"/>
      <c r="H798" s="155"/>
      <c r="I798" s="155"/>
      <c r="J798" s="155"/>
      <c r="K798" s="155"/>
      <c r="L798" s="89"/>
      <c r="M798" s="15"/>
    </row>
    <row r="799" ht="15" customHeight="1">
      <c r="A799" t="s" s="110">
        <v>1401</v>
      </c>
      <c r="B799" t="s" s="107">
        <v>118</v>
      </c>
      <c r="C799" t="s" s="112">
        <v>1402</v>
      </c>
      <c r="D799" s="109">
        <v>1.375</v>
      </c>
      <c r="E799" s="157"/>
      <c r="F799" s="158" cm="1">
        <f t="array" ref="F799">E799*D799</f>
        <v>0</v>
      </c>
      <c r="G799" s="159"/>
      <c r="H799" s="159"/>
      <c r="I799" s="159"/>
      <c r="J799" s="159"/>
      <c r="K799" s="159"/>
      <c r="L799" s="160"/>
      <c r="M799" s="15"/>
    </row>
    <row r="800" ht="15" customHeight="1">
      <c r="A800" t="s" s="110">
        <v>1403</v>
      </c>
      <c r="B800" t="s" s="107">
        <v>118</v>
      </c>
      <c r="C800" t="s" s="112">
        <v>1404</v>
      </c>
      <c r="D800" s="109">
        <v>1.375</v>
      </c>
      <c r="E800" s="100"/>
      <c r="F800" s="101" cm="1">
        <f t="array" ref="F800">E800*D800</f>
        <v>0</v>
      </c>
      <c r="G800" s="155"/>
      <c r="H800" s="155"/>
      <c r="I800" s="155"/>
      <c r="J800" s="155"/>
      <c r="K800" s="155"/>
      <c r="L800" s="89"/>
      <c r="M800" s="15"/>
    </row>
    <row r="801" ht="15" customHeight="1">
      <c r="A801" t="s" s="110">
        <v>1405</v>
      </c>
      <c r="B801" t="s" s="107">
        <v>118</v>
      </c>
      <c r="C801" t="s" s="112">
        <v>1406</v>
      </c>
      <c r="D801" s="109">
        <v>2</v>
      </c>
      <c r="E801" s="100"/>
      <c r="F801" s="101" cm="1">
        <f t="array" ref="F801">E801*D801</f>
        <v>0</v>
      </c>
      <c r="G801" s="155"/>
      <c r="H801" s="155"/>
      <c r="I801" s="155"/>
      <c r="J801" s="155"/>
      <c r="K801" s="155"/>
      <c r="L801" s="89"/>
      <c r="M801" s="15"/>
    </row>
    <row r="802" ht="15" customHeight="1">
      <c r="A802" t="s" s="110">
        <v>1407</v>
      </c>
      <c r="B802" t="s" s="107">
        <v>34</v>
      </c>
      <c r="C802" t="s" s="112">
        <v>1408</v>
      </c>
      <c r="D802" s="109">
        <v>0.5</v>
      </c>
      <c r="E802" s="100"/>
      <c r="F802" s="101" cm="1">
        <f t="array" ref="F802">E802*D802</f>
        <v>0</v>
      </c>
      <c r="G802" s="155"/>
      <c r="H802" s="155"/>
      <c r="I802" s="155"/>
      <c r="J802" s="155"/>
      <c r="K802" s="155"/>
      <c r="L802" s="89"/>
      <c r="M802" s="15"/>
    </row>
    <row r="803" ht="15" customHeight="1">
      <c r="A803" t="s" s="110">
        <v>1409</v>
      </c>
      <c r="B803" t="s" s="107">
        <v>34</v>
      </c>
      <c r="C803" t="s" s="112">
        <v>1410</v>
      </c>
      <c r="D803" s="109">
        <v>2</v>
      </c>
      <c r="E803" s="100"/>
      <c r="F803" s="101" cm="1">
        <f t="array" ref="F803">E803*D803</f>
        <v>0</v>
      </c>
      <c r="G803" s="155"/>
      <c r="H803" s="155"/>
      <c r="I803" s="155"/>
      <c r="J803" s="155"/>
      <c r="K803" s="155"/>
      <c r="L803" s="89"/>
      <c r="M803" s="15"/>
    </row>
    <row r="804" ht="15" customHeight="1">
      <c r="A804" t="s" s="110">
        <v>1409</v>
      </c>
      <c r="B804" t="s" s="107">
        <v>34</v>
      </c>
      <c r="C804" t="s" s="112">
        <v>1410</v>
      </c>
      <c r="D804" s="109">
        <v>0.525</v>
      </c>
      <c r="E804" s="100"/>
      <c r="F804" s="101" cm="1">
        <f t="array" ref="F804">E804*D804</f>
        <v>0</v>
      </c>
      <c r="G804" s="155"/>
      <c r="H804" s="155"/>
      <c r="I804" s="155"/>
      <c r="J804" s="155"/>
      <c r="K804" s="155"/>
      <c r="L804" s="89"/>
      <c r="M804" s="15"/>
    </row>
    <row r="805" ht="15" customHeight="1">
      <c r="A805" t="s" s="110">
        <v>1411</v>
      </c>
      <c r="B805" t="s" s="107">
        <v>34</v>
      </c>
      <c r="C805" t="s" s="112">
        <v>1412</v>
      </c>
      <c r="D805" s="109">
        <v>3.2</v>
      </c>
      <c r="E805" s="100"/>
      <c r="F805" s="101" cm="1">
        <f t="array" ref="F805">E805*D805</f>
        <v>0</v>
      </c>
      <c r="G805" s="155"/>
      <c r="H805" s="155"/>
      <c r="I805" s="155"/>
      <c r="J805" s="155"/>
      <c r="K805" s="155"/>
      <c r="L805" s="89"/>
      <c r="M805" s="15"/>
    </row>
    <row r="806" ht="15" customHeight="1">
      <c r="A806" t="s" s="110">
        <v>1413</v>
      </c>
      <c r="B806" t="s" s="107">
        <v>118</v>
      </c>
      <c r="C806" t="s" s="112">
        <v>1414</v>
      </c>
      <c r="D806" s="109">
        <v>0.25</v>
      </c>
      <c r="E806" s="100"/>
      <c r="F806" s="101" cm="1">
        <f t="array" ref="F806">E806*D806</f>
        <v>0</v>
      </c>
      <c r="G806" s="155"/>
      <c r="H806" s="155"/>
      <c r="I806" s="155"/>
      <c r="J806" s="155"/>
      <c r="K806" s="155"/>
      <c r="L806" s="89"/>
      <c r="M806" s="15"/>
    </row>
    <row r="807" ht="15" customHeight="1">
      <c r="A807" t="s" s="110">
        <v>1415</v>
      </c>
      <c r="B807" t="s" s="107">
        <v>118</v>
      </c>
      <c r="C807" t="s" s="120">
        <v>1416</v>
      </c>
      <c r="D807" s="109">
        <v>2</v>
      </c>
      <c r="E807" s="100"/>
      <c r="F807" s="101" cm="1">
        <f t="array" ref="F807">E807*D807</f>
        <v>0</v>
      </c>
      <c r="G807" s="155"/>
      <c r="H807" s="155"/>
      <c r="I807" s="155"/>
      <c r="J807" s="155"/>
      <c r="K807" s="155"/>
      <c r="L807" s="89"/>
      <c r="M807" s="15"/>
    </row>
    <row r="808" ht="15" customHeight="1">
      <c r="A808" t="s" s="110">
        <v>1417</v>
      </c>
      <c r="B808" t="s" s="107">
        <v>118</v>
      </c>
      <c r="C808" t="s" s="120">
        <v>1418</v>
      </c>
      <c r="D808" s="109">
        <v>3.25</v>
      </c>
      <c r="E808" s="100"/>
      <c r="F808" s="101" cm="1">
        <f t="array" ref="F808">E808*D808</f>
        <v>0</v>
      </c>
      <c r="G808" s="155"/>
      <c r="H808" s="155"/>
      <c r="I808" s="155"/>
      <c r="J808" s="155"/>
      <c r="K808" s="155"/>
      <c r="L808" s="89"/>
      <c r="M808" s="15"/>
    </row>
    <row r="809" ht="15" customHeight="1">
      <c r="A809" t="s" s="110">
        <v>1419</v>
      </c>
      <c r="B809" t="s" s="107">
        <v>34</v>
      </c>
      <c r="C809" t="s" s="112">
        <v>1420</v>
      </c>
      <c r="D809" s="109">
        <v>1.375</v>
      </c>
      <c r="E809" s="157"/>
      <c r="F809" s="158" cm="1">
        <f t="array" ref="F809">E809*D809</f>
        <v>0</v>
      </c>
      <c r="G809" s="159"/>
      <c r="H809" s="159"/>
      <c r="I809" s="159"/>
      <c r="J809" s="159"/>
      <c r="K809" s="159"/>
      <c r="L809" s="160"/>
      <c r="M809" s="15"/>
    </row>
    <row r="810" ht="15" customHeight="1">
      <c r="A810" t="s" s="110">
        <v>1421</v>
      </c>
      <c r="B810" t="s" s="107">
        <v>34</v>
      </c>
      <c r="C810" t="s" s="112">
        <v>1422</v>
      </c>
      <c r="D810" s="109">
        <v>1</v>
      </c>
      <c r="E810" s="100"/>
      <c r="F810" s="101" cm="1">
        <f t="array" ref="F810">E810*D810</f>
        <v>0</v>
      </c>
      <c r="G810" s="155"/>
      <c r="H810" s="155"/>
      <c r="I810" s="155"/>
      <c r="J810" s="155"/>
      <c r="K810" s="155"/>
      <c r="L810" s="89"/>
      <c r="M810" s="15"/>
    </row>
    <row r="811" ht="15" customHeight="1">
      <c r="A811" t="s" s="114">
        <v>1423</v>
      </c>
      <c r="B811" s="115"/>
      <c r="C811" s="115"/>
      <c r="D811" s="116">
        <v>0</v>
      </c>
      <c r="E811" s="117"/>
      <c r="F811" s="101" cm="1">
        <f t="array" ref="F811">E811*D811</f>
        <v>0</v>
      </c>
      <c r="G811" s="155"/>
      <c r="H811" s="155"/>
      <c r="I811" s="155"/>
      <c r="J811" s="155"/>
      <c r="K811" s="155"/>
      <c r="L811" s="89"/>
      <c r="M811" s="15"/>
    </row>
    <row r="812" ht="15" customHeight="1">
      <c r="A812" t="s" s="102">
        <v>21</v>
      </c>
      <c r="B812" t="s" s="102">
        <v>22</v>
      </c>
      <c r="C812" t="s" s="102">
        <v>23</v>
      </c>
      <c r="D812" s="118"/>
      <c r="E812" s="100"/>
      <c r="F812" s="101" cm="1">
        <f t="array" ref="F812">E812*D812</f>
        <v>0</v>
      </c>
      <c r="G812" s="155"/>
      <c r="H812" s="155"/>
      <c r="I812" s="155"/>
      <c r="J812" s="155"/>
      <c r="K812" s="155"/>
      <c r="L812" s="89"/>
      <c r="M812" s="15"/>
    </row>
    <row r="813" ht="15" customHeight="1">
      <c r="A813" t="s" s="110">
        <v>1424</v>
      </c>
      <c r="B813" t="s" s="107">
        <v>34</v>
      </c>
      <c r="C813" t="s" s="112">
        <v>1425</v>
      </c>
      <c r="D813" s="109">
        <v>0.8</v>
      </c>
      <c r="E813" s="100"/>
      <c r="F813" s="101" cm="1">
        <f t="array" ref="F813">E813*D813</f>
        <v>0</v>
      </c>
      <c r="G813" s="155"/>
      <c r="H813" s="155"/>
      <c r="I813" s="155"/>
      <c r="J813" s="155"/>
      <c r="K813" s="155"/>
      <c r="L813" s="89"/>
      <c r="M813" s="15"/>
    </row>
    <row r="814" ht="15" customHeight="1">
      <c r="A814" t="s" s="110">
        <v>1426</v>
      </c>
      <c r="B814" t="s" s="107">
        <v>34</v>
      </c>
      <c r="C814" t="s" s="112">
        <v>1427</v>
      </c>
      <c r="D814" s="109">
        <v>1.75</v>
      </c>
      <c r="E814" s="100"/>
      <c r="F814" s="101" cm="1">
        <f t="array" ref="F814">E814*D814</f>
        <v>0</v>
      </c>
      <c r="G814" s="155"/>
      <c r="H814" s="155"/>
      <c r="I814" s="155"/>
      <c r="J814" s="155"/>
      <c r="K814" s="155"/>
      <c r="L814" s="89"/>
      <c r="M814" s="15"/>
    </row>
    <row r="815" ht="15" customHeight="1">
      <c r="A815" t="s" s="110">
        <v>1428</v>
      </c>
      <c r="B815" t="s" s="107">
        <v>34</v>
      </c>
      <c r="C815" t="s" s="112">
        <v>1429</v>
      </c>
      <c r="D815" s="109">
        <v>0.6</v>
      </c>
      <c r="E815" s="100"/>
      <c r="F815" s="101" cm="1">
        <f t="array" ref="F815">E815*D815</f>
        <v>0</v>
      </c>
      <c r="G815" s="155"/>
      <c r="H815" s="155"/>
      <c r="I815" s="155"/>
      <c r="J815" s="155"/>
      <c r="K815" s="155"/>
      <c r="L815" s="89"/>
      <c r="M815" s="15"/>
    </row>
    <row r="816" ht="15" customHeight="1">
      <c r="A816" t="s" s="110">
        <v>1430</v>
      </c>
      <c r="B816" t="s" s="107">
        <v>34</v>
      </c>
      <c r="C816" t="s" s="112">
        <v>1431</v>
      </c>
      <c r="D816" s="109">
        <v>0.25</v>
      </c>
      <c r="E816" s="100"/>
      <c r="F816" s="101" cm="1">
        <f t="array" ref="F816">E816*D816</f>
        <v>0</v>
      </c>
      <c r="G816" s="155"/>
      <c r="H816" s="155"/>
      <c r="I816" s="155"/>
      <c r="J816" s="155"/>
      <c r="K816" s="155"/>
      <c r="L816" s="89"/>
      <c r="M816" s="15"/>
    </row>
    <row r="817" ht="15" customHeight="1">
      <c r="A817" t="s" s="110">
        <v>1432</v>
      </c>
      <c r="B817" t="s" s="107">
        <v>34</v>
      </c>
      <c r="C817" t="s" s="112">
        <v>1433</v>
      </c>
      <c r="D817" s="109">
        <v>0.6</v>
      </c>
      <c r="E817" s="100"/>
      <c r="F817" s="101" cm="1">
        <f t="array" ref="F817">E817*D817</f>
        <v>0</v>
      </c>
      <c r="G817" s="155"/>
      <c r="H817" s="155"/>
      <c r="I817" s="155"/>
      <c r="J817" s="155"/>
      <c r="K817" s="155"/>
      <c r="L817" s="89"/>
      <c r="M817" s="15"/>
    </row>
    <row r="818" ht="15" customHeight="1">
      <c r="A818" t="s" s="110">
        <v>1434</v>
      </c>
      <c r="B818" t="s" s="107">
        <v>34</v>
      </c>
      <c r="C818" t="s" s="112">
        <v>1435</v>
      </c>
      <c r="D818" s="109">
        <v>0.125</v>
      </c>
      <c r="E818" s="100"/>
      <c r="F818" s="101" cm="1">
        <f t="array" ref="F818">E818*D818</f>
        <v>0</v>
      </c>
      <c r="G818" s="155"/>
      <c r="H818" s="155"/>
      <c r="I818" s="155"/>
      <c r="J818" s="155"/>
      <c r="K818" s="155"/>
      <c r="L818" s="89"/>
      <c r="M818" s="15"/>
    </row>
    <row r="819" ht="15" customHeight="1">
      <c r="A819" t="s" s="110">
        <v>1436</v>
      </c>
      <c r="B819" t="s" s="107">
        <v>34</v>
      </c>
      <c r="C819" t="s" s="112">
        <v>1437</v>
      </c>
      <c r="D819" s="109">
        <v>0.625</v>
      </c>
      <c r="E819" s="100"/>
      <c r="F819" s="101" cm="1">
        <f t="array" ref="F819">E819*D819</f>
        <v>0</v>
      </c>
      <c r="G819" s="155"/>
      <c r="H819" s="155"/>
      <c r="I819" s="155"/>
      <c r="J819" s="155"/>
      <c r="K819" s="155"/>
      <c r="L819" s="89"/>
      <c r="M819" s="15"/>
    </row>
    <row r="820" ht="15" customHeight="1">
      <c r="A820" t="s" s="110">
        <v>1438</v>
      </c>
      <c r="B820" t="s" s="107">
        <v>34</v>
      </c>
      <c r="C820" t="s" s="112">
        <v>1439</v>
      </c>
      <c r="D820" s="109">
        <v>0.7</v>
      </c>
      <c r="E820" s="100"/>
      <c r="F820" s="101" cm="1">
        <f t="array" ref="F820">E820*D820</f>
        <v>0</v>
      </c>
      <c r="G820" s="155"/>
      <c r="H820" s="155"/>
      <c r="I820" s="155"/>
      <c r="J820" s="155"/>
      <c r="K820" s="155"/>
      <c r="L820" s="89"/>
      <c r="M820" s="15"/>
    </row>
    <row r="821" ht="15" customHeight="1">
      <c r="A821" t="s" s="110">
        <v>1440</v>
      </c>
      <c r="B821" t="s" s="107">
        <v>34</v>
      </c>
      <c r="C821" t="s" s="112">
        <v>1441</v>
      </c>
      <c r="D821" s="109">
        <v>0.75</v>
      </c>
      <c r="E821" s="100"/>
      <c r="F821" s="101" cm="1">
        <f t="array" ref="F821">E821*D821</f>
        <v>0</v>
      </c>
      <c r="G821" s="155"/>
      <c r="H821" s="155"/>
      <c r="I821" s="155"/>
      <c r="J821" s="155"/>
      <c r="K821" s="155"/>
      <c r="L821" s="89"/>
      <c r="M821" s="15"/>
    </row>
    <row r="822" ht="15" customHeight="1">
      <c r="A822" t="s" s="110">
        <v>1442</v>
      </c>
      <c r="B822" t="s" s="107">
        <v>34</v>
      </c>
      <c r="C822" t="s" s="112">
        <v>1443</v>
      </c>
      <c r="D822" s="109">
        <v>0.875</v>
      </c>
      <c r="E822" s="100"/>
      <c r="F822" s="101" cm="1">
        <f t="array" ref="F822">E822*D822</f>
        <v>0</v>
      </c>
      <c r="G822" s="155"/>
      <c r="H822" s="155"/>
      <c r="I822" s="155"/>
      <c r="J822" s="155"/>
      <c r="K822" s="155"/>
      <c r="L822" s="89"/>
      <c r="M822" s="15"/>
    </row>
    <row r="823" ht="15" customHeight="1">
      <c r="A823" t="s" s="110">
        <v>1444</v>
      </c>
      <c r="B823" t="s" s="107">
        <v>34</v>
      </c>
      <c r="C823" t="s" s="112">
        <v>1445</v>
      </c>
      <c r="D823" s="109">
        <v>0.6</v>
      </c>
      <c r="E823" s="100"/>
      <c r="F823" s="101" cm="1">
        <f t="array" ref="F823">E823*D823</f>
        <v>0</v>
      </c>
      <c r="G823" s="155"/>
      <c r="H823" s="155"/>
      <c r="I823" s="155"/>
      <c r="J823" s="155"/>
      <c r="K823" s="155"/>
      <c r="L823" s="89"/>
      <c r="M823" s="15"/>
    </row>
    <row r="824" ht="15" customHeight="1">
      <c r="A824" t="s" s="110">
        <v>1446</v>
      </c>
      <c r="B824" t="s" s="107">
        <v>225</v>
      </c>
      <c r="C824" t="s" s="112">
        <v>1445</v>
      </c>
      <c r="D824" s="109">
        <v>0.25</v>
      </c>
      <c r="E824" s="100"/>
      <c r="F824" s="101" cm="1">
        <f t="array" ref="F824">E824*D824</f>
        <v>0</v>
      </c>
      <c r="G824" s="155"/>
      <c r="H824" s="155"/>
      <c r="I824" s="155"/>
      <c r="J824" s="155"/>
      <c r="K824" s="155"/>
      <c r="L824" s="89"/>
      <c r="M824" s="15"/>
    </row>
    <row r="825" ht="15" customHeight="1">
      <c r="A825" t="s" s="110">
        <v>1447</v>
      </c>
      <c r="B825" t="s" s="107">
        <v>34</v>
      </c>
      <c r="C825" t="s" s="112">
        <v>1448</v>
      </c>
      <c r="D825" s="109">
        <v>0.3</v>
      </c>
      <c r="E825" s="100"/>
      <c r="F825" s="101" cm="1">
        <f t="array" ref="F825">E825*D825</f>
        <v>0</v>
      </c>
      <c r="G825" s="155"/>
      <c r="H825" s="155"/>
      <c r="I825" s="155"/>
      <c r="J825" s="155"/>
      <c r="K825" s="155"/>
      <c r="L825" s="89"/>
      <c r="M825" s="15"/>
    </row>
    <row r="826" ht="15" customHeight="1">
      <c r="A826" t="s" s="110">
        <v>1449</v>
      </c>
      <c r="B826" t="s" s="107">
        <v>34</v>
      </c>
      <c r="C826" t="s" s="112">
        <v>1450</v>
      </c>
      <c r="D826" s="109">
        <v>0.75</v>
      </c>
      <c r="E826" s="100"/>
      <c r="F826" s="101" cm="1">
        <f t="array" ref="F826">E826*D826</f>
        <v>0</v>
      </c>
      <c r="G826" s="155"/>
      <c r="H826" s="155"/>
      <c r="I826" s="155"/>
      <c r="J826" s="155"/>
      <c r="K826" s="155"/>
      <c r="L826" s="89"/>
      <c r="M826" s="15"/>
    </row>
    <row r="827" ht="15" customHeight="1">
      <c r="A827" t="s" s="114">
        <v>1451</v>
      </c>
      <c r="B827" s="115"/>
      <c r="C827" s="115"/>
      <c r="D827" s="116">
        <v>0</v>
      </c>
      <c r="E827" s="163"/>
      <c r="F827" s="158" cm="1">
        <f t="array" ref="F827">E827*D827</f>
        <v>0</v>
      </c>
      <c r="G827" s="159"/>
      <c r="H827" s="159"/>
      <c r="I827" s="159"/>
      <c r="J827" s="159"/>
      <c r="K827" s="159"/>
      <c r="L827" s="160"/>
      <c r="M827" s="15"/>
    </row>
    <row r="828" ht="15" customHeight="1">
      <c r="A828" t="s" s="102">
        <v>21</v>
      </c>
      <c r="B828" t="s" s="102">
        <v>22</v>
      </c>
      <c r="C828" t="s" s="102">
        <v>23</v>
      </c>
      <c r="D828" s="118"/>
      <c r="E828" s="100"/>
      <c r="F828" s="101" cm="1">
        <f t="array" ref="F828">E828*D828</f>
        <v>0</v>
      </c>
      <c r="G828" s="155"/>
      <c r="H828" s="155"/>
      <c r="I828" s="155"/>
      <c r="J828" s="155"/>
      <c r="K828" s="155"/>
      <c r="L828" s="89"/>
      <c r="M828" s="15"/>
    </row>
    <row r="829" ht="15" customHeight="1">
      <c r="A829" t="s" s="110">
        <v>1452</v>
      </c>
      <c r="B829" t="s" s="107">
        <v>34</v>
      </c>
      <c r="C829" t="s" s="112">
        <v>1453</v>
      </c>
      <c r="D829" s="109">
        <v>0.3</v>
      </c>
      <c r="E829" s="100"/>
      <c r="F829" s="101" cm="1">
        <f t="array" ref="F829">E829*D829</f>
        <v>0</v>
      </c>
      <c r="G829" s="155"/>
      <c r="H829" s="155"/>
      <c r="I829" s="155"/>
      <c r="J829" s="155"/>
      <c r="K829" s="155"/>
      <c r="L829" s="89"/>
      <c r="M829" s="15"/>
    </row>
    <row r="830" ht="15" customHeight="1">
      <c r="A830" t="s" s="110">
        <v>1454</v>
      </c>
      <c r="B830" t="s" s="107">
        <v>34</v>
      </c>
      <c r="C830" t="s" s="112">
        <v>1455</v>
      </c>
      <c r="D830" s="109">
        <v>0.25</v>
      </c>
      <c r="E830" s="100"/>
      <c r="F830" s="101" cm="1">
        <f t="array" ref="F830">E830*D830</f>
        <v>0</v>
      </c>
      <c r="G830" s="155"/>
      <c r="H830" s="155"/>
      <c r="I830" s="155"/>
      <c r="J830" s="155"/>
      <c r="K830" s="155"/>
      <c r="L830" s="89"/>
      <c r="M830" s="15"/>
    </row>
    <row r="831" ht="15" customHeight="1">
      <c r="A831" t="s" s="110">
        <v>1456</v>
      </c>
      <c r="B831" t="s" s="107">
        <v>34</v>
      </c>
      <c r="C831" t="s" s="112">
        <v>1457</v>
      </c>
      <c r="D831" s="109">
        <v>0.3</v>
      </c>
      <c r="E831" s="100"/>
      <c r="F831" s="101" cm="1">
        <f t="array" ref="F831">E831*D831</f>
        <v>0</v>
      </c>
      <c r="G831" s="155"/>
      <c r="H831" s="155"/>
      <c r="I831" s="155"/>
      <c r="J831" s="155"/>
      <c r="K831" s="155"/>
      <c r="L831" s="89"/>
      <c r="M831" s="15"/>
    </row>
    <row r="832" ht="15" customHeight="1">
      <c r="A832" t="s" s="110">
        <v>1458</v>
      </c>
      <c r="B832" t="s" s="107">
        <v>34</v>
      </c>
      <c r="C832" t="s" s="112">
        <v>1459</v>
      </c>
      <c r="D832" s="109">
        <v>0.25</v>
      </c>
      <c r="E832" s="100"/>
      <c r="F832" s="101" cm="1">
        <f t="array" ref="F832">E832*D832</f>
        <v>0</v>
      </c>
      <c r="G832" s="155"/>
      <c r="H832" s="155"/>
      <c r="I832" s="155"/>
      <c r="J832" s="155"/>
      <c r="K832" s="155"/>
      <c r="L832" s="89"/>
      <c r="M832" s="15"/>
    </row>
    <row r="833" ht="15" customHeight="1">
      <c r="A833" t="s" s="110">
        <v>1458</v>
      </c>
      <c r="B833" t="s" s="107">
        <v>34</v>
      </c>
      <c r="C833" t="s" s="112">
        <v>1460</v>
      </c>
      <c r="D833" s="109">
        <v>0.3</v>
      </c>
      <c r="E833" s="100"/>
      <c r="F833" s="101" cm="1">
        <f t="array" ref="F833">E833*D833</f>
        <v>0</v>
      </c>
      <c r="G833" s="155"/>
      <c r="H833" s="155"/>
      <c r="I833" s="155"/>
      <c r="J833" s="155"/>
      <c r="K833" s="155"/>
      <c r="L833" s="89"/>
      <c r="M833" s="15"/>
    </row>
    <row r="834" ht="15" customHeight="1">
      <c r="A834" t="s" s="110">
        <v>1461</v>
      </c>
      <c r="B834" t="s" s="107">
        <v>34</v>
      </c>
      <c r="C834" t="s" s="112">
        <v>1462</v>
      </c>
      <c r="D834" s="109">
        <v>0.3</v>
      </c>
      <c r="E834" s="100"/>
      <c r="F834" s="101" cm="1">
        <f t="array" ref="F834">E834*D834</f>
        <v>0</v>
      </c>
      <c r="G834" s="155"/>
      <c r="H834" s="155"/>
      <c r="I834" s="155"/>
      <c r="J834" s="155"/>
      <c r="K834" s="155"/>
      <c r="L834" s="89"/>
      <c r="M834" s="15"/>
    </row>
    <row r="835" ht="15" customHeight="1">
      <c r="A835" t="s" s="110">
        <v>1461</v>
      </c>
      <c r="B835" t="s" s="107">
        <v>34</v>
      </c>
      <c r="C835" t="s" s="112">
        <v>1463</v>
      </c>
      <c r="D835" s="109">
        <v>0.3</v>
      </c>
      <c r="E835" s="157"/>
      <c r="F835" s="158" cm="1">
        <f t="array" ref="F835">E835*D835</f>
        <v>0</v>
      </c>
      <c r="G835" s="159"/>
      <c r="H835" s="159"/>
      <c r="I835" s="159"/>
      <c r="J835" s="159"/>
      <c r="K835" s="159"/>
      <c r="L835" s="160"/>
      <c r="M835" s="15"/>
    </row>
    <row r="836" ht="15" customHeight="1">
      <c r="A836" t="s" s="110">
        <v>1461</v>
      </c>
      <c r="B836" t="s" s="107">
        <v>34</v>
      </c>
      <c r="C836" t="s" s="112">
        <v>1464</v>
      </c>
      <c r="D836" s="109">
        <v>0.3</v>
      </c>
      <c r="E836" s="100"/>
      <c r="F836" s="101" cm="1">
        <f t="array" ref="F836">E836*D836</f>
        <v>0</v>
      </c>
      <c r="G836" s="155"/>
      <c r="H836" s="155"/>
      <c r="I836" s="155"/>
      <c r="J836" s="155"/>
      <c r="K836" s="155"/>
      <c r="L836" s="89"/>
      <c r="M836" s="15"/>
    </row>
    <row r="837" ht="15" customHeight="1">
      <c r="A837" t="s" s="110">
        <v>1465</v>
      </c>
      <c r="B837" t="s" s="107">
        <v>34</v>
      </c>
      <c r="C837" t="s" s="112">
        <v>1466</v>
      </c>
      <c r="D837" s="109">
        <v>0.3</v>
      </c>
      <c r="E837" s="100"/>
      <c r="F837" s="101" cm="1">
        <f t="array" ref="F837">E837*D837</f>
        <v>0</v>
      </c>
      <c r="G837" s="155"/>
      <c r="H837" s="155"/>
      <c r="I837" s="155"/>
      <c r="J837" s="155"/>
      <c r="K837" s="155"/>
      <c r="L837" s="89"/>
      <c r="M837" s="15"/>
    </row>
    <row r="838" ht="15" customHeight="1">
      <c r="A838" t="s" s="110">
        <v>1467</v>
      </c>
      <c r="B838" t="s" s="107">
        <v>34</v>
      </c>
      <c r="C838" t="s" s="112">
        <v>1468</v>
      </c>
      <c r="D838" s="109">
        <v>0.3</v>
      </c>
      <c r="E838" s="100"/>
      <c r="F838" s="101" cm="1">
        <f t="array" ref="F838">E838*D838</f>
        <v>0</v>
      </c>
      <c r="G838" s="155"/>
      <c r="H838" s="155"/>
      <c r="I838" s="155"/>
      <c r="J838" s="155"/>
      <c r="K838" s="155"/>
      <c r="L838" s="89"/>
      <c r="M838" s="15"/>
    </row>
    <row r="839" ht="15" customHeight="1">
      <c r="A839" t="s" s="110">
        <v>1469</v>
      </c>
      <c r="B839" t="s" s="107">
        <v>34</v>
      </c>
      <c r="C839" t="s" s="112">
        <v>1470</v>
      </c>
      <c r="D839" s="109">
        <v>0.3</v>
      </c>
      <c r="E839" s="100"/>
      <c r="F839" s="101" cm="1">
        <f t="array" ref="F839">E839*D839</f>
        <v>0</v>
      </c>
      <c r="G839" s="155"/>
      <c r="H839" s="155"/>
      <c r="I839" s="155"/>
      <c r="J839" s="155"/>
      <c r="K839" s="155"/>
      <c r="L839" s="89"/>
      <c r="M839" s="15"/>
    </row>
    <row r="840" ht="15" customHeight="1">
      <c r="A840" t="s" s="110">
        <v>1467</v>
      </c>
      <c r="B840" t="s" s="107">
        <v>34</v>
      </c>
      <c r="C840" t="s" s="112">
        <v>1471</v>
      </c>
      <c r="D840" s="109">
        <v>0.3</v>
      </c>
      <c r="E840" s="100"/>
      <c r="F840" s="101" cm="1">
        <f t="array" ref="F840">E840*D840</f>
        <v>0</v>
      </c>
      <c r="G840" s="155"/>
      <c r="H840" s="155"/>
      <c r="I840" s="155"/>
      <c r="J840" s="155"/>
      <c r="K840" s="155"/>
      <c r="L840" s="89"/>
      <c r="M840" s="15"/>
    </row>
    <row r="841" ht="15" customHeight="1">
      <c r="A841" t="s" s="110">
        <v>1472</v>
      </c>
      <c r="B841" t="s" s="107">
        <v>34</v>
      </c>
      <c r="C841" t="s" s="112">
        <v>1473</v>
      </c>
      <c r="D841" s="109">
        <v>0.3</v>
      </c>
      <c r="E841" s="100"/>
      <c r="F841" s="101" cm="1">
        <f t="array" ref="F841">E841*D841</f>
        <v>0</v>
      </c>
      <c r="G841" s="155"/>
      <c r="H841" s="155"/>
      <c r="I841" s="155"/>
      <c r="J841" s="155"/>
      <c r="K841" s="155"/>
      <c r="L841" s="89"/>
      <c r="M841" s="15"/>
    </row>
    <row r="842" ht="15" customHeight="1">
      <c r="A842" t="s" s="110">
        <v>1474</v>
      </c>
      <c r="B842" t="s" s="107">
        <v>34</v>
      </c>
      <c r="C842" t="s" s="112">
        <v>1475</v>
      </c>
      <c r="D842" s="109">
        <v>0.3</v>
      </c>
      <c r="E842" s="100"/>
      <c r="F842" s="101" cm="1">
        <f t="array" ref="F842">E842*D842</f>
        <v>0</v>
      </c>
      <c r="G842" s="155"/>
      <c r="H842" s="155"/>
      <c r="I842" s="155"/>
      <c r="J842" s="155"/>
      <c r="K842" s="155"/>
      <c r="L842" s="89"/>
      <c r="M842" s="15"/>
    </row>
    <row r="843" ht="15" customHeight="1">
      <c r="A843" t="s" s="110">
        <v>1476</v>
      </c>
      <c r="B843" t="s" s="107">
        <v>34</v>
      </c>
      <c r="C843" t="s" s="112">
        <v>1477</v>
      </c>
      <c r="D843" s="109">
        <v>0.3</v>
      </c>
      <c r="E843" s="100"/>
      <c r="F843" s="101" cm="1">
        <f t="array" ref="F843">E843*D843</f>
        <v>0</v>
      </c>
      <c r="G843" s="155"/>
      <c r="H843" s="155"/>
      <c r="I843" s="155"/>
      <c r="J843" s="155"/>
      <c r="K843" s="155"/>
      <c r="L843" s="89"/>
      <c r="M843" s="15"/>
    </row>
    <row r="844" ht="15" customHeight="1">
      <c r="A844" t="s" s="110">
        <v>1478</v>
      </c>
      <c r="B844" t="s" s="107">
        <v>34</v>
      </c>
      <c r="C844" t="s" s="112">
        <v>1479</v>
      </c>
      <c r="D844" s="109">
        <v>0.3</v>
      </c>
      <c r="E844" s="100"/>
      <c r="F844" s="101" cm="1">
        <f t="array" ref="F844">E844*D844</f>
        <v>0</v>
      </c>
      <c r="G844" s="155"/>
      <c r="H844" s="155"/>
      <c r="I844" s="155"/>
      <c r="J844" s="155"/>
      <c r="K844" s="155"/>
      <c r="L844" s="89"/>
      <c r="M844" s="15"/>
    </row>
    <row r="845" ht="15" customHeight="1">
      <c r="A845" t="s" s="110">
        <v>1480</v>
      </c>
      <c r="B845" t="s" s="107">
        <v>34</v>
      </c>
      <c r="C845" t="s" s="112">
        <v>1481</v>
      </c>
      <c r="D845" s="109">
        <v>0.3</v>
      </c>
      <c r="E845" s="100"/>
      <c r="F845" s="101" cm="1">
        <f t="array" ref="F845">E845*D845</f>
        <v>0</v>
      </c>
      <c r="G845" s="155"/>
      <c r="H845" s="155"/>
      <c r="I845" s="155"/>
      <c r="J845" s="155"/>
      <c r="K845" s="155"/>
      <c r="L845" s="89"/>
      <c r="M845" s="15"/>
    </row>
    <row r="846" ht="15" customHeight="1">
      <c r="A846" t="s" s="110">
        <v>1482</v>
      </c>
      <c r="B846" t="s" s="107">
        <v>34</v>
      </c>
      <c r="C846" t="s" s="112">
        <v>1483</v>
      </c>
      <c r="D846" s="109">
        <v>0.175</v>
      </c>
      <c r="E846" s="100"/>
      <c r="F846" s="101" cm="1">
        <f t="array" ref="F846">E846*D846</f>
        <v>0</v>
      </c>
      <c r="G846" s="155"/>
      <c r="H846" s="155"/>
      <c r="I846" s="155"/>
      <c r="J846" s="155"/>
      <c r="K846" s="155"/>
      <c r="L846" s="89"/>
      <c r="M846" s="15"/>
    </row>
    <row r="847" ht="15" customHeight="1">
      <c r="A847" t="s" s="110">
        <v>1484</v>
      </c>
      <c r="B847" t="s" s="107">
        <v>34</v>
      </c>
      <c r="C847" t="s" s="112">
        <v>1485</v>
      </c>
      <c r="D847" s="109">
        <v>0.5</v>
      </c>
      <c r="E847" s="100"/>
      <c r="F847" s="101" cm="1">
        <f t="array" ref="F847">E847*D847</f>
        <v>0</v>
      </c>
      <c r="G847" s="155"/>
      <c r="H847" s="155"/>
      <c r="I847" s="155"/>
      <c r="J847" s="155"/>
      <c r="K847" s="155"/>
      <c r="L847" s="89"/>
      <c r="M847" s="15"/>
    </row>
    <row r="848" ht="15" customHeight="1">
      <c r="A848" t="s" s="110">
        <v>1486</v>
      </c>
      <c r="B848" t="s" s="107">
        <v>34</v>
      </c>
      <c r="C848" t="s" s="112">
        <v>1487</v>
      </c>
      <c r="D848" s="109">
        <v>0.5</v>
      </c>
      <c r="E848" s="100"/>
      <c r="F848" s="101" cm="1">
        <f t="array" ref="F848">E848*D848</f>
        <v>0</v>
      </c>
      <c r="G848" s="155"/>
      <c r="H848" s="155"/>
      <c r="I848" s="155"/>
      <c r="J848" s="155"/>
      <c r="K848" s="155"/>
      <c r="L848" s="89"/>
      <c r="M848" s="15"/>
    </row>
    <row r="849" ht="15" customHeight="1">
      <c r="A849" t="s" s="110">
        <v>1488</v>
      </c>
      <c r="B849" t="s" s="107">
        <v>34</v>
      </c>
      <c r="C849" t="s" s="112">
        <v>1489</v>
      </c>
      <c r="D849" s="109">
        <v>0.5</v>
      </c>
      <c r="E849" s="100"/>
      <c r="F849" s="101" cm="1">
        <f t="array" ref="F849">E849*D849</f>
        <v>0</v>
      </c>
      <c r="G849" s="155"/>
      <c r="H849" s="155"/>
      <c r="I849" s="155"/>
      <c r="J849" s="155"/>
      <c r="K849" s="155"/>
      <c r="L849" s="89"/>
      <c r="M849" s="15"/>
    </row>
    <row r="850" ht="15" customHeight="1">
      <c r="A850" t="s" s="110">
        <v>1488</v>
      </c>
      <c r="B850" t="s" s="107">
        <v>34</v>
      </c>
      <c r="C850" t="s" s="112">
        <v>1490</v>
      </c>
      <c r="D850" s="109">
        <v>0.2</v>
      </c>
      <c r="E850" s="100"/>
      <c r="F850" s="101" cm="1">
        <f t="array" ref="F850">E850*D850</f>
        <v>0</v>
      </c>
      <c r="G850" s="155"/>
      <c r="H850" s="155"/>
      <c r="I850" s="155"/>
      <c r="J850" s="155"/>
      <c r="K850" s="155"/>
      <c r="L850" s="89"/>
      <c r="M850" s="15"/>
    </row>
    <row r="851" ht="15" customHeight="1">
      <c r="A851" t="s" s="110">
        <v>1491</v>
      </c>
      <c r="B851" t="s" s="107">
        <v>34</v>
      </c>
      <c r="C851" t="s" s="112">
        <v>1492</v>
      </c>
      <c r="D851" s="109">
        <v>0.5</v>
      </c>
      <c r="E851" s="100"/>
      <c r="F851" s="101" cm="1">
        <f t="array" ref="F851">E851*D851</f>
        <v>0</v>
      </c>
      <c r="G851" s="155"/>
      <c r="H851" s="155"/>
      <c r="I851" s="155"/>
      <c r="J851" s="155"/>
      <c r="K851" s="155"/>
      <c r="L851" s="89"/>
      <c r="M851" s="15"/>
    </row>
    <row r="852" ht="15" customHeight="1">
      <c r="A852" t="s" s="126">
        <v>1491</v>
      </c>
      <c r="B852" t="s" s="127">
        <v>34</v>
      </c>
      <c r="C852" t="s" s="128">
        <v>1493</v>
      </c>
      <c r="D852" s="129">
        <v>0.2</v>
      </c>
      <c r="E852" s="100"/>
      <c r="F852" s="101" cm="1">
        <f t="array" ref="F852">E852*D852</f>
        <v>0</v>
      </c>
      <c r="G852" s="155"/>
      <c r="H852" s="155"/>
      <c r="I852" s="155"/>
      <c r="J852" s="155"/>
      <c r="K852" s="155"/>
      <c r="L852" s="89"/>
      <c r="M852" s="15"/>
    </row>
    <row r="853" ht="15" customHeight="1">
      <c r="A853" t="s" s="164">
        <v>1494</v>
      </c>
      <c r="B853" s="165"/>
      <c r="C853" s="165"/>
      <c r="D853" s="166">
        <v>0</v>
      </c>
      <c r="E853" s="117"/>
      <c r="F853" s="101" cm="1">
        <f t="array" ref="F853">E853*D853</f>
        <v>0</v>
      </c>
      <c r="G853" s="155"/>
      <c r="H853" s="155"/>
      <c r="I853" s="155"/>
      <c r="J853" s="155"/>
      <c r="K853" s="155"/>
      <c r="L853" s="89"/>
      <c r="M853" s="15"/>
    </row>
    <row r="854" ht="15" customHeight="1">
      <c r="A854" t="s" s="133">
        <v>1495</v>
      </c>
      <c r="B854" s="134"/>
      <c r="C854" s="134"/>
      <c r="D854" s="135">
        <v>0</v>
      </c>
      <c r="E854" s="117"/>
      <c r="F854" s="101" cm="1">
        <f t="array" ref="F854">E854*D854</f>
        <v>0</v>
      </c>
      <c r="G854" s="155"/>
      <c r="H854" s="155"/>
      <c r="I854" s="155"/>
      <c r="J854" s="155"/>
      <c r="K854" s="155"/>
      <c r="L854" s="89"/>
      <c r="M854" s="15"/>
    </row>
    <row r="855" ht="15" customHeight="1">
      <c r="A855" t="s" s="102">
        <v>21</v>
      </c>
      <c r="B855" t="s" s="102">
        <v>22</v>
      </c>
      <c r="C855" t="s" s="102">
        <v>23</v>
      </c>
      <c r="D855" s="118"/>
      <c r="E855" s="100"/>
      <c r="F855" s="101" cm="1">
        <f t="array" ref="F855">E855*D855</f>
        <v>0</v>
      </c>
      <c r="G855" s="155"/>
      <c r="H855" s="155"/>
      <c r="I855" s="155"/>
      <c r="J855" s="155"/>
      <c r="K855" s="155"/>
      <c r="L855" s="89"/>
      <c r="M855" s="15"/>
    </row>
    <row r="856" ht="15" customHeight="1">
      <c r="A856" t="s" s="110">
        <v>1496</v>
      </c>
      <c r="B856" t="s" s="107">
        <v>571</v>
      </c>
      <c r="C856" t="s" s="112">
        <v>1497</v>
      </c>
      <c r="D856" s="109">
        <v>0.025</v>
      </c>
      <c r="E856" s="100"/>
      <c r="F856" s="101" cm="1">
        <f t="array" ref="F856">E856*D856</f>
        <v>0</v>
      </c>
      <c r="G856" s="155"/>
      <c r="H856" s="155"/>
      <c r="I856" s="155"/>
      <c r="J856" s="155"/>
      <c r="K856" s="155"/>
      <c r="L856" s="89"/>
      <c r="M856" s="15"/>
    </row>
    <row r="857" ht="15" customHeight="1">
      <c r="A857" t="s" s="110">
        <v>1498</v>
      </c>
      <c r="B857" t="s" s="107">
        <v>34</v>
      </c>
      <c r="C857" t="s" s="112">
        <v>1499</v>
      </c>
      <c r="D857" s="109">
        <v>0.15</v>
      </c>
      <c r="E857" s="100"/>
      <c r="F857" s="101" cm="1">
        <f t="array" ref="F857">E857*D857</f>
        <v>0</v>
      </c>
      <c r="G857" s="155"/>
      <c r="H857" s="155"/>
      <c r="I857" s="155"/>
      <c r="J857" s="155"/>
      <c r="K857" s="155"/>
      <c r="L857" s="89"/>
      <c r="M857" s="15"/>
    </row>
    <row r="858" ht="15" customHeight="1">
      <c r="A858" t="s" s="110">
        <v>1500</v>
      </c>
      <c r="B858" t="s" s="107">
        <v>34</v>
      </c>
      <c r="C858" t="s" s="112">
        <v>1501</v>
      </c>
      <c r="D858" s="109">
        <v>0.25</v>
      </c>
      <c r="E858" s="100"/>
      <c r="F858" s="101" cm="1">
        <f t="array" ref="F858">E858*D858</f>
        <v>0</v>
      </c>
      <c r="G858" s="155"/>
      <c r="H858" s="155"/>
      <c r="I858" s="155"/>
      <c r="J858" s="155"/>
      <c r="K858" s="155"/>
      <c r="L858" s="89"/>
      <c r="M858" s="15"/>
    </row>
    <row r="859" ht="15" customHeight="1">
      <c r="A859" t="s" s="137">
        <v>1502</v>
      </c>
      <c r="B859" s="138"/>
      <c r="C859" s="138"/>
      <c r="D859" s="139">
        <v>0</v>
      </c>
      <c r="E859" s="117"/>
      <c r="F859" s="101" cm="1">
        <f t="array" ref="F859">E859*D859</f>
        <v>0</v>
      </c>
      <c r="G859" s="155"/>
      <c r="H859" s="155"/>
      <c r="I859" s="155"/>
      <c r="J859" s="155"/>
      <c r="K859" s="155"/>
      <c r="L859" s="89"/>
      <c r="M859" s="15"/>
    </row>
    <row r="860" ht="15" customHeight="1">
      <c r="A860" t="s" s="102">
        <v>21</v>
      </c>
      <c r="B860" t="s" s="102">
        <v>22</v>
      </c>
      <c r="C860" t="s" s="102">
        <v>23</v>
      </c>
      <c r="D860" s="118"/>
      <c r="E860" s="100"/>
      <c r="F860" s="101" cm="1">
        <f t="array" ref="F860">E860*D860</f>
        <v>0</v>
      </c>
      <c r="G860" s="155"/>
      <c r="H860" s="155"/>
      <c r="I860" s="155"/>
      <c r="J860" s="155"/>
      <c r="K860" s="155"/>
      <c r="L860" s="89"/>
      <c r="M860" s="15"/>
    </row>
    <row r="861" ht="15" customHeight="1">
      <c r="A861" t="s" s="110">
        <v>1503</v>
      </c>
      <c r="B861" t="s" s="107">
        <v>34</v>
      </c>
      <c r="C861" t="s" s="112">
        <v>1504</v>
      </c>
      <c r="D861" s="109">
        <v>0.3</v>
      </c>
      <c r="E861" s="100"/>
      <c r="F861" s="101" cm="1">
        <f t="array" ref="F861">E861*D861</f>
        <v>0</v>
      </c>
      <c r="G861" s="155"/>
      <c r="H861" s="155"/>
      <c r="I861" s="155"/>
      <c r="J861" s="155"/>
      <c r="K861" s="155"/>
      <c r="L861" s="89"/>
      <c r="M861" s="15"/>
    </row>
    <row r="862" ht="15" customHeight="1">
      <c r="A862" t="s" s="110">
        <v>1505</v>
      </c>
      <c r="B862" t="s" s="107">
        <v>34</v>
      </c>
      <c r="C862" t="s" s="112">
        <v>1506</v>
      </c>
      <c r="D862" s="109">
        <v>0.35</v>
      </c>
      <c r="E862" s="100"/>
      <c r="F862" s="101" cm="1">
        <f t="array" ref="F862">E862*D862</f>
        <v>0</v>
      </c>
      <c r="G862" s="155"/>
      <c r="H862" s="155"/>
      <c r="I862" s="155"/>
      <c r="J862" s="155"/>
      <c r="K862" s="155"/>
      <c r="L862" s="89"/>
      <c r="M862" s="15"/>
    </row>
    <row r="863" ht="15" customHeight="1">
      <c r="A863" t="s" s="110">
        <v>1507</v>
      </c>
      <c r="B863" t="s" s="107">
        <v>34</v>
      </c>
      <c r="C863" t="s" s="112">
        <v>1508</v>
      </c>
      <c r="D863" s="109">
        <v>0.8</v>
      </c>
      <c r="E863" s="100"/>
      <c r="F863" s="101" cm="1">
        <f t="array" ref="F863">E863*D863</f>
        <v>0</v>
      </c>
      <c r="G863" s="155"/>
      <c r="H863" s="155"/>
      <c r="I863" s="155"/>
      <c r="J863" s="155"/>
      <c r="K863" s="155"/>
      <c r="L863" s="89"/>
      <c r="M863" s="15"/>
    </row>
    <row r="864" ht="15" customHeight="1">
      <c r="A864" t="s" s="110">
        <v>1509</v>
      </c>
      <c r="B864" t="s" s="107">
        <v>34</v>
      </c>
      <c r="C864" t="s" s="112">
        <v>1510</v>
      </c>
      <c r="D864" s="109">
        <v>0.75</v>
      </c>
      <c r="E864" s="100"/>
      <c r="F864" s="101" cm="1">
        <f t="array" ref="F864">E864*D864</f>
        <v>0</v>
      </c>
      <c r="G864" s="155"/>
      <c r="H864" s="155"/>
      <c r="I864" s="155"/>
      <c r="J864" s="155"/>
      <c r="K864" s="155"/>
      <c r="L864" s="89"/>
      <c r="M864" s="15"/>
    </row>
    <row r="865" ht="15" customHeight="1">
      <c r="A865" t="s" s="110">
        <v>1511</v>
      </c>
      <c r="B865" t="s" s="107">
        <v>34</v>
      </c>
      <c r="C865" t="s" s="112">
        <v>1512</v>
      </c>
      <c r="D865" s="109">
        <v>0.25</v>
      </c>
      <c r="E865" s="100"/>
      <c r="F865" s="101" cm="1">
        <f t="array" ref="F865">E865*D865</f>
        <v>0</v>
      </c>
      <c r="G865" s="155"/>
      <c r="H865" s="155"/>
      <c r="I865" s="155"/>
      <c r="J865" s="155"/>
      <c r="K865" s="155"/>
      <c r="L865" s="89"/>
      <c r="M865" s="15"/>
    </row>
    <row r="866" ht="15" customHeight="1">
      <c r="A866" t="s" s="110">
        <v>1513</v>
      </c>
      <c r="B866" t="s" s="107">
        <v>34</v>
      </c>
      <c r="C866" t="s" s="112">
        <v>1514</v>
      </c>
      <c r="D866" s="109">
        <v>1.5</v>
      </c>
      <c r="E866" s="100"/>
      <c r="F866" s="101" cm="1">
        <f t="array" ref="F866">E866*D866</f>
        <v>0</v>
      </c>
      <c r="G866" s="155"/>
      <c r="H866" s="155"/>
      <c r="I866" s="155"/>
      <c r="J866" s="155"/>
      <c r="K866" s="155"/>
      <c r="L866" s="89"/>
      <c r="M866" s="15"/>
    </row>
    <row r="867" ht="15" customHeight="1">
      <c r="A867" t="s" s="110">
        <v>1515</v>
      </c>
      <c r="B867" t="s" s="107">
        <v>34</v>
      </c>
      <c r="C867" t="s" s="112">
        <v>1516</v>
      </c>
      <c r="D867" s="109">
        <v>0.5</v>
      </c>
      <c r="E867" s="100"/>
      <c r="F867" s="101" cm="1">
        <f t="array" ref="F867">E867*D867</f>
        <v>0</v>
      </c>
      <c r="G867" s="155"/>
      <c r="H867" s="155"/>
      <c r="I867" s="155"/>
      <c r="J867" s="155"/>
      <c r="K867" s="155"/>
      <c r="L867" s="89"/>
      <c r="M867" s="15"/>
    </row>
    <row r="868" ht="15" customHeight="1">
      <c r="A868" t="s" s="110">
        <v>1517</v>
      </c>
      <c r="B868" t="s" s="107">
        <v>34</v>
      </c>
      <c r="C868" t="s" s="112">
        <v>1518</v>
      </c>
      <c r="D868" s="109">
        <v>0.175</v>
      </c>
      <c r="E868" s="100"/>
      <c r="F868" s="101" cm="1">
        <f t="array" ref="F868">E868*D868</f>
        <v>0</v>
      </c>
      <c r="G868" s="155"/>
      <c r="H868" s="155"/>
      <c r="I868" s="155"/>
      <c r="J868" s="155"/>
      <c r="K868" s="155"/>
      <c r="L868" s="89"/>
      <c r="M868" s="15"/>
    </row>
    <row r="869" ht="15" customHeight="1">
      <c r="A869" t="s" s="110">
        <v>1519</v>
      </c>
      <c r="B869" t="s" s="107">
        <v>34</v>
      </c>
      <c r="C869" t="s" s="112">
        <v>1520</v>
      </c>
      <c r="D869" s="109">
        <v>0.3</v>
      </c>
      <c r="E869" s="100"/>
      <c r="F869" s="101" cm="1">
        <f t="array" ref="F869">E869*D869</f>
        <v>0</v>
      </c>
      <c r="G869" s="155"/>
      <c r="H869" s="155"/>
      <c r="I869" s="155"/>
      <c r="J869" s="155"/>
      <c r="K869" s="155"/>
      <c r="L869" s="89"/>
      <c r="M869" s="15"/>
    </row>
    <row r="870" ht="15" customHeight="1">
      <c r="A870" t="s" s="110">
        <v>1521</v>
      </c>
      <c r="B870" t="s" s="107">
        <v>34</v>
      </c>
      <c r="C870" t="s" s="112">
        <v>1522</v>
      </c>
      <c r="D870" s="109">
        <v>0.5</v>
      </c>
      <c r="E870" s="100"/>
      <c r="F870" s="101" cm="1">
        <f t="array" ref="F870">E870*D870</f>
        <v>0</v>
      </c>
      <c r="G870" s="155"/>
      <c r="H870" s="155"/>
      <c r="I870" s="155"/>
      <c r="J870" s="155"/>
      <c r="K870" s="155"/>
      <c r="L870" s="89"/>
      <c r="M870" s="15"/>
    </row>
    <row r="871" ht="15" customHeight="1">
      <c r="A871" t="s" s="110">
        <v>1523</v>
      </c>
      <c r="B871" t="s" s="107">
        <v>34</v>
      </c>
      <c r="C871" t="s" s="112">
        <v>1524</v>
      </c>
      <c r="D871" s="109">
        <v>0.5</v>
      </c>
      <c r="E871" s="100"/>
      <c r="F871" s="101" cm="1">
        <f t="array" ref="F871">E871*D871</f>
        <v>0</v>
      </c>
      <c r="G871" s="155"/>
      <c r="H871" s="155"/>
      <c r="I871" s="155"/>
      <c r="J871" s="155"/>
      <c r="K871" s="155"/>
      <c r="L871" s="89"/>
      <c r="M871" s="15"/>
    </row>
    <row r="872" ht="15" customHeight="1">
      <c r="A872" t="s" s="110">
        <v>1525</v>
      </c>
      <c r="B872" t="s" s="107">
        <v>34</v>
      </c>
      <c r="C872" t="s" s="112">
        <v>1526</v>
      </c>
      <c r="D872" s="109">
        <v>0.3</v>
      </c>
      <c r="E872" s="100"/>
      <c r="F872" s="101" cm="1">
        <f t="array" ref="F872">E872*D872</f>
        <v>0</v>
      </c>
      <c r="G872" s="155"/>
      <c r="H872" s="155"/>
      <c r="I872" s="155"/>
      <c r="J872" s="155"/>
      <c r="K872" s="155"/>
      <c r="L872" s="89"/>
      <c r="M872" s="15"/>
    </row>
    <row r="873" ht="15" customHeight="1">
      <c r="A873" t="s" s="114">
        <v>1527</v>
      </c>
      <c r="B873" s="115"/>
      <c r="C873" s="115"/>
      <c r="D873" s="116">
        <v>0</v>
      </c>
      <c r="E873" s="117"/>
      <c r="F873" s="101" cm="1">
        <f t="array" ref="F873">E873*D873</f>
        <v>0</v>
      </c>
      <c r="G873" s="155"/>
      <c r="H873" s="155"/>
      <c r="I873" s="155"/>
      <c r="J873" s="155"/>
      <c r="K873" s="155"/>
      <c r="L873" s="89"/>
      <c r="M873" s="15"/>
    </row>
    <row r="874" ht="15" customHeight="1">
      <c r="A874" t="s" s="102">
        <v>21</v>
      </c>
      <c r="B874" t="s" s="102">
        <v>22</v>
      </c>
      <c r="C874" t="s" s="102">
        <v>23</v>
      </c>
      <c r="D874" s="118"/>
      <c r="E874" s="100"/>
      <c r="F874" s="101" cm="1">
        <f t="array" ref="F874">E874*D874</f>
        <v>0</v>
      </c>
      <c r="G874" s="155"/>
      <c r="H874" s="155"/>
      <c r="I874" s="155"/>
      <c r="J874" s="155"/>
      <c r="K874" s="155"/>
      <c r="L874" s="89"/>
      <c r="M874" s="15"/>
    </row>
    <row r="875" ht="15" customHeight="1">
      <c r="A875" t="s" s="110">
        <v>1528</v>
      </c>
      <c r="B875" t="s" s="107">
        <v>34</v>
      </c>
      <c r="C875" t="s" s="167">
        <v>1529</v>
      </c>
      <c r="D875" s="109">
        <v>1</v>
      </c>
      <c r="E875" s="100"/>
      <c r="F875" s="101" cm="1">
        <f t="array" ref="F875">E875*D875</f>
        <v>0</v>
      </c>
      <c r="G875" s="155"/>
      <c r="H875" s="155"/>
      <c r="I875" s="155"/>
      <c r="J875" s="155"/>
      <c r="K875" s="155"/>
      <c r="L875" s="89"/>
      <c r="M875" s="15"/>
    </row>
    <row r="876" ht="15" customHeight="1">
      <c r="A876" t="s" s="110">
        <v>1530</v>
      </c>
      <c r="B876" t="s" s="107">
        <v>34</v>
      </c>
      <c r="C876" t="s" s="167">
        <v>1531</v>
      </c>
      <c r="D876" s="109">
        <v>2</v>
      </c>
      <c r="E876" s="100"/>
      <c r="F876" s="101" cm="1">
        <f t="array" ref="F876">E876*D876</f>
        <v>0</v>
      </c>
      <c r="G876" s="155"/>
      <c r="H876" s="155"/>
      <c r="I876" s="155"/>
      <c r="J876" s="155"/>
      <c r="K876" s="155"/>
      <c r="L876" s="89"/>
      <c r="M876" s="15"/>
    </row>
    <row r="877" ht="15" customHeight="1">
      <c r="A877" t="s" s="110">
        <v>1532</v>
      </c>
      <c r="B877" t="s" s="107">
        <v>34</v>
      </c>
      <c r="C877" t="s" s="112">
        <v>1533</v>
      </c>
      <c r="D877" s="109">
        <v>2</v>
      </c>
      <c r="E877" s="100"/>
      <c r="F877" s="101" cm="1">
        <f t="array" ref="F877">E877*D877</f>
        <v>0</v>
      </c>
      <c r="G877" s="155"/>
      <c r="H877" s="155"/>
      <c r="I877" s="155"/>
      <c r="J877" s="155"/>
      <c r="K877" s="155"/>
      <c r="L877" s="89"/>
      <c r="M877" s="15"/>
    </row>
    <row r="878" ht="15" customHeight="1">
      <c r="A878" t="s" s="110">
        <v>1534</v>
      </c>
      <c r="B878" t="s" s="107">
        <v>34</v>
      </c>
      <c r="C878" t="s" s="112">
        <v>1535</v>
      </c>
      <c r="D878" s="109">
        <v>1</v>
      </c>
      <c r="E878" s="100"/>
      <c r="F878" s="101" cm="1">
        <f t="array" ref="F878">E878*D878</f>
        <v>0</v>
      </c>
      <c r="G878" s="155"/>
      <c r="H878" s="155"/>
      <c r="I878" s="155"/>
      <c r="J878" s="155"/>
      <c r="K878" s="155"/>
      <c r="L878" s="89"/>
      <c r="M878" s="15"/>
    </row>
    <row r="879" ht="15" customHeight="1">
      <c r="A879" t="s" s="110">
        <v>1536</v>
      </c>
      <c r="B879" t="s" s="107">
        <v>34</v>
      </c>
      <c r="C879" t="s" s="112">
        <v>1537</v>
      </c>
      <c r="D879" s="109">
        <v>2.5</v>
      </c>
      <c r="E879" s="100"/>
      <c r="F879" s="101" cm="1">
        <f t="array" ref="F879">E879*D879</f>
        <v>0</v>
      </c>
      <c r="G879" s="155"/>
      <c r="H879" s="155"/>
      <c r="I879" s="155"/>
      <c r="J879" s="155"/>
      <c r="K879" s="155"/>
      <c r="L879" s="89"/>
      <c r="M879" s="15"/>
    </row>
    <row r="880" ht="15" customHeight="1">
      <c r="A880" t="s" s="110">
        <v>1538</v>
      </c>
      <c r="B880" t="s" s="107">
        <v>34</v>
      </c>
      <c r="C880" t="s" s="112">
        <v>1539</v>
      </c>
      <c r="D880" s="109">
        <v>2</v>
      </c>
      <c r="E880" s="100"/>
      <c r="F880" s="101" cm="1">
        <f t="array" ref="F880">E880*D880</f>
        <v>0</v>
      </c>
      <c r="G880" s="155"/>
      <c r="H880" s="155"/>
      <c r="I880" s="155"/>
      <c r="J880" s="155"/>
      <c r="K880" s="155"/>
      <c r="L880" s="89"/>
      <c r="M880" s="15"/>
    </row>
    <row r="881" ht="15" customHeight="1">
      <c r="A881" t="s" s="110">
        <v>1540</v>
      </c>
      <c r="B881" t="s" s="107">
        <v>34</v>
      </c>
      <c r="C881" t="s" s="112">
        <v>1541</v>
      </c>
      <c r="D881" s="109">
        <v>2.5</v>
      </c>
      <c r="E881" s="100"/>
      <c r="F881" s="101" cm="1">
        <f t="array" ref="F881">E881*D881</f>
        <v>0</v>
      </c>
      <c r="G881" s="155"/>
      <c r="H881" s="155"/>
      <c r="I881" s="155"/>
      <c r="J881" s="155"/>
      <c r="K881" s="155"/>
      <c r="L881" s="89"/>
      <c r="M881" s="15"/>
    </row>
    <row r="882" ht="15" customHeight="1">
      <c r="A882" t="s" s="110">
        <v>1542</v>
      </c>
      <c r="B882" t="s" s="107">
        <v>34</v>
      </c>
      <c r="C882" t="s" s="112">
        <v>1543</v>
      </c>
      <c r="D882" s="109">
        <v>2.5</v>
      </c>
      <c r="E882" s="100"/>
      <c r="F882" s="101" cm="1">
        <f t="array" ref="F882">E882*D882</f>
        <v>0</v>
      </c>
      <c r="G882" s="155"/>
      <c r="H882" s="155"/>
      <c r="I882" s="155"/>
      <c r="J882" s="155"/>
      <c r="K882" s="155"/>
      <c r="L882" s="89"/>
      <c r="M882" s="15"/>
    </row>
    <row r="883" ht="15" customHeight="1">
      <c r="A883" t="s" s="110">
        <v>1544</v>
      </c>
      <c r="B883" t="s" s="107">
        <v>34</v>
      </c>
      <c r="C883" t="s" s="112">
        <v>1545</v>
      </c>
      <c r="D883" s="109">
        <v>2.5</v>
      </c>
      <c r="E883" s="100"/>
      <c r="F883" s="101" cm="1">
        <f t="array" ref="F883">E883*D883</f>
        <v>0</v>
      </c>
      <c r="G883" s="155"/>
      <c r="H883" s="155"/>
      <c r="I883" s="155"/>
      <c r="J883" s="155"/>
      <c r="K883" s="155"/>
      <c r="L883" s="89"/>
      <c r="M883" s="15"/>
    </row>
    <row r="884" ht="15" customHeight="1">
      <c r="A884" t="s" s="110">
        <v>1546</v>
      </c>
      <c r="B884" t="s" s="107">
        <v>34</v>
      </c>
      <c r="C884" t="s" s="112">
        <v>1547</v>
      </c>
      <c r="D884" s="109">
        <v>2.5</v>
      </c>
      <c r="E884" s="100"/>
      <c r="F884" s="101" cm="1">
        <f t="array" ref="F884">E884*D884</f>
        <v>0</v>
      </c>
      <c r="G884" s="155"/>
      <c r="H884" s="155"/>
      <c r="I884" s="155"/>
      <c r="J884" s="155"/>
      <c r="K884" s="155"/>
      <c r="L884" s="89"/>
      <c r="M884" s="15"/>
    </row>
    <row r="885" ht="15" customHeight="1">
      <c r="A885" t="s" s="110">
        <v>1548</v>
      </c>
      <c r="B885" t="s" s="107">
        <v>34</v>
      </c>
      <c r="C885" t="s" s="112">
        <v>1549</v>
      </c>
      <c r="D885" s="109">
        <v>0.25</v>
      </c>
      <c r="E885" s="100"/>
      <c r="F885" s="101" cm="1">
        <f t="array" ref="F885">E885*D885</f>
        <v>0</v>
      </c>
      <c r="G885" s="155"/>
      <c r="H885" s="155"/>
      <c r="I885" s="155"/>
      <c r="J885" s="155"/>
      <c r="K885" s="155"/>
      <c r="L885" s="89"/>
      <c r="M885" s="15"/>
    </row>
    <row r="886" ht="15" customHeight="1">
      <c r="A886" t="s" s="110">
        <v>1550</v>
      </c>
      <c r="B886" t="s" s="107">
        <v>34</v>
      </c>
      <c r="C886" t="s" s="112">
        <v>1551</v>
      </c>
      <c r="D886" s="109">
        <v>1.5</v>
      </c>
      <c r="E886" s="100"/>
      <c r="F886" s="101" cm="1">
        <f t="array" ref="F886">E886*D886</f>
        <v>0</v>
      </c>
      <c r="G886" s="155"/>
      <c r="H886" s="155"/>
      <c r="I886" s="155"/>
      <c r="J886" s="155"/>
      <c r="K886" s="155"/>
      <c r="L886" s="89"/>
      <c r="M886" s="15"/>
    </row>
    <row r="887" ht="15" customHeight="1">
      <c r="A887" t="s" s="110">
        <v>1552</v>
      </c>
      <c r="B887" t="s" s="107">
        <v>34</v>
      </c>
      <c r="C887" t="s" s="112">
        <v>1553</v>
      </c>
      <c r="D887" s="109">
        <v>3</v>
      </c>
      <c r="E887" s="100"/>
      <c r="F887" s="101" cm="1">
        <f t="array" ref="F887">E887*D887</f>
        <v>0</v>
      </c>
      <c r="G887" s="155"/>
      <c r="H887" s="155"/>
      <c r="I887" s="155"/>
      <c r="J887" s="155"/>
      <c r="K887" s="155"/>
      <c r="L887" s="89"/>
      <c r="M887" s="15"/>
    </row>
    <row r="888" ht="15" customHeight="1">
      <c r="A888" t="s" s="110">
        <v>1554</v>
      </c>
      <c r="B888" t="s" s="107">
        <v>34</v>
      </c>
      <c r="C888" t="s" s="112">
        <v>1555</v>
      </c>
      <c r="D888" s="109">
        <v>2</v>
      </c>
      <c r="E888" s="100"/>
      <c r="F888" s="101" cm="1">
        <f t="array" ref="F888">E888*D888</f>
        <v>0</v>
      </c>
      <c r="G888" s="155"/>
      <c r="H888" s="155"/>
      <c r="I888" s="155"/>
      <c r="J888" s="155"/>
      <c r="K888" s="155"/>
      <c r="L888" s="89"/>
      <c r="M888" s="15"/>
    </row>
    <row r="889" ht="15" customHeight="1">
      <c r="A889" t="s" s="110">
        <v>1536</v>
      </c>
      <c r="B889" t="s" s="107">
        <v>34</v>
      </c>
      <c r="C889" t="s" s="112">
        <v>1556</v>
      </c>
      <c r="D889" s="109">
        <v>0.5</v>
      </c>
      <c r="E889" s="100"/>
      <c r="F889" s="101" cm="1">
        <f t="array" ref="F889">E889*D889</f>
        <v>0</v>
      </c>
      <c r="G889" s="155"/>
      <c r="H889" s="155"/>
      <c r="I889" s="155"/>
      <c r="J889" s="155"/>
      <c r="K889" s="155"/>
      <c r="L889" s="89"/>
      <c r="M889" s="15"/>
    </row>
    <row r="890" ht="15" customHeight="1">
      <c r="A890" t="s" s="110">
        <v>1557</v>
      </c>
      <c r="B890" t="s" s="107">
        <v>34</v>
      </c>
      <c r="C890" t="s" s="112">
        <v>1558</v>
      </c>
      <c r="D890" s="109">
        <v>2.5</v>
      </c>
      <c r="E890" s="100"/>
      <c r="F890" s="101" cm="1">
        <f t="array" ref="F890">E890*D890</f>
        <v>0</v>
      </c>
      <c r="G890" s="155"/>
      <c r="H890" s="155"/>
      <c r="I890" s="155"/>
      <c r="J890" s="155"/>
      <c r="K890" s="155"/>
      <c r="L890" s="89"/>
      <c r="M890" s="15"/>
    </row>
    <row r="891" ht="15" customHeight="1">
      <c r="A891" t="s" s="110">
        <v>1559</v>
      </c>
      <c r="B891" t="s" s="107">
        <v>34</v>
      </c>
      <c r="C891" t="s" s="112">
        <v>1560</v>
      </c>
      <c r="D891" s="109">
        <v>2.5</v>
      </c>
      <c r="E891" s="157"/>
      <c r="F891" s="158" cm="1">
        <f t="array" ref="F891">E891*D891</f>
        <v>0</v>
      </c>
      <c r="G891" s="159"/>
      <c r="H891" s="159"/>
      <c r="I891" s="159"/>
      <c r="J891" s="159"/>
      <c r="K891" s="159"/>
      <c r="L891" s="160"/>
      <c r="M891" s="15"/>
    </row>
    <row r="892" ht="15" customHeight="1">
      <c r="A892" t="s" s="110">
        <v>1561</v>
      </c>
      <c r="B892" t="s" s="107">
        <v>34</v>
      </c>
      <c r="C892" t="s" s="112">
        <v>1562</v>
      </c>
      <c r="D892" s="109">
        <v>4</v>
      </c>
      <c r="E892" s="100"/>
      <c r="F892" s="101" cm="1">
        <f t="array" ref="F892">E892*D892</f>
        <v>0</v>
      </c>
      <c r="G892" s="155"/>
      <c r="H892" s="155"/>
      <c r="I892" s="155"/>
      <c r="J892" s="155"/>
      <c r="K892" s="155"/>
      <c r="L892" s="89"/>
      <c r="M892" s="15"/>
    </row>
    <row r="893" ht="15" customHeight="1">
      <c r="A893" t="s" s="110">
        <v>1563</v>
      </c>
      <c r="B893" t="s" s="107">
        <v>34</v>
      </c>
      <c r="C893" t="s" s="112">
        <v>1564</v>
      </c>
      <c r="D893" s="109">
        <v>0.5</v>
      </c>
      <c r="E893" s="100"/>
      <c r="F893" s="101" cm="1">
        <f t="array" ref="F893">E893*D893</f>
        <v>0</v>
      </c>
      <c r="G893" s="155"/>
      <c r="H893" s="155"/>
      <c r="I893" s="155"/>
      <c r="J893" s="155"/>
      <c r="K893" s="155"/>
      <c r="L893" s="89"/>
      <c r="M893" s="15"/>
    </row>
    <row r="894" ht="15" customHeight="1">
      <c r="A894" t="s" s="110">
        <v>1565</v>
      </c>
      <c r="B894" t="s" s="107">
        <v>34</v>
      </c>
      <c r="C894" t="s" s="112">
        <v>1566</v>
      </c>
      <c r="D894" s="109">
        <v>2.5</v>
      </c>
      <c r="E894" s="100"/>
      <c r="F894" s="101" cm="1">
        <f t="array" ref="F894">E894*D894</f>
        <v>0</v>
      </c>
      <c r="G894" s="155"/>
      <c r="H894" s="155"/>
      <c r="I894" s="155"/>
      <c r="J894" s="155"/>
      <c r="K894" s="155"/>
      <c r="L894" s="89"/>
      <c r="M894" s="15"/>
    </row>
    <row r="895" ht="15" customHeight="1">
      <c r="A895" t="s" s="110">
        <v>1567</v>
      </c>
      <c r="B895" t="s" s="107">
        <v>34</v>
      </c>
      <c r="C895" t="s" s="112">
        <v>1568</v>
      </c>
      <c r="D895" s="109">
        <v>0.5</v>
      </c>
      <c r="E895" s="100"/>
      <c r="F895" s="101" cm="1">
        <f t="array" ref="F895">E895*D895</f>
        <v>0</v>
      </c>
      <c r="G895" s="155"/>
      <c r="H895" s="155"/>
      <c r="I895" s="155"/>
      <c r="J895" s="155"/>
      <c r="K895" s="155"/>
      <c r="L895" s="89"/>
      <c r="M895" s="15"/>
    </row>
    <row r="896" ht="15" customHeight="1">
      <c r="A896" t="s" s="110">
        <v>1569</v>
      </c>
      <c r="B896" t="s" s="107">
        <v>34</v>
      </c>
      <c r="C896" t="s" s="112">
        <v>1570</v>
      </c>
      <c r="D896" s="109">
        <v>0.5</v>
      </c>
      <c r="E896" s="100"/>
      <c r="F896" s="101" cm="1">
        <f t="array" ref="F896">E896*D896</f>
        <v>0</v>
      </c>
      <c r="G896" s="155"/>
      <c r="H896" s="155"/>
      <c r="I896" s="155"/>
      <c r="J896" s="155"/>
      <c r="K896" s="155"/>
      <c r="L896" s="89"/>
      <c r="M896" s="15"/>
    </row>
    <row r="897" ht="15" customHeight="1">
      <c r="A897" t="s" s="110">
        <v>1571</v>
      </c>
      <c r="B897" t="s" s="107">
        <v>34</v>
      </c>
      <c r="C897" t="s" s="112">
        <v>1572</v>
      </c>
      <c r="D897" s="109">
        <v>0.375</v>
      </c>
      <c r="E897" s="100"/>
      <c r="F897" s="101" cm="1">
        <f t="array" ref="F897">E897*D897</f>
        <v>0</v>
      </c>
      <c r="G897" s="155"/>
      <c r="H897" s="155"/>
      <c r="I897" s="155"/>
      <c r="J897" s="155"/>
      <c r="K897" s="155"/>
      <c r="L897" s="89"/>
      <c r="M897" s="15"/>
    </row>
    <row r="898" ht="15" customHeight="1">
      <c r="A898" t="s" s="110">
        <v>1573</v>
      </c>
      <c r="B898" t="s" s="107">
        <v>118</v>
      </c>
      <c r="C898" t="s" s="112">
        <v>1574</v>
      </c>
      <c r="D898" s="109">
        <v>4</v>
      </c>
      <c r="E898" s="100"/>
      <c r="F898" s="101" cm="1">
        <f t="array" ref="F898">E898*D898</f>
        <v>0</v>
      </c>
      <c r="G898" s="155"/>
      <c r="H898" s="155"/>
      <c r="I898" s="155"/>
      <c r="J898" s="155"/>
      <c r="K898" s="155"/>
      <c r="L898" s="89"/>
      <c r="M898" s="15"/>
    </row>
    <row r="899" ht="15" customHeight="1">
      <c r="A899" t="s" s="110">
        <v>1573</v>
      </c>
      <c r="B899" t="s" s="107">
        <v>118</v>
      </c>
      <c r="C899" t="s" s="112">
        <v>1575</v>
      </c>
      <c r="D899" s="109">
        <v>4</v>
      </c>
      <c r="E899" s="100"/>
      <c r="F899" s="101" cm="1">
        <f t="array" ref="F899">E899*D899</f>
        <v>0</v>
      </c>
      <c r="G899" s="155"/>
      <c r="H899" s="155"/>
      <c r="I899" s="155"/>
      <c r="J899" s="155"/>
      <c r="K899" s="155"/>
      <c r="L899" s="89"/>
      <c r="M899" s="15"/>
    </row>
    <row r="900" ht="15" customHeight="1">
      <c r="A900" t="s" s="110">
        <v>1576</v>
      </c>
      <c r="B900" t="s" s="107">
        <v>118</v>
      </c>
      <c r="C900" t="s" s="112">
        <v>1577</v>
      </c>
      <c r="D900" s="109">
        <v>0.5</v>
      </c>
      <c r="E900" s="100"/>
      <c r="F900" s="101" cm="1">
        <f t="array" ref="F900">E900*D900</f>
        <v>0</v>
      </c>
      <c r="G900" s="155"/>
      <c r="H900" s="155"/>
      <c r="I900" s="155"/>
      <c r="J900" s="155"/>
      <c r="K900" s="155"/>
      <c r="L900" s="89"/>
      <c r="M900" s="15"/>
    </row>
    <row r="901" ht="15" customHeight="1">
      <c r="A901" t="s" s="110">
        <v>1578</v>
      </c>
      <c r="B901" t="s" s="107">
        <v>118</v>
      </c>
      <c r="C901" t="s" s="112">
        <v>1579</v>
      </c>
      <c r="D901" s="109">
        <v>4</v>
      </c>
      <c r="E901" s="100"/>
      <c r="F901" s="101" cm="1">
        <f t="array" ref="F901">E901*D901</f>
        <v>0</v>
      </c>
      <c r="G901" s="155"/>
      <c r="H901" s="155"/>
      <c r="I901" s="155"/>
      <c r="J901" s="155"/>
      <c r="K901" s="155"/>
      <c r="L901" s="89"/>
      <c r="M901" s="15"/>
    </row>
    <row r="902" ht="15" customHeight="1">
      <c r="A902" t="s" s="114">
        <v>1580</v>
      </c>
      <c r="B902" s="115"/>
      <c r="C902" s="115"/>
      <c r="D902" s="116">
        <v>0</v>
      </c>
      <c r="E902" s="117"/>
      <c r="F902" s="101" cm="1">
        <f t="array" ref="F902">E902*D902</f>
        <v>0</v>
      </c>
      <c r="G902" s="155"/>
      <c r="H902" s="155"/>
      <c r="I902" s="155"/>
      <c r="J902" s="155"/>
      <c r="K902" s="155"/>
      <c r="L902" s="89"/>
      <c r="M902" s="15"/>
    </row>
    <row r="903" ht="15" customHeight="1">
      <c r="A903" t="s" s="102">
        <v>21</v>
      </c>
      <c r="B903" t="s" s="102">
        <v>22</v>
      </c>
      <c r="C903" t="s" s="102">
        <v>23</v>
      </c>
      <c r="D903" s="118"/>
      <c r="E903" s="100"/>
      <c r="F903" s="101" cm="1">
        <f t="array" ref="F903">E903*D903</f>
        <v>0</v>
      </c>
      <c r="G903" s="155"/>
      <c r="H903" s="155"/>
      <c r="I903" s="155"/>
      <c r="J903" s="155"/>
      <c r="K903" s="155"/>
      <c r="L903" s="89"/>
      <c r="M903" s="15"/>
    </row>
    <row r="904" ht="15" customHeight="1">
      <c r="A904" t="s" s="110">
        <v>1581</v>
      </c>
      <c r="B904" t="s" s="107">
        <v>34</v>
      </c>
      <c r="C904" t="s" s="112">
        <v>1582</v>
      </c>
      <c r="D904" s="109">
        <v>0.05</v>
      </c>
      <c r="E904" s="100"/>
      <c r="F904" s="101" cm="1">
        <f t="array" ref="F904">E904*D904</f>
        <v>0</v>
      </c>
      <c r="G904" s="155"/>
      <c r="H904" s="155"/>
      <c r="I904" s="155"/>
      <c r="J904" s="155"/>
      <c r="K904" s="155"/>
      <c r="L904" s="89"/>
      <c r="M904" s="15"/>
    </row>
    <row r="905" ht="15" customHeight="1">
      <c r="A905" t="s" s="110">
        <v>1581</v>
      </c>
      <c r="B905" t="s" s="107">
        <v>34</v>
      </c>
      <c r="C905" t="s" s="112">
        <v>1583</v>
      </c>
      <c r="D905" s="109">
        <v>0.05</v>
      </c>
      <c r="E905" s="100"/>
      <c r="F905" s="101" cm="1">
        <f t="array" ref="F905">E905*D905</f>
        <v>0</v>
      </c>
      <c r="G905" s="155"/>
      <c r="H905" s="155"/>
      <c r="I905" s="155"/>
      <c r="J905" s="155"/>
      <c r="K905" s="155"/>
      <c r="L905" s="89"/>
      <c r="M905" s="15"/>
    </row>
    <row r="906" ht="15" customHeight="1">
      <c r="A906" t="s" s="110">
        <v>1584</v>
      </c>
      <c r="B906" t="s" s="107">
        <v>34</v>
      </c>
      <c r="C906" t="s" s="112">
        <v>1585</v>
      </c>
      <c r="D906" s="109">
        <v>0.05</v>
      </c>
      <c r="E906" s="100"/>
      <c r="F906" s="101" cm="1">
        <f t="array" ref="F906">E906*D906</f>
        <v>0</v>
      </c>
      <c r="G906" s="155"/>
      <c r="H906" s="155"/>
      <c r="I906" s="155"/>
      <c r="J906" s="155"/>
      <c r="K906" s="155"/>
      <c r="L906" s="89"/>
      <c r="M906" s="15"/>
    </row>
    <row r="907" ht="15" customHeight="1">
      <c r="A907" t="s" s="110">
        <v>1584</v>
      </c>
      <c r="B907" t="s" s="107">
        <v>34</v>
      </c>
      <c r="C907" t="s" s="112">
        <v>1586</v>
      </c>
      <c r="D907" s="109">
        <v>0.05</v>
      </c>
      <c r="E907" s="100"/>
      <c r="F907" s="101" cm="1">
        <f t="array" ref="F907">E907*D907</f>
        <v>0</v>
      </c>
      <c r="G907" s="155"/>
      <c r="H907" s="155"/>
      <c r="I907" s="155"/>
      <c r="J907" s="155"/>
      <c r="K907" s="155"/>
      <c r="L907" s="89"/>
      <c r="M907" s="15"/>
    </row>
    <row r="908" ht="15" customHeight="1">
      <c r="A908" t="s" s="110">
        <v>1587</v>
      </c>
      <c r="B908" t="s" s="107">
        <v>34</v>
      </c>
      <c r="C908" t="s" s="112">
        <v>1588</v>
      </c>
      <c r="D908" s="109">
        <v>0.05</v>
      </c>
      <c r="E908" s="100"/>
      <c r="F908" s="101" cm="1">
        <f t="array" ref="F908">E908*D908</f>
        <v>0</v>
      </c>
      <c r="G908" s="155"/>
      <c r="H908" s="155"/>
      <c r="I908" s="155"/>
      <c r="J908" s="155"/>
      <c r="K908" s="155"/>
      <c r="L908" s="89"/>
      <c r="M908" s="15"/>
    </row>
    <row r="909" ht="15" customHeight="1">
      <c r="A909" t="s" s="110">
        <v>1589</v>
      </c>
      <c r="B909" t="s" s="107">
        <v>34</v>
      </c>
      <c r="C909" t="s" s="112">
        <v>1590</v>
      </c>
      <c r="D909" s="109">
        <v>0.05</v>
      </c>
      <c r="E909" s="100"/>
      <c r="F909" s="101" cm="1">
        <f t="array" ref="F909">E909*D909</f>
        <v>0</v>
      </c>
      <c r="G909" s="155"/>
      <c r="H909" s="155"/>
      <c r="I909" s="155"/>
      <c r="J909" s="155"/>
      <c r="K909" s="155"/>
      <c r="L909" s="89"/>
      <c r="M909" s="15"/>
    </row>
    <row r="910" ht="15" customHeight="1">
      <c r="A910" t="s" s="110">
        <v>1591</v>
      </c>
      <c r="B910" t="s" s="107">
        <v>34</v>
      </c>
      <c r="C910" t="s" s="112">
        <v>1592</v>
      </c>
      <c r="D910" s="109">
        <v>0.625</v>
      </c>
      <c r="E910" s="157"/>
      <c r="F910" s="158" cm="1">
        <f t="array" ref="F910">E910*D910</f>
        <v>0</v>
      </c>
      <c r="G910" s="159"/>
      <c r="H910" s="159"/>
      <c r="I910" s="159"/>
      <c r="J910" s="159"/>
      <c r="K910" s="159"/>
      <c r="L910" s="160"/>
      <c r="M910" s="15"/>
    </row>
    <row r="911" ht="15" customHeight="1">
      <c r="A911" t="s" s="110">
        <v>1593</v>
      </c>
      <c r="B911" t="s" s="107">
        <v>34</v>
      </c>
      <c r="C911" t="s" s="112">
        <v>1594</v>
      </c>
      <c r="D911" s="109">
        <v>0.05</v>
      </c>
      <c r="E911" s="100"/>
      <c r="F911" s="101" cm="1">
        <f t="array" ref="F911">E911*D911</f>
        <v>0</v>
      </c>
      <c r="G911" s="155"/>
      <c r="H911" s="155"/>
      <c r="I911" s="155"/>
      <c r="J911" s="155"/>
      <c r="K911" s="155"/>
      <c r="L911" s="89"/>
      <c r="M911" s="15"/>
    </row>
    <row r="912" ht="15" customHeight="1">
      <c r="A912" t="s" s="110">
        <v>1595</v>
      </c>
      <c r="B912" t="s" s="107">
        <v>34</v>
      </c>
      <c r="C912" t="s" s="112">
        <v>1596</v>
      </c>
      <c r="D912" s="109">
        <v>0.75</v>
      </c>
      <c r="E912" s="100"/>
      <c r="F912" s="101" cm="1">
        <f t="array" ref="F912">E912*D912</f>
        <v>0</v>
      </c>
      <c r="G912" s="155"/>
      <c r="H912" s="155"/>
      <c r="I912" s="155"/>
      <c r="J912" s="155"/>
      <c r="K912" s="155"/>
      <c r="L912" s="89"/>
      <c r="M912" s="15"/>
    </row>
    <row r="913" ht="15" customHeight="1">
      <c r="A913" t="s" s="110">
        <v>1597</v>
      </c>
      <c r="B913" t="s" s="107">
        <v>34</v>
      </c>
      <c r="C913" t="s" s="112">
        <v>1598</v>
      </c>
      <c r="D913" s="109">
        <v>0.75</v>
      </c>
      <c r="E913" s="100"/>
      <c r="F913" s="101" cm="1">
        <f t="array" ref="F913">E913*D913</f>
        <v>0</v>
      </c>
      <c r="G913" s="155"/>
      <c r="H913" s="155"/>
      <c r="I913" s="155"/>
      <c r="J913" s="155"/>
      <c r="K913" s="155"/>
      <c r="L913" s="89"/>
      <c r="M913" s="15"/>
    </row>
    <row r="914" ht="15" customHeight="1">
      <c r="A914" t="s" s="110">
        <v>1599</v>
      </c>
      <c r="B914" t="s" s="107">
        <v>34</v>
      </c>
      <c r="C914" t="s" s="112">
        <v>1600</v>
      </c>
      <c r="D914" s="109">
        <v>0.5</v>
      </c>
      <c r="E914" s="100"/>
      <c r="F914" s="101" cm="1">
        <f t="array" ref="F914">E914*D914</f>
        <v>0</v>
      </c>
      <c r="G914" s="155"/>
      <c r="H914" s="155"/>
      <c r="I914" s="155"/>
      <c r="J914" s="155"/>
      <c r="K914" s="155"/>
      <c r="L914" s="89"/>
      <c r="M914" s="15"/>
    </row>
    <row r="915" ht="15" customHeight="1">
      <c r="A915" t="s" s="110">
        <v>1601</v>
      </c>
      <c r="B915" t="s" s="107">
        <v>34</v>
      </c>
      <c r="C915" t="s" s="112">
        <v>1602</v>
      </c>
      <c r="D915" s="109">
        <v>0.5</v>
      </c>
      <c r="E915" s="100"/>
      <c r="F915" s="101" cm="1">
        <f t="array" ref="F915">E915*D915</f>
        <v>0</v>
      </c>
      <c r="G915" s="155"/>
      <c r="H915" s="155"/>
      <c r="I915" s="155"/>
      <c r="J915" s="155"/>
      <c r="K915" s="155"/>
      <c r="L915" s="89"/>
      <c r="M915" s="15"/>
    </row>
    <row r="916" ht="15" customHeight="1">
      <c r="A916" t="s" s="110">
        <v>1599</v>
      </c>
      <c r="B916" t="s" s="107">
        <v>34</v>
      </c>
      <c r="C916" t="s" s="112">
        <v>1603</v>
      </c>
      <c r="D916" s="109">
        <v>0.5</v>
      </c>
      <c r="E916" s="100"/>
      <c r="F916" s="101" cm="1">
        <f t="array" ref="F916">E916*D916</f>
        <v>0</v>
      </c>
      <c r="G916" s="155"/>
      <c r="H916" s="155"/>
      <c r="I916" s="155"/>
      <c r="J916" s="155"/>
      <c r="K916" s="155"/>
      <c r="L916" s="89"/>
      <c r="M916" s="15"/>
    </row>
    <row r="917" ht="15" customHeight="1">
      <c r="A917" t="s" s="110">
        <v>1604</v>
      </c>
      <c r="B917" t="s" s="107">
        <v>34</v>
      </c>
      <c r="C917" t="s" s="112">
        <v>1605</v>
      </c>
      <c r="D917" s="109">
        <v>0.125</v>
      </c>
      <c r="E917" s="100"/>
      <c r="F917" s="101" cm="1">
        <f t="array" ref="F917">E917*D917</f>
        <v>0</v>
      </c>
      <c r="G917" s="155"/>
      <c r="H917" s="155"/>
      <c r="I917" s="155"/>
      <c r="J917" s="155"/>
      <c r="K917" s="155"/>
      <c r="L917" s="89"/>
      <c r="M917" s="15"/>
    </row>
    <row r="918" ht="15" customHeight="1">
      <c r="A918" t="s" s="110">
        <v>1606</v>
      </c>
      <c r="B918" t="s" s="107">
        <v>34</v>
      </c>
      <c r="C918" t="s" s="112">
        <v>1607</v>
      </c>
      <c r="D918" s="109">
        <v>0.625</v>
      </c>
      <c r="E918" s="100"/>
      <c r="F918" s="101" cm="1">
        <f t="array" ref="F918">E918*D918</f>
        <v>0</v>
      </c>
      <c r="G918" s="155"/>
      <c r="H918" s="155"/>
      <c r="I918" s="155"/>
      <c r="J918" s="155"/>
      <c r="K918" s="155"/>
      <c r="L918" s="89"/>
      <c r="M918" s="15"/>
    </row>
    <row r="919" ht="15" customHeight="1">
      <c r="A919" t="s" s="110">
        <v>1608</v>
      </c>
      <c r="B919" t="s" s="107">
        <v>34</v>
      </c>
      <c r="C919" t="s" s="112">
        <v>1609</v>
      </c>
      <c r="D919" s="109">
        <v>0.25</v>
      </c>
      <c r="E919" s="100"/>
      <c r="F919" s="101" cm="1">
        <f t="array" ref="F919">E919*D919</f>
        <v>0</v>
      </c>
      <c r="G919" s="155"/>
      <c r="H919" s="155"/>
      <c r="I919" s="155"/>
      <c r="J919" s="155"/>
      <c r="K919" s="155"/>
      <c r="L919" s="89"/>
      <c r="M919" s="15"/>
    </row>
    <row r="920" ht="15" customHeight="1">
      <c r="A920" t="s" s="110">
        <v>1610</v>
      </c>
      <c r="B920" t="s" s="107">
        <v>225</v>
      </c>
      <c r="C920" t="s" s="112">
        <v>1611</v>
      </c>
      <c r="D920" s="109">
        <v>0.025</v>
      </c>
      <c r="E920" s="100"/>
      <c r="F920" s="101" cm="1">
        <f t="array" ref="F920">E920*D920</f>
        <v>0</v>
      </c>
      <c r="G920" s="155"/>
      <c r="H920" s="155"/>
      <c r="I920" s="155"/>
      <c r="J920" s="155"/>
      <c r="K920" s="155"/>
      <c r="L920" s="89"/>
      <c r="M920" s="15"/>
    </row>
    <row r="921" ht="15" customHeight="1">
      <c r="A921" t="s" s="110">
        <v>1612</v>
      </c>
      <c r="B921" t="s" s="107">
        <v>225</v>
      </c>
      <c r="C921" t="s" s="112">
        <v>1613</v>
      </c>
      <c r="D921" s="109">
        <v>0.025</v>
      </c>
      <c r="E921" s="100"/>
      <c r="F921" s="101" cm="1">
        <f t="array" ref="F921">E921*D921</f>
        <v>0</v>
      </c>
      <c r="G921" s="155"/>
      <c r="H921" s="155"/>
      <c r="I921" s="155"/>
      <c r="J921" s="155"/>
      <c r="K921" s="155"/>
      <c r="L921" s="89"/>
      <c r="M921" s="15"/>
    </row>
    <row r="922" ht="15" customHeight="1">
      <c r="A922" t="s" s="110">
        <v>1614</v>
      </c>
      <c r="B922" t="s" s="107">
        <v>34</v>
      </c>
      <c r="C922" t="s" s="112">
        <v>1615</v>
      </c>
      <c r="D922" s="109">
        <v>0.75</v>
      </c>
      <c r="E922" s="100"/>
      <c r="F922" s="101" cm="1">
        <f t="array" ref="F922">E922*D922</f>
        <v>0</v>
      </c>
      <c r="G922" s="155"/>
      <c r="H922" s="155"/>
      <c r="I922" s="155"/>
      <c r="J922" s="155"/>
      <c r="K922" s="155"/>
      <c r="L922" s="89"/>
      <c r="M922" s="15"/>
    </row>
    <row r="923" ht="15" customHeight="1">
      <c r="A923" t="s" s="110">
        <v>1616</v>
      </c>
      <c r="B923" t="s" s="107">
        <v>31</v>
      </c>
      <c r="C923" t="s" s="112">
        <v>1617</v>
      </c>
      <c r="D923" s="109">
        <v>0.05</v>
      </c>
      <c r="E923" s="100"/>
      <c r="F923" s="101" cm="1">
        <f t="array" ref="F923">E923*D923</f>
        <v>0</v>
      </c>
      <c r="G923" s="155"/>
      <c r="H923" s="155"/>
      <c r="I923" s="155"/>
      <c r="J923" s="155"/>
      <c r="K923" s="155"/>
      <c r="L923" s="89"/>
      <c r="M923" s="15"/>
    </row>
    <row r="924" ht="15" customHeight="1">
      <c r="A924" t="s" s="110">
        <v>1618</v>
      </c>
      <c r="B924" t="s" s="107">
        <v>31</v>
      </c>
      <c r="C924" t="s" s="112">
        <v>1619</v>
      </c>
      <c r="D924" s="109">
        <v>0.05</v>
      </c>
      <c r="E924" s="100"/>
      <c r="F924" s="101" cm="1">
        <f t="array" ref="F924">E924*D924</f>
        <v>0</v>
      </c>
      <c r="G924" s="155"/>
      <c r="H924" s="155"/>
      <c r="I924" s="155"/>
      <c r="J924" s="155"/>
      <c r="K924" s="155"/>
      <c r="L924" s="89"/>
      <c r="M924" s="15"/>
    </row>
    <row r="925" ht="15" customHeight="1">
      <c r="A925" t="s" s="110">
        <v>1620</v>
      </c>
      <c r="B925" t="s" s="107">
        <v>34</v>
      </c>
      <c r="C925" t="s" s="112">
        <v>1621</v>
      </c>
      <c r="D925" s="109">
        <v>1</v>
      </c>
      <c r="E925" s="100"/>
      <c r="F925" s="101" cm="1">
        <f t="array" ref="F925">E925*D925</f>
        <v>0</v>
      </c>
      <c r="G925" s="155"/>
      <c r="H925" s="155"/>
      <c r="I925" s="155"/>
      <c r="J925" s="155"/>
      <c r="K925" s="155"/>
      <c r="L925" s="89"/>
      <c r="M925" s="15"/>
    </row>
    <row r="926" ht="15" customHeight="1">
      <c r="A926" t="s" s="110">
        <v>1622</v>
      </c>
      <c r="B926" t="s" s="107">
        <v>34</v>
      </c>
      <c r="C926" t="s" s="112">
        <v>1623</v>
      </c>
      <c r="D926" s="109">
        <v>1.125</v>
      </c>
      <c r="E926" s="100"/>
      <c r="F926" s="101" cm="1">
        <f t="array" ref="F926">E926*D926</f>
        <v>0</v>
      </c>
      <c r="G926" s="155"/>
      <c r="H926" s="155"/>
      <c r="I926" s="155"/>
      <c r="J926" s="155"/>
      <c r="K926" s="155"/>
      <c r="L926" s="89"/>
      <c r="M926" s="15"/>
    </row>
    <row r="927" ht="15" customHeight="1">
      <c r="A927" t="s" s="110">
        <v>1624</v>
      </c>
      <c r="B927" t="s" s="107">
        <v>34</v>
      </c>
      <c r="C927" t="s" s="112">
        <v>1625</v>
      </c>
      <c r="D927" s="109">
        <v>1.125</v>
      </c>
      <c r="E927" s="100"/>
      <c r="F927" s="101" cm="1">
        <f t="array" ref="F927">E927*D927</f>
        <v>0</v>
      </c>
      <c r="G927" s="155"/>
      <c r="H927" s="155"/>
      <c r="I927" s="155"/>
      <c r="J927" s="155"/>
      <c r="K927" s="155"/>
      <c r="L927" s="89"/>
      <c r="M927" s="15"/>
    </row>
    <row r="928" ht="15" customHeight="1">
      <c r="A928" t="s" s="110">
        <v>1626</v>
      </c>
      <c r="B928" t="s" s="107">
        <v>31</v>
      </c>
      <c r="C928" t="s" s="112">
        <v>1627</v>
      </c>
      <c r="D928" s="109">
        <v>0.05</v>
      </c>
      <c r="E928" s="100"/>
      <c r="F928" s="101" cm="1">
        <f t="array" ref="F928">E928*D928</f>
        <v>0</v>
      </c>
      <c r="G928" s="155"/>
      <c r="H928" s="155"/>
      <c r="I928" s="155"/>
      <c r="J928" s="155"/>
      <c r="K928" s="155"/>
      <c r="L928" s="89"/>
      <c r="M928" s="15"/>
    </row>
    <row r="929" ht="15" customHeight="1">
      <c r="A929" t="s" s="110">
        <v>1628</v>
      </c>
      <c r="B929" t="s" s="107">
        <v>34</v>
      </c>
      <c r="C929" t="s" s="112">
        <v>1629</v>
      </c>
      <c r="D929" s="109">
        <v>0.5</v>
      </c>
      <c r="E929" s="100"/>
      <c r="F929" s="101" cm="1">
        <f t="array" ref="F929">E929*D929</f>
        <v>0</v>
      </c>
      <c r="G929" s="155"/>
      <c r="H929" s="155"/>
      <c r="I929" s="155"/>
      <c r="J929" s="155"/>
      <c r="K929" s="155"/>
      <c r="L929" s="89"/>
      <c r="M929" s="15"/>
    </row>
    <row r="930" ht="15" customHeight="1">
      <c r="A930" t="s" s="110">
        <v>1628</v>
      </c>
      <c r="B930" t="s" s="107">
        <v>34</v>
      </c>
      <c r="C930" t="s" s="112">
        <v>1629</v>
      </c>
      <c r="D930" s="109">
        <v>0.5</v>
      </c>
      <c r="E930" s="100"/>
      <c r="F930" s="101" cm="1">
        <f t="array" ref="F930">E930*D930</f>
        <v>0</v>
      </c>
      <c r="G930" s="155"/>
      <c r="H930" s="155"/>
      <c r="I930" s="155"/>
      <c r="J930" s="155"/>
      <c r="K930" s="155"/>
      <c r="L930" s="89"/>
      <c r="M930" s="15"/>
    </row>
    <row r="931" ht="15" customHeight="1">
      <c r="A931" t="s" s="110">
        <v>1630</v>
      </c>
      <c r="B931" t="s" s="107">
        <v>34</v>
      </c>
      <c r="C931" t="s" s="112">
        <v>1631</v>
      </c>
      <c r="D931" s="109">
        <v>0.05</v>
      </c>
      <c r="E931" s="100"/>
      <c r="F931" s="101" cm="1">
        <f t="array" ref="F931">E931*D931</f>
        <v>0</v>
      </c>
      <c r="G931" s="155"/>
      <c r="H931" s="155"/>
      <c r="I931" s="155"/>
      <c r="J931" s="155"/>
      <c r="K931" s="155"/>
      <c r="L931" s="89"/>
      <c r="M931" s="15"/>
    </row>
    <row r="932" ht="15" customHeight="1">
      <c r="A932" t="s" s="110">
        <v>1632</v>
      </c>
      <c r="B932" t="s" s="107">
        <v>34</v>
      </c>
      <c r="C932" t="s" s="112">
        <v>1633</v>
      </c>
      <c r="D932" s="109">
        <v>0.05</v>
      </c>
      <c r="E932" s="100"/>
      <c r="F932" s="101" cm="1">
        <f t="array" ref="F932">E932*D932</f>
        <v>0</v>
      </c>
      <c r="G932" s="155"/>
      <c r="H932" s="155"/>
      <c r="I932" s="155"/>
      <c r="J932" s="155"/>
      <c r="K932" s="155"/>
      <c r="L932" s="89"/>
      <c r="M932" s="15"/>
    </row>
    <row r="933" ht="15" customHeight="1">
      <c r="A933" t="s" s="110">
        <v>1634</v>
      </c>
      <c r="B933" t="s" s="107">
        <v>34</v>
      </c>
      <c r="C933" t="s" s="112">
        <v>1635</v>
      </c>
      <c r="D933" s="109">
        <v>0.6</v>
      </c>
      <c r="E933" s="100"/>
      <c r="F933" s="101" cm="1">
        <f t="array" ref="F933">E933*D933</f>
        <v>0</v>
      </c>
      <c r="G933" s="155"/>
      <c r="H933" s="155"/>
      <c r="I933" s="155"/>
      <c r="J933" s="155"/>
      <c r="K933" s="155"/>
      <c r="L933" s="89"/>
      <c r="M933" s="15"/>
    </row>
    <row r="934" ht="15" customHeight="1">
      <c r="A934" t="s" s="110">
        <v>1636</v>
      </c>
      <c r="B934" t="s" s="107">
        <v>34</v>
      </c>
      <c r="C934" t="s" s="112">
        <v>1637</v>
      </c>
      <c r="D934" s="109">
        <v>0.4</v>
      </c>
      <c r="E934" s="100"/>
      <c r="F934" s="101" cm="1">
        <f t="array" ref="F934">E934*D934</f>
        <v>0</v>
      </c>
      <c r="G934" s="155"/>
      <c r="H934" s="155"/>
      <c r="I934" s="155"/>
      <c r="J934" s="155"/>
      <c r="K934" s="155"/>
      <c r="L934" s="89"/>
      <c r="M934" s="15"/>
    </row>
    <row r="935" ht="15" customHeight="1">
      <c r="A935" t="s" s="110">
        <v>1636</v>
      </c>
      <c r="B935" t="s" s="107">
        <v>34</v>
      </c>
      <c r="C935" t="s" s="112">
        <v>1638</v>
      </c>
      <c r="D935" s="109">
        <v>0.4</v>
      </c>
      <c r="E935" s="100"/>
      <c r="F935" s="101" cm="1">
        <f t="array" ref="F935">E935*D935</f>
        <v>0</v>
      </c>
      <c r="G935" s="155"/>
      <c r="H935" s="155"/>
      <c r="I935" s="155"/>
      <c r="J935" s="155"/>
      <c r="K935" s="155"/>
      <c r="L935" s="89"/>
      <c r="M935" s="15"/>
    </row>
    <row r="936" ht="15" customHeight="1">
      <c r="A936" t="s" s="110">
        <v>1639</v>
      </c>
      <c r="B936" t="s" s="107">
        <v>34</v>
      </c>
      <c r="C936" t="s" s="112">
        <v>1640</v>
      </c>
      <c r="D936" s="109">
        <v>0.05</v>
      </c>
      <c r="E936" s="100"/>
      <c r="F936" s="101" cm="1">
        <f t="array" ref="F936">E936*D936</f>
        <v>0</v>
      </c>
      <c r="G936" s="155"/>
      <c r="H936" s="155"/>
      <c r="I936" s="155"/>
      <c r="J936" s="155"/>
      <c r="K936" s="155"/>
      <c r="L936" s="89"/>
      <c r="M936" s="15"/>
    </row>
    <row r="937" ht="15" customHeight="1">
      <c r="A937" t="s" s="110">
        <v>1641</v>
      </c>
      <c r="B937" t="s" s="107">
        <v>34</v>
      </c>
      <c r="C937" t="s" s="112">
        <v>1642</v>
      </c>
      <c r="D937" s="109">
        <v>0.05</v>
      </c>
      <c r="E937" s="100"/>
      <c r="F937" s="101" cm="1">
        <f t="array" ref="F937">E937*D937</f>
        <v>0</v>
      </c>
      <c r="G937" s="155"/>
      <c r="H937" s="155"/>
      <c r="I937" s="155"/>
      <c r="J937" s="155"/>
      <c r="K937" s="155"/>
      <c r="L937" s="89"/>
      <c r="M937" s="15"/>
    </row>
    <row r="938" ht="15" customHeight="1">
      <c r="A938" t="s" s="110">
        <v>1643</v>
      </c>
      <c r="B938" t="s" s="107">
        <v>34</v>
      </c>
      <c r="C938" t="s" s="112">
        <v>1644</v>
      </c>
      <c r="D938" s="109">
        <v>0.75</v>
      </c>
      <c r="E938" s="140"/>
      <c r="F938" s="101" cm="1">
        <f t="array" ref="F938">E938*D938</f>
        <v>0</v>
      </c>
      <c r="G938" s="155"/>
      <c r="H938" s="155"/>
      <c r="I938" s="155"/>
      <c r="J938" s="155"/>
      <c r="K938" s="155"/>
      <c r="L938" s="89"/>
      <c r="M938" s="15"/>
    </row>
    <row r="939" ht="15" customHeight="1">
      <c r="A939" t="s" s="110">
        <v>1645</v>
      </c>
      <c r="B939" t="s" s="107">
        <v>34</v>
      </c>
      <c r="C939" t="s" s="112">
        <v>1646</v>
      </c>
      <c r="D939" s="109">
        <v>0.65</v>
      </c>
      <c r="E939" s="168"/>
      <c r="F939" s="158" cm="1">
        <f t="array" ref="F939">E939*D939</f>
        <v>0</v>
      </c>
      <c r="G939" s="159"/>
      <c r="H939" s="159"/>
      <c r="I939" s="159"/>
      <c r="J939" s="159"/>
      <c r="K939" s="159"/>
      <c r="L939" s="160"/>
      <c r="M939" s="15"/>
    </row>
    <row r="940" ht="15" customHeight="1">
      <c r="A940" t="s" s="110">
        <v>1645</v>
      </c>
      <c r="B940" t="s" s="107">
        <v>34</v>
      </c>
      <c r="C940" t="s" s="112">
        <v>1647</v>
      </c>
      <c r="D940" s="109">
        <v>0.65</v>
      </c>
      <c r="E940" s="169"/>
      <c r="F940" s="158" cm="1">
        <f t="array" ref="F940">E940*D940</f>
        <v>0</v>
      </c>
      <c r="G940" s="159"/>
      <c r="H940" s="159"/>
      <c r="I940" s="159"/>
      <c r="J940" s="159"/>
      <c r="K940" s="159"/>
      <c r="L940" s="160"/>
      <c r="M940" s="15"/>
    </row>
    <row r="941" ht="15" customHeight="1">
      <c r="A941" t="s" s="110">
        <v>1648</v>
      </c>
      <c r="B941" t="s" s="107">
        <v>34</v>
      </c>
      <c r="C941" t="s" s="112">
        <v>1649</v>
      </c>
      <c r="D941" s="109">
        <v>0.5</v>
      </c>
      <c r="E941" s="100"/>
      <c r="F941" s="101" cm="1">
        <f t="array" ref="F941">E941*D941</f>
        <v>0</v>
      </c>
      <c r="G941" s="155"/>
      <c r="H941" s="155"/>
      <c r="I941" s="155"/>
      <c r="J941" s="155"/>
      <c r="K941" s="155"/>
      <c r="L941" s="89"/>
      <c r="M941" s="15"/>
    </row>
    <row r="942" ht="15" customHeight="1">
      <c r="A942" t="s" s="110">
        <v>1650</v>
      </c>
      <c r="B942" t="s" s="107">
        <v>34</v>
      </c>
      <c r="C942" t="s" s="112">
        <v>1651</v>
      </c>
      <c r="D942" s="109">
        <v>1.15</v>
      </c>
      <c r="E942" s="100"/>
      <c r="F942" s="101" cm="1">
        <f t="array" ref="F942">E942*D942</f>
        <v>0</v>
      </c>
      <c r="G942" s="155"/>
      <c r="H942" s="155"/>
      <c r="I942" s="155"/>
      <c r="J942" s="155"/>
      <c r="K942" s="155"/>
      <c r="L942" s="89"/>
      <c r="M942" s="15"/>
    </row>
    <row r="943" ht="15" customHeight="1">
      <c r="A943" t="s" s="110">
        <v>1652</v>
      </c>
      <c r="B943" t="s" s="107">
        <v>34</v>
      </c>
      <c r="C943" t="s" s="112">
        <v>1653</v>
      </c>
      <c r="D943" s="109">
        <v>1.15</v>
      </c>
      <c r="E943" s="100"/>
      <c r="F943" s="101" cm="1">
        <f t="array" ref="F943">E943*D943</f>
        <v>0</v>
      </c>
      <c r="G943" s="155"/>
      <c r="H943" s="155"/>
      <c r="I943" s="155"/>
      <c r="J943" s="155"/>
      <c r="K943" s="155"/>
      <c r="L943" s="89"/>
      <c r="M943" s="15"/>
    </row>
    <row r="944" ht="15" customHeight="1">
      <c r="A944" t="s" s="110">
        <v>1654</v>
      </c>
      <c r="B944" t="s" s="107">
        <v>118</v>
      </c>
      <c r="C944" t="s" s="112">
        <v>1655</v>
      </c>
      <c r="D944" s="109">
        <v>1.175</v>
      </c>
      <c r="E944" s="157"/>
      <c r="F944" s="158" cm="1">
        <f t="array" ref="F944">E944*D944</f>
        <v>0</v>
      </c>
      <c r="G944" s="159"/>
      <c r="H944" s="159"/>
      <c r="I944" s="159"/>
      <c r="J944" s="159"/>
      <c r="K944" s="159"/>
      <c r="L944" s="160"/>
      <c r="M944" s="15"/>
    </row>
    <row r="945" ht="15" customHeight="1">
      <c r="A945" t="s" s="110">
        <v>1654</v>
      </c>
      <c r="B945" t="s" s="107">
        <v>118</v>
      </c>
      <c r="C945" t="s" s="112">
        <v>1656</v>
      </c>
      <c r="D945" s="109">
        <v>1.175</v>
      </c>
      <c r="E945" s="100"/>
      <c r="F945" s="101" cm="1">
        <f t="array" ref="F945">E945*D945</f>
        <v>0</v>
      </c>
      <c r="G945" s="155"/>
      <c r="H945" s="155"/>
      <c r="I945" s="155"/>
      <c r="J945" s="155"/>
      <c r="K945" s="155"/>
      <c r="L945" s="89"/>
      <c r="M945" s="15"/>
    </row>
    <row r="946" ht="15" customHeight="1">
      <c r="A946" t="s" s="110">
        <v>1657</v>
      </c>
      <c r="B946" t="s" s="107">
        <v>34</v>
      </c>
      <c r="C946" t="s" s="112">
        <v>1658</v>
      </c>
      <c r="D946" s="109">
        <v>0.3</v>
      </c>
      <c r="E946" s="100"/>
      <c r="F946" s="101" cm="1">
        <f t="array" ref="F946">E946*D946</f>
        <v>0</v>
      </c>
      <c r="G946" s="155"/>
      <c r="H946" s="155"/>
      <c r="I946" s="155"/>
      <c r="J946" s="155"/>
      <c r="K946" s="155"/>
      <c r="L946" s="89"/>
      <c r="M946" s="15"/>
    </row>
    <row r="947" ht="15" customHeight="1">
      <c r="A947" t="s" s="110">
        <v>1657</v>
      </c>
      <c r="B947" t="s" s="107">
        <v>34</v>
      </c>
      <c r="C947" t="s" s="112">
        <v>1659</v>
      </c>
      <c r="D947" s="109">
        <v>0.3</v>
      </c>
      <c r="E947" s="100"/>
      <c r="F947" s="101" cm="1">
        <f t="array" ref="F947">E947*D947</f>
        <v>0</v>
      </c>
      <c r="G947" s="155"/>
      <c r="H947" s="155"/>
      <c r="I947" s="155"/>
      <c r="J947" s="155"/>
      <c r="K947" s="155"/>
      <c r="L947" s="89"/>
      <c r="M947" s="15"/>
    </row>
    <row r="948" ht="15" customHeight="1">
      <c r="A948" t="s" s="110">
        <v>1660</v>
      </c>
      <c r="B948" t="s" s="107">
        <v>34</v>
      </c>
      <c r="C948" t="s" s="112">
        <v>1661</v>
      </c>
      <c r="D948" s="109">
        <v>0.7</v>
      </c>
      <c r="E948" s="100"/>
      <c r="F948" s="101" cm="1">
        <f t="array" ref="F948">E948*D948</f>
        <v>0</v>
      </c>
      <c r="G948" s="155"/>
      <c r="H948" s="155"/>
      <c r="I948" s="155"/>
      <c r="J948" s="155"/>
      <c r="K948" s="155"/>
      <c r="L948" s="89"/>
      <c r="M948" s="15"/>
    </row>
    <row r="949" ht="15" customHeight="1">
      <c r="A949" t="s" s="110">
        <v>1662</v>
      </c>
      <c r="B949" t="s" s="107">
        <v>34</v>
      </c>
      <c r="C949" t="s" s="112">
        <v>1663</v>
      </c>
      <c r="D949" s="109">
        <v>0.7</v>
      </c>
      <c r="E949" s="100"/>
      <c r="F949" s="101" cm="1">
        <f t="array" ref="F949">E949*D949</f>
        <v>0</v>
      </c>
      <c r="G949" s="155"/>
      <c r="H949" s="155"/>
      <c r="I949" s="155"/>
      <c r="J949" s="155"/>
      <c r="K949" s="155"/>
      <c r="L949" s="89"/>
      <c r="M949" s="15"/>
    </row>
    <row r="950" ht="15" customHeight="1">
      <c r="A950" t="s" s="110">
        <v>1664</v>
      </c>
      <c r="B950" t="s" s="107">
        <v>34</v>
      </c>
      <c r="C950" t="s" s="112">
        <v>1665</v>
      </c>
      <c r="D950" s="109">
        <v>0.3</v>
      </c>
      <c r="E950" s="100"/>
      <c r="F950" s="101" cm="1">
        <f t="array" ref="F950">E950*D950</f>
        <v>0</v>
      </c>
      <c r="G950" s="155"/>
      <c r="H950" s="155"/>
      <c r="I950" s="155"/>
      <c r="J950" s="155"/>
      <c r="K950" s="155"/>
      <c r="L950" s="89"/>
      <c r="M950" s="15"/>
    </row>
    <row r="951" ht="15" customHeight="1">
      <c r="A951" t="s" s="110">
        <v>1666</v>
      </c>
      <c r="B951" t="s" s="107">
        <v>118</v>
      </c>
      <c r="C951" t="s" s="112">
        <v>1667</v>
      </c>
      <c r="D951" s="109">
        <v>1.175</v>
      </c>
      <c r="E951" s="100"/>
      <c r="F951" s="101" cm="1">
        <f t="array" ref="F951">E951*D951</f>
        <v>0</v>
      </c>
      <c r="G951" s="155"/>
      <c r="H951" s="155"/>
      <c r="I951" s="155"/>
      <c r="J951" s="155"/>
      <c r="K951" s="155"/>
      <c r="L951" s="89"/>
      <c r="M951" s="15"/>
    </row>
    <row r="952" ht="15" customHeight="1">
      <c r="A952" t="s" s="110">
        <v>1666</v>
      </c>
      <c r="B952" t="s" s="107">
        <v>118</v>
      </c>
      <c r="C952" t="s" s="112">
        <v>1668</v>
      </c>
      <c r="D952" s="109">
        <v>1.175</v>
      </c>
      <c r="E952" s="100"/>
      <c r="F952" s="101" cm="1">
        <f t="array" ref="F952">E952*D952</f>
        <v>0</v>
      </c>
      <c r="G952" s="155"/>
      <c r="H952" s="155"/>
      <c r="I952" s="155"/>
      <c r="J952" s="155"/>
      <c r="K952" s="155"/>
      <c r="L952" s="89"/>
      <c r="M952" s="15"/>
    </row>
    <row r="953" ht="15" customHeight="1">
      <c r="A953" t="s" s="110">
        <v>1669</v>
      </c>
      <c r="B953" t="s" s="107">
        <v>34</v>
      </c>
      <c r="C953" t="s" s="112">
        <v>1670</v>
      </c>
      <c r="D953" s="109">
        <v>0.65</v>
      </c>
      <c r="E953" s="100"/>
      <c r="F953" s="101" cm="1">
        <f t="array" ref="F953">E953*D953</f>
        <v>0</v>
      </c>
      <c r="G953" s="155"/>
      <c r="H953" s="155"/>
      <c r="I953" s="155"/>
      <c r="J953" s="155"/>
      <c r="K953" s="155"/>
      <c r="L953" s="89"/>
      <c r="M953" s="15"/>
    </row>
    <row r="954" ht="15" customHeight="1">
      <c r="A954" t="s" s="110">
        <v>1671</v>
      </c>
      <c r="B954" t="s" s="107">
        <v>34</v>
      </c>
      <c r="C954" t="s" s="112">
        <v>1672</v>
      </c>
      <c r="D954" s="109">
        <v>0.75</v>
      </c>
      <c r="E954" s="100"/>
      <c r="F954" s="101" cm="1">
        <f t="array" ref="F954">E954*D954</f>
        <v>0</v>
      </c>
      <c r="G954" s="155"/>
      <c r="H954" s="155"/>
      <c r="I954" s="155"/>
      <c r="J954" s="155"/>
      <c r="K954" s="155"/>
      <c r="L954" s="89"/>
      <c r="M954" s="15"/>
    </row>
    <row r="955" ht="15" customHeight="1">
      <c r="A955" t="s" s="110">
        <v>1671</v>
      </c>
      <c r="B955" t="s" s="107">
        <v>34</v>
      </c>
      <c r="C955" t="s" s="112">
        <v>1673</v>
      </c>
      <c r="D955" s="109">
        <v>0.75</v>
      </c>
      <c r="E955" s="100"/>
      <c r="F955" s="101" cm="1">
        <f t="array" ref="F955">E955*D955</f>
        <v>0</v>
      </c>
      <c r="G955" s="155"/>
      <c r="H955" s="155"/>
      <c r="I955" s="155"/>
      <c r="J955" s="155"/>
      <c r="K955" s="155"/>
      <c r="L955" s="89"/>
      <c r="M955" s="15"/>
    </row>
    <row r="956" ht="15" customHeight="1">
      <c r="A956" t="s" s="110">
        <v>1674</v>
      </c>
      <c r="B956" t="s" s="107">
        <v>34</v>
      </c>
      <c r="C956" t="s" s="112">
        <v>1675</v>
      </c>
      <c r="D956" s="109">
        <v>0.3</v>
      </c>
      <c r="E956" s="157"/>
      <c r="F956" s="158" cm="1">
        <f t="array" ref="F956">E956*D956</f>
        <v>0</v>
      </c>
      <c r="G956" s="159"/>
      <c r="H956" s="159"/>
      <c r="I956" s="159"/>
      <c r="J956" s="159"/>
      <c r="K956" s="159"/>
      <c r="L956" s="160"/>
      <c r="M956" s="15"/>
    </row>
    <row r="957" ht="15" customHeight="1">
      <c r="A957" t="s" s="110">
        <v>1676</v>
      </c>
      <c r="B957" t="s" s="107">
        <v>34</v>
      </c>
      <c r="C957" t="s" s="112">
        <v>1677</v>
      </c>
      <c r="D957" s="109">
        <v>0.125</v>
      </c>
      <c r="E957" s="100"/>
      <c r="F957" s="101" cm="1">
        <f t="array" ref="F957">E957*D957</f>
        <v>0</v>
      </c>
      <c r="G957" s="155"/>
      <c r="H957" s="155"/>
      <c r="I957" s="155"/>
      <c r="J957" s="155"/>
      <c r="K957" s="155"/>
      <c r="L957" s="89"/>
      <c r="M957" s="15"/>
    </row>
    <row r="958" ht="15" customHeight="1">
      <c r="A958" t="s" s="110">
        <v>1678</v>
      </c>
      <c r="B958" t="s" s="107">
        <v>34</v>
      </c>
      <c r="C958" t="s" s="112">
        <v>1679</v>
      </c>
      <c r="D958" s="109">
        <v>0.75</v>
      </c>
      <c r="E958" s="100"/>
      <c r="F958" s="101" cm="1">
        <f t="array" ref="F958">E958*D958</f>
        <v>0</v>
      </c>
      <c r="G958" s="155"/>
      <c r="H958" s="155"/>
      <c r="I958" s="155"/>
      <c r="J958" s="155"/>
      <c r="K958" s="155"/>
      <c r="L958" s="89"/>
      <c r="M958" s="15"/>
    </row>
    <row r="959" ht="15" customHeight="1">
      <c r="A959" t="s" s="110">
        <v>1680</v>
      </c>
      <c r="B959" t="s" s="107">
        <v>34</v>
      </c>
      <c r="C959" t="s" s="112">
        <v>1681</v>
      </c>
      <c r="D959" s="109">
        <v>0.05</v>
      </c>
      <c r="E959" s="100"/>
      <c r="F959" s="101" cm="1">
        <f t="array" ref="F959">E959*D959</f>
        <v>0</v>
      </c>
      <c r="G959" s="155"/>
      <c r="H959" s="155"/>
      <c r="I959" s="155"/>
      <c r="J959" s="155"/>
      <c r="K959" s="155"/>
      <c r="L959" s="89"/>
      <c r="M959" s="15"/>
    </row>
    <row r="960" ht="15" customHeight="1">
      <c r="A960" t="s" s="110">
        <v>1682</v>
      </c>
      <c r="B960" t="s" s="107">
        <v>34</v>
      </c>
      <c r="C960" t="s" s="112">
        <v>1683</v>
      </c>
      <c r="D960" s="109">
        <v>0.3</v>
      </c>
      <c r="E960" s="100"/>
      <c r="F960" s="101" cm="1">
        <f t="array" ref="F960">E960*D960</f>
        <v>0</v>
      </c>
      <c r="G960" s="155"/>
      <c r="H960" s="155"/>
      <c r="I960" s="155"/>
      <c r="J960" s="155"/>
      <c r="K960" s="155"/>
      <c r="L960" s="89"/>
      <c r="M960" s="15"/>
    </row>
    <row r="961" ht="15" customHeight="1">
      <c r="A961" t="s" s="110">
        <v>1684</v>
      </c>
      <c r="B961" t="s" s="107">
        <v>34</v>
      </c>
      <c r="C961" t="s" s="112">
        <v>1685</v>
      </c>
      <c r="D961" s="109">
        <v>0.3</v>
      </c>
      <c r="E961" s="100"/>
      <c r="F961" s="101" cm="1">
        <f t="array" ref="F961">E961*D961</f>
        <v>0</v>
      </c>
      <c r="G961" s="155"/>
      <c r="H961" s="155"/>
      <c r="I961" s="155"/>
      <c r="J961" s="155"/>
      <c r="K961" s="155"/>
      <c r="L961" s="89"/>
      <c r="M961" s="15"/>
    </row>
    <row r="962" ht="15" customHeight="1">
      <c r="A962" t="s" s="110">
        <v>1686</v>
      </c>
      <c r="B962" t="s" s="107">
        <v>34</v>
      </c>
      <c r="C962" t="s" s="112">
        <v>1687</v>
      </c>
      <c r="D962" s="109">
        <v>0.3</v>
      </c>
      <c r="E962" s="100"/>
      <c r="F962" s="101" cm="1">
        <f t="array" ref="F962">E962*D962</f>
        <v>0</v>
      </c>
      <c r="G962" s="155"/>
      <c r="H962" s="155"/>
      <c r="I962" s="155"/>
      <c r="J962" s="155"/>
      <c r="K962" s="155"/>
      <c r="L962" s="89"/>
      <c r="M962" s="15"/>
    </row>
    <row r="963" ht="15" customHeight="1">
      <c r="A963" t="s" s="110">
        <v>1688</v>
      </c>
      <c r="B963" t="s" s="107">
        <v>34</v>
      </c>
      <c r="C963" t="s" s="112">
        <v>1689</v>
      </c>
      <c r="D963" s="109">
        <v>0.425</v>
      </c>
      <c r="E963" s="100"/>
      <c r="F963" s="101" cm="1">
        <f t="array" ref="F963">E963*D963</f>
        <v>0</v>
      </c>
      <c r="G963" s="155"/>
      <c r="H963" s="155"/>
      <c r="I963" s="155"/>
      <c r="J963" s="155"/>
      <c r="K963" s="155"/>
      <c r="L963" s="89"/>
      <c r="M963" s="15"/>
    </row>
    <row r="964" ht="15" customHeight="1">
      <c r="A964" t="s" s="110">
        <v>1690</v>
      </c>
      <c r="B964" t="s" s="107">
        <v>34</v>
      </c>
      <c r="C964" t="s" s="112">
        <v>1691</v>
      </c>
      <c r="D964" s="109">
        <v>0.25</v>
      </c>
      <c r="E964" s="100"/>
      <c r="F964" s="101" cm="1">
        <f t="array" ref="F964">E964*D964</f>
        <v>0</v>
      </c>
      <c r="G964" s="155"/>
      <c r="H964" s="155"/>
      <c r="I964" s="155"/>
      <c r="J964" s="155"/>
      <c r="K964" s="155"/>
      <c r="L964" s="89"/>
      <c r="M964" s="15"/>
    </row>
    <row r="965" ht="15" customHeight="1">
      <c r="A965" t="s" s="110">
        <v>1692</v>
      </c>
      <c r="B965" t="s" s="107">
        <v>34</v>
      </c>
      <c r="C965" t="s" s="112">
        <v>1693</v>
      </c>
      <c r="D965" s="109">
        <v>0.25</v>
      </c>
      <c r="E965" s="100"/>
      <c r="F965" s="101" cm="1">
        <f t="array" ref="F965">E965*D965</f>
        <v>0</v>
      </c>
      <c r="G965" s="155"/>
      <c r="H965" s="155"/>
      <c r="I965" s="155"/>
      <c r="J965" s="155"/>
      <c r="K965" s="155"/>
      <c r="L965" s="89"/>
      <c r="M965" s="15"/>
    </row>
    <row r="966" ht="16.6" customHeight="1">
      <c r="A966" t="s" s="110">
        <v>1694</v>
      </c>
      <c r="B966" t="s" s="107">
        <v>34</v>
      </c>
      <c r="C966" t="s" s="112">
        <v>1695</v>
      </c>
      <c r="D966" s="109">
        <v>0.3</v>
      </c>
      <c r="E966" s="100"/>
      <c r="F966" s="101" cm="1">
        <f t="array" ref="F966">E966*D966</f>
        <v>0</v>
      </c>
      <c r="G966" s="155"/>
      <c r="H966" s="155"/>
      <c r="I966" s="155"/>
      <c r="J966" s="155"/>
      <c r="K966" s="155"/>
      <c r="L966" s="89"/>
      <c r="M966" s="15"/>
    </row>
    <row r="967" ht="16.6" customHeight="1">
      <c r="A967" t="s" s="110">
        <v>1696</v>
      </c>
      <c r="B967" t="s" s="107">
        <v>34</v>
      </c>
      <c r="C967" t="s" s="112">
        <v>1697</v>
      </c>
      <c r="D967" s="109">
        <v>0.2</v>
      </c>
      <c r="E967" s="100"/>
      <c r="F967" s="101" cm="1">
        <f t="array" ref="F967">E967*D967</f>
        <v>0</v>
      </c>
      <c r="G967" s="155"/>
      <c r="H967" s="155"/>
      <c r="I967" s="155"/>
      <c r="J967" s="155"/>
      <c r="K967" s="155"/>
      <c r="L967" s="89"/>
      <c r="M967" s="15"/>
    </row>
    <row r="968" ht="16.6" customHeight="1">
      <c r="A968" t="s" s="110">
        <v>1698</v>
      </c>
      <c r="B968" t="s" s="107">
        <v>34</v>
      </c>
      <c r="C968" t="s" s="112">
        <v>1699</v>
      </c>
      <c r="D968" s="109">
        <v>0.3</v>
      </c>
      <c r="E968" s="100"/>
      <c r="F968" s="101" cm="1">
        <f t="array" ref="F968">E968*D968</f>
        <v>0</v>
      </c>
      <c r="G968" s="155"/>
      <c r="H968" s="155"/>
      <c r="I968" s="155"/>
      <c r="J968" s="155"/>
      <c r="K968" s="155"/>
      <c r="L968" s="89"/>
      <c r="M968" s="15"/>
    </row>
    <row r="969" ht="16.6" customHeight="1">
      <c r="A969" t="s" s="110">
        <v>1700</v>
      </c>
      <c r="B969" t="s" s="107">
        <v>34</v>
      </c>
      <c r="C969" t="s" s="112">
        <v>1701</v>
      </c>
      <c r="D969" s="109">
        <v>0.2</v>
      </c>
      <c r="E969" s="100"/>
      <c r="F969" s="101" cm="1">
        <f t="array" ref="F969">E969*D969</f>
        <v>0</v>
      </c>
      <c r="G969" s="155"/>
      <c r="H969" s="155"/>
      <c r="I969" s="155"/>
      <c r="J969" s="155"/>
      <c r="K969" s="155"/>
      <c r="L969" s="89"/>
      <c r="M969" s="15"/>
    </row>
    <row r="970" ht="16.6" customHeight="1">
      <c r="A970" s="121">
        <v>5500</v>
      </c>
      <c r="B970" t="s" s="107">
        <v>34</v>
      </c>
      <c r="C970" t="s" s="112">
        <v>1702</v>
      </c>
      <c r="D970" s="109">
        <v>0.05</v>
      </c>
      <c r="E970" s="100"/>
      <c r="F970" s="101" cm="1">
        <f t="array" ref="F970">E970*D970</f>
        <v>0</v>
      </c>
      <c r="G970" s="155"/>
      <c r="H970" s="155"/>
      <c r="I970" s="155"/>
      <c r="J970" s="155"/>
      <c r="K970" s="155"/>
      <c r="L970" s="89"/>
      <c r="M970" s="15"/>
    </row>
    <row r="971" ht="16.6" customHeight="1">
      <c r="A971" t="s" s="110">
        <v>1703</v>
      </c>
      <c r="B971" t="s" s="107">
        <v>34</v>
      </c>
      <c r="C971" t="s" s="112">
        <v>1704</v>
      </c>
      <c r="D971" s="109">
        <v>0.3</v>
      </c>
      <c r="E971" s="100"/>
      <c r="F971" s="101" cm="1">
        <f t="array" ref="F971">E971*D971</f>
        <v>0</v>
      </c>
      <c r="G971" s="155"/>
      <c r="H971" s="155"/>
      <c r="I971" s="155"/>
      <c r="J971" s="155"/>
      <c r="K971" s="155"/>
      <c r="L971" s="89"/>
      <c r="M971" s="15"/>
    </row>
    <row r="972" ht="44.6" customHeight="1">
      <c r="A972" t="s" s="110">
        <v>1705</v>
      </c>
      <c r="B972" t="s" s="107">
        <v>34</v>
      </c>
      <c r="C972" t="s" s="112">
        <v>1706</v>
      </c>
      <c r="D972" s="109">
        <v>0.35</v>
      </c>
      <c r="E972" s="100"/>
      <c r="F972" s="101" cm="1">
        <f t="array" ref="F972">E972*D972</f>
        <v>0</v>
      </c>
      <c r="G972" s="155"/>
      <c r="H972" s="155"/>
      <c r="I972" s="155"/>
      <c r="J972" s="155"/>
      <c r="K972" s="155"/>
      <c r="L972" s="89"/>
      <c r="M972" s="15"/>
    </row>
    <row r="973" ht="16.6" customHeight="1">
      <c r="A973" t="s" s="110">
        <v>1707</v>
      </c>
      <c r="B973" t="s" s="107">
        <v>34</v>
      </c>
      <c r="C973" t="s" s="112">
        <v>1708</v>
      </c>
      <c r="D973" s="109">
        <v>0.35</v>
      </c>
      <c r="E973" s="100"/>
      <c r="F973" s="101" cm="1">
        <f t="array" ref="F973">E973*D973</f>
        <v>0</v>
      </c>
      <c r="G973" s="155"/>
      <c r="H973" s="155"/>
      <c r="I973" s="155"/>
      <c r="J973" s="155"/>
      <c r="K973" s="155"/>
      <c r="L973" s="89"/>
      <c r="M973" s="15"/>
    </row>
    <row r="974" ht="16.6" customHeight="1">
      <c r="A974" t="s" s="110">
        <v>1707</v>
      </c>
      <c r="B974" t="s" s="107">
        <v>34</v>
      </c>
      <c r="C974" t="s" s="112">
        <v>1709</v>
      </c>
      <c r="D974" s="109">
        <v>0.35</v>
      </c>
      <c r="E974" s="100"/>
      <c r="F974" s="101" cm="1">
        <f t="array" ref="F974">E974*D974</f>
        <v>0</v>
      </c>
      <c r="G974" s="155"/>
      <c r="H974" s="155"/>
      <c r="I974" s="155"/>
      <c r="J974" s="155"/>
      <c r="K974" s="155"/>
      <c r="L974" s="89"/>
      <c r="M974" s="15"/>
    </row>
    <row r="975" ht="16.6" customHeight="1">
      <c r="A975" t="s" s="110">
        <v>1710</v>
      </c>
      <c r="B975" t="s" s="107">
        <v>34</v>
      </c>
      <c r="C975" t="s" s="112">
        <v>1711</v>
      </c>
      <c r="D975" s="109">
        <v>0.25</v>
      </c>
      <c r="E975" s="100"/>
      <c r="F975" s="101" cm="1">
        <f t="array" ref="F975">E975*D975</f>
        <v>0</v>
      </c>
      <c r="G975" s="155"/>
      <c r="H975" s="155"/>
      <c r="I975" s="155"/>
      <c r="J975" s="155"/>
      <c r="K975" s="155"/>
      <c r="L975" s="89"/>
      <c r="M975" s="15"/>
    </row>
    <row r="976" ht="16.6" customHeight="1">
      <c r="A976" t="s" s="110">
        <v>1712</v>
      </c>
      <c r="B976" t="s" s="107">
        <v>34</v>
      </c>
      <c r="C976" t="s" s="112">
        <v>1713</v>
      </c>
      <c r="D976" s="109">
        <v>0.4</v>
      </c>
      <c r="E976" s="100"/>
      <c r="F976" s="101" cm="1">
        <f t="array" ref="F976">E976*D976</f>
        <v>0</v>
      </c>
      <c r="G976" s="155"/>
      <c r="H976" s="155"/>
      <c r="I976" s="155"/>
      <c r="J976" s="155"/>
      <c r="K976" s="155"/>
      <c r="L976" s="89"/>
      <c r="M976" s="15"/>
    </row>
    <row r="977" ht="16.6" customHeight="1">
      <c r="A977" t="s" s="110">
        <v>1714</v>
      </c>
      <c r="B977" t="s" s="107">
        <v>34</v>
      </c>
      <c r="C977" t="s" s="112">
        <v>1715</v>
      </c>
      <c r="D977" s="109">
        <v>0.4</v>
      </c>
      <c r="E977" s="100"/>
      <c r="F977" s="101" cm="1">
        <f t="array" ref="F977">E977*D977</f>
        <v>0</v>
      </c>
      <c r="G977" s="155"/>
      <c r="H977" s="155"/>
      <c r="I977" s="155"/>
      <c r="J977" s="155"/>
      <c r="K977" s="155"/>
      <c r="L977" s="89"/>
      <c r="M977" s="15"/>
    </row>
    <row r="978" ht="16.6" customHeight="1">
      <c r="A978" t="s" s="110">
        <v>1716</v>
      </c>
      <c r="B978" t="s" s="107">
        <v>34</v>
      </c>
      <c r="C978" t="s" s="112">
        <v>1717</v>
      </c>
      <c r="D978" s="109">
        <v>0.4</v>
      </c>
      <c r="E978" s="100"/>
      <c r="F978" s="101" cm="1">
        <f t="array" ref="F978">E978*D978</f>
        <v>0</v>
      </c>
      <c r="G978" s="155"/>
      <c r="H978" s="155"/>
      <c r="I978" s="155"/>
      <c r="J978" s="155"/>
      <c r="K978" s="155"/>
      <c r="L978" s="89"/>
      <c r="M978" s="15"/>
    </row>
    <row r="979" ht="16.6" customHeight="1">
      <c r="A979" t="s" s="110">
        <v>1718</v>
      </c>
      <c r="B979" t="s" s="107">
        <v>34</v>
      </c>
      <c r="C979" t="s" s="112">
        <v>1719</v>
      </c>
      <c r="D979" s="109">
        <v>0.4</v>
      </c>
      <c r="E979" s="100"/>
      <c r="F979" s="101" cm="1">
        <f t="array" ref="F979">E979*D979</f>
        <v>0</v>
      </c>
      <c r="G979" s="155"/>
      <c r="H979" s="155"/>
      <c r="I979" s="155"/>
      <c r="J979" s="155"/>
      <c r="K979" s="155"/>
      <c r="L979" s="89"/>
      <c r="M979" s="15"/>
    </row>
    <row r="980" ht="16.65" customHeight="1">
      <c r="A980" t="s" s="110">
        <v>1720</v>
      </c>
      <c r="B980" t="s" s="107">
        <v>34</v>
      </c>
      <c r="C980" t="s" s="112">
        <v>1721</v>
      </c>
      <c r="D980" s="109">
        <v>0.35</v>
      </c>
      <c r="E980" s="100"/>
      <c r="F980" s="101" cm="1">
        <f t="array" ref="F980">E980*D980</f>
        <v>0</v>
      </c>
      <c r="G980" s="155"/>
      <c r="H980" s="155"/>
      <c r="I980" s="155"/>
      <c r="J980" s="155"/>
      <c r="K980" s="155"/>
      <c r="L980" s="170"/>
      <c r="M980" s="171"/>
    </row>
    <row r="981" ht="16.65" customHeight="1">
      <c r="A981" t="s" s="110">
        <v>1720</v>
      </c>
      <c r="B981" t="s" s="107">
        <v>34</v>
      </c>
      <c r="C981" t="s" s="112">
        <v>1722</v>
      </c>
      <c r="D981" s="109">
        <v>0.35</v>
      </c>
      <c r="E981" s="100"/>
      <c r="F981" s="101" cm="1">
        <f t="array" ref="F981">E981*D981</f>
        <v>0</v>
      </c>
      <c r="G981" s="155"/>
      <c r="H981" s="155"/>
      <c r="I981" s="155"/>
      <c r="J981" s="155"/>
      <c r="K981" s="155"/>
      <c r="L981" s="172"/>
      <c r="M981" s="173"/>
    </row>
    <row r="982" ht="16.65" customHeight="1">
      <c r="A982" t="s" s="114">
        <v>1723</v>
      </c>
      <c r="B982" s="115"/>
      <c r="C982" s="115"/>
      <c r="D982" s="116">
        <v>0</v>
      </c>
      <c r="E982" s="117"/>
      <c r="F982" s="101" cm="1">
        <f t="array" ref="F982">E982*D982</f>
        <v>0</v>
      </c>
      <c r="G982" s="155"/>
      <c r="H982" s="155"/>
      <c r="I982" s="155"/>
      <c r="J982" s="155"/>
      <c r="K982" s="155"/>
      <c r="L982" s="172"/>
      <c r="M982" s="173"/>
    </row>
    <row r="983" ht="16.65" customHeight="1">
      <c r="A983" t="s" s="102">
        <v>21</v>
      </c>
      <c r="B983" t="s" s="102">
        <v>22</v>
      </c>
      <c r="C983" t="s" s="102">
        <v>23</v>
      </c>
      <c r="D983" s="118"/>
      <c r="E983" s="100"/>
      <c r="F983" s="101" cm="1">
        <f t="array" ref="F983">E983*D983</f>
        <v>0</v>
      </c>
      <c r="G983" s="155"/>
      <c r="H983" s="155"/>
      <c r="I983" s="155"/>
      <c r="J983" s="155"/>
      <c r="K983" s="155"/>
      <c r="L983" s="172"/>
      <c r="M983" s="173"/>
    </row>
    <row r="984" ht="16.65" customHeight="1">
      <c r="A984" t="s" s="110">
        <v>1724</v>
      </c>
      <c r="B984" t="s" s="107">
        <v>34</v>
      </c>
      <c r="C984" t="s" s="112">
        <v>1725</v>
      </c>
      <c r="D984" s="109">
        <v>0.5</v>
      </c>
      <c r="E984" s="100"/>
      <c r="F984" s="101" cm="1">
        <f t="array" ref="F984">E984*D984</f>
        <v>0</v>
      </c>
      <c r="G984" s="155"/>
      <c r="H984" s="155"/>
      <c r="I984" s="155"/>
      <c r="J984" s="155"/>
      <c r="K984" s="155"/>
      <c r="L984" s="172"/>
      <c r="M984" s="173"/>
    </row>
    <row r="985" ht="16.65" customHeight="1">
      <c r="A985" t="s" s="110">
        <v>1726</v>
      </c>
      <c r="B985" t="s" s="107">
        <v>34</v>
      </c>
      <c r="C985" t="s" s="112">
        <v>1727</v>
      </c>
      <c r="D985" s="109">
        <v>0.25</v>
      </c>
      <c r="E985" s="100"/>
      <c r="F985" s="101" cm="1">
        <f t="array" ref="F985">E985*D985</f>
        <v>0</v>
      </c>
      <c r="G985" s="155"/>
      <c r="H985" s="155"/>
      <c r="I985" s="155"/>
      <c r="J985" s="155"/>
      <c r="K985" s="155"/>
      <c r="L985" s="172"/>
      <c r="M985" s="173"/>
    </row>
    <row r="986" ht="16.65" customHeight="1">
      <c r="A986" t="s" s="110">
        <v>1728</v>
      </c>
      <c r="B986" t="s" s="107">
        <v>34</v>
      </c>
      <c r="C986" t="s" s="112">
        <v>1729</v>
      </c>
      <c r="D986" s="109">
        <v>0.5</v>
      </c>
      <c r="E986" s="100"/>
      <c r="F986" s="101" cm="1">
        <f t="array" ref="F986">E986*D986</f>
        <v>0</v>
      </c>
      <c r="G986" s="155"/>
      <c r="H986" s="155"/>
      <c r="I986" s="155"/>
      <c r="J986" s="155"/>
      <c r="K986" s="155"/>
      <c r="L986" s="172"/>
      <c r="M986" s="173"/>
    </row>
    <row r="987" ht="16.65" customHeight="1">
      <c r="A987" t="s" s="110">
        <v>1730</v>
      </c>
      <c r="B987" t="s" s="107">
        <v>118</v>
      </c>
      <c r="C987" t="s" s="112">
        <v>1731</v>
      </c>
      <c r="D987" s="109">
        <v>3</v>
      </c>
      <c r="E987" s="100"/>
      <c r="F987" s="101" cm="1">
        <f t="array" ref="F987">E987*D987</f>
        <v>0</v>
      </c>
      <c r="G987" s="155"/>
      <c r="H987" s="155"/>
      <c r="I987" s="155"/>
      <c r="J987" s="155"/>
      <c r="K987" s="155"/>
      <c r="L987" s="172"/>
      <c r="M987" s="173"/>
    </row>
    <row r="988" ht="16.65" customHeight="1">
      <c r="A988" t="s" s="110">
        <v>1732</v>
      </c>
      <c r="B988" t="s" s="107">
        <v>118</v>
      </c>
      <c r="C988" t="s" s="112">
        <v>1733</v>
      </c>
      <c r="D988" s="109">
        <v>3</v>
      </c>
      <c r="E988" s="100"/>
      <c r="F988" s="101" cm="1">
        <f t="array" ref="F988">E988*D988</f>
        <v>0</v>
      </c>
      <c r="G988" s="155"/>
      <c r="H988" s="155"/>
      <c r="I988" s="155"/>
      <c r="J988" s="155"/>
      <c r="K988" s="155"/>
      <c r="L988" s="172"/>
      <c r="M988" s="173"/>
    </row>
    <row r="989" ht="16.65" customHeight="1">
      <c r="A989" t="s" s="110">
        <v>1734</v>
      </c>
      <c r="B989" t="s" s="107">
        <v>34</v>
      </c>
      <c r="C989" t="s" s="112">
        <v>1735</v>
      </c>
      <c r="D989" s="109">
        <v>0.2</v>
      </c>
      <c r="E989" s="100"/>
      <c r="F989" s="101" cm="1">
        <f t="array" ref="F989">E989*D989</f>
        <v>0</v>
      </c>
      <c r="G989" s="155"/>
      <c r="H989" s="155"/>
      <c r="I989" s="155"/>
      <c r="J989" s="155"/>
      <c r="K989" s="155"/>
      <c r="L989" s="172"/>
      <c r="M989" s="173"/>
    </row>
    <row r="990" ht="16.65" customHeight="1">
      <c r="A990" t="s" s="110">
        <v>1736</v>
      </c>
      <c r="B990" t="s" s="107">
        <v>34</v>
      </c>
      <c r="C990" t="s" s="112">
        <v>1737</v>
      </c>
      <c r="D990" s="109">
        <v>0.5</v>
      </c>
      <c r="E990" s="100"/>
      <c r="F990" s="101" cm="1">
        <f t="array" ref="F990">E990*D990</f>
        <v>0</v>
      </c>
      <c r="G990" s="155"/>
      <c r="H990" s="155"/>
      <c r="I990" s="155"/>
      <c r="J990" s="155"/>
      <c r="K990" s="155"/>
      <c r="L990" s="172"/>
      <c r="M990" s="173"/>
    </row>
    <row r="991" ht="16.65" customHeight="1">
      <c r="A991" t="s" s="110">
        <v>1593</v>
      </c>
      <c r="B991" t="s" s="107">
        <v>34</v>
      </c>
      <c r="C991" t="s" s="112">
        <v>1738</v>
      </c>
      <c r="D991" s="109">
        <v>0.875</v>
      </c>
      <c r="E991" s="100"/>
      <c r="F991" s="101" cm="1">
        <f t="array" ref="F991">E991*D991</f>
        <v>0</v>
      </c>
      <c r="G991" s="155"/>
      <c r="H991" s="155"/>
      <c r="I991" s="155"/>
      <c r="J991" s="155"/>
      <c r="K991" s="155"/>
      <c r="L991" s="172"/>
      <c r="M991" s="173"/>
    </row>
    <row r="992" ht="16.65" customHeight="1">
      <c r="A992" t="s" s="110">
        <v>1597</v>
      </c>
      <c r="B992" t="s" s="107">
        <v>34</v>
      </c>
      <c r="C992" t="s" s="112">
        <v>1739</v>
      </c>
      <c r="D992" s="109">
        <v>0.25</v>
      </c>
      <c r="E992" s="100"/>
      <c r="F992" s="101" cm="1">
        <f t="array" ref="F992">E992*D992</f>
        <v>0</v>
      </c>
      <c r="G992" s="155"/>
      <c r="H992" s="155"/>
      <c r="I992" s="155"/>
      <c r="J992" s="155"/>
      <c r="K992" s="155"/>
      <c r="L992" s="172"/>
      <c r="M992" s="173"/>
    </row>
    <row r="993" ht="16.65" customHeight="1">
      <c r="A993" t="s" s="110">
        <v>1740</v>
      </c>
      <c r="B993" t="s" s="107">
        <v>118</v>
      </c>
      <c r="C993" t="s" s="112">
        <v>1741</v>
      </c>
      <c r="D993" s="109">
        <v>3</v>
      </c>
      <c r="E993" s="100"/>
      <c r="F993" s="101" cm="1">
        <f t="array" ref="F993">E993*D993</f>
        <v>0</v>
      </c>
      <c r="G993" s="155"/>
      <c r="H993" s="155"/>
      <c r="I993" s="155"/>
      <c r="J993" s="155"/>
      <c r="K993" s="155"/>
      <c r="L993" s="172"/>
      <c r="M993" s="173"/>
    </row>
    <row r="994" ht="16.65" customHeight="1">
      <c r="A994" t="s" s="110">
        <v>1742</v>
      </c>
      <c r="B994" t="s" s="107">
        <v>34</v>
      </c>
      <c r="C994" t="s" s="112">
        <v>1743</v>
      </c>
      <c r="D994" s="109">
        <v>0.9</v>
      </c>
      <c r="E994" s="100"/>
      <c r="F994" s="101" cm="1">
        <f t="array" ref="F994">E994*D994</f>
        <v>0</v>
      </c>
      <c r="G994" s="155"/>
      <c r="H994" s="155"/>
      <c r="I994" s="155"/>
      <c r="J994" s="155"/>
      <c r="K994" s="155"/>
      <c r="L994" s="172"/>
      <c r="M994" s="173"/>
    </row>
    <row r="995" ht="16.65" customHeight="1">
      <c r="A995" t="s" s="110">
        <v>1608</v>
      </c>
      <c r="B995" t="s" s="107">
        <v>34</v>
      </c>
      <c r="C995" t="s" s="112">
        <v>1744</v>
      </c>
      <c r="D995" s="109">
        <v>0.25</v>
      </c>
      <c r="E995" s="100"/>
      <c r="F995" s="101" cm="1">
        <f t="array" ref="F995">E995*D995</f>
        <v>0</v>
      </c>
      <c r="G995" s="155"/>
      <c r="H995" s="155"/>
      <c r="I995" s="155"/>
      <c r="J995" s="155"/>
      <c r="K995" s="155"/>
      <c r="L995" s="172"/>
      <c r="M995" s="173"/>
    </row>
    <row r="996" ht="16.65" customHeight="1">
      <c r="A996" t="s" s="110">
        <v>1745</v>
      </c>
      <c r="B996" t="s" s="107">
        <v>34</v>
      </c>
      <c r="C996" t="s" s="112">
        <v>1746</v>
      </c>
      <c r="D996" s="109">
        <v>0.5</v>
      </c>
      <c r="E996" s="100"/>
      <c r="F996" s="101" cm="1">
        <f t="array" ref="F996">E996*D996</f>
        <v>0</v>
      </c>
      <c r="G996" s="155"/>
      <c r="H996" s="155"/>
      <c r="I996" s="155"/>
      <c r="J996" s="155"/>
      <c r="K996" s="155"/>
      <c r="L996" s="172"/>
      <c r="M996" s="173"/>
    </row>
    <row r="997" ht="16.65" customHeight="1">
      <c r="A997" t="s" s="110">
        <v>1747</v>
      </c>
      <c r="B997" t="s" s="107">
        <v>34</v>
      </c>
      <c r="C997" t="s" s="112">
        <v>1748</v>
      </c>
      <c r="D997" s="109">
        <v>0.55</v>
      </c>
      <c r="E997" s="100"/>
      <c r="F997" s="101" cm="1">
        <f t="array" ref="F997">E997*D997</f>
        <v>0</v>
      </c>
      <c r="G997" s="155"/>
      <c r="H997" s="155"/>
      <c r="I997" s="155"/>
      <c r="J997" s="155"/>
      <c r="K997" s="155"/>
      <c r="L997" s="172"/>
      <c r="M997" s="173"/>
    </row>
    <row r="998" ht="16.65" customHeight="1">
      <c r="A998" t="s" s="110">
        <v>1749</v>
      </c>
      <c r="B998" t="s" s="107">
        <v>34</v>
      </c>
      <c r="C998" t="s" s="112">
        <v>1750</v>
      </c>
      <c r="D998" s="109">
        <v>0.5</v>
      </c>
      <c r="E998" s="100"/>
      <c r="F998" s="101" cm="1">
        <f t="array" ref="F998">E998*D998</f>
        <v>0</v>
      </c>
      <c r="G998" s="155"/>
      <c r="H998" s="155"/>
      <c r="I998" s="155"/>
      <c r="J998" s="155"/>
      <c r="K998" s="155"/>
      <c r="L998" s="172"/>
      <c r="M998" s="173"/>
    </row>
    <row r="999" ht="16.65" customHeight="1">
      <c r="A999" t="s" s="110">
        <v>1751</v>
      </c>
      <c r="B999" t="s" s="107">
        <v>34</v>
      </c>
      <c r="C999" t="s" s="112">
        <v>1752</v>
      </c>
      <c r="D999" s="109">
        <v>0.45</v>
      </c>
      <c r="E999" s="100"/>
      <c r="F999" s="101" cm="1">
        <f t="array" ref="F999">E999*D999</f>
        <v>0</v>
      </c>
      <c r="G999" s="155"/>
      <c r="H999" s="155"/>
      <c r="I999" s="155"/>
      <c r="J999" s="155"/>
      <c r="K999" s="155"/>
      <c r="L999" s="172"/>
      <c r="M999" s="173"/>
    </row>
    <row r="1000" ht="16.65" customHeight="1">
      <c r="A1000" t="s" s="110">
        <v>1753</v>
      </c>
      <c r="B1000" t="s" s="107">
        <v>34</v>
      </c>
      <c r="C1000" t="s" s="112">
        <v>1754</v>
      </c>
      <c r="D1000" s="109">
        <v>0.5</v>
      </c>
      <c r="E1000" s="100"/>
      <c r="F1000" s="101" cm="1">
        <f t="array" ref="F1000">E1000*D1000</f>
        <v>0</v>
      </c>
      <c r="G1000" s="155"/>
      <c r="H1000" s="155"/>
      <c r="I1000" s="155"/>
      <c r="J1000" s="155"/>
      <c r="K1000" s="155"/>
      <c r="L1000" s="172"/>
      <c r="M1000" s="173"/>
    </row>
    <row r="1001" ht="16.65" customHeight="1">
      <c r="A1001" t="s" s="110">
        <v>1755</v>
      </c>
      <c r="B1001" t="s" s="107">
        <v>34</v>
      </c>
      <c r="C1001" t="s" s="112">
        <v>1756</v>
      </c>
      <c r="D1001" s="109">
        <v>0.75</v>
      </c>
      <c r="E1001" s="100"/>
      <c r="F1001" s="101" cm="1">
        <f t="array" ref="F1001">E1001*D1001</f>
        <v>0</v>
      </c>
      <c r="G1001" s="155"/>
      <c r="H1001" s="155"/>
      <c r="I1001" s="155"/>
      <c r="J1001" s="155"/>
      <c r="K1001" s="155"/>
      <c r="L1001" s="172"/>
      <c r="M1001" s="173"/>
    </row>
    <row r="1002" ht="16.65" customHeight="1">
      <c r="A1002" t="s" s="110">
        <v>1757</v>
      </c>
      <c r="B1002" t="s" s="107">
        <v>34</v>
      </c>
      <c r="C1002" t="s" s="112">
        <v>1758</v>
      </c>
      <c r="D1002" s="109">
        <v>0.2</v>
      </c>
      <c r="E1002" s="100"/>
      <c r="F1002" s="101" cm="1">
        <f t="array" ref="F1002">E1002*D1002</f>
        <v>0</v>
      </c>
      <c r="G1002" s="155"/>
      <c r="H1002" s="155"/>
      <c r="I1002" s="155"/>
      <c r="J1002" s="155"/>
      <c r="K1002" s="155"/>
      <c r="L1002" s="172"/>
      <c r="M1002" s="173"/>
    </row>
    <row r="1003" ht="16.65" customHeight="1">
      <c r="A1003" t="s" s="110">
        <v>1759</v>
      </c>
      <c r="B1003" t="s" s="107">
        <v>34</v>
      </c>
      <c r="C1003" t="s" s="112">
        <v>1760</v>
      </c>
      <c r="D1003" s="109">
        <v>0.6</v>
      </c>
      <c r="E1003" s="100"/>
      <c r="F1003" s="101" cm="1">
        <f t="array" ref="F1003">E1003*D1003</f>
        <v>0</v>
      </c>
      <c r="G1003" s="155"/>
      <c r="H1003" s="155"/>
      <c r="I1003" s="155"/>
      <c r="J1003" s="155"/>
      <c r="K1003" s="155"/>
      <c r="L1003" s="172"/>
      <c r="M1003" s="173"/>
    </row>
    <row r="1004" ht="16.65" customHeight="1">
      <c r="A1004" t="s" s="110">
        <v>1761</v>
      </c>
      <c r="B1004" t="s" s="107">
        <v>34</v>
      </c>
      <c r="C1004" t="s" s="112">
        <v>1762</v>
      </c>
      <c r="D1004" s="109">
        <v>0.375</v>
      </c>
      <c r="E1004" s="100"/>
      <c r="F1004" s="101" cm="1">
        <f t="array" ref="F1004">E1004*D1004</f>
        <v>0</v>
      </c>
      <c r="G1004" s="155"/>
      <c r="H1004" s="155"/>
      <c r="I1004" s="155"/>
      <c r="J1004" s="155"/>
      <c r="K1004" s="155"/>
      <c r="L1004" s="172"/>
      <c r="M1004" s="173"/>
    </row>
    <row r="1005" ht="16.65" customHeight="1">
      <c r="A1005" t="s" s="110">
        <v>1763</v>
      </c>
      <c r="B1005" t="s" s="107">
        <v>34</v>
      </c>
      <c r="C1005" t="s" s="112">
        <v>1764</v>
      </c>
      <c r="D1005" s="109">
        <v>0.75</v>
      </c>
      <c r="E1005" s="100"/>
      <c r="F1005" s="101" cm="1">
        <f t="array" ref="F1005">E1005*D1005</f>
        <v>0</v>
      </c>
      <c r="G1005" s="155"/>
      <c r="H1005" s="155"/>
      <c r="I1005" s="155"/>
      <c r="J1005" s="155"/>
      <c r="K1005" s="155"/>
      <c r="L1005" s="172"/>
      <c r="M1005" s="173"/>
    </row>
    <row r="1006" ht="16.65" customHeight="1">
      <c r="A1006" t="s" s="110">
        <v>1765</v>
      </c>
      <c r="B1006" t="s" s="107">
        <v>34</v>
      </c>
      <c r="C1006" t="s" s="112">
        <v>1766</v>
      </c>
      <c r="D1006" s="109">
        <v>0.75</v>
      </c>
      <c r="E1006" s="100"/>
      <c r="F1006" s="101" cm="1">
        <f t="array" ref="F1006">E1006*D1006</f>
        <v>0</v>
      </c>
      <c r="G1006" s="155"/>
      <c r="H1006" s="155"/>
      <c r="I1006" s="155"/>
      <c r="J1006" s="155"/>
      <c r="K1006" s="155"/>
      <c r="L1006" s="172"/>
      <c r="M1006" s="173"/>
    </row>
    <row r="1007" ht="16.65" customHeight="1">
      <c r="A1007" t="s" s="110">
        <v>1767</v>
      </c>
      <c r="B1007" t="s" s="107">
        <v>34</v>
      </c>
      <c r="C1007" t="s" s="112">
        <v>1768</v>
      </c>
      <c r="D1007" s="109">
        <v>0.75</v>
      </c>
      <c r="E1007" s="100"/>
      <c r="F1007" s="101" cm="1">
        <f t="array" ref="F1007">E1007*D1007</f>
        <v>0</v>
      </c>
      <c r="G1007" s="155"/>
      <c r="H1007" s="155"/>
      <c r="I1007" s="155"/>
      <c r="J1007" s="155"/>
      <c r="K1007" s="155"/>
      <c r="L1007" s="172"/>
      <c r="M1007" s="173"/>
    </row>
    <row r="1008" ht="16.65" customHeight="1">
      <c r="A1008" t="s" s="110">
        <v>1769</v>
      </c>
      <c r="B1008" t="s" s="107">
        <v>34</v>
      </c>
      <c r="C1008" t="s" s="112">
        <v>1770</v>
      </c>
      <c r="D1008" s="109">
        <v>0.125</v>
      </c>
      <c r="E1008" s="100"/>
      <c r="F1008" s="101" cm="1">
        <f t="array" ref="F1008">E1008*D1008</f>
        <v>0</v>
      </c>
      <c r="G1008" s="155"/>
      <c r="H1008" s="155"/>
      <c r="I1008" s="155"/>
      <c r="J1008" s="155"/>
      <c r="K1008" s="155"/>
      <c r="L1008" s="172"/>
      <c r="M1008" s="173"/>
    </row>
    <row r="1009" ht="83.95" customHeight="1">
      <c r="A1009" t="s" s="110">
        <v>1771</v>
      </c>
      <c r="B1009" t="s" s="107">
        <v>34</v>
      </c>
      <c r="C1009" t="s" s="112">
        <v>1772</v>
      </c>
      <c r="D1009" s="109">
        <v>0.6</v>
      </c>
      <c r="E1009" s="100"/>
      <c r="F1009" s="101" cm="1">
        <f t="array" ref="F1009">E1009*D1009</f>
        <v>0</v>
      </c>
      <c r="G1009" s="155"/>
      <c r="H1009" s="155"/>
      <c r="I1009" s="155"/>
      <c r="J1009" s="155"/>
      <c r="K1009" s="155"/>
      <c r="L1009" s="172"/>
      <c r="M1009" s="173"/>
    </row>
    <row r="1010" ht="83.95" customHeight="1">
      <c r="A1010" t="s" s="110">
        <v>1773</v>
      </c>
      <c r="B1010" t="s" s="107">
        <v>34</v>
      </c>
      <c r="C1010" t="s" s="112">
        <v>1774</v>
      </c>
      <c r="D1010" s="109">
        <v>0.6</v>
      </c>
      <c r="E1010" s="100"/>
      <c r="F1010" s="101" cm="1">
        <f t="array" ref="F1010">E1010*D1010</f>
        <v>0</v>
      </c>
      <c r="G1010" s="155"/>
      <c r="H1010" s="155"/>
      <c r="I1010" s="155"/>
      <c r="J1010" s="155"/>
      <c r="K1010" s="155"/>
      <c r="L1010" s="172"/>
      <c r="M1010" s="173"/>
    </row>
    <row r="1011" ht="83.95" customHeight="1">
      <c r="A1011" s="121">
        <v>1515</v>
      </c>
      <c r="B1011" t="s" s="107">
        <v>34</v>
      </c>
      <c r="C1011" t="s" s="112">
        <v>1775</v>
      </c>
      <c r="D1011" s="109">
        <v>0.48</v>
      </c>
      <c r="E1011" s="100"/>
      <c r="F1011" s="101" cm="1">
        <f t="array" ref="F1011">E1011*D1011</f>
        <v>0</v>
      </c>
      <c r="G1011" s="155"/>
      <c r="H1011" s="155"/>
      <c r="I1011" s="155"/>
      <c r="J1011" s="155"/>
      <c r="K1011" s="155"/>
      <c r="L1011" s="172"/>
      <c r="M1011" s="173"/>
    </row>
    <row r="1012" ht="83.95" customHeight="1">
      <c r="A1012" t="s" s="110">
        <v>1776</v>
      </c>
      <c r="B1012" t="s" s="107">
        <v>34</v>
      </c>
      <c r="C1012" t="s" s="112">
        <v>1777</v>
      </c>
      <c r="D1012" s="109">
        <v>0.6</v>
      </c>
      <c r="E1012" s="100"/>
      <c r="F1012" s="101" cm="1">
        <f t="array" ref="F1012">E1012*D1012</f>
        <v>0</v>
      </c>
      <c r="G1012" s="155"/>
      <c r="H1012" s="155"/>
      <c r="I1012" s="155"/>
      <c r="J1012" s="155"/>
      <c r="K1012" s="155"/>
      <c r="L1012" s="172"/>
      <c r="M1012" s="173"/>
    </row>
    <row r="1013" ht="83.95" customHeight="1">
      <c r="A1013" t="s" s="110">
        <v>1778</v>
      </c>
      <c r="B1013" t="s" s="107">
        <v>31</v>
      </c>
      <c r="C1013" t="s" s="122">
        <v>1779</v>
      </c>
      <c r="D1013" s="109">
        <v>0.6</v>
      </c>
      <c r="E1013" s="100"/>
      <c r="F1013" s="101" cm="1">
        <f t="array" ref="F1013">E1013*D1013</f>
        <v>0</v>
      </c>
      <c r="G1013" s="155"/>
      <c r="H1013" s="155"/>
      <c r="I1013" s="155"/>
      <c r="J1013" s="155"/>
      <c r="K1013" s="155"/>
      <c r="L1013" s="172"/>
      <c r="M1013" s="173"/>
    </row>
    <row r="1014" ht="83.95" customHeight="1">
      <c r="A1014" t="s" s="110">
        <v>1780</v>
      </c>
      <c r="B1014" t="s" s="107">
        <v>34</v>
      </c>
      <c r="C1014" t="s" s="122">
        <v>1781</v>
      </c>
      <c r="D1014" s="119">
        <v>0.75</v>
      </c>
      <c r="E1014" s="100"/>
      <c r="F1014" s="101" cm="1">
        <f t="array" ref="F1014">E1014*D1014</f>
        <v>0</v>
      </c>
      <c r="G1014" s="155"/>
      <c r="H1014" s="155"/>
      <c r="I1014" s="155"/>
      <c r="J1014" s="155"/>
      <c r="K1014" s="155"/>
      <c r="L1014" s="172"/>
      <c r="M1014" s="173"/>
    </row>
    <row r="1015" ht="83.95" customHeight="1">
      <c r="A1015" t="s" s="110">
        <v>1782</v>
      </c>
      <c r="B1015" t="s" s="107">
        <v>34</v>
      </c>
      <c r="C1015" t="s" s="122">
        <v>1783</v>
      </c>
      <c r="D1015" s="109">
        <v>0.9</v>
      </c>
      <c r="E1015" s="100"/>
      <c r="F1015" s="101" cm="1">
        <f t="array" ref="F1015">E1015*D1015</f>
        <v>0</v>
      </c>
      <c r="G1015" s="155"/>
      <c r="H1015" s="155"/>
      <c r="I1015" s="155"/>
      <c r="J1015" s="155"/>
      <c r="K1015" s="155"/>
      <c r="L1015" s="172"/>
      <c r="M1015" s="173"/>
    </row>
    <row r="1016" ht="83.95" customHeight="1">
      <c r="A1016" s="121">
        <v>7120</v>
      </c>
      <c r="B1016" t="s" s="107">
        <v>34</v>
      </c>
      <c r="C1016" t="s" s="112">
        <v>1784</v>
      </c>
      <c r="D1016" s="109">
        <v>0.48</v>
      </c>
      <c r="E1016" s="100"/>
      <c r="F1016" s="101" cm="1">
        <f t="array" ref="F1016">E1016*D1016</f>
        <v>0</v>
      </c>
      <c r="G1016" s="155"/>
      <c r="H1016" s="155"/>
      <c r="I1016" s="155"/>
      <c r="J1016" s="155"/>
      <c r="K1016" s="155"/>
      <c r="L1016" s="172"/>
      <c r="M1016" s="173"/>
    </row>
    <row r="1017" ht="83.95" customHeight="1">
      <c r="A1017" s="121">
        <v>7525</v>
      </c>
      <c r="B1017" t="s" s="107">
        <v>34</v>
      </c>
      <c r="C1017" t="s" s="122">
        <v>1785</v>
      </c>
      <c r="D1017" s="152">
        <v>0.54</v>
      </c>
      <c r="E1017" s="100"/>
      <c r="F1017" s="101" cm="1">
        <f t="array" ref="F1017">E1017*D1017</f>
        <v>0</v>
      </c>
      <c r="G1017" s="155"/>
      <c r="H1017" s="155"/>
      <c r="I1017" s="155"/>
      <c r="J1017" s="155"/>
      <c r="K1017" s="155"/>
      <c r="L1017" s="172"/>
      <c r="M1017" s="173"/>
    </row>
    <row r="1018" ht="83.95" customHeight="1">
      <c r="A1018" t="s" s="174">
        <v>1786</v>
      </c>
      <c r="B1018" s="175"/>
      <c r="C1018" s="175"/>
      <c r="D1018" s="176"/>
      <c r="E1018" s="177" cm="1">
        <f t="array" ref="E1018">SUM(E382:E1017)</f>
        <v>0</v>
      </c>
      <c r="F1018" s="178" cm="1">
        <f t="array" ref="F1018">SUM(F382:F1017)</f>
        <v>0</v>
      </c>
      <c r="G1018" s="155"/>
      <c r="H1018" s="155"/>
      <c r="I1018" s="155"/>
      <c r="J1018" s="155"/>
      <c r="K1018" s="155"/>
      <c r="L1018" s="172"/>
      <c r="M1018" s="173"/>
    </row>
  </sheetData>
  <mergeCells count="1">
    <mergeCell ref="D31:E31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