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JOBS\25-37  Wisconsin RTAP\Scholarships\"/>
    </mc:Choice>
  </mc:AlternateContent>
  <xr:revisionPtr revIDLastSave="0" documentId="13_ncr:1_{E2E693A5-4ECB-4676-A38A-22664007820E}" xr6:coauthVersionLast="47" xr6:coauthVersionMax="47" xr10:uidLastSave="{00000000-0000-0000-0000-000000000000}"/>
  <bookViews>
    <workbookView xWindow="-120" yWindow="-120" windowWidth="29040" windowHeight="15720" xr2:uid="{7DE78E4D-08C4-4A1E-8739-74950A123DD4}"/>
  </bookViews>
  <sheets>
    <sheet name="Guidelines" sheetId="1" r:id="rId1"/>
    <sheet name="Application" sheetId="2" r:id="rId2"/>
    <sheet name="Approval" sheetId="3" r:id="rId3"/>
    <sheet name="Reimbursemen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F24" i="4"/>
  <c r="E24" i="4"/>
  <c r="D24" i="4"/>
  <c r="H88" i="2"/>
  <c r="G88" i="2"/>
  <c r="F88" i="2"/>
  <c r="E88" i="2"/>
  <c r="H86" i="2"/>
  <c r="G86" i="2"/>
  <c r="F86" i="2"/>
  <c r="E86" i="2"/>
  <c r="H84" i="2"/>
  <c r="G84" i="2"/>
  <c r="F84" i="2"/>
  <c r="E84" i="2"/>
  <c r="H81" i="2"/>
  <c r="G81" i="2"/>
  <c r="F81" i="2"/>
  <c r="E81" i="2"/>
  <c r="H79" i="2"/>
  <c r="G79" i="2"/>
  <c r="F79" i="2"/>
  <c r="E79" i="2"/>
  <c r="H77" i="2"/>
  <c r="G77" i="2"/>
  <c r="F77" i="2"/>
  <c r="E77" i="2"/>
  <c r="H68" i="2"/>
  <c r="G68" i="2"/>
  <c r="F68" i="2"/>
  <c r="E68" i="2"/>
  <c r="C9" i="4"/>
  <c r="C8" i="4"/>
  <c r="C7" i="4"/>
  <c r="C6" i="4"/>
  <c r="C5" i="4"/>
  <c r="G30" i="4" l="1"/>
  <c r="F30" i="4"/>
  <c r="D30" i="4"/>
  <c r="D60" i="4"/>
  <c r="D61" i="4" s="1"/>
  <c r="D54" i="4"/>
  <c r="D50" i="4"/>
  <c r="G39" i="4"/>
  <c r="F39" i="4"/>
  <c r="E39" i="4"/>
  <c r="D39" i="4"/>
  <c r="E30" i="4"/>
  <c r="G21" i="4"/>
  <c r="F21" i="4"/>
  <c r="E21" i="4"/>
  <c r="D21" i="4"/>
  <c r="G17" i="4"/>
  <c r="F17" i="4"/>
  <c r="E17" i="4"/>
  <c r="D17" i="4"/>
  <c r="E104" i="2"/>
  <c r="E100" i="2"/>
  <c r="E110" i="2" s="1"/>
  <c r="E111" i="2" s="1"/>
  <c r="H89" i="2"/>
  <c r="G89" i="2"/>
  <c r="E89" i="2"/>
  <c r="H74" i="2"/>
  <c r="G74" i="2"/>
  <c r="F74" i="2"/>
  <c r="E74" i="2"/>
  <c r="H65" i="2"/>
  <c r="G65" i="2"/>
  <c r="F65" i="2"/>
  <c r="E65" i="2"/>
  <c r="H61" i="2"/>
  <c r="G61" i="2"/>
  <c r="F61" i="2"/>
  <c r="E61" i="2"/>
  <c r="F89" i="2" l="1"/>
  <c r="F90" i="2" s="1"/>
  <c r="G40" i="4"/>
  <c r="F40" i="4"/>
  <c r="E40" i="4"/>
  <c r="D40" i="4"/>
  <c r="E90" i="2"/>
  <c r="G90" i="2"/>
  <c r="H90" i="2"/>
</calcChain>
</file>

<file path=xl/sharedStrings.xml><?xml version="1.0" encoding="utf-8"?>
<sst xmlns="http://schemas.openxmlformats.org/spreadsheetml/2006/main" count="149" uniqueCount="98">
  <si>
    <t>WISCONSIN RTAP</t>
  </si>
  <si>
    <t>SCHOLARSHIP APPLICATION FORM</t>
  </si>
  <si>
    <t>CONTACT INFORMATION</t>
  </si>
  <si>
    <t xml:space="preserve">Agency Name: </t>
  </si>
  <si>
    <t>Participant Name(s):</t>
  </si>
  <si>
    <t>Address:</t>
  </si>
  <si>
    <r>
      <t>Contact person</t>
    </r>
    <r>
      <rPr>
        <sz val="10"/>
        <rFont val="Tahoma"/>
        <family val="2"/>
      </rPr>
      <t xml:space="preserve"> :</t>
    </r>
  </si>
  <si>
    <t xml:space="preserve">*(if different than participant) </t>
  </si>
  <si>
    <t>Contact email:</t>
  </si>
  <si>
    <t xml:space="preserve">Contact phone: </t>
  </si>
  <si>
    <t>EVENT INFORMATION</t>
  </si>
  <si>
    <t>Event Location:</t>
  </si>
  <si>
    <t xml:space="preserve">Event Dates: </t>
  </si>
  <si>
    <t xml:space="preserve">Event Description: </t>
  </si>
  <si>
    <t xml:space="preserve">*Scholarships are available to enable transit providers in rural areas to receive training to better provide transit service. Please describe how this event is directly related to the provision of transit service. </t>
  </si>
  <si>
    <t>Attendee Information - For Event Attendance ONLY (N/A for In-House/Group Training)</t>
  </si>
  <si>
    <t>Attendee 1</t>
  </si>
  <si>
    <t xml:space="preserve">Name: </t>
  </si>
  <si>
    <t xml:space="preserve">Position/Title: </t>
  </si>
  <si>
    <t xml:space="preserve">Organization: </t>
  </si>
  <si>
    <t>Attendee 2</t>
  </si>
  <si>
    <t>Attendee 3</t>
  </si>
  <si>
    <t>Attendee 4</t>
  </si>
  <si>
    <t>ESTIMATE EXPENSES FOR EVENT ATTENDANCE</t>
  </si>
  <si>
    <t>Registration:</t>
  </si>
  <si>
    <t>Lodging</t>
  </si>
  <si>
    <t>In-state # of Nights</t>
  </si>
  <si>
    <t xml:space="preserve">In-state Cost per Night: </t>
  </si>
  <si>
    <t xml:space="preserve">In-state Subtotal: </t>
  </si>
  <si>
    <t>Out-of-state # of Nights</t>
  </si>
  <si>
    <t>Out-of-state Cost per Night</t>
  </si>
  <si>
    <t xml:space="preserve">Out-of-state Subtotal: </t>
  </si>
  <si>
    <t>Transportation</t>
  </si>
  <si>
    <t xml:space="preserve"># of Miles Driven: </t>
  </si>
  <si>
    <t>Airfare</t>
  </si>
  <si>
    <t>Taxi</t>
  </si>
  <si>
    <t>Parking</t>
  </si>
  <si>
    <t>Car Rental</t>
  </si>
  <si>
    <t xml:space="preserve">Other: </t>
  </si>
  <si>
    <t xml:space="preserve">Transportation Subtotal: </t>
  </si>
  <si>
    <t>Meals</t>
  </si>
  <si>
    <t xml:space="preserve"># of In-state Breakfasts: </t>
  </si>
  <si>
    <t xml:space="preserve">In-state Breakfasts Cost: </t>
  </si>
  <si>
    <t xml:space="preserve"># of In-state Lunches: </t>
  </si>
  <si>
    <t xml:space="preserve">In-state Lunches Cost: </t>
  </si>
  <si>
    <t xml:space="preserve"># of In-state Dinners: </t>
  </si>
  <si>
    <t xml:space="preserve">In-state Dinners Cost: </t>
  </si>
  <si>
    <t xml:space="preserve"># of Out-of-state Breakfasts: </t>
  </si>
  <si>
    <t xml:space="preserve"> Out-of-state Breakfasts Cost: </t>
  </si>
  <si>
    <t xml:space="preserve"># of  Out-of-state Lunches: </t>
  </si>
  <si>
    <t xml:space="preserve"> Out-of-state Lunches Cost: </t>
  </si>
  <si>
    <t xml:space="preserve"># of  Out-of-state Dinners: </t>
  </si>
  <si>
    <t xml:space="preserve"> Out-of-state Dinners Cost: </t>
  </si>
  <si>
    <t xml:space="preserve">Meals Subtotal: </t>
  </si>
  <si>
    <t xml:space="preserve">EXPENSE TOTAL: </t>
  </si>
  <si>
    <t>*Reimbursement % varies by event type- see guidelines tab for rates per type</t>
  </si>
  <si>
    <t>IN-HOUSE/ GROUP TRAINING EXPENSES</t>
  </si>
  <si>
    <t>Trainer/Speaker Cost</t>
  </si>
  <si>
    <t>Training Materials</t>
  </si>
  <si>
    <t>Reproduction Costs</t>
  </si>
  <si>
    <t>Travel Costs</t>
  </si>
  <si>
    <t>Mileage Rate</t>
  </si>
  <si>
    <t xml:space="preserve">Mileage Subtotal: </t>
  </si>
  <si>
    <t>Meal Costs</t>
  </si>
  <si>
    <t xml:space="preserve"># of Meals Provided: </t>
  </si>
  <si>
    <t xml:space="preserve">Cost per Meal: </t>
  </si>
  <si>
    <t>Meal Subtotal:</t>
  </si>
  <si>
    <t>Other Costs</t>
  </si>
  <si>
    <t>EXPENSE TOTAL:</t>
  </si>
  <si>
    <t>SCHOLARSHIP AMOUNT: 80% OF TOTAL</t>
  </si>
  <si>
    <t>SCHOLARSHIP APPROVAL FORM</t>
  </si>
  <si>
    <t>COMPLETED BY WISCONSIN RTAP STAFF</t>
  </si>
  <si>
    <t xml:space="preserve">Reviewer: </t>
  </si>
  <si>
    <t xml:space="preserve">Date Application Submitted: </t>
  </si>
  <si>
    <t xml:space="preserve">Date Reviewed: </t>
  </si>
  <si>
    <t xml:space="preserve">Approved Maximum: </t>
  </si>
  <si>
    <t>Reimbursement %</t>
  </si>
  <si>
    <t xml:space="preserve">Deadline for Reimbursement Submission: </t>
  </si>
  <si>
    <t xml:space="preserve">Reason for Denial: </t>
  </si>
  <si>
    <t>SCHOLARSHIP REIMBURSEMENT FORM</t>
  </si>
  <si>
    <t>Participant:</t>
  </si>
  <si>
    <t>Agency Address:</t>
  </si>
  <si>
    <t xml:space="preserve">Event Name: </t>
  </si>
  <si>
    <t>ACTUAL EXPENSES FOR EVENT ATTENDANCE</t>
  </si>
  <si>
    <t>In-State # of Nights</t>
  </si>
  <si>
    <t xml:space="preserve">In-State Cost per night: </t>
  </si>
  <si>
    <t xml:space="preserve">In-state subtotal: </t>
  </si>
  <si>
    <t>out-of-state Cost per night</t>
  </si>
  <si>
    <t xml:space="preserve">Out-of-state subtotal: </t>
  </si>
  <si>
    <t xml:space="preserve">In-state Breakfasts cost: </t>
  </si>
  <si>
    <t xml:space="preserve">In-state Lunches cost: </t>
  </si>
  <si>
    <t xml:space="preserve">In-state Dinners cost: </t>
  </si>
  <si>
    <t xml:space="preserve"> Out-of-state Breakfasts cost: </t>
  </si>
  <si>
    <t xml:space="preserve"> Out-of-state Lunches cost: </t>
  </si>
  <si>
    <t xml:space="preserve"> Out-of-state Dinners cost: </t>
  </si>
  <si>
    <t xml:space="preserve">Cost per meal: </t>
  </si>
  <si>
    <t>Mileage Subtotal ($0.725 per mile)</t>
  </si>
  <si>
    <t>Mileage subtotal ($0.725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</si>
</sst>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quot;$&quot;#,##0.000"/>
  </numFmts>
  <fonts count="16" x14ac:knownFonts="1">
    <font>
      <sz val="11"/>
      <color theme="1"/>
      <name val="Calibri"/>
      <family val="2"/>
      <scheme val="minor"/>
    </font>
    <font>
      <sz val="11"/>
      <color theme="1"/>
      <name val="Calibri"/>
      <family val="2"/>
      <scheme val="minor"/>
    </font>
    <font>
      <b/>
      <sz val="20"/>
      <color rgb="FF000000"/>
      <name val="Calibri"/>
      <family val="2"/>
      <scheme val="minor"/>
    </font>
    <font>
      <b/>
      <sz val="16"/>
      <color rgb="FF000000"/>
      <name val="Calibri"/>
      <family val="2"/>
      <scheme val="minor"/>
    </font>
    <font>
      <sz val="11"/>
      <color rgb="FF000000"/>
      <name val="Times New Roman"/>
      <family val="1"/>
    </font>
    <font>
      <b/>
      <sz val="10"/>
      <color rgb="FF000000"/>
      <name val="Times New Roman"/>
      <family val="1"/>
    </font>
    <font>
      <sz val="10"/>
      <name val="Times New Roman"/>
      <family val="1"/>
    </font>
    <font>
      <sz val="12"/>
      <name val="Tahoma"/>
      <family val="2"/>
    </font>
    <font>
      <sz val="10"/>
      <name val="Tahoma"/>
      <family val="2"/>
    </font>
    <font>
      <u/>
      <sz val="10"/>
      <color indexed="12"/>
      <name val="Arial"/>
      <family val="2"/>
    </font>
    <font>
      <b/>
      <sz val="11"/>
      <color rgb="FF000000"/>
      <name val="Times New Roman"/>
      <family val="1"/>
    </font>
    <font>
      <sz val="10"/>
      <color rgb="FF000000"/>
      <name val="Times New Roman"/>
      <family val="1"/>
    </font>
    <font>
      <i/>
      <sz val="10"/>
      <color rgb="FF000000"/>
      <name val="Times New Roman"/>
      <family val="1"/>
    </font>
    <font>
      <b/>
      <sz val="9"/>
      <color rgb="FF000000"/>
      <name val="Times New Roman"/>
      <family val="1"/>
    </font>
    <font>
      <sz val="9"/>
      <color rgb="FF000000"/>
      <name val="Times New Roman"/>
      <family val="1"/>
    </font>
    <font>
      <sz val="11"/>
      <name val="Tahoma"/>
      <family val="2"/>
    </font>
  </fonts>
  <fills count="7">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cellStyleXfs>
  <cellXfs count="142">
    <xf numFmtId="0" fontId="0" fillId="0" borderId="0" xfId="0"/>
    <xf numFmtId="0" fontId="0" fillId="0" borderId="0" xfId="0" applyAlignment="1" applyProtection="1">
      <alignment horizontal="left" vertical="top"/>
      <protection locked="0"/>
    </xf>
    <xf numFmtId="0" fontId="4" fillId="0" borderId="0" xfId="0" applyFont="1" applyAlignment="1" applyProtection="1">
      <alignment horizontal="left" vertical="top"/>
      <protection locked="0"/>
    </xf>
    <xf numFmtId="0" fontId="7" fillId="0" borderId="0" xfId="3" applyFont="1" applyProtection="1">
      <protection locked="0"/>
    </xf>
    <xf numFmtId="0" fontId="8" fillId="0" borderId="8" xfId="3" applyFont="1" applyBorder="1" applyProtection="1">
      <protection locked="0"/>
    </xf>
    <xf numFmtId="0" fontId="7" fillId="0" borderId="0" xfId="3" applyFont="1" applyAlignment="1" applyProtection="1">
      <alignment horizontal="right"/>
      <protection locked="0"/>
    </xf>
    <xf numFmtId="0" fontId="11" fillId="0" borderId="22" xfId="0" applyFont="1" applyBorder="1" applyAlignment="1" applyProtection="1">
      <alignment horizontal="left" vertical="top"/>
      <protection locked="0"/>
    </xf>
    <xf numFmtId="0" fontId="0" fillId="0" borderId="23" xfId="0"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5"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5" fillId="0" borderId="0" xfId="0" applyFont="1" applyAlignment="1" applyProtection="1">
      <alignment horizontal="left" vertical="top"/>
      <protection locked="0"/>
    </xf>
    <xf numFmtId="0" fontId="11" fillId="0" borderId="0" xfId="0" applyFont="1" applyAlignment="1" applyProtection="1">
      <alignment horizontal="left" vertical="top"/>
      <protection locked="0"/>
    </xf>
    <xf numFmtId="0" fontId="0" fillId="0" borderId="29" xfId="0" applyBorder="1" applyAlignment="1" applyProtection="1">
      <alignment horizontal="left" vertical="top"/>
      <protection locked="0"/>
    </xf>
    <xf numFmtId="164" fontId="0" fillId="0" borderId="29" xfId="0" applyNumberFormat="1" applyBorder="1" applyAlignment="1">
      <alignment horizontal="left" vertical="top"/>
    </xf>
    <xf numFmtId="164" fontId="0" fillId="0" borderId="29" xfId="1" applyNumberFormat="1" applyFont="1" applyFill="1" applyBorder="1" applyAlignment="1" applyProtection="1">
      <alignment horizontal="left" vertical="top"/>
    </xf>
    <xf numFmtId="0" fontId="0" fillId="5" borderId="0" xfId="0" applyFill="1" applyAlignment="1" applyProtection="1">
      <alignment horizontal="left" vertical="top"/>
      <protection locked="0"/>
    </xf>
    <xf numFmtId="164" fontId="0" fillId="0" borderId="32" xfId="0" applyNumberFormat="1" applyBorder="1" applyAlignment="1">
      <alignment horizontal="left" vertical="top"/>
    </xf>
    <xf numFmtId="164" fontId="5" fillId="0" borderId="34" xfId="0" applyNumberFormat="1" applyFont="1" applyBorder="1" applyAlignment="1">
      <alignment horizontal="left" vertical="top"/>
    </xf>
    <xf numFmtId="164" fontId="5" fillId="0" borderId="35" xfId="0" applyNumberFormat="1" applyFont="1" applyBorder="1" applyAlignment="1">
      <alignment horizontal="left" vertical="top"/>
    </xf>
    <xf numFmtId="0" fontId="5" fillId="0" borderId="0" xfId="0" applyFont="1" applyAlignment="1" applyProtection="1">
      <alignment vertical="top"/>
      <protection locked="0"/>
    </xf>
    <xf numFmtId="8" fontId="0" fillId="0" borderId="0" xfId="0" applyNumberFormat="1" applyAlignment="1" applyProtection="1">
      <alignment horizontal="left" vertical="top"/>
      <protection locked="0"/>
    </xf>
    <xf numFmtId="8" fontId="0" fillId="0" borderId="29" xfId="0" applyNumberFormat="1" applyBorder="1" applyAlignment="1">
      <alignment horizontal="left" vertical="top"/>
    </xf>
    <xf numFmtId="164" fontId="0" fillId="0" borderId="29" xfId="0" applyNumberFormat="1" applyBorder="1" applyAlignment="1" applyProtection="1">
      <alignment horizontal="left" vertical="top"/>
      <protection locked="0"/>
    </xf>
    <xf numFmtId="164" fontId="0" fillId="0" borderId="32" xfId="0" applyNumberFormat="1" applyBorder="1" applyAlignment="1" applyProtection="1">
      <alignment horizontal="left" vertical="top"/>
      <protection locked="0"/>
    </xf>
    <xf numFmtId="8" fontId="0" fillId="0" borderId="37" xfId="0" applyNumberFormat="1" applyBorder="1" applyAlignment="1">
      <alignment horizontal="left" vertical="top"/>
    </xf>
    <xf numFmtId="0" fontId="14" fillId="0" borderId="0" xfId="0" applyFont="1" applyAlignment="1" applyProtection="1">
      <alignment horizontal="left" vertical="top"/>
      <protection locked="0"/>
    </xf>
    <xf numFmtId="0" fontId="11" fillId="6" borderId="4" xfId="0" applyFont="1" applyFill="1" applyBorder="1" applyAlignment="1" applyProtection="1">
      <alignment horizontal="left" vertical="top"/>
      <protection locked="0"/>
    </xf>
    <xf numFmtId="0" fontId="11" fillId="6" borderId="5" xfId="0" applyFont="1"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14" fontId="0" fillId="6" borderId="2" xfId="0" applyNumberFormat="1"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11" fillId="6" borderId="8" xfId="0" applyFont="1"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11" fillId="6" borderId="0" xfId="0" applyFont="1" applyFill="1" applyAlignment="1" applyProtection="1">
      <alignment horizontal="left" vertical="top"/>
      <protection locked="0"/>
    </xf>
    <xf numFmtId="164" fontId="0" fillId="6" borderId="2" xfId="0" applyNumberFormat="1"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9" fontId="0" fillId="6" borderId="2" xfId="2" applyFont="1"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7" fillId="0" borderId="29" xfId="3" applyFont="1" applyBorder="1" applyProtection="1">
      <protection locked="0"/>
    </xf>
    <xf numFmtId="0" fontId="7" fillId="0" borderId="39" xfId="3" applyFont="1" applyBorder="1" applyProtection="1">
      <protection locked="0"/>
    </xf>
    <xf numFmtId="0" fontId="15" fillId="0" borderId="40" xfId="3" applyFont="1" applyBorder="1" applyProtection="1">
      <protection locked="0"/>
    </xf>
    <xf numFmtId="165" fontId="0" fillId="0" borderId="29" xfId="0" applyNumberFormat="1" applyBorder="1" applyAlignment="1">
      <alignment horizontal="left" vertical="top"/>
    </xf>
    <xf numFmtId="0" fontId="0" fillId="0" borderId="0" xfId="0" applyAlignment="1">
      <alignment horizontal="left" vertical="top" wrapText="1"/>
    </xf>
    <xf numFmtId="0" fontId="13" fillId="0" borderId="1" xfId="0" applyFont="1" applyBorder="1" applyAlignment="1" applyProtection="1">
      <alignment horizontal="center" vertical="top"/>
      <protection locked="0"/>
    </xf>
    <xf numFmtId="0" fontId="13" fillId="0" borderId="3" xfId="0" applyFont="1" applyBorder="1" applyAlignment="1" applyProtection="1">
      <alignment horizontal="center" vertical="top"/>
      <protection locked="0"/>
    </xf>
    <xf numFmtId="0" fontId="11" fillId="0" borderId="0" xfId="0" applyFont="1" applyAlignment="1" applyProtection="1">
      <alignment horizontal="center" vertical="top"/>
      <protection locked="0"/>
    </xf>
    <xf numFmtId="0" fontId="5" fillId="0" borderId="29" xfId="0" applyFont="1" applyBorder="1" applyAlignment="1" applyProtection="1">
      <alignment horizontal="left" vertical="top"/>
      <protection locked="0"/>
    </xf>
    <xf numFmtId="0" fontId="11" fillId="0" borderId="29" xfId="0" applyFont="1" applyBorder="1" applyAlignment="1" applyProtection="1">
      <alignment horizontal="center" vertical="top"/>
      <protection locked="0"/>
    </xf>
    <xf numFmtId="0" fontId="0" fillId="0" borderId="29"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0" fillId="0" borderId="30" xfId="0" applyBorder="1" applyAlignment="1" applyProtection="1">
      <alignment horizontal="center" vertical="top"/>
      <protection locked="0"/>
    </xf>
    <xf numFmtId="0" fontId="11" fillId="0" borderId="36" xfId="0" applyFont="1" applyBorder="1" applyAlignment="1" applyProtection="1">
      <alignment horizontal="center" vertical="top"/>
      <protection locked="0"/>
    </xf>
    <xf numFmtId="0" fontId="0" fillId="0" borderId="27" xfId="0" applyBorder="1" applyAlignment="1" applyProtection="1">
      <alignment horizontal="center" vertical="top"/>
      <protection locked="0"/>
    </xf>
    <xf numFmtId="0" fontId="11" fillId="5" borderId="0" xfId="0" applyFont="1" applyFill="1" applyAlignment="1" applyProtection="1">
      <alignment horizontal="center" vertical="top"/>
      <protection locked="0"/>
    </xf>
    <xf numFmtId="0" fontId="0" fillId="5" borderId="0" xfId="0" applyFill="1" applyAlignment="1" applyProtection="1">
      <alignment horizontal="center" vertical="top"/>
      <protection locked="0"/>
    </xf>
    <xf numFmtId="0" fontId="12" fillId="0" borderId="32" xfId="0" applyFont="1" applyBorder="1" applyAlignment="1" applyProtection="1">
      <alignment horizontal="center" vertical="top"/>
      <protection locked="0"/>
    </xf>
    <xf numFmtId="0" fontId="5" fillId="0" borderId="33" xfId="0" applyFont="1" applyBorder="1" applyAlignment="1" applyProtection="1">
      <alignment horizontal="center" vertical="top"/>
      <protection locked="0"/>
    </xf>
    <xf numFmtId="0" fontId="5" fillId="0" borderId="34" xfId="0" applyFont="1" applyBorder="1" applyAlignment="1" applyProtection="1">
      <alignment horizontal="center" vertical="top"/>
      <protection locked="0"/>
    </xf>
    <xf numFmtId="0" fontId="11" fillId="0" borderId="1" xfId="0" applyFont="1" applyBorder="1" applyAlignment="1" applyProtection="1">
      <alignment horizontal="center" vertical="top"/>
      <protection locked="0"/>
    </xf>
    <xf numFmtId="0" fontId="11" fillId="0" borderId="2" xfId="0" applyFont="1" applyBorder="1" applyAlignment="1" applyProtection="1">
      <alignment horizontal="center" vertical="top"/>
      <protection locked="0"/>
    </xf>
    <xf numFmtId="0" fontId="11" fillId="0" borderId="3" xfId="0" applyFont="1" applyBorder="1" applyAlignment="1" applyProtection="1">
      <alignment horizontal="center" vertical="top"/>
      <protection locked="0"/>
    </xf>
    <xf numFmtId="0" fontId="5" fillId="2" borderId="1" xfId="0" applyFont="1" applyFill="1" applyBorder="1" applyAlignment="1" applyProtection="1">
      <alignment horizontal="center" vertical="top"/>
      <protection locked="0"/>
    </xf>
    <xf numFmtId="0" fontId="5" fillId="2" borderId="2" xfId="0" applyFont="1" applyFill="1" applyBorder="1" applyAlignment="1" applyProtection="1">
      <alignment horizontal="center" vertical="top"/>
      <protection locked="0"/>
    </xf>
    <xf numFmtId="0" fontId="5" fillId="2" borderId="21" xfId="0" applyFont="1" applyFill="1" applyBorder="1" applyAlignment="1" applyProtection="1">
      <alignment horizontal="center" vertical="top"/>
      <protection locked="0"/>
    </xf>
    <xf numFmtId="0" fontId="12" fillId="0" borderId="29" xfId="0" applyFont="1" applyBorder="1" applyAlignment="1" applyProtection="1">
      <alignment horizontal="center" vertical="top"/>
      <protection locked="0"/>
    </xf>
    <xf numFmtId="0" fontId="5" fillId="3" borderId="29" xfId="0" applyFont="1" applyFill="1" applyBorder="1" applyAlignment="1" applyProtection="1">
      <alignment horizontal="left" vertical="top"/>
      <protection locked="0"/>
    </xf>
    <xf numFmtId="0" fontId="5" fillId="3" borderId="30" xfId="0" applyFont="1" applyFill="1" applyBorder="1" applyAlignment="1" applyProtection="1">
      <alignment horizontal="left" vertical="top"/>
      <protection locked="0"/>
    </xf>
    <xf numFmtId="0" fontId="5" fillId="3" borderId="9" xfId="0" applyFont="1" applyFill="1" applyBorder="1" applyAlignment="1" applyProtection="1">
      <alignment horizontal="left" vertical="top"/>
      <protection locked="0"/>
    </xf>
    <xf numFmtId="0" fontId="11" fillId="4" borderId="30" xfId="0" applyFont="1" applyFill="1" applyBorder="1" applyAlignment="1" applyProtection="1">
      <alignment horizontal="center" vertical="top"/>
      <protection locked="0"/>
    </xf>
    <xf numFmtId="0" fontId="11" fillId="4" borderId="9" xfId="0" applyFont="1" applyFill="1" applyBorder="1" applyAlignment="1" applyProtection="1">
      <alignment horizontal="center" vertical="top"/>
      <protection locked="0"/>
    </xf>
    <xf numFmtId="0" fontId="11" fillId="4" borderId="31" xfId="0" applyFont="1" applyFill="1" applyBorder="1" applyAlignment="1" applyProtection="1">
      <alignment horizontal="center" vertical="top"/>
      <protection locked="0"/>
    </xf>
    <xf numFmtId="0" fontId="5" fillId="0" borderId="29" xfId="0" applyFont="1" applyBorder="1" applyAlignment="1" applyProtection="1">
      <alignment horizontal="center" vertical="top"/>
      <protection locked="0"/>
    </xf>
    <xf numFmtId="0" fontId="8" fillId="0" borderId="8" xfId="3" applyFont="1" applyBorder="1" applyAlignment="1" applyProtection="1">
      <alignment horizontal="center" vertical="top" wrapText="1"/>
      <protection locked="0"/>
    </xf>
    <xf numFmtId="0" fontId="8" fillId="0" borderId="0" xfId="3" applyFont="1" applyAlignment="1" applyProtection="1">
      <alignment horizontal="center" vertical="top" wrapText="1"/>
      <protection locked="0"/>
    </xf>
    <xf numFmtId="0" fontId="8" fillId="0" borderId="16" xfId="3" applyFont="1" applyBorder="1" applyAlignment="1" applyProtection="1">
      <alignment horizontal="center" vertical="top" wrapText="1"/>
      <protection locked="0"/>
    </xf>
    <xf numFmtId="0" fontId="8" fillId="0" borderId="17" xfId="3" applyFont="1" applyBorder="1" applyAlignment="1" applyProtection="1">
      <alignment horizontal="center" vertical="top" wrapText="1"/>
      <protection locked="0"/>
    </xf>
    <xf numFmtId="0" fontId="8" fillId="0" borderId="11" xfId="3" applyFont="1" applyBorder="1" applyAlignment="1" applyProtection="1">
      <alignment horizontal="center" vertical="top" wrapText="1"/>
      <protection locked="0"/>
    </xf>
    <xf numFmtId="0" fontId="8" fillId="0" borderId="12" xfId="3" applyFont="1"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5" fillId="2" borderId="4" xfId="0" applyFont="1" applyFill="1" applyBorder="1" applyAlignment="1" applyProtection="1">
      <alignment horizontal="center" vertical="top"/>
      <protection locked="0"/>
    </xf>
    <xf numFmtId="0" fontId="5" fillId="2" borderId="5" xfId="0" applyFont="1" applyFill="1" applyBorder="1" applyAlignment="1" applyProtection="1">
      <alignment horizontal="center" vertical="top"/>
      <protection locked="0"/>
    </xf>
    <xf numFmtId="0" fontId="10" fillId="0" borderId="2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0" fillId="0" borderId="23" xfId="0" applyBorder="1" applyAlignment="1" applyProtection="1">
      <alignment horizontal="center" vertical="top"/>
      <protection locked="0"/>
    </xf>
    <xf numFmtId="0" fontId="0" fillId="0" borderId="24" xfId="0" applyBorder="1" applyAlignment="1" applyProtection="1">
      <alignment horizontal="center" vertical="top"/>
      <protection locked="0"/>
    </xf>
    <xf numFmtId="0" fontId="5" fillId="2" borderId="3" xfId="0" applyFont="1" applyFill="1" applyBorder="1" applyAlignment="1" applyProtection="1">
      <alignment horizontal="center" vertical="top"/>
      <protection locked="0"/>
    </xf>
    <xf numFmtId="0" fontId="7" fillId="0" borderId="8" xfId="3" applyFont="1" applyBorder="1" applyAlignment="1" applyProtection="1">
      <alignment horizontal="center" vertical="top" wrapText="1"/>
      <protection locked="0"/>
    </xf>
    <xf numFmtId="0" fontId="7" fillId="0" borderId="0" xfId="3" applyFont="1" applyAlignment="1" applyProtection="1">
      <alignment horizontal="center" vertical="top" wrapText="1"/>
      <protection locked="0"/>
    </xf>
    <xf numFmtId="14" fontId="7" fillId="0" borderId="9" xfId="3" applyNumberFormat="1" applyFont="1" applyBorder="1" applyAlignment="1" applyProtection="1">
      <alignment horizontal="center"/>
      <protection locked="0"/>
    </xf>
    <xf numFmtId="0" fontId="7" fillId="0" borderId="9" xfId="3" applyFont="1" applyBorder="1" applyAlignment="1" applyProtection="1">
      <alignment horizontal="center"/>
      <protection locked="0"/>
    </xf>
    <xf numFmtId="0" fontId="7" fillId="0" borderId="10" xfId="3" applyFont="1" applyBorder="1" applyAlignment="1" applyProtection="1">
      <alignment horizontal="center"/>
      <protection locked="0"/>
    </xf>
    <xf numFmtId="0" fontId="7" fillId="0" borderId="0" xfId="3" applyFont="1" applyAlignment="1" applyProtection="1">
      <alignment horizontal="center"/>
      <protection locked="0"/>
    </xf>
    <xf numFmtId="0" fontId="7" fillId="0" borderId="16" xfId="3" applyFont="1" applyBorder="1" applyAlignment="1" applyProtection="1">
      <alignment horizontal="center"/>
      <protection locked="0"/>
    </xf>
    <xf numFmtId="0" fontId="7" fillId="0" borderId="11" xfId="3" applyFont="1" applyBorder="1" applyAlignment="1" applyProtection="1">
      <alignment horizontal="center"/>
      <protection locked="0"/>
    </xf>
    <xf numFmtId="0" fontId="7" fillId="0" borderId="12" xfId="3" applyFont="1" applyBorder="1" applyAlignment="1" applyProtection="1">
      <alignment horizontal="center"/>
      <protection locked="0"/>
    </xf>
    <xf numFmtId="0" fontId="7" fillId="0" borderId="8" xfId="3" applyFont="1" applyBorder="1" applyAlignment="1" applyProtection="1">
      <alignment horizontal="center"/>
      <protection locked="0"/>
    </xf>
    <xf numFmtId="0" fontId="9" fillId="0" borderId="11" xfId="4" applyBorder="1" applyAlignment="1" applyProtection="1">
      <alignment horizontal="center"/>
      <protection locked="0"/>
    </xf>
    <xf numFmtId="0" fontId="7" fillId="0" borderId="13" xfId="3" applyFont="1" applyBorder="1" applyAlignment="1" applyProtection="1">
      <alignment horizontal="center" vertical="top" wrapText="1"/>
      <protection locked="0"/>
    </xf>
    <xf numFmtId="0" fontId="7" fillId="0" borderId="14" xfId="3" applyFont="1" applyBorder="1" applyAlignment="1" applyProtection="1">
      <alignment horizontal="center" vertical="top" wrapText="1"/>
      <protection locked="0"/>
    </xf>
    <xf numFmtId="0" fontId="7" fillId="0" borderId="14" xfId="3" applyFont="1" applyBorder="1" applyAlignment="1" applyProtection="1">
      <alignment horizontal="center"/>
      <protection locked="0"/>
    </xf>
    <xf numFmtId="0" fontId="7" fillId="0" borderId="15" xfId="3" applyFont="1" applyBorder="1" applyAlignment="1" applyProtection="1">
      <alignment horizontal="center"/>
      <protection locked="0"/>
    </xf>
    <xf numFmtId="0" fontId="2"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0" fillId="0" borderId="0" xfId="0" applyAlignment="1" applyProtection="1">
      <alignment horizontal="center" vertical="top"/>
      <protection locked="0"/>
    </xf>
    <xf numFmtId="0" fontId="7" fillId="0" borderId="4" xfId="3" applyFont="1" applyBorder="1" applyAlignment="1" applyProtection="1">
      <alignment horizontal="center"/>
      <protection locked="0"/>
    </xf>
    <xf numFmtId="0" fontId="7" fillId="0" borderId="5" xfId="3" applyFont="1" applyBorder="1" applyAlignment="1" applyProtection="1">
      <alignment horizontal="center"/>
      <protection locked="0"/>
    </xf>
    <xf numFmtId="0" fontId="7" fillId="0" borderId="6" xfId="3" applyFont="1" applyBorder="1" applyAlignment="1" applyProtection="1">
      <alignment horizontal="center"/>
      <protection locked="0"/>
    </xf>
    <xf numFmtId="0" fontId="7" fillId="0" borderId="7" xfId="3" applyFont="1" applyBorder="1" applyAlignment="1" applyProtection="1">
      <alignment horizontal="center"/>
      <protection locked="0"/>
    </xf>
    <xf numFmtId="0" fontId="0" fillId="6" borderId="2" xfId="0" applyFill="1" applyBorder="1" applyAlignment="1" applyProtection="1">
      <alignment horizontal="center" vertical="top"/>
      <protection locked="0"/>
    </xf>
    <xf numFmtId="14" fontId="0" fillId="6" borderId="14" xfId="0" applyNumberFormat="1" applyFill="1" applyBorder="1" applyAlignment="1" applyProtection="1">
      <alignment horizontal="center" vertical="top"/>
      <protection locked="0"/>
    </xf>
    <xf numFmtId="14" fontId="0" fillId="6" borderId="15" xfId="0" applyNumberFormat="1" applyFill="1" applyBorder="1" applyAlignment="1" applyProtection="1">
      <alignment horizontal="center" vertical="top"/>
      <protection locked="0"/>
    </xf>
    <xf numFmtId="0" fontId="0" fillId="6" borderId="22" xfId="0" applyFill="1" applyBorder="1" applyAlignment="1" applyProtection="1">
      <alignment horizontal="center" vertical="top"/>
      <protection locked="0"/>
    </xf>
    <xf numFmtId="0" fontId="0" fillId="6" borderId="19" xfId="0" applyFill="1" applyBorder="1" applyAlignment="1" applyProtection="1">
      <alignment horizontal="center" vertical="top"/>
      <protection locked="0"/>
    </xf>
    <xf numFmtId="0" fontId="0" fillId="6" borderId="38"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11" xfId="0" applyFill="1" applyBorder="1" applyAlignment="1" applyProtection="1">
      <alignment horizontal="center" vertical="top"/>
      <protection locked="0"/>
    </xf>
    <xf numFmtId="0" fontId="0" fillId="6" borderId="28" xfId="0" applyFill="1" applyBorder="1" applyAlignment="1" applyProtection="1">
      <alignment horizontal="center" vertical="top"/>
      <protection locked="0"/>
    </xf>
    <xf numFmtId="0" fontId="7" fillId="0" borderId="6" xfId="3" applyFont="1" applyBorder="1" applyAlignment="1">
      <alignment horizontal="center"/>
    </xf>
    <xf numFmtId="0" fontId="7" fillId="0" borderId="7" xfId="3" applyFont="1" applyBorder="1" applyAlignment="1">
      <alignment horizontal="center"/>
    </xf>
    <xf numFmtId="0" fontId="7" fillId="0" borderId="29" xfId="3" applyFont="1" applyBorder="1" applyAlignment="1" applyProtection="1">
      <alignment horizontal="center" wrapText="1"/>
      <protection locked="0"/>
    </xf>
  </cellXfs>
  <cellStyles count="5">
    <cellStyle name="Currency" xfId="1" builtinId="4"/>
    <cellStyle name="Hyperlink" xfId="4" builtinId="8"/>
    <cellStyle name="Normal" xfId="0" builtinId="0"/>
    <cellStyle name="Normal_Expense and Mileage- August -Septemberl  2005" xfId="3" xr:uid="{F8215756-4304-4E4D-B8D8-68614EE85F6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484023</xdr:colOff>
      <xdr:row>26</xdr:row>
      <xdr:rowOff>180975</xdr:rowOff>
    </xdr:to>
    <xdr:pic>
      <xdr:nvPicPr>
        <xdr:cNvPr id="4" name="Picture 3">
          <a:extLst>
            <a:ext uri="{FF2B5EF4-FFF2-40B4-BE49-F238E27FC236}">
              <a16:creationId xmlns:a16="http://schemas.microsoft.com/office/drawing/2014/main" id="{7717129D-12A8-665F-66E8-210445371AB6}"/>
            </a:ext>
          </a:extLst>
        </xdr:cNvPr>
        <xdr:cNvPicPr>
          <a:picLocks noChangeAspect="1"/>
        </xdr:cNvPicPr>
      </xdr:nvPicPr>
      <xdr:blipFill>
        <a:blip xmlns:r="http://schemas.openxmlformats.org/officeDocument/2006/relationships" r:embed="rId1"/>
        <a:stretch>
          <a:fillRect/>
        </a:stretch>
      </xdr:blipFill>
      <xdr:spPr>
        <a:xfrm>
          <a:off x="609600" y="6667500"/>
          <a:ext cx="6580023" cy="4752975"/>
        </a:xfrm>
        <a:prstGeom prst="rect">
          <a:avLst/>
        </a:prstGeom>
      </xdr:spPr>
    </xdr:pic>
    <xdr:clientData/>
  </xdr:twoCellAnchor>
  <xdr:twoCellAnchor editAs="oneCell">
    <xdr:from>
      <xdr:col>1</xdr:col>
      <xdr:colOff>0</xdr:colOff>
      <xdr:row>27</xdr:row>
      <xdr:rowOff>0</xdr:rowOff>
    </xdr:from>
    <xdr:to>
      <xdr:col>11</xdr:col>
      <xdr:colOff>561624</xdr:colOff>
      <xdr:row>47</xdr:row>
      <xdr:rowOff>47625</xdr:rowOff>
    </xdr:to>
    <xdr:pic>
      <xdr:nvPicPr>
        <xdr:cNvPr id="7" name="Picture 6">
          <a:extLst>
            <a:ext uri="{FF2B5EF4-FFF2-40B4-BE49-F238E27FC236}">
              <a16:creationId xmlns:a16="http://schemas.microsoft.com/office/drawing/2014/main" id="{FB39A893-F840-8395-FDFF-DF85CBC5DDFA}"/>
            </a:ext>
          </a:extLst>
        </xdr:cNvPr>
        <xdr:cNvPicPr>
          <a:picLocks noChangeAspect="1"/>
        </xdr:cNvPicPr>
      </xdr:nvPicPr>
      <xdr:blipFill>
        <a:blip xmlns:r="http://schemas.openxmlformats.org/officeDocument/2006/relationships" r:embed="rId2"/>
        <a:stretch>
          <a:fillRect/>
        </a:stretch>
      </xdr:blipFill>
      <xdr:spPr>
        <a:xfrm>
          <a:off x="609600" y="5143500"/>
          <a:ext cx="6657624" cy="3857625"/>
        </a:xfrm>
        <a:prstGeom prst="rect">
          <a:avLst/>
        </a:prstGeom>
      </xdr:spPr>
    </xdr:pic>
    <xdr:clientData/>
  </xdr:twoCellAnchor>
  <xdr:twoCellAnchor editAs="oneCell">
    <xdr:from>
      <xdr:col>1</xdr:col>
      <xdr:colOff>76201</xdr:colOff>
      <xdr:row>83</xdr:row>
      <xdr:rowOff>171450</xdr:rowOff>
    </xdr:from>
    <xdr:to>
      <xdr:col>12</xdr:col>
      <xdr:colOff>195109</xdr:colOff>
      <xdr:row>101</xdr:row>
      <xdr:rowOff>47625</xdr:rowOff>
    </xdr:to>
    <xdr:pic>
      <xdr:nvPicPr>
        <xdr:cNvPr id="9" name="Picture 8">
          <a:extLst>
            <a:ext uri="{FF2B5EF4-FFF2-40B4-BE49-F238E27FC236}">
              <a16:creationId xmlns:a16="http://schemas.microsoft.com/office/drawing/2014/main" id="{B37C2DD8-0473-4992-D940-BBEBF71C38A6}"/>
            </a:ext>
          </a:extLst>
        </xdr:cNvPr>
        <xdr:cNvPicPr>
          <a:picLocks noChangeAspect="1"/>
        </xdr:cNvPicPr>
      </xdr:nvPicPr>
      <xdr:blipFill>
        <a:blip xmlns:r="http://schemas.openxmlformats.org/officeDocument/2006/relationships" r:embed="rId3"/>
        <a:stretch>
          <a:fillRect/>
        </a:stretch>
      </xdr:blipFill>
      <xdr:spPr>
        <a:xfrm>
          <a:off x="685801" y="15982950"/>
          <a:ext cx="6824508" cy="3305175"/>
        </a:xfrm>
        <a:prstGeom prst="rect">
          <a:avLst/>
        </a:prstGeom>
      </xdr:spPr>
    </xdr:pic>
    <xdr:clientData/>
  </xdr:twoCellAnchor>
  <xdr:twoCellAnchor editAs="oneCell">
    <xdr:from>
      <xdr:col>1</xdr:col>
      <xdr:colOff>9526</xdr:colOff>
      <xdr:row>125</xdr:row>
      <xdr:rowOff>19051</xdr:rowOff>
    </xdr:from>
    <xdr:to>
      <xdr:col>12</xdr:col>
      <xdr:colOff>97948</xdr:colOff>
      <xdr:row>151</xdr:row>
      <xdr:rowOff>57151</xdr:rowOff>
    </xdr:to>
    <xdr:pic>
      <xdr:nvPicPr>
        <xdr:cNvPr id="11" name="Picture 10">
          <a:extLst>
            <a:ext uri="{FF2B5EF4-FFF2-40B4-BE49-F238E27FC236}">
              <a16:creationId xmlns:a16="http://schemas.microsoft.com/office/drawing/2014/main" id="{9D608FCC-9971-C9BF-850C-E78DA743121B}"/>
            </a:ext>
          </a:extLst>
        </xdr:cNvPr>
        <xdr:cNvPicPr>
          <a:picLocks noChangeAspect="1"/>
        </xdr:cNvPicPr>
      </xdr:nvPicPr>
      <xdr:blipFill>
        <a:blip xmlns:r="http://schemas.openxmlformats.org/officeDocument/2006/relationships" r:embed="rId4"/>
        <a:stretch>
          <a:fillRect/>
        </a:stretch>
      </xdr:blipFill>
      <xdr:spPr>
        <a:xfrm>
          <a:off x="619126" y="23831551"/>
          <a:ext cx="6794022" cy="4991100"/>
        </a:xfrm>
        <a:prstGeom prst="rect">
          <a:avLst/>
        </a:prstGeom>
      </xdr:spPr>
    </xdr:pic>
    <xdr:clientData/>
  </xdr:twoCellAnchor>
  <xdr:twoCellAnchor editAs="oneCell">
    <xdr:from>
      <xdr:col>1</xdr:col>
      <xdr:colOff>19051</xdr:colOff>
      <xdr:row>151</xdr:row>
      <xdr:rowOff>76201</xdr:rowOff>
    </xdr:from>
    <xdr:to>
      <xdr:col>10</xdr:col>
      <xdr:colOff>323851</xdr:colOff>
      <xdr:row>158</xdr:row>
      <xdr:rowOff>93981</xdr:rowOff>
    </xdr:to>
    <xdr:pic>
      <xdr:nvPicPr>
        <xdr:cNvPr id="12" name="Picture 11">
          <a:extLst>
            <a:ext uri="{FF2B5EF4-FFF2-40B4-BE49-F238E27FC236}">
              <a16:creationId xmlns:a16="http://schemas.microsoft.com/office/drawing/2014/main" id="{8B0832B6-AFBF-E92C-89FA-AD54E0DB21D6}"/>
            </a:ext>
          </a:extLst>
        </xdr:cNvPr>
        <xdr:cNvPicPr>
          <a:picLocks noChangeAspect="1"/>
        </xdr:cNvPicPr>
      </xdr:nvPicPr>
      <xdr:blipFill>
        <a:blip xmlns:r="http://schemas.openxmlformats.org/officeDocument/2006/relationships" r:embed="rId5"/>
        <a:stretch>
          <a:fillRect/>
        </a:stretch>
      </xdr:blipFill>
      <xdr:spPr>
        <a:xfrm>
          <a:off x="628651" y="28841701"/>
          <a:ext cx="5791200" cy="1351280"/>
        </a:xfrm>
        <a:prstGeom prst="rect">
          <a:avLst/>
        </a:prstGeom>
      </xdr:spPr>
    </xdr:pic>
    <xdr:clientData/>
  </xdr:twoCellAnchor>
  <xdr:twoCellAnchor editAs="oneCell">
    <xdr:from>
      <xdr:col>1</xdr:col>
      <xdr:colOff>76201</xdr:colOff>
      <xdr:row>100</xdr:row>
      <xdr:rowOff>0</xdr:rowOff>
    </xdr:from>
    <xdr:to>
      <xdr:col>12</xdr:col>
      <xdr:colOff>297948</xdr:colOff>
      <xdr:row>125</xdr:row>
      <xdr:rowOff>47625</xdr:rowOff>
    </xdr:to>
    <xdr:pic>
      <xdr:nvPicPr>
        <xdr:cNvPr id="5" name="Picture 4">
          <a:extLst>
            <a:ext uri="{FF2B5EF4-FFF2-40B4-BE49-F238E27FC236}">
              <a16:creationId xmlns:a16="http://schemas.microsoft.com/office/drawing/2014/main" id="{E7A8963F-B437-7D21-FB15-7C089AC1E377}"/>
            </a:ext>
          </a:extLst>
        </xdr:cNvPr>
        <xdr:cNvPicPr>
          <a:picLocks noChangeAspect="1"/>
        </xdr:cNvPicPr>
      </xdr:nvPicPr>
      <xdr:blipFill>
        <a:blip xmlns:r="http://schemas.openxmlformats.org/officeDocument/2006/relationships" r:embed="rId6"/>
        <a:stretch>
          <a:fillRect/>
        </a:stretch>
      </xdr:blipFill>
      <xdr:spPr>
        <a:xfrm>
          <a:off x="685801" y="19050000"/>
          <a:ext cx="6927347" cy="4810125"/>
        </a:xfrm>
        <a:prstGeom prst="rect">
          <a:avLst/>
        </a:prstGeom>
      </xdr:spPr>
    </xdr:pic>
    <xdr:clientData/>
  </xdr:twoCellAnchor>
  <xdr:twoCellAnchor editAs="oneCell">
    <xdr:from>
      <xdr:col>1</xdr:col>
      <xdr:colOff>1</xdr:colOff>
      <xdr:row>47</xdr:row>
      <xdr:rowOff>0</xdr:rowOff>
    </xdr:from>
    <xdr:to>
      <xdr:col>13</xdr:col>
      <xdr:colOff>73397</xdr:colOff>
      <xdr:row>69</xdr:row>
      <xdr:rowOff>161925</xdr:rowOff>
    </xdr:to>
    <xdr:pic>
      <xdr:nvPicPr>
        <xdr:cNvPr id="3" name="Picture 2">
          <a:extLst>
            <a:ext uri="{FF2B5EF4-FFF2-40B4-BE49-F238E27FC236}">
              <a16:creationId xmlns:a16="http://schemas.microsoft.com/office/drawing/2014/main" id="{5005976E-88E5-D0A0-E016-DD90E1C4D8B0}"/>
            </a:ext>
          </a:extLst>
        </xdr:cNvPr>
        <xdr:cNvPicPr>
          <a:picLocks noChangeAspect="1"/>
        </xdr:cNvPicPr>
      </xdr:nvPicPr>
      <xdr:blipFill>
        <a:blip xmlns:r="http://schemas.openxmlformats.org/officeDocument/2006/relationships" r:embed="rId7"/>
        <a:stretch>
          <a:fillRect/>
        </a:stretch>
      </xdr:blipFill>
      <xdr:spPr>
        <a:xfrm>
          <a:off x="609601" y="8953500"/>
          <a:ext cx="7388596" cy="4352925"/>
        </a:xfrm>
        <a:prstGeom prst="rect">
          <a:avLst/>
        </a:prstGeom>
      </xdr:spPr>
    </xdr:pic>
    <xdr:clientData/>
  </xdr:twoCellAnchor>
  <xdr:twoCellAnchor editAs="oneCell">
    <xdr:from>
      <xdr:col>0</xdr:col>
      <xdr:colOff>568920</xdr:colOff>
      <xdr:row>69</xdr:row>
      <xdr:rowOff>28576</xdr:rowOff>
    </xdr:from>
    <xdr:to>
      <xdr:col>12</xdr:col>
      <xdr:colOff>142875</xdr:colOff>
      <xdr:row>83</xdr:row>
      <xdr:rowOff>168702</xdr:rowOff>
    </xdr:to>
    <xdr:pic>
      <xdr:nvPicPr>
        <xdr:cNvPr id="6" name="Picture 5">
          <a:extLst>
            <a:ext uri="{FF2B5EF4-FFF2-40B4-BE49-F238E27FC236}">
              <a16:creationId xmlns:a16="http://schemas.microsoft.com/office/drawing/2014/main" id="{0D637AAC-F017-A44E-A7B7-4A904872FF6B}"/>
            </a:ext>
          </a:extLst>
        </xdr:cNvPr>
        <xdr:cNvPicPr>
          <a:picLocks noChangeAspect="1"/>
        </xdr:cNvPicPr>
      </xdr:nvPicPr>
      <xdr:blipFill>
        <a:blip xmlns:r="http://schemas.openxmlformats.org/officeDocument/2006/relationships" r:embed="rId8"/>
        <a:stretch>
          <a:fillRect/>
        </a:stretch>
      </xdr:blipFill>
      <xdr:spPr>
        <a:xfrm>
          <a:off x="568920" y="13173076"/>
          <a:ext cx="6889155" cy="2807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2</xdr:row>
          <xdr:rowOff>323850</xdr:rowOff>
        </xdr:from>
        <xdr:to>
          <xdr:col>7</xdr:col>
          <xdr:colOff>600075</xdr:colOff>
          <xdr:row>15</xdr:row>
          <xdr:rowOff>419100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9.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D467-B110-4F9C-8119-0DFA79DAAA6F}">
  <dimension ref="B10:K25"/>
  <sheetViews>
    <sheetView tabSelected="1" topLeftCell="A52" workbookViewId="0">
      <selection activeCell="S87" sqref="S87"/>
    </sheetView>
  </sheetViews>
  <sheetFormatPr defaultRowHeight="15" x14ac:dyDescent="0.25"/>
  <sheetData>
    <row r="10" spans="2:11" ht="15" customHeight="1" x14ac:dyDescent="0.25">
      <c r="B10" s="50"/>
      <c r="C10" s="50"/>
      <c r="D10" s="50"/>
      <c r="E10" s="50"/>
      <c r="F10" s="50"/>
      <c r="G10" s="50"/>
      <c r="H10" s="50"/>
      <c r="I10" s="50"/>
      <c r="J10" s="50"/>
      <c r="K10" s="50"/>
    </row>
    <row r="11" spans="2:11" x14ac:dyDescent="0.25">
      <c r="B11" s="50"/>
      <c r="C11" s="50"/>
      <c r="D11" s="50"/>
      <c r="E11" s="50"/>
      <c r="F11" s="50"/>
      <c r="G11" s="50"/>
      <c r="H11" s="50"/>
      <c r="I11" s="50"/>
      <c r="J11" s="50"/>
      <c r="K11" s="50"/>
    </row>
    <row r="12" spans="2:11" x14ac:dyDescent="0.25">
      <c r="B12" s="50"/>
      <c r="C12" s="50"/>
      <c r="D12" s="50"/>
      <c r="E12" s="50"/>
      <c r="F12" s="50"/>
      <c r="G12" s="50"/>
      <c r="H12" s="50"/>
      <c r="I12" s="50"/>
      <c r="J12" s="50"/>
      <c r="K12" s="50"/>
    </row>
    <row r="13" spans="2:11" x14ac:dyDescent="0.25">
      <c r="B13" s="50"/>
      <c r="C13" s="50"/>
      <c r="D13" s="50"/>
      <c r="E13" s="50"/>
      <c r="F13" s="50"/>
      <c r="G13" s="50"/>
      <c r="H13" s="50"/>
      <c r="I13" s="50"/>
      <c r="J13" s="50"/>
      <c r="K13" s="50"/>
    </row>
    <row r="14" spans="2:11" x14ac:dyDescent="0.25">
      <c r="B14" s="50"/>
      <c r="C14" s="50"/>
      <c r="D14" s="50"/>
      <c r="E14" s="50"/>
      <c r="F14" s="50"/>
      <c r="G14" s="50"/>
      <c r="H14" s="50"/>
      <c r="I14" s="50"/>
      <c r="J14" s="50"/>
      <c r="K14" s="50"/>
    </row>
    <row r="15" spans="2:11" x14ac:dyDescent="0.25">
      <c r="B15" s="50"/>
      <c r="C15" s="50"/>
      <c r="D15" s="50"/>
      <c r="E15" s="50"/>
      <c r="F15" s="50"/>
      <c r="G15" s="50"/>
      <c r="H15" s="50"/>
      <c r="I15" s="50"/>
      <c r="J15" s="50"/>
      <c r="K15" s="50"/>
    </row>
    <row r="16" spans="2:11" x14ac:dyDescent="0.25">
      <c r="B16" s="50"/>
      <c r="C16" s="50"/>
      <c r="D16" s="50"/>
      <c r="E16" s="50"/>
      <c r="F16" s="50"/>
      <c r="G16" s="50"/>
      <c r="H16" s="50"/>
      <c r="I16" s="50"/>
      <c r="J16" s="50"/>
      <c r="K16" s="50"/>
    </row>
    <row r="17" spans="2:11" x14ac:dyDescent="0.25">
      <c r="B17" s="50"/>
      <c r="C17" s="50"/>
      <c r="D17" s="50"/>
      <c r="E17" s="50"/>
      <c r="F17" s="50"/>
      <c r="G17" s="50"/>
      <c r="H17" s="50"/>
      <c r="I17" s="50"/>
      <c r="J17" s="50"/>
      <c r="K17" s="50"/>
    </row>
    <row r="18" spans="2:11" x14ac:dyDescent="0.25">
      <c r="B18" s="50"/>
      <c r="C18" s="50"/>
      <c r="D18" s="50"/>
      <c r="E18" s="50"/>
      <c r="F18" s="50"/>
      <c r="G18" s="50"/>
      <c r="H18" s="50"/>
      <c r="I18" s="50"/>
      <c r="J18" s="50"/>
      <c r="K18" s="50"/>
    </row>
    <row r="19" spans="2:11" x14ac:dyDescent="0.25">
      <c r="B19" s="50"/>
      <c r="C19" s="50"/>
      <c r="D19" s="50"/>
      <c r="E19" s="50"/>
      <c r="F19" s="50"/>
      <c r="G19" s="50"/>
      <c r="H19" s="50"/>
      <c r="I19" s="50"/>
      <c r="J19" s="50"/>
      <c r="K19" s="50"/>
    </row>
    <row r="20" spans="2:11" x14ac:dyDescent="0.25">
      <c r="B20" s="50"/>
      <c r="C20" s="50"/>
      <c r="D20" s="50"/>
      <c r="E20" s="50"/>
      <c r="F20" s="50"/>
      <c r="G20" s="50"/>
      <c r="H20" s="50"/>
      <c r="I20" s="50"/>
      <c r="J20" s="50"/>
      <c r="K20" s="50"/>
    </row>
    <row r="21" spans="2:11" x14ac:dyDescent="0.25">
      <c r="B21" s="50"/>
      <c r="C21" s="50"/>
      <c r="D21" s="50"/>
      <c r="E21" s="50"/>
      <c r="F21" s="50"/>
      <c r="G21" s="50"/>
      <c r="H21" s="50"/>
      <c r="I21" s="50"/>
      <c r="J21" s="50"/>
      <c r="K21" s="50"/>
    </row>
    <row r="22" spans="2:11" x14ac:dyDescent="0.25">
      <c r="B22" s="50"/>
      <c r="C22" s="50"/>
      <c r="D22" s="50"/>
      <c r="E22" s="50"/>
      <c r="F22" s="50"/>
      <c r="G22" s="50"/>
      <c r="H22" s="50"/>
      <c r="I22" s="50"/>
      <c r="J22" s="50"/>
      <c r="K22" s="50"/>
    </row>
    <row r="23" spans="2:11" x14ac:dyDescent="0.25">
      <c r="B23" s="50"/>
      <c r="C23" s="50"/>
      <c r="D23" s="50"/>
      <c r="E23" s="50"/>
      <c r="F23" s="50"/>
      <c r="G23" s="50"/>
      <c r="H23" s="50"/>
      <c r="I23" s="50"/>
      <c r="J23" s="50"/>
      <c r="K23" s="50"/>
    </row>
    <row r="24" spans="2:11" x14ac:dyDescent="0.25">
      <c r="B24" s="50"/>
      <c r="C24" s="50"/>
      <c r="D24" s="50"/>
      <c r="E24" s="50"/>
      <c r="F24" s="50"/>
      <c r="G24" s="50"/>
      <c r="H24" s="50"/>
      <c r="I24" s="50"/>
      <c r="J24" s="50"/>
      <c r="K24" s="50"/>
    </row>
    <row r="25" spans="2:11" x14ac:dyDescent="0.25">
      <c r="B25" s="50"/>
      <c r="C25" s="50"/>
      <c r="D25" s="50"/>
      <c r="E25" s="50"/>
      <c r="F25" s="50"/>
      <c r="G25" s="50"/>
      <c r="H25" s="50"/>
      <c r="I25" s="50"/>
      <c r="J25" s="50"/>
      <c r="K25" s="50"/>
    </row>
  </sheetData>
  <mergeCells count="1">
    <mergeCell ref="B10:K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DF03-1A1D-4FCF-967D-86694F9B5B92}">
  <dimension ref="A2:I111"/>
  <sheetViews>
    <sheetView workbookViewId="0">
      <selection activeCell="E77" sqref="E77"/>
    </sheetView>
  </sheetViews>
  <sheetFormatPr defaultColWidth="8" defaultRowHeight="15" x14ac:dyDescent="0.25"/>
  <cols>
    <col min="1" max="1" width="8" style="1"/>
    <col min="2" max="2" width="3.5703125" style="1" customWidth="1"/>
    <col min="3" max="3" width="8" style="1"/>
    <col min="4" max="4" width="26.7109375" style="1" customWidth="1"/>
    <col min="5" max="5" width="11.140625" style="1" customWidth="1"/>
    <col min="6" max="7" width="9.42578125" style="1" bestFit="1" customWidth="1"/>
    <col min="8" max="8" width="9.5703125" style="1" customWidth="1"/>
    <col min="9" max="16384" width="8" style="1"/>
  </cols>
  <sheetData>
    <row r="2" spans="2:8" ht="39" customHeight="1" x14ac:dyDescent="0.25">
      <c r="C2" s="123" t="s">
        <v>0</v>
      </c>
      <c r="D2" s="123"/>
      <c r="E2" s="123"/>
      <c r="F2" s="123"/>
      <c r="G2" s="123"/>
      <c r="H2" s="123"/>
    </row>
    <row r="3" spans="2:8" ht="26.25" customHeight="1" x14ac:dyDescent="0.25">
      <c r="C3" s="124" t="s">
        <v>1</v>
      </c>
      <c r="D3" s="124"/>
      <c r="E3" s="124"/>
      <c r="F3" s="124"/>
      <c r="G3" s="124"/>
      <c r="H3" s="124"/>
    </row>
    <row r="4" spans="2:8" x14ac:dyDescent="0.25">
      <c r="C4" s="125"/>
      <c r="D4" s="125"/>
      <c r="E4" s="125"/>
      <c r="F4" s="125"/>
      <c r="G4" s="125"/>
      <c r="H4" s="125"/>
    </row>
    <row r="5" spans="2:8" x14ac:dyDescent="0.25">
      <c r="B5" s="2"/>
      <c r="C5" s="125"/>
      <c r="D5" s="125"/>
      <c r="E5" s="125"/>
      <c r="F5" s="125"/>
      <c r="G5" s="125"/>
      <c r="H5" s="125"/>
    </row>
    <row r="6" spans="2:8" x14ac:dyDescent="0.25">
      <c r="B6" s="2"/>
      <c r="C6" s="125"/>
      <c r="D6" s="125"/>
      <c r="E6" s="125"/>
      <c r="F6" s="125"/>
      <c r="G6" s="125"/>
      <c r="H6" s="125"/>
    </row>
    <row r="7" spans="2:8" x14ac:dyDescent="0.25">
      <c r="B7" s="2"/>
      <c r="C7" s="125"/>
      <c r="D7" s="125"/>
      <c r="E7" s="125"/>
      <c r="F7" s="125"/>
      <c r="G7" s="125"/>
      <c r="H7" s="125"/>
    </row>
    <row r="8" spans="2:8" x14ac:dyDescent="0.25">
      <c r="B8" s="2"/>
      <c r="C8" s="125"/>
      <c r="D8" s="125"/>
      <c r="E8" s="125"/>
      <c r="F8" s="125"/>
      <c r="G8" s="125"/>
      <c r="H8" s="125"/>
    </row>
    <row r="9" spans="2:8" x14ac:dyDescent="0.25">
      <c r="B9" s="2"/>
      <c r="C9" s="125"/>
      <c r="D9" s="125"/>
      <c r="E9" s="125"/>
      <c r="F9" s="125"/>
      <c r="G9" s="125"/>
      <c r="H9" s="125"/>
    </row>
    <row r="10" spans="2:8" x14ac:dyDescent="0.25">
      <c r="B10" s="2"/>
      <c r="C10" s="125"/>
      <c r="D10" s="125"/>
      <c r="E10" s="125"/>
      <c r="F10" s="125"/>
      <c r="G10" s="125"/>
      <c r="H10" s="125"/>
    </row>
    <row r="11" spans="2:8" x14ac:dyDescent="0.25">
      <c r="B11" s="2"/>
      <c r="C11" s="125"/>
      <c r="D11" s="125"/>
      <c r="E11" s="125"/>
      <c r="F11" s="125"/>
      <c r="G11" s="125"/>
      <c r="H11" s="125"/>
    </row>
    <row r="12" spans="2:8" x14ac:dyDescent="0.25">
      <c r="B12" s="2"/>
      <c r="C12" s="125"/>
      <c r="D12" s="125"/>
      <c r="E12" s="125"/>
      <c r="F12" s="125"/>
      <c r="G12" s="125"/>
      <c r="H12" s="125"/>
    </row>
    <row r="13" spans="2:8" x14ac:dyDescent="0.25">
      <c r="B13" s="2"/>
      <c r="C13" s="125"/>
      <c r="D13" s="125"/>
      <c r="E13" s="125"/>
      <c r="F13" s="125"/>
      <c r="G13" s="125"/>
      <c r="H13" s="125"/>
    </row>
    <row r="14" spans="2:8" x14ac:dyDescent="0.25">
      <c r="B14" s="2"/>
      <c r="C14" s="125"/>
      <c r="D14" s="125"/>
      <c r="E14" s="125"/>
      <c r="F14" s="125"/>
      <c r="G14" s="125"/>
      <c r="H14" s="125"/>
    </row>
    <row r="15" spans="2:8" x14ac:dyDescent="0.25">
      <c r="B15" s="2"/>
      <c r="C15" s="125"/>
      <c r="D15" s="125"/>
      <c r="E15" s="125"/>
      <c r="F15" s="125"/>
      <c r="G15" s="125"/>
      <c r="H15" s="125"/>
    </row>
    <row r="16" spans="2:8" ht="38.25" customHeight="1" thickBot="1" x14ac:dyDescent="0.3">
      <c r="B16" s="2"/>
      <c r="C16" s="2"/>
      <c r="D16" s="2"/>
      <c r="E16" s="2"/>
    </row>
    <row r="17" spans="3:9" ht="15.75" thickBot="1" x14ac:dyDescent="0.3">
      <c r="C17" s="71" t="s">
        <v>2</v>
      </c>
      <c r="D17" s="72"/>
      <c r="E17" s="72"/>
      <c r="F17" s="72"/>
      <c r="G17" s="72"/>
      <c r="H17" s="107"/>
    </row>
    <row r="18" spans="3:9" x14ac:dyDescent="0.2">
      <c r="C18" s="126" t="s">
        <v>3</v>
      </c>
      <c r="D18" s="127"/>
      <c r="E18" s="128"/>
      <c r="F18" s="128"/>
      <c r="G18" s="128"/>
      <c r="H18" s="129"/>
      <c r="I18" s="3"/>
    </row>
    <row r="19" spans="3:9" x14ac:dyDescent="0.2">
      <c r="C19" s="117" t="s">
        <v>4</v>
      </c>
      <c r="D19" s="113"/>
      <c r="E19" s="111"/>
      <c r="F19" s="111"/>
      <c r="G19" s="111"/>
      <c r="H19" s="112"/>
      <c r="I19" s="3"/>
    </row>
    <row r="20" spans="3:9" x14ac:dyDescent="0.2">
      <c r="C20" s="117" t="s">
        <v>5</v>
      </c>
      <c r="D20" s="113"/>
      <c r="E20" s="111"/>
      <c r="F20" s="111"/>
      <c r="G20" s="111"/>
      <c r="H20" s="112"/>
      <c r="I20" s="3"/>
    </row>
    <row r="21" spans="3:9" x14ac:dyDescent="0.2">
      <c r="C21" s="4"/>
      <c r="D21" s="5"/>
      <c r="E21" s="111"/>
      <c r="F21" s="111"/>
      <c r="G21" s="111"/>
      <c r="H21" s="112"/>
      <c r="I21" s="3"/>
    </row>
    <row r="22" spans="3:9" x14ac:dyDescent="0.2">
      <c r="C22" s="108" t="s">
        <v>6</v>
      </c>
      <c r="D22" s="109"/>
      <c r="E22" s="115"/>
      <c r="F22" s="115"/>
      <c r="G22" s="115"/>
      <c r="H22" s="116"/>
      <c r="I22" s="3" t="s">
        <v>7</v>
      </c>
    </row>
    <row r="23" spans="3:9" x14ac:dyDescent="0.2">
      <c r="C23" s="108" t="s">
        <v>8</v>
      </c>
      <c r="D23" s="109"/>
      <c r="E23" s="118"/>
      <c r="F23" s="115"/>
      <c r="G23" s="115"/>
      <c r="H23" s="116"/>
      <c r="I23" s="3"/>
    </row>
    <row r="24" spans="3:9" ht="15.75" thickBot="1" x14ac:dyDescent="0.25">
      <c r="C24" s="119" t="s">
        <v>9</v>
      </c>
      <c r="D24" s="120"/>
      <c r="E24" s="121"/>
      <c r="F24" s="121"/>
      <c r="G24" s="121"/>
      <c r="H24" s="122"/>
      <c r="I24" s="3"/>
    </row>
    <row r="25" spans="3:9" ht="15.75" thickBot="1" x14ac:dyDescent="0.25">
      <c r="C25" s="71" t="s">
        <v>10</v>
      </c>
      <c r="D25" s="72"/>
      <c r="E25" s="72"/>
      <c r="F25" s="72"/>
      <c r="G25" s="72"/>
      <c r="H25" s="107"/>
      <c r="I25" s="3"/>
    </row>
    <row r="26" spans="3:9" ht="14.25" customHeight="1" x14ac:dyDescent="0.2">
      <c r="C26" s="108" t="s">
        <v>82</v>
      </c>
      <c r="D26" s="109"/>
      <c r="E26" s="115"/>
      <c r="F26" s="115"/>
      <c r="G26" s="115"/>
      <c r="H26" s="116"/>
      <c r="I26" s="3"/>
    </row>
    <row r="27" spans="3:9" x14ac:dyDescent="0.2">
      <c r="C27" s="108" t="s">
        <v>11</v>
      </c>
      <c r="D27" s="109"/>
      <c r="E27" s="110"/>
      <c r="F27" s="111"/>
      <c r="G27" s="111"/>
      <c r="H27" s="112"/>
    </row>
    <row r="28" spans="3:9" x14ac:dyDescent="0.2">
      <c r="C28" s="108" t="s">
        <v>12</v>
      </c>
      <c r="D28" s="109"/>
      <c r="E28" s="110"/>
      <c r="F28" s="111"/>
      <c r="G28" s="111"/>
      <c r="H28" s="112"/>
    </row>
    <row r="29" spans="3:9" x14ac:dyDescent="0.2">
      <c r="C29" s="108" t="s">
        <v>13</v>
      </c>
      <c r="D29" s="109"/>
      <c r="E29" s="113"/>
      <c r="F29" s="113"/>
      <c r="G29" s="113"/>
      <c r="H29" s="114"/>
    </row>
    <row r="30" spans="3:9" ht="15" customHeight="1" x14ac:dyDescent="0.25">
      <c r="C30" s="82" t="s">
        <v>14</v>
      </c>
      <c r="D30" s="83"/>
      <c r="E30" s="83"/>
      <c r="F30" s="83"/>
      <c r="G30" s="83"/>
      <c r="H30" s="84"/>
    </row>
    <row r="31" spans="3:9" ht="26.25" customHeight="1" x14ac:dyDescent="0.25">
      <c r="C31" s="85"/>
      <c r="D31" s="86"/>
      <c r="E31" s="86"/>
      <c r="F31" s="86"/>
      <c r="G31" s="86"/>
      <c r="H31" s="87"/>
    </row>
    <row r="32" spans="3:9" ht="15" customHeight="1" x14ac:dyDescent="0.25">
      <c r="C32" s="88"/>
      <c r="D32" s="89"/>
      <c r="E32" s="89"/>
      <c r="F32" s="89"/>
      <c r="G32" s="89"/>
      <c r="H32" s="90"/>
    </row>
    <row r="33" spans="1:8" x14ac:dyDescent="0.25">
      <c r="C33" s="91"/>
      <c r="D33" s="92"/>
      <c r="E33" s="92"/>
      <c r="F33" s="92"/>
      <c r="G33" s="92"/>
      <c r="H33" s="93"/>
    </row>
    <row r="34" spans="1:8" x14ac:dyDescent="0.25">
      <c r="C34" s="91"/>
      <c r="D34" s="92"/>
      <c r="E34" s="92"/>
      <c r="F34" s="92"/>
      <c r="G34" s="92"/>
      <c r="H34" s="93"/>
    </row>
    <row r="35" spans="1:8" x14ac:dyDescent="0.25">
      <c r="C35" s="91"/>
      <c r="D35" s="92"/>
      <c r="E35" s="92"/>
      <c r="F35" s="92"/>
      <c r="G35" s="92"/>
      <c r="H35" s="93"/>
    </row>
    <row r="36" spans="1:8" x14ac:dyDescent="0.25">
      <c r="C36" s="91"/>
      <c r="D36" s="92"/>
      <c r="E36" s="92"/>
      <c r="F36" s="92"/>
      <c r="G36" s="92"/>
      <c r="H36" s="93"/>
    </row>
    <row r="37" spans="1:8" x14ac:dyDescent="0.25">
      <c r="C37" s="91"/>
      <c r="D37" s="92"/>
      <c r="E37" s="92"/>
      <c r="F37" s="92"/>
      <c r="G37" s="92"/>
      <c r="H37" s="93"/>
    </row>
    <row r="38" spans="1:8" ht="15.75" thickBot="1" x14ac:dyDescent="0.3">
      <c r="C38" s="94"/>
      <c r="D38" s="95"/>
      <c r="E38" s="95"/>
      <c r="F38" s="95"/>
      <c r="G38" s="95"/>
      <c r="H38" s="96"/>
    </row>
    <row r="39" spans="1:8" x14ac:dyDescent="0.25">
      <c r="C39" s="97" t="s">
        <v>15</v>
      </c>
      <c r="D39" s="98"/>
      <c r="E39" s="98"/>
      <c r="F39" s="98"/>
      <c r="G39" s="98"/>
      <c r="H39" s="73"/>
    </row>
    <row r="40" spans="1:8" ht="13.5" customHeight="1" thickBot="1" x14ac:dyDescent="0.3">
      <c r="A40" s="99" t="s">
        <v>16</v>
      </c>
      <c r="B40" s="100"/>
      <c r="C40" s="6" t="s">
        <v>17</v>
      </c>
      <c r="D40" s="7"/>
      <c r="E40" s="8" t="s">
        <v>18</v>
      </c>
      <c r="F40" s="105"/>
      <c r="G40" s="105"/>
      <c r="H40" s="106"/>
    </row>
    <row r="41" spans="1:8" ht="13.5" customHeight="1" thickBot="1" x14ac:dyDescent="0.3">
      <c r="A41" s="101"/>
      <c r="B41" s="102"/>
      <c r="C41" s="9" t="s">
        <v>19</v>
      </c>
      <c r="D41" s="10"/>
      <c r="H41" s="11"/>
    </row>
    <row r="42" spans="1:8" x14ac:dyDescent="0.25">
      <c r="A42" s="103"/>
      <c r="B42" s="104"/>
      <c r="C42" s="12"/>
      <c r="D42" s="13"/>
      <c r="E42" s="13"/>
      <c r="F42" s="13"/>
      <c r="G42" s="13"/>
      <c r="H42" s="14"/>
    </row>
    <row r="43" spans="1:8" x14ac:dyDescent="0.25">
      <c r="C43" s="15"/>
      <c r="H43" s="11"/>
    </row>
    <row r="44" spans="1:8" ht="15.75" thickBot="1" x14ac:dyDescent="0.3">
      <c r="A44" s="99" t="s">
        <v>20</v>
      </c>
      <c r="B44" s="100"/>
      <c r="C44" s="6" t="s">
        <v>17</v>
      </c>
      <c r="D44" s="7"/>
      <c r="E44" s="8" t="s">
        <v>18</v>
      </c>
      <c r="F44" s="105"/>
      <c r="G44" s="105"/>
      <c r="H44" s="106"/>
    </row>
    <row r="45" spans="1:8" ht="15.75" thickBot="1" x14ac:dyDescent="0.3">
      <c r="A45" s="101"/>
      <c r="B45" s="102"/>
      <c r="C45" s="9" t="s">
        <v>19</v>
      </c>
      <c r="D45" s="10"/>
      <c r="H45" s="11"/>
    </row>
    <row r="46" spans="1:8" x14ac:dyDescent="0.25">
      <c r="A46" s="103"/>
      <c r="B46" s="104"/>
      <c r="C46" s="12"/>
      <c r="D46" s="13"/>
      <c r="E46" s="13"/>
      <c r="F46" s="13"/>
      <c r="G46" s="13"/>
      <c r="H46" s="14"/>
    </row>
    <row r="47" spans="1:8" x14ac:dyDescent="0.25">
      <c r="C47" s="15"/>
      <c r="H47" s="11"/>
    </row>
    <row r="48" spans="1:8" ht="15.75" thickBot="1" x14ac:dyDescent="0.3">
      <c r="A48" s="99" t="s">
        <v>21</v>
      </c>
      <c r="B48" s="100"/>
      <c r="C48" s="6" t="s">
        <v>17</v>
      </c>
      <c r="D48" s="7"/>
      <c r="E48" s="8" t="s">
        <v>18</v>
      </c>
      <c r="F48" s="105"/>
      <c r="G48" s="105"/>
      <c r="H48" s="106"/>
    </row>
    <row r="49" spans="1:9" ht="15.75" thickBot="1" x14ac:dyDescent="0.3">
      <c r="A49" s="101"/>
      <c r="B49" s="102"/>
      <c r="C49" s="9" t="s">
        <v>19</v>
      </c>
      <c r="D49" s="10"/>
      <c r="H49" s="11"/>
    </row>
    <row r="50" spans="1:9" x14ac:dyDescent="0.25">
      <c r="A50" s="103"/>
      <c r="B50" s="104"/>
      <c r="C50" s="12"/>
      <c r="D50" s="13"/>
      <c r="E50" s="13"/>
      <c r="F50" s="13"/>
      <c r="G50" s="13"/>
      <c r="H50" s="14"/>
    </row>
    <row r="51" spans="1:9" x14ac:dyDescent="0.25">
      <c r="C51" s="15"/>
      <c r="H51" s="11"/>
    </row>
    <row r="52" spans="1:9" ht="15.75" thickBot="1" x14ac:dyDescent="0.3">
      <c r="A52" s="99" t="s">
        <v>22</v>
      </c>
      <c r="B52" s="100"/>
      <c r="C52" s="6" t="s">
        <v>17</v>
      </c>
      <c r="D52" s="7"/>
      <c r="E52" s="8" t="s">
        <v>18</v>
      </c>
      <c r="F52" s="105"/>
      <c r="G52" s="105"/>
      <c r="H52" s="106"/>
    </row>
    <row r="53" spans="1:9" ht="13.5" customHeight="1" thickBot="1" x14ac:dyDescent="0.3">
      <c r="A53" s="101"/>
      <c r="B53" s="102"/>
      <c r="C53" s="9" t="s">
        <v>19</v>
      </c>
      <c r="D53" s="10"/>
      <c r="H53" s="11"/>
    </row>
    <row r="54" spans="1:9" ht="12.75" customHeight="1" thickBot="1" x14ac:dyDescent="0.3">
      <c r="A54" s="103"/>
      <c r="B54" s="104"/>
      <c r="C54" s="12"/>
      <c r="D54" s="13"/>
      <c r="E54" s="13"/>
      <c r="F54" s="13"/>
      <c r="G54" s="13"/>
      <c r="H54" s="14"/>
    </row>
    <row r="55" spans="1:9" ht="15.75" thickBot="1" x14ac:dyDescent="0.3">
      <c r="C55" s="71" t="s">
        <v>23</v>
      </c>
      <c r="D55" s="72"/>
      <c r="E55" s="72"/>
      <c r="F55" s="72"/>
      <c r="G55" s="72"/>
      <c r="H55" s="107"/>
    </row>
    <row r="56" spans="1:9" x14ac:dyDescent="0.25">
      <c r="E56" s="16" t="s">
        <v>16</v>
      </c>
      <c r="F56" s="16" t="s">
        <v>20</v>
      </c>
      <c r="G56" s="16" t="s">
        <v>21</v>
      </c>
      <c r="H56" s="16" t="s">
        <v>22</v>
      </c>
      <c r="I56" s="17"/>
    </row>
    <row r="57" spans="1:9" ht="15" customHeight="1" x14ac:dyDescent="0.25">
      <c r="C57" s="81" t="s">
        <v>24</v>
      </c>
      <c r="D57" s="81"/>
      <c r="E57" s="18"/>
      <c r="F57" s="18"/>
      <c r="G57" s="18"/>
      <c r="H57" s="18"/>
    </row>
    <row r="58" spans="1:9" x14ac:dyDescent="0.25">
      <c r="C58" s="76" t="s">
        <v>25</v>
      </c>
      <c r="D58" s="77"/>
      <c r="E58" s="77"/>
      <c r="F58" s="77"/>
      <c r="G58" s="77"/>
      <c r="H58" s="77"/>
    </row>
    <row r="59" spans="1:9" x14ac:dyDescent="0.25">
      <c r="C59" s="55" t="s">
        <v>26</v>
      </c>
      <c r="D59" s="55"/>
      <c r="E59" s="18"/>
      <c r="F59" s="18"/>
      <c r="G59" s="18"/>
      <c r="H59" s="18"/>
    </row>
    <row r="60" spans="1:9" x14ac:dyDescent="0.25">
      <c r="C60" s="55" t="s">
        <v>27</v>
      </c>
      <c r="D60" s="55"/>
      <c r="E60" s="18"/>
      <c r="F60" s="18"/>
      <c r="G60" s="18"/>
      <c r="H60" s="18"/>
    </row>
    <row r="61" spans="1:9" x14ac:dyDescent="0.25">
      <c r="C61" s="55" t="s">
        <v>28</v>
      </c>
      <c r="D61" s="55"/>
      <c r="E61" s="19">
        <f>E59*E60</f>
        <v>0</v>
      </c>
      <c r="F61" s="19">
        <f t="shared" ref="F61:H61" si="0">F59*F60</f>
        <v>0</v>
      </c>
      <c r="G61" s="19">
        <f t="shared" si="0"/>
        <v>0</v>
      </c>
      <c r="H61" s="19">
        <f t="shared" si="0"/>
        <v>0</v>
      </c>
    </row>
    <row r="62" spans="1:9" x14ac:dyDescent="0.25">
      <c r="C62" s="78"/>
      <c r="D62" s="79"/>
      <c r="E62" s="79"/>
      <c r="F62" s="79"/>
      <c r="G62" s="79"/>
      <c r="H62" s="80"/>
    </row>
    <row r="63" spans="1:9" x14ac:dyDescent="0.25">
      <c r="C63" s="55" t="s">
        <v>29</v>
      </c>
      <c r="D63" s="56"/>
      <c r="E63" s="18"/>
      <c r="F63" s="18"/>
      <c r="G63" s="18"/>
      <c r="H63" s="18"/>
    </row>
    <row r="64" spans="1:9" x14ac:dyDescent="0.25">
      <c r="C64" s="55" t="s">
        <v>30</v>
      </c>
      <c r="D64" s="56"/>
      <c r="E64" s="18"/>
      <c r="F64" s="18"/>
      <c r="G64" s="18"/>
      <c r="H64" s="18"/>
    </row>
    <row r="65" spans="3:8" x14ac:dyDescent="0.25">
      <c r="C65" s="55" t="s">
        <v>31</v>
      </c>
      <c r="D65" s="56"/>
      <c r="E65" s="20">
        <f>E63*E64</f>
        <v>0</v>
      </c>
      <c r="F65" s="20">
        <f t="shared" ref="F65:H65" si="1">F63*F64</f>
        <v>0</v>
      </c>
      <c r="G65" s="20">
        <f t="shared" si="1"/>
        <v>0</v>
      </c>
      <c r="H65" s="20">
        <f t="shared" si="1"/>
        <v>0</v>
      </c>
    </row>
    <row r="66" spans="3:8" x14ac:dyDescent="0.25">
      <c r="C66" s="75" t="s">
        <v>32</v>
      </c>
      <c r="D66" s="75"/>
      <c r="E66" s="75"/>
      <c r="F66" s="75"/>
      <c r="G66" s="75"/>
      <c r="H66" s="75"/>
    </row>
    <row r="67" spans="3:8" x14ac:dyDescent="0.25">
      <c r="C67" s="55" t="s">
        <v>33</v>
      </c>
      <c r="D67" s="56"/>
      <c r="E67" s="18"/>
      <c r="F67" s="18"/>
      <c r="G67" s="18"/>
      <c r="H67" s="18"/>
    </row>
    <row r="68" spans="3:8" x14ac:dyDescent="0.25">
      <c r="C68" s="55" t="s">
        <v>96</v>
      </c>
      <c r="D68" s="56"/>
      <c r="E68" s="19">
        <f>E67*0.725</f>
        <v>0</v>
      </c>
      <c r="F68" s="19">
        <f>F67*0.725</f>
        <v>0</v>
      </c>
      <c r="G68" s="19">
        <f>G67*0.725</f>
        <v>0</v>
      </c>
      <c r="H68" s="19">
        <f>H67*0.725</f>
        <v>0</v>
      </c>
    </row>
    <row r="69" spans="3:8" x14ac:dyDescent="0.25">
      <c r="C69" s="55" t="s">
        <v>34</v>
      </c>
      <c r="D69" s="56"/>
      <c r="E69" s="18"/>
      <c r="F69" s="18"/>
      <c r="G69" s="18"/>
      <c r="H69" s="18"/>
    </row>
    <row r="70" spans="3:8" x14ac:dyDescent="0.25">
      <c r="C70" s="55" t="s">
        <v>35</v>
      </c>
      <c r="D70" s="56"/>
      <c r="E70" s="18"/>
      <c r="F70" s="18"/>
      <c r="G70" s="18"/>
      <c r="H70" s="18"/>
    </row>
    <row r="71" spans="3:8" x14ac:dyDescent="0.25">
      <c r="C71" s="55" t="s">
        <v>36</v>
      </c>
      <c r="D71" s="56"/>
      <c r="E71" s="18"/>
      <c r="F71" s="18"/>
      <c r="G71" s="18"/>
      <c r="H71" s="18"/>
    </row>
    <row r="72" spans="3:8" x14ac:dyDescent="0.25">
      <c r="C72" s="55" t="s">
        <v>37</v>
      </c>
      <c r="D72" s="56"/>
      <c r="E72" s="18"/>
      <c r="F72" s="18"/>
      <c r="G72" s="18"/>
      <c r="H72" s="18"/>
    </row>
    <row r="73" spans="3:8" x14ac:dyDescent="0.25">
      <c r="C73" s="55" t="s">
        <v>38</v>
      </c>
      <c r="D73" s="56"/>
      <c r="E73" s="18"/>
      <c r="F73" s="18"/>
      <c r="G73" s="18"/>
      <c r="H73" s="18"/>
    </row>
    <row r="74" spans="3:8" x14ac:dyDescent="0.25">
      <c r="C74" s="74" t="s">
        <v>39</v>
      </c>
      <c r="D74" s="74"/>
      <c r="E74" s="19">
        <f>SUM(E68:E73)</f>
        <v>0</v>
      </c>
      <c r="F74" s="19">
        <f t="shared" ref="F74:H74" si="2">SUM(F68:F73)</f>
        <v>0</v>
      </c>
      <c r="G74" s="19">
        <f t="shared" si="2"/>
        <v>0</v>
      </c>
      <c r="H74" s="19">
        <f t="shared" si="2"/>
        <v>0</v>
      </c>
    </row>
    <row r="75" spans="3:8" x14ac:dyDescent="0.25">
      <c r="C75" s="75" t="s">
        <v>40</v>
      </c>
      <c r="D75" s="75"/>
      <c r="E75" s="75"/>
      <c r="F75" s="75"/>
      <c r="G75" s="75"/>
      <c r="H75" s="75"/>
    </row>
    <row r="76" spans="3:8" x14ac:dyDescent="0.25">
      <c r="C76" s="55" t="s">
        <v>41</v>
      </c>
      <c r="D76" s="56"/>
      <c r="E76" s="18"/>
      <c r="F76" s="18"/>
      <c r="G76" s="18"/>
      <c r="H76" s="18"/>
    </row>
    <row r="77" spans="3:8" x14ac:dyDescent="0.25">
      <c r="C77" s="55" t="s">
        <v>42</v>
      </c>
      <c r="D77" s="55"/>
      <c r="E77" s="19">
        <f>E76*11</f>
        <v>0</v>
      </c>
      <c r="F77" s="19">
        <f>F76*11</f>
        <v>0</v>
      </c>
      <c r="G77" s="19">
        <f>G76*11</f>
        <v>0</v>
      </c>
      <c r="H77" s="19">
        <f>H76*11</f>
        <v>0</v>
      </c>
    </row>
    <row r="78" spans="3:8" x14ac:dyDescent="0.25">
      <c r="C78" s="55" t="s">
        <v>43</v>
      </c>
      <c r="D78" s="56"/>
      <c r="E78" s="18"/>
      <c r="F78" s="18"/>
      <c r="G78" s="18"/>
      <c r="H78" s="18"/>
    </row>
    <row r="79" spans="3:8" x14ac:dyDescent="0.25">
      <c r="C79" s="55" t="s">
        <v>44</v>
      </c>
      <c r="D79" s="55"/>
      <c r="E79" s="19">
        <f>E78*13</f>
        <v>0</v>
      </c>
      <c r="F79" s="19">
        <f>F78*13</f>
        <v>0</v>
      </c>
      <c r="G79" s="19">
        <f>G78*13</f>
        <v>0</v>
      </c>
      <c r="H79" s="19">
        <f>H78*13</f>
        <v>0</v>
      </c>
    </row>
    <row r="80" spans="3:8" x14ac:dyDescent="0.25">
      <c r="C80" s="55" t="s">
        <v>45</v>
      </c>
      <c r="D80" s="56"/>
      <c r="E80" s="18"/>
      <c r="F80" s="18"/>
      <c r="G80" s="18"/>
      <c r="H80" s="18"/>
    </row>
    <row r="81" spans="3:8" x14ac:dyDescent="0.25">
      <c r="C81" s="55" t="s">
        <v>46</v>
      </c>
      <c r="D81" s="55"/>
      <c r="E81" s="19">
        <f>E80*24</f>
        <v>0</v>
      </c>
      <c r="F81" s="19">
        <f>F80*24</f>
        <v>0</v>
      </c>
      <c r="G81" s="19">
        <f>G80*24</f>
        <v>0</v>
      </c>
      <c r="H81" s="19">
        <f>H80*24</f>
        <v>0</v>
      </c>
    </row>
    <row r="82" spans="3:8" x14ac:dyDescent="0.25">
      <c r="C82" s="63"/>
      <c r="D82" s="64"/>
      <c r="E82" s="21"/>
      <c r="F82" s="21"/>
      <c r="G82" s="21"/>
      <c r="H82" s="21"/>
    </row>
    <row r="83" spans="3:8" x14ac:dyDescent="0.25">
      <c r="C83" s="55" t="s">
        <v>47</v>
      </c>
      <c r="D83" s="56"/>
      <c r="E83" s="18"/>
      <c r="F83" s="18"/>
      <c r="G83" s="18"/>
      <c r="H83" s="18"/>
    </row>
    <row r="84" spans="3:8" x14ac:dyDescent="0.25">
      <c r="C84" s="55" t="s">
        <v>48</v>
      </c>
      <c r="D84" s="55"/>
      <c r="E84" s="19">
        <f>E83*12</f>
        <v>0</v>
      </c>
      <c r="F84" s="19">
        <f>F83*12</f>
        <v>0</v>
      </c>
      <c r="G84" s="19">
        <f>G83*12</f>
        <v>0</v>
      </c>
      <c r="H84" s="19">
        <f>H83*12</f>
        <v>0</v>
      </c>
    </row>
    <row r="85" spans="3:8" x14ac:dyDescent="0.25">
      <c r="C85" s="55" t="s">
        <v>49</v>
      </c>
      <c r="D85" s="56"/>
      <c r="E85" s="18"/>
      <c r="F85" s="18"/>
      <c r="G85" s="18"/>
      <c r="H85" s="18"/>
    </row>
    <row r="86" spans="3:8" x14ac:dyDescent="0.25">
      <c r="C86" s="55" t="s">
        <v>50</v>
      </c>
      <c r="D86" s="55"/>
      <c r="E86" s="19">
        <f>E85*18</f>
        <v>0</v>
      </c>
      <c r="F86" s="19">
        <f>F85*18</f>
        <v>0</v>
      </c>
      <c r="G86" s="19">
        <f>G85*18</f>
        <v>0</v>
      </c>
      <c r="H86" s="19">
        <f>H85*18</f>
        <v>0</v>
      </c>
    </row>
    <row r="87" spans="3:8" x14ac:dyDescent="0.25">
      <c r="C87" s="55" t="s">
        <v>51</v>
      </c>
      <c r="D87" s="56"/>
      <c r="E87" s="18"/>
      <c r="F87" s="18"/>
      <c r="G87" s="18"/>
      <c r="H87" s="18"/>
    </row>
    <row r="88" spans="3:8" x14ac:dyDescent="0.25">
      <c r="C88" s="55" t="s">
        <v>52</v>
      </c>
      <c r="D88" s="55"/>
      <c r="E88" s="19">
        <f>E87*28</f>
        <v>0</v>
      </c>
      <c r="F88" s="19">
        <f>F87*28</f>
        <v>0</v>
      </c>
      <c r="G88" s="19">
        <f>G87*28</f>
        <v>0</v>
      </c>
      <c r="H88" s="19">
        <f>H87*28</f>
        <v>0</v>
      </c>
    </row>
    <row r="89" spans="3:8" ht="15.75" thickBot="1" x14ac:dyDescent="0.3">
      <c r="C89" s="65" t="s">
        <v>53</v>
      </c>
      <c r="D89" s="65"/>
      <c r="E89" s="22">
        <f>SUM(E77,E79,E81,E84,E86,E88)</f>
        <v>0</v>
      </c>
      <c r="F89" s="22">
        <f t="shared" ref="F89:H89" si="3">SUM(F77,F79,F81,F84,F86,F88)</f>
        <v>0</v>
      </c>
      <c r="G89" s="22">
        <f t="shared" si="3"/>
        <v>0</v>
      </c>
      <c r="H89" s="22">
        <f t="shared" si="3"/>
        <v>0</v>
      </c>
    </row>
    <row r="90" spans="3:8" ht="15.75" thickBot="1" x14ac:dyDescent="0.3">
      <c r="C90" s="66" t="s">
        <v>54</v>
      </c>
      <c r="D90" s="67"/>
      <c r="E90" s="23">
        <f>SUM(E57,E61,E65,E74,E89)</f>
        <v>0</v>
      </c>
      <c r="F90" s="23">
        <f t="shared" ref="F90:H90" si="4">SUM(F57,F61,F65,F74,F89)</f>
        <v>0</v>
      </c>
      <c r="G90" s="23">
        <f t="shared" si="4"/>
        <v>0</v>
      </c>
      <c r="H90" s="24">
        <f t="shared" si="4"/>
        <v>0</v>
      </c>
    </row>
    <row r="91" spans="3:8" ht="15.75" thickBot="1" x14ac:dyDescent="0.3">
      <c r="C91" s="68" t="s">
        <v>55</v>
      </c>
      <c r="D91" s="69"/>
      <c r="E91" s="69"/>
      <c r="F91" s="69"/>
      <c r="G91" s="69"/>
      <c r="H91" s="70"/>
    </row>
    <row r="92" spans="3:8" ht="15.75" thickBot="1" x14ac:dyDescent="0.3"/>
    <row r="93" spans="3:8" ht="15.75" thickBot="1" x14ac:dyDescent="0.3">
      <c r="C93" s="71" t="s">
        <v>56</v>
      </c>
      <c r="D93" s="72"/>
      <c r="E93" s="73"/>
      <c r="F93" s="25"/>
      <c r="G93" s="25"/>
      <c r="H93" s="25"/>
    </row>
    <row r="94" spans="3:8" x14ac:dyDescent="0.25">
      <c r="C94" s="61" t="s">
        <v>57</v>
      </c>
      <c r="D94" s="62"/>
      <c r="E94" s="18"/>
    </row>
    <row r="95" spans="3:8" x14ac:dyDescent="0.25">
      <c r="C95" s="55" t="s">
        <v>58</v>
      </c>
      <c r="D95" s="60"/>
      <c r="E95" s="18"/>
    </row>
    <row r="96" spans="3:8" x14ac:dyDescent="0.25">
      <c r="C96" s="55" t="s">
        <v>59</v>
      </c>
      <c r="D96" s="56"/>
      <c r="E96" s="18"/>
    </row>
    <row r="97" spans="3:8" x14ac:dyDescent="0.25">
      <c r="C97" s="54" t="s">
        <v>60</v>
      </c>
      <c r="D97" s="54"/>
      <c r="E97" s="54"/>
      <c r="F97" s="17"/>
      <c r="H97" s="17"/>
    </row>
    <row r="98" spans="3:8" x14ac:dyDescent="0.25">
      <c r="C98" s="55" t="s">
        <v>33</v>
      </c>
      <c r="D98" s="56"/>
      <c r="E98" s="18"/>
      <c r="F98" s="26"/>
    </row>
    <row r="99" spans="3:8" x14ac:dyDescent="0.25">
      <c r="C99" s="55" t="s">
        <v>61</v>
      </c>
      <c r="D99" s="55"/>
      <c r="E99" s="49">
        <v>0.72499999999999998</v>
      </c>
    </row>
    <row r="100" spans="3:8" x14ac:dyDescent="0.25">
      <c r="C100" s="55" t="s">
        <v>62</v>
      </c>
      <c r="D100" s="55"/>
      <c r="E100" s="27">
        <f>E98*E99</f>
        <v>0</v>
      </c>
      <c r="F100" s="53"/>
      <c r="G100" s="53"/>
      <c r="H100" s="26"/>
    </row>
    <row r="101" spans="3:8" x14ac:dyDescent="0.25">
      <c r="C101" s="54" t="s">
        <v>63</v>
      </c>
      <c r="D101" s="54"/>
      <c r="E101" s="54"/>
    </row>
    <row r="102" spans="3:8" x14ac:dyDescent="0.25">
      <c r="C102" s="55" t="s">
        <v>64</v>
      </c>
      <c r="D102" s="56"/>
      <c r="E102" s="18"/>
    </row>
    <row r="103" spans="3:8" ht="13.5" customHeight="1" x14ac:dyDescent="0.25">
      <c r="C103" s="55" t="s">
        <v>65</v>
      </c>
      <c r="D103" s="56"/>
      <c r="E103" s="18"/>
    </row>
    <row r="104" spans="3:8" ht="13.5" customHeight="1" x14ac:dyDescent="0.25">
      <c r="C104" s="55" t="s">
        <v>66</v>
      </c>
      <c r="D104" s="55"/>
      <c r="E104" s="19">
        <f>E102*E103</f>
        <v>0</v>
      </c>
    </row>
    <row r="105" spans="3:8" x14ac:dyDescent="0.25">
      <c r="C105" s="54" t="s">
        <v>67</v>
      </c>
      <c r="D105" s="54"/>
      <c r="E105" s="54"/>
    </row>
    <row r="106" spans="3:8" x14ac:dyDescent="0.25">
      <c r="C106" s="56"/>
      <c r="D106" s="56"/>
      <c r="E106" s="28"/>
    </row>
    <row r="107" spans="3:8" x14ac:dyDescent="0.25">
      <c r="C107" s="56"/>
      <c r="D107" s="56"/>
      <c r="E107" s="28"/>
    </row>
    <row r="108" spans="3:8" x14ac:dyDescent="0.25">
      <c r="C108" s="56"/>
      <c r="D108" s="56"/>
      <c r="E108" s="28"/>
    </row>
    <row r="109" spans="3:8" ht="15.75" thickBot="1" x14ac:dyDescent="0.3">
      <c r="C109" s="57"/>
      <c r="D109" s="57"/>
      <c r="E109" s="29"/>
    </row>
    <row r="110" spans="3:8" ht="15.75" thickBot="1" x14ac:dyDescent="0.3">
      <c r="C110" s="58" t="s">
        <v>68</v>
      </c>
      <c r="D110" s="59"/>
      <c r="E110" s="30">
        <f>SUM(E94,E95,E96,E100,E104,E106,E107,E108,E109)</f>
        <v>0</v>
      </c>
    </row>
    <row r="111" spans="3:8" ht="15.75" thickBot="1" x14ac:dyDescent="0.3">
      <c r="C111" s="51" t="s">
        <v>69</v>
      </c>
      <c r="D111" s="52"/>
      <c r="E111" s="30">
        <f>E110*0.8</f>
        <v>0</v>
      </c>
    </row>
  </sheetData>
  <mergeCells count="93">
    <mergeCell ref="C2:H2"/>
    <mergeCell ref="C3:H3"/>
    <mergeCell ref="C4:H15"/>
    <mergeCell ref="C17:H17"/>
    <mergeCell ref="C18:D18"/>
    <mergeCell ref="E18:H18"/>
    <mergeCell ref="C26:D26"/>
    <mergeCell ref="E26:H26"/>
    <mergeCell ref="C19:D19"/>
    <mergeCell ref="E19:H19"/>
    <mergeCell ref="C20:D20"/>
    <mergeCell ref="E20:H20"/>
    <mergeCell ref="E21:H21"/>
    <mergeCell ref="C22:D22"/>
    <mergeCell ref="E22:H22"/>
    <mergeCell ref="C23:D23"/>
    <mergeCell ref="E23:H23"/>
    <mergeCell ref="C24:D24"/>
    <mergeCell ref="E24:H24"/>
    <mergeCell ref="C25:H25"/>
    <mergeCell ref="C27:D27"/>
    <mergeCell ref="E27:H27"/>
    <mergeCell ref="C28:D28"/>
    <mergeCell ref="E28:H28"/>
    <mergeCell ref="C29:D29"/>
    <mergeCell ref="E29:H29"/>
    <mergeCell ref="C57:D57"/>
    <mergeCell ref="C30:H31"/>
    <mergeCell ref="C32:H38"/>
    <mergeCell ref="C39:H39"/>
    <mergeCell ref="A40:B42"/>
    <mergeCell ref="F40:H40"/>
    <mergeCell ref="A44:B46"/>
    <mergeCell ref="F44:H44"/>
    <mergeCell ref="A48:B50"/>
    <mergeCell ref="F48:H48"/>
    <mergeCell ref="A52:B54"/>
    <mergeCell ref="F52:H52"/>
    <mergeCell ref="C55:H55"/>
    <mergeCell ref="C69:D69"/>
    <mergeCell ref="C58:H58"/>
    <mergeCell ref="C59:D59"/>
    <mergeCell ref="C60:D60"/>
    <mergeCell ref="C61:D61"/>
    <mergeCell ref="C62:H62"/>
    <mergeCell ref="C63:D63"/>
    <mergeCell ref="C64:D64"/>
    <mergeCell ref="C65:D65"/>
    <mergeCell ref="C66:H66"/>
    <mergeCell ref="C67:D67"/>
    <mergeCell ref="C68:D68"/>
    <mergeCell ref="C81:D81"/>
    <mergeCell ref="C70:D70"/>
    <mergeCell ref="C71:D71"/>
    <mergeCell ref="C72:D72"/>
    <mergeCell ref="C73:D73"/>
    <mergeCell ref="C74:D74"/>
    <mergeCell ref="C75:H75"/>
    <mergeCell ref="C76:D76"/>
    <mergeCell ref="C77:D77"/>
    <mergeCell ref="C78:D78"/>
    <mergeCell ref="C79:D79"/>
    <mergeCell ref="C80:D80"/>
    <mergeCell ref="C94:D94"/>
    <mergeCell ref="C82:D82"/>
    <mergeCell ref="C83:D83"/>
    <mergeCell ref="C84:D84"/>
    <mergeCell ref="C85:D85"/>
    <mergeCell ref="C86:D86"/>
    <mergeCell ref="C87:D87"/>
    <mergeCell ref="C88:D88"/>
    <mergeCell ref="C89:D89"/>
    <mergeCell ref="C90:D90"/>
    <mergeCell ref="C91:H91"/>
    <mergeCell ref="C93:E93"/>
    <mergeCell ref="C95:D95"/>
    <mergeCell ref="C96:D96"/>
    <mergeCell ref="C97:E97"/>
    <mergeCell ref="C98:D98"/>
    <mergeCell ref="C99:D99"/>
    <mergeCell ref="C111:D111"/>
    <mergeCell ref="F100:G100"/>
    <mergeCell ref="C101:E101"/>
    <mergeCell ref="C102:D102"/>
    <mergeCell ref="C103:D103"/>
    <mergeCell ref="C104:D104"/>
    <mergeCell ref="C105:E105"/>
    <mergeCell ref="C100:D100"/>
    <mergeCell ref="C106:D106"/>
    <mergeCell ref="C107:D107"/>
    <mergeCell ref="C108:D108"/>
    <mergeCell ref="C109:D109"/>
    <mergeCell ref="C110:D110"/>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025" r:id="rId4">
          <objectPr defaultSize="0" autoPict="0" r:id="rId5">
            <anchor moveWithCells="1">
              <from>
                <xdr:col>2</xdr:col>
                <xdr:colOff>161925</xdr:colOff>
                <xdr:row>2</xdr:row>
                <xdr:rowOff>323850</xdr:rowOff>
              </from>
              <to>
                <xdr:col>7</xdr:col>
                <xdr:colOff>600075</xdr:colOff>
                <xdr:row>15</xdr:row>
                <xdr:rowOff>419100</xdr:rowOff>
              </to>
            </anchor>
          </objectPr>
        </oleObject>
      </mc:Choice>
      <mc:Fallback>
        <oleObject progId="Word.Document.12"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9C66-3267-4EED-9226-2FA17DC2B401}">
  <dimension ref="B2:J12"/>
  <sheetViews>
    <sheetView workbookViewId="0">
      <selection activeCell="L12" sqref="L12"/>
    </sheetView>
  </sheetViews>
  <sheetFormatPr defaultColWidth="8" defaultRowHeight="15" x14ac:dyDescent="0.25"/>
  <cols>
    <col min="1" max="1" width="2.5703125" style="1" customWidth="1"/>
    <col min="2" max="3" width="8" style="1"/>
    <col min="4" max="4" width="15.42578125" style="1" customWidth="1"/>
    <col min="5" max="7" width="8" style="1"/>
    <col min="8" max="8" width="13.85546875" style="1" customWidth="1"/>
    <col min="9" max="9" width="8" style="1"/>
    <col min="10" max="10" width="4.7109375" style="1" customWidth="1"/>
    <col min="11" max="16384" width="8" style="1"/>
  </cols>
  <sheetData>
    <row r="2" spans="2:10" ht="26.25" x14ac:dyDescent="0.25">
      <c r="C2" s="123" t="s">
        <v>0</v>
      </c>
      <c r="D2" s="123"/>
      <c r="E2" s="123"/>
      <c r="F2" s="123"/>
      <c r="G2" s="123"/>
      <c r="H2" s="123"/>
    </row>
    <row r="3" spans="2:10" ht="21" x14ac:dyDescent="0.25">
      <c r="C3" s="124" t="s">
        <v>70</v>
      </c>
      <c r="D3" s="124"/>
      <c r="E3" s="124"/>
      <c r="F3" s="124"/>
      <c r="G3" s="124"/>
      <c r="H3" s="124"/>
    </row>
    <row r="4" spans="2:10" x14ac:dyDescent="0.25">
      <c r="C4" s="31"/>
      <c r="D4" s="17" t="s">
        <v>71</v>
      </c>
    </row>
    <row r="5" spans="2:10" ht="15.75" thickBot="1" x14ac:dyDescent="0.3">
      <c r="C5" s="31"/>
      <c r="D5" s="17"/>
    </row>
    <row r="6" spans="2:10" ht="15.75" thickBot="1" x14ac:dyDescent="0.3">
      <c r="B6" s="32" t="s">
        <v>72</v>
      </c>
      <c r="C6" s="130"/>
      <c r="D6" s="130"/>
      <c r="E6" s="33" t="s">
        <v>73</v>
      </c>
      <c r="F6" s="34"/>
      <c r="G6" s="34"/>
      <c r="H6" s="35"/>
      <c r="I6" s="34"/>
      <c r="J6" s="36"/>
    </row>
    <row r="7" spans="2:10" ht="15.75" thickBot="1" x14ac:dyDescent="0.3">
      <c r="B7" s="37" t="s">
        <v>74</v>
      </c>
      <c r="C7" s="38"/>
      <c r="D7" s="35"/>
      <c r="E7" s="39" t="s">
        <v>75</v>
      </c>
      <c r="F7" s="38"/>
      <c r="G7" s="38"/>
      <c r="H7" s="40"/>
      <c r="I7" s="38"/>
      <c r="J7" s="41"/>
    </row>
    <row r="8" spans="2:10" ht="15.75" thickBot="1" x14ac:dyDescent="0.3">
      <c r="B8" s="37" t="s">
        <v>76</v>
      </c>
      <c r="C8" s="38"/>
      <c r="D8" s="42"/>
      <c r="E8" s="39" t="s">
        <v>77</v>
      </c>
      <c r="F8" s="38"/>
      <c r="G8" s="38"/>
      <c r="H8" s="38"/>
      <c r="I8" s="131"/>
      <c r="J8" s="132"/>
    </row>
    <row r="9" spans="2:10" x14ac:dyDescent="0.25">
      <c r="B9" s="37" t="s">
        <v>78</v>
      </c>
      <c r="C9" s="38"/>
      <c r="D9" s="38"/>
      <c r="E9" s="38"/>
      <c r="F9" s="38"/>
      <c r="G9" s="38"/>
      <c r="H9" s="38"/>
      <c r="I9" s="38"/>
      <c r="J9" s="41"/>
    </row>
    <row r="10" spans="2:10" x14ac:dyDescent="0.25">
      <c r="B10" s="133"/>
      <c r="C10" s="134"/>
      <c r="D10" s="134"/>
      <c r="E10" s="134"/>
      <c r="F10" s="134"/>
      <c r="G10" s="134"/>
      <c r="H10" s="134"/>
      <c r="I10" s="135"/>
      <c r="J10" s="41"/>
    </row>
    <row r="11" spans="2:10" x14ac:dyDescent="0.25">
      <c r="B11" s="136"/>
      <c r="C11" s="137"/>
      <c r="D11" s="137"/>
      <c r="E11" s="137"/>
      <c r="F11" s="137"/>
      <c r="G11" s="137"/>
      <c r="H11" s="137"/>
      <c r="I11" s="138"/>
      <c r="J11" s="41"/>
    </row>
    <row r="12" spans="2:10" ht="15.75" thickBot="1" x14ac:dyDescent="0.3">
      <c r="B12" s="43"/>
      <c r="C12" s="44"/>
      <c r="D12" s="44"/>
      <c r="E12" s="44"/>
      <c r="F12" s="44"/>
      <c r="G12" s="44"/>
      <c r="H12" s="44"/>
      <c r="I12" s="44"/>
      <c r="J12" s="45"/>
    </row>
  </sheetData>
  <mergeCells count="5">
    <mergeCell ref="C2:H2"/>
    <mergeCell ref="C3:H3"/>
    <mergeCell ref="C6:D6"/>
    <mergeCell ref="I8:J8"/>
    <mergeCell ref="B10:I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336A2-4CD9-4982-A5F1-7722E4A257E9}">
  <dimension ref="A1:G62"/>
  <sheetViews>
    <sheetView topLeftCell="A14" workbookViewId="0">
      <selection activeCell="H24" sqref="H24"/>
    </sheetView>
  </sheetViews>
  <sheetFormatPr defaultRowHeight="15" x14ac:dyDescent="0.25"/>
  <cols>
    <col min="2" max="7" width="16.28515625" customWidth="1"/>
  </cols>
  <sheetData>
    <row r="1" spans="1:7" s="1" customFormat="1" x14ac:dyDescent="0.25"/>
    <row r="2" spans="1:7" s="1" customFormat="1" ht="26.25" x14ac:dyDescent="0.25">
      <c r="B2" s="123" t="s">
        <v>0</v>
      </c>
      <c r="C2" s="123"/>
      <c r="D2" s="123"/>
      <c r="E2" s="123"/>
      <c r="F2" s="123"/>
      <c r="G2" s="123"/>
    </row>
    <row r="3" spans="1:7" s="1" customFormat="1" ht="21" x14ac:dyDescent="0.25">
      <c r="B3" s="124" t="s">
        <v>79</v>
      </c>
      <c r="C3" s="124"/>
      <c r="D3" s="124"/>
      <c r="E3" s="124"/>
      <c r="F3" s="124"/>
      <c r="G3" s="124"/>
    </row>
    <row r="4" spans="1:7" s="1" customFormat="1" ht="15.75" thickBot="1" x14ac:dyDescent="0.3"/>
    <row r="5" spans="1:7" s="1" customFormat="1" ht="15.75" thickBot="1" x14ac:dyDescent="0.25">
      <c r="B5" s="46" t="s">
        <v>3</v>
      </c>
      <c r="C5" s="139">
        <f>+Application!E18</f>
        <v>0</v>
      </c>
      <c r="D5" s="139"/>
      <c r="E5" s="139"/>
      <c r="F5" s="140"/>
      <c r="G5" s="3"/>
    </row>
    <row r="6" spans="1:7" s="1" customFormat="1" ht="15.75" thickBot="1" x14ac:dyDescent="0.25">
      <c r="B6" s="47" t="s">
        <v>80</v>
      </c>
      <c r="C6" s="139">
        <f>+Application!E19</f>
        <v>0</v>
      </c>
      <c r="D6" s="139"/>
      <c r="E6" s="139"/>
      <c r="F6" s="140"/>
      <c r="G6" s="3"/>
    </row>
    <row r="7" spans="1:7" s="1" customFormat="1" ht="15.75" thickBot="1" x14ac:dyDescent="0.25">
      <c r="B7" s="141" t="s">
        <v>81</v>
      </c>
      <c r="C7" s="139">
        <f>+Application!E20</f>
        <v>0</v>
      </c>
      <c r="D7" s="139"/>
      <c r="E7" s="139"/>
      <c r="F7" s="140"/>
      <c r="G7" s="3"/>
    </row>
    <row r="8" spans="1:7" s="1" customFormat="1" ht="15.75" thickBot="1" x14ac:dyDescent="0.25">
      <c r="A8" s="4"/>
      <c r="B8" s="141"/>
      <c r="C8" s="139">
        <f>+Application!E21</f>
        <v>0</v>
      </c>
      <c r="D8" s="139"/>
      <c r="E8" s="139"/>
      <c r="F8" s="140"/>
      <c r="G8" s="3"/>
    </row>
    <row r="9" spans="1:7" s="1" customFormat="1" ht="15.75" thickBot="1" x14ac:dyDescent="0.25">
      <c r="B9" s="48" t="s">
        <v>82</v>
      </c>
      <c r="C9" s="139">
        <f>+Application!E26</f>
        <v>0</v>
      </c>
      <c r="D9" s="139"/>
      <c r="E9" s="139"/>
      <c r="F9" s="140"/>
      <c r="G9" s="3"/>
    </row>
    <row r="10" spans="1:7" s="1" customFormat="1" ht="15.75" thickBot="1" x14ac:dyDescent="0.3"/>
    <row r="11" spans="1:7" s="1" customFormat="1" ht="15.75" thickBot="1" x14ac:dyDescent="0.3">
      <c r="B11" s="71" t="s">
        <v>83</v>
      </c>
      <c r="C11" s="72"/>
      <c r="D11" s="72"/>
      <c r="E11" s="72"/>
      <c r="F11" s="72"/>
      <c r="G11" s="107"/>
    </row>
    <row r="12" spans="1:7" s="1" customFormat="1" x14ac:dyDescent="0.25">
      <c r="D12" s="16" t="s">
        <v>16</v>
      </c>
      <c r="E12" s="16" t="s">
        <v>20</v>
      </c>
      <c r="F12" s="16" t="s">
        <v>21</v>
      </c>
      <c r="G12" s="16" t="s">
        <v>22</v>
      </c>
    </row>
    <row r="13" spans="1:7" s="1" customFormat="1" x14ac:dyDescent="0.25">
      <c r="B13" s="81" t="s">
        <v>24</v>
      </c>
      <c r="C13" s="81"/>
      <c r="D13" s="18"/>
      <c r="E13" s="18"/>
      <c r="F13" s="18"/>
      <c r="G13" s="18"/>
    </row>
    <row r="14" spans="1:7" s="1" customFormat="1" x14ac:dyDescent="0.25">
      <c r="B14" s="76" t="s">
        <v>25</v>
      </c>
      <c r="C14" s="77"/>
      <c r="D14" s="77"/>
      <c r="E14" s="77"/>
      <c r="F14" s="77"/>
      <c r="G14" s="77"/>
    </row>
    <row r="15" spans="1:7" s="1" customFormat="1" x14ac:dyDescent="0.25">
      <c r="B15" s="55" t="s">
        <v>84</v>
      </c>
      <c r="C15" s="55"/>
      <c r="D15" s="18"/>
      <c r="E15" s="18"/>
      <c r="F15" s="18"/>
      <c r="G15" s="18"/>
    </row>
    <row r="16" spans="1:7" s="1" customFormat="1" x14ac:dyDescent="0.25">
      <c r="B16" s="55" t="s">
        <v>85</v>
      </c>
      <c r="C16" s="55"/>
      <c r="D16" s="18"/>
      <c r="E16" s="18"/>
      <c r="F16" s="18"/>
      <c r="G16" s="18"/>
    </row>
    <row r="17" spans="2:7" s="1" customFormat="1" x14ac:dyDescent="0.25">
      <c r="B17" s="55" t="s">
        <v>86</v>
      </c>
      <c r="C17" s="55"/>
      <c r="D17" s="19">
        <f>D15*D16</f>
        <v>0</v>
      </c>
      <c r="E17" s="19">
        <f t="shared" ref="E17:G17" si="0">E15*E16</f>
        <v>0</v>
      </c>
      <c r="F17" s="19">
        <f t="shared" si="0"/>
        <v>0</v>
      </c>
      <c r="G17" s="19">
        <f t="shared" si="0"/>
        <v>0</v>
      </c>
    </row>
    <row r="18" spans="2:7" s="1" customFormat="1" x14ac:dyDescent="0.25">
      <c r="B18" s="78"/>
      <c r="C18" s="79"/>
      <c r="D18" s="79"/>
      <c r="E18" s="79"/>
      <c r="F18" s="79"/>
      <c r="G18" s="80"/>
    </row>
    <row r="19" spans="2:7" s="1" customFormat="1" x14ac:dyDescent="0.25">
      <c r="B19" s="55" t="s">
        <v>29</v>
      </c>
      <c r="C19" s="56"/>
      <c r="D19" s="18"/>
      <c r="E19" s="18"/>
      <c r="F19" s="18"/>
      <c r="G19" s="18"/>
    </row>
    <row r="20" spans="2:7" s="1" customFormat="1" x14ac:dyDescent="0.25">
      <c r="B20" s="55" t="s">
        <v>87</v>
      </c>
      <c r="C20" s="56"/>
      <c r="D20" s="18"/>
      <c r="E20" s="18"/>
      <c r="F20" s="18"/>
      <c r="G20" s="18"/>
    </row>
    <row r="21" spans="2:7" s="1" customFormat="1" x14ac:dyDescent="0.25">
      <c r="B21" s="55" t="s">
        <v>88</v>
      </c>
      <c r="C21" s="56"/>
      <c r="D21" s="20">
        <f>D19*D20</f>
        <v>0</v>
      </c>
      <c r="E21" s="20">
        <f t="shared" ref="E21:G21" si="1">E19*E20</f>
        <v>0</v>
      </c>
      <c r="F21" s="20">
        <f t="shared" si="1"/>
        <v>0</v>
      </c>
      <c r="G21" s="20">
        <f t="shared" si="1"/>
        <v>0</v>
      </c>
    </row>
    <row r="22" spans="2:7" s="1" customFormat="1" x14ac:dyDescent="0.25">
      <c r="B22" s="75" t="s">
        <v>32</v>
      </c>
      <c r="C22" s="75"/>
      <c r="D22" s="75"/>
      <c r="E22" s="75"/>
      <c r="F22" s="75"/>
      <c r="G22" s="75"/>
    </row>
    <row r="23" spans="2:7" s="1" customFormat="1" x14ac:dyDescent="0.25">
      <c r="B23" s="55" t="s">
        <v>33</v>
      </c>
      <c r="C23" s="56"/>
      <c r="D23" s="18"/>
      <c r="E23" s="18"/>
      <c r="F23" s="18"/>
      <c r="G23" s="18"/>
    </row>
    <row r="24" spans="2:7" s="1" customFormat="1" x14ac:dyDescent="0.25">
      <c r="B24" s="55" t="s">
        <v>97</v>
      </c>
      <c r="C24" s="56"/>
      <c r="D24" s="19">
        <f>D23*0.725</f>
        <v>0</v>
      </c>
      <c r="E24" s="19">
        <f>E23*0.725</f>
        <v>0</v>
      </c>
      <c r="F24" s="19">
        <f>F23*0.725</f>
        <v>0</v>
      </c>
      <c r="G24" s="19">
        <f>G23*0.725</f>
        <v>0</v>
      </c>
    </row>
    <row r="25" spans="2:7" s="1" customFormat="1" x14ac:dyDescent="0.25">
      <c r="B25" s="55" t="s">
        <v>34</v>
      </c>
      <c r="C25" s="56"/>
      <c r="D25" s="18"/>
      <c r="E25" s="18"/>
      <c r="F25" s="18"/>
      <c r="G25" s="18"/>
    </row>
    <row r="26" spans="2:7" s="1" customFormat="1" x14ac:dyDescent="0.25">
      <c r="B26" s="55" t="s">
        <v>35</v>
      </c>
      <c r="C26" s="56"/>
      <c r="D26" s="18"/>
      <c r="E26" s="18"/>
      <c r="F26" s="18"/>
      <c r="G26" s="18"/>
    </row>
    <row r="27" spans="2:7" s="1" customFormat="1" x14ac:dyDescent="0.25">
      <c r="B27" s="55" t="s">
        <v>36</v>
      </c>
      <c r="C27" s="56"/>
      <c r="D27" s="18"/>
      <c r="E27" s="18"/>
      <c r="F27" s="18"/>
      <c r="G27" s="18"/>
    </row>
    <row r="28" spans="2:7" s="1" customFormat="1" x14ac:dyDescent="0.25">
      <c r="B28" s="55" t="s">
        <v>37</v>
      </c>
      <c r="C28" s="56"/>
      <c r="D28" s="18"/>
      <c r="E28" s="18"/>
      <c r="F28" s="18"/>
      <c r="G28" s="18"/>
    </row>
    <row r="29" spans="2:7" s="1" customFormat="1" x14ac:dyDescent="0.25">
      <c r="B29" s="55" t="s">
        <v>38</v>
      </c>
      <c r="C29" s="56"/>
      <c r="D29" s="18"/>
      <c r="E29" s="18"/>
      <c r="F29" s="18"/>
      <c r="G29" s="18"/>
    </row>
    <row r="30" spans="2:7" s="1" customFormat="1" x14ac:dyDescent="0.25">
      <c r="B30" s="74" t="s">
        <v>39</v>
      </c>
      <c r="C30" s="74"/>
      <c r="D30" s="19">
        <f>SUM(D24:D29)</f>
        <v>0</v>
      </c>
      <c r="E30" s="19">
        <f t="shared" ref="E30:G30" si="2">SUM(E24:E29)</f>
        <v>0</v>
      </c>
      <c r="F30" s="19">
        <f t="shared" si="2"/>
        <v>0</v>
      </c>
      <c r="G30" s="19">
        <f t="shared" si="2"/>
        <v>0</v>
      </c>
    </row>
    <row r="31" spans="2:7" s="1" customFormat="1" x14ac:dyDescent="0.25">
      <c r="B31" s="75" t="s">
        <v>40</v>
      </c>
      <c r="C31" s="75"/>
      <c r="D31" s="75"/>
      <c r="E31" s="75"/>
      <c r="F31" s="75"/>
      <c r="G31" s="75"/>
    </row>
    <row r="32" spans="2:7" s="1" customFormat="1" x14ac:dyDescent="0.25">
      <c r="B32" s="55" t="s">
        <v>89</v>
      </c>
      <c r="C32" s="55"/>
      <c r="D32" s="28"/>
      <c r="E32" s="28"/>
      <c r="F32" s="28"/>
      <c r="G32" s="28"/>
    </row>
    <row r="33" spans="2:7" s="1" customFormat="1" x14ac:dyDescent="0.25">
      <c r="B33" s="55" t="s">
        <v>90</v>
      </c>
      <c r="C33" s="55"/>
      <c r="D33" s="28"/>
      <c r="E33" s="28"/>
      <c r="F33" s="28"/>
      <c r="G33" s="28"/>
    </row>
    <row r="34" spans="2:7" s="1" customFormat="1" x14ac:dyDescent="0.25">
      <c r="B34" s="55" t="s">
        <v>91</v>
      </c>
      <c r="C34" s="55"/>
      <c r="D34" s="28"/>
      <c r="E34" s="28"/>
      <c r="F34" s="28"/>
      <c r="G34" s="28"/>
    </row>
    <row r="35" spans="2:7" s="1" customFormat="1" x14ac:dyDescent="0.25">
      <c r="B35" s="63"/>
      <c r="C35" s="64"/>
      <c r="D35" s="21"/>
      <c r="E35" s="21"/>
      <c r="F35" s="21"/>
      <c r="G35" s="21"/>
    </row>
    <row r="36" spans="2:7" s="1" customFormat="1" x14ac:dyDescent="0.25">
      <c r="B36" s="55" t="s">
        <v>92</v>
      </c>
      <c r="C36" s="55"/>
      <c r="D36" s="28"/>
      <c r="E36" s="28"/>
      <c r="F36" s="28"/>
      <c r="G36" s="28"/>
    </row>
    <row r="37" spans="2:7" s="1" customFormat="1" x14ac:dyDescent="0.25">
      <c r="B37" s="55" t="s">
        <v>93</v>
      </c>
      <c r="C37" s="55"/>
      <c r="D37" s="28"/>
      <c r="E37" s="28"/>
      <c r="F37" s="28"/>
      <c r="G37" s="28"/>
    </row>
    <row r="38" spans="2:7" s="1" customFormat="1" x14ac:dyDescent="0.25">
      <c r="B38" s="55" t="s">
        <v>94</v>
      </c>
      <c r="C38" s="55"/>
      <c r="D38" s="28"/>
      <c r="E38" s="28"/>
      <c r="F38" s="28"/>
      <c r="G38" s="28"/>
    </row>
    <row r="39" spans="2:7" s="1" customFormat="1" ht="15.75" thickBot="1" x14ac:dyDescent="0.3">
      <c r="B39" s="65" t="s">
        <v>53</v>
      </c>
      <c r="C39" s="65"/>
      <c r="D39" s="22">
        <f>SUM(D32:D34,D36:D38)</f>
        <v>0</v>
      </c>
      <c r="E39" s="22">
        <f t="shared" ref="E39:G39" si="3">SUM(E32:E34,E36:E38)</f>
        <v>0</v>
      </c>
      <c r="F39" s="22">
        <f t="shared" si="3"/>
        <v>0</v>
      </c>
      <c r="G39" s="22">
        <f t="shared" si="3"/>
        <v>0</v>
      </c>
    </row>
    <row r="40" spans="2:7" s="1" customFormat="1" ht="15.75" thickBot="1" x14ac:dyDescent="0.3">
      <c r="B40" s="66" t="s">
        <v>54</v>
      </c>
      <c r="C40" s="67"/>
      <c r="D40" s="23">
        <f>SUM(D13,D17,D21,D30, D39)</f>
        <v>0</v>
      </c>
      <c r="E40" s="23">
        <f t="shared" ref="E40:G40" si="4">SUM(E13,E17,E21,E30, E39)</f>
        <v>0</v>
      </c>
      <c r="F40" s="23">
        <f t="shared" si="4"/>
        <v>0</v>
      </c>
      <c r="G40" s="23">
        <f t="shared" si="4"/>
        <v>0</v>
      </c>
    </row>
    <row r="41" spans="2:7" s="1" customFormat="1" ht="15.75" thickBot="1" x14ac:dyDescent="0.3">
      <c r="B41" s="68" t="s">
        <v>55</v>
      </c>
      <c r="C41" s="69"/>
      <c r="D41" s="69"/>
      <c r="E41" s="69"/>
      <c r="F41" s="69"/>
      <c r="G41" s="70"/>
    </row>
    <row r="42" spans="2:7" s="1" customFormat="1" ht="15.75" thickBot="1" x14ac:dyDescent="0.3"/>
    <row r="43" spans="2:7" s="1" customFormat="1" ht="15.75" thickBot="1" x14ac:dyDescent="0.3">
      <c r="B43" s="71" t="s">
        <v>56</v>
      </c>
      <c r="C43" s="72"/>
      <c r="D43" s="73"/>
      <c r="E43" s="25"/>
      <c r="F43" s="25"/>
      <c r="G43" s="25"/>
    </row>
    <row r="44" spans="2:7" s="1" customFormat="1" x14ac:dyDescent="0.25">
      <c r="B44" s="61" t="s">
        <v>57</v>
      </c>
      <c r="C44" s="62"/>
      <c r="D44" s="18"/>
    </row>
    <row r="45" spans="2:7" s="1" customFormat="1" x14ac:dyDescent="0.25">
      <c r="B45" s="55" t="s">
        <v>58</v>
      </c>
      <c r="C45" s="60"/>
      <c r="D45" s="18"/>
    </row>
    <row r="46" spans="2:7" s="1" customFormat="1" x14ac:dyDescent="0.25">
      <c r="B46" s="55" t="s">
        <v>59</v>
      </c>
      <c r="C46" s="56"/>
      <c r="D46" s="18"/>
    </row>
    <row r="47" spans="2:7" s="1" customFormat="1" x14ac:dyDescent="0.25">
      <c r="B47" s="54" t="s">
        <v>60</v>
      </c>
      <c r="C47" s="54"/>
      <c r="D47" s="54"/>
      <c r="E47" s="17"/>
      <c r="G47" s="17"/>
    </row>
    <row r="48" spans="2:7" s="1" customFormat="1" x14ac:dyDescent="0.25">
      <c r="B48" s="55" t="s">
        <v>33</v>
      </c>
      <c r="C48" s="56"/>
      <c r="D48" s="18"/>
      <c r="E48" s="26"/>
    </row>
    <row r="49" spans="2:7" s="1" customFormat="1" x14ac:dyDescent="0.25">
      <c r="B49" s="55" t="s">
        <v>61</v>
      </c>
      <c r="C49" s="55"/>
      <c r="D49" s="27">
        <v>0.7</v>
      </c>
    </row>
    <row r="50" spans="2:7" s="1" customFormat="1" x14ac:dyDescent="0.25">
      <c r="B50" s="55" t="s">
        <v>62</v>
      </c>
      <c r="C50" s="55"/>
      <c r="D50" s="27">
        <f>D48*D49</f>
        <v>0</v>
      </c>
      <c r="E50" s="53"/>
      <c r="F50" s="53"/>
      <c r="G50" s="26"/>
    </row>
    <row r="51" spans="2:7" s="1" customFormat="1" x14ac:dyDescent="0.25">
      <c r="B51" s="54" t="s">
        <v>63</v>
      </c>
      <c r="C51" s="54"/>
      <c r="D51" s="54"/>
    </row>
    <row r="52" spans="2:7" s="1" customFormat="1" x14ac:dyDescent="0.25">
      <c r="B52" s="55" t="s">
        <v>64</v>
      </c>
      <c r="C52" s="56"/>
      <c r="D52" s="18"/>
    </row>
    <row r="53" spans="2:7" s="1" customFormat="1" x14ac:dyDescent="0.25">
      <c r="B53" s="55" t="s">
        <v>95</v>
      </c>
      <c r="C53" s="56"/>
      <c r="D53" s="18"/>
    </row>
    <row r="54" spans="2:7" s="1" customFormat="1" x14ac:dyDescent="0.25">
      <c r="B54" s="55" t="s">
        <v>66</v>
      </c>
      <c r="C54" s="55"/>
      <c r="D54" s="19">
        <f>D52*D53</f>
        <v>0</v>
      </c>
    </row>
    <row r="55" spans="2:7" s="1" customFormat="1" x14ac:dyDescent="0.25">
      <c r="B55" s="54" t="s">
        <v>67</v>
      </c>
      <c r="C55" s="54"/>
      <c r="D55" s="54"/>
    </row>
    <row r="56" spans="2:7" s="1" customFormat="1" x14ac:dyDescent="0.25">
      <c r="B56" s="56"/>
      <c r="C56" s="56"/>
      <c r="D56" s="28"/>
    </row>
    <row r="57" spans="2:7" s="1" customFormat="1" x14ac:dyDescent="0.25">
      <c r="B57" s="56"/>
      <c r="C57" s="56"/>
      <c r="D57" s="28"/>
    </row>
    <row r="58" spans="2:7" s="1" customFormat="1" x14ac:dyDescent="0.25">
      <c r="B58" s="56"/>
      <c r="C58" s="56"/>
      <c r="D58" s="28"/>
    </row>
    <row r="59" spans="2:7" s="1" customFormat="1" ht="15.75" thickBot="1" x14ac:dyDescent="0.3">
      <c r="B59" s="57"/>
      <c r="C59" s="57"/>
      <c r="D59" s="29"/>
    </row>
    <row r="60" spans="2:7" s="1" customFormat="1" ht="15.75" thickBot="1" x14ac:dyDescent="0.3">
      <c r="B60" s="58" t="s">
        <v>68</v>
      </c>
      <c r="C60" s="59"/>
      <c r="D60" s="30">
        <f>SUM(D44,D45,D46,D50,D54,D56,D57,D58,D59)</f>
        <v>0</v>
      </c>
    </row>
    <row r="61" spans="2:7" s="1" customFormat="1" ht="15.75" thickBot="1" x14ac:dyDescent="0.3">
      <c r="B61" s="51" t="s">
        <v>69</v>
      </c>
      <c r="C61" s="52"/>
      <c r="D61" s="30">
        <f>D60*0.8</f>
        <v>0</v>
      </c>
    </row>
    <row r="62" spans="2:7" s="1" customFormat="1" x14ac:dyDescent="0.25"/>
  </sheetData>
  <mergeCells count="58">
    <mergeCell ref="B16:C16"/>
    <mergeCell ref="B2:G2"/>
    <mergeCell ref="B3:G3"/>
    <mergeCell ref="C5:F5"/>
    <mergeCell ref="C6:F6"/>
    <mergeCell ref="B7:B8"/>
    <mergeCell ref="C7:F7"/>
    <mergeCell ref="C8:F8"/>
    <mergeCell ref="C9:F9"/>
    <mergeCell ref="B11:G11"/>
    <mergeCell ref="B13:C13"/>
    <mergeCell ref="B14:G14"/>
    <mergeCell ref="B15:C15"/>
    <mergeCell ref="B28:C28"/>
    <mergeCell ref="B17:C17"/>
    <mergeCell ref="B18:G18"/>
    <mergeCell ref="B19:C19"/>
    <mergeCell ref="B20:C20"/>
    <mergeCell ref="B21:C21"/>
    <mergeCell ref="B22:G22"/>
    <mergeCell ref="B23:C23"/>
    <mergeCell ref="B24:C24"/>
    <mergeCell ref="B25:C25"/>
    <mergeCell ref="B26:C26"/>
    <mergeCell ref="B27:C27"/>
    <mergeCell ref="B40:C40"/>
    <mergeCell ref="B29:C29"/>
    <mergeCell ref="B30:C30"/>
    <mergeCell ref="B31:G31"/>
    <mergeCell ref="B32:C32"/>
    <mergeCell ref="B33:C33"/>
    <mergeCell ref="B34:C34"/>
    <mergeCell ref="B35:C35"/>
    <mergeCell ref="B36:C36"/>
    <mergeCell ref="B37:C37"/>
    <mergeCell ref="B38:C38"/>
    <mergeCell ref="B39:C39"/>
    <mergeCell ref="B52:C52"/>
    <mergeCell ref="B41:G41"/>
    <mergeCell ref="B43:D43"/>
    <mergeCell ref="B44:C44"/>
    <mergeCell ref="B45:C45"/>
    <mergeCell ref="B46:C46"/>
    <mergeCell ref="B47:D47"/>
    <mergeCell ref="B48:C48"/>
    <mergeCell ref="B49:C49"/>
    <mergeCell ref="B50:C50"/>
    <mergeCell ref="E50:F50"/>
    <mergeCell ref="B51:D51"/>
    <mergeCell ref="B59:C59"/>
    <mergeCell ref="B60:C60"/>
    <mergeCell ref="B61:C61"/>
    <mergeCell ref="B53:C53"/>
    <mergeCell ref="B54:C54"/>
    <mergeCell ref="B55:D55"/>
    <mergeCell ref="B56:C56"/>
    <mergeCell ref="B57:C57"/>
    <mergeCell ref="B58:C58"/>
  </mergeCells>
  <dataValidations count="1">
    <dataValidation allowBlank="1" showInputMessage="1" showErrorMessage="1" promptTitle="Closed Cells" prompt="This cell is closed to editing." sqref="C5:F9" xr:uid="{A97993D8-7DB0-4C9F-B314-F58C58E3B02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Guidelines</vt:lpstr>
      <vt:lpstr>Application</vt:lpstr>
      <vt:lpstr>Approval</vt:lpstr>
      <vt:lpstr>Reimbursement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Tennant</dc:creator>
  <cp:lastModifiedBy>Dawn Tennant</cp:lastModifiedBy>
  <dcterms:created xsi:type="dcterms:W3CDTF">2024-03-14T15:29:55Z</dcterms:created>
  <dcterms:modified xsi:type="dcterms:W3CDTF">2026-03-23T18:49:56Z</dcterms:modified>
</cp:coreProperties>
</file>