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m.VanTichelen\Mijn Drive\Mastentop\Klassement\"/>
    </mc:Choice>
  </mc:AlternateContent>
  <xr:revisionPtr revIDLastSave="0" documentId="8_{EBC13A3B-D4C1-4366-9B21-63A5C76D8C9C}" xr6:coauthVersionLast="47" xr6:coauthVersionMax="47" xr10:uidLastSave="{00000000-0000-0000-0000-000000000000}"/>
  <bookViews>
    <workbookView xWindow="28680" yWindow="-120" windowWidth="29040" windowHeight="17520" xr2:uid="{04271E94-38E5-4BD1-903D-89A45802E3B9}"/>
  </bookViews>
  <sheets>
    <sheet name="Sheet1" sheetId="1" r:id="rId1"/>
  </sheets>
  <externalReferences>
    <externalReference r:id="rId2"/>
  </externalReferences>
  <definedNames>
    <definedName name="_xlnm._FilterDatabase" localSheetId="0" hidden="1">Sheet1!$D$10:$D$84</definedName>
    <definedName name="_xlnm.Print_Area" localSheetId="0">Sheet1!$A$1:$AU$84</definedName>
    <definedName name="bereik">Sheet1!$B$11:$AP$80</definedName>
    <definedName name="internet">Sheet1!$B$1:$AP$80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83" i="1" l="1"/>
  <c r="AU83" i="1" s="1"/>
  <c r="AP83" i="1"/>
  <c r="AO83" i="1"/>
  <c r="AT82" i="1"/>
  <c r="AU82" i="1" s="1"/>
  <c r="AP82" i="1"/>
  <c r="AO82" i="1"/>
  <c r="AT81" i="1"/>
  <c r="AU81" i="1" s="1"/>
  <c r="AP81" i="1"/>
  <c r="AO81" i="1"/>
  <c r="AT80" i="1"/>
  <c r="AU80" i="1" s="1"/>
  <c r="AP80" i="1"/>
  <c r="AO80" i="1"/>
  <c r="AT79" i="1"/>
  <c r="AU79" i="1" s="1"/>
  <c r="AP79" i="1"/>
  <c r="AO79" i="1"/>
  <c r="AT78" i="1"/>
  <c r="AU78" i="1" s="1"/>
  <c r="AP78" i="1"/>
  <c r="AO78" i="1"/>
  <c r="AT77" i="1"/>
  <c r="AU77" i="1" s="1"/>
  <c r="AP77" i="1"/>
  <c r="AO77" i="1"/>
  <c r="AT76" i="1"/>
  <c r="AU76" i="1" s="1"/>
  <c r="AP76" i="1"/>
  <c r="AO76" i="1"/>
  <c r="AT75" i="1"/>
  <c r="AU75" i="1" s="1"/>
  <c r="AP75" i="1"/>
  <c r="AO75" i="1"/>
  <c r="AT74" i="1"/>
  <c r="AU74" i="1" s="1"/>
  <c r="AP74" i="1"/>
  <c r="AO74" i="1"/>
  <c r="AT73" i="1"/>
  <c r="AU73" i="1" s="1"/>
  <c r="AP73" i="1"/>
  <c r="AO73" i="1"/>
  <c r="AT72" i="1"/>
  <c r="AU72" i="1" s="1"/>
  <c r="AP72" i="1"/>
  <c r="AO72" i="1"/>
  <c r="AT71" i="1"/>
  <c r="AU71" i="1" s="1"/>
  <c r="AP71" i="1"/>
  <c r="AO71" i="1"/>
  <c r="AT70" i="1"/>
  <c r="AU70" i="1" s="1"/>
  <c r="AP70" i="1"/>
  <c r="AO70" i="1"/>
  <c r="AT69" i="1"/>
  <c r="AU69" i="1" s="1"/>
  <c r="AP69" i="1"/>
  <c r="AO69" i="1"/>
  <c r="AT68" i="1"/>
  <c r="AU68" i="1" s="1"/>
  <c r="AP68" i="1"/>
  <c r="AO68" i="1"/>
  <c r="AT67" i="1"/>
  <c r="AU67" i="1" s="1"/>
  <c r="AP67" i="1"/>
  <c r="AO67" i="1"/>
  <c r="AT66" i="1"/>
  <c r="AU66" i="1" s="1"/>
  <c r="AP66" i="1"/>
  <c r="AO66" i="1"/>
  <c r="AT65" i="1"/>
  <c r="AU65" i="1" s="1"/>
  <c r="AP65" i="1"/>
  <c r="AO65" i="1"/>
  <c r="AT64" i="1"/>
  <c r="AU64" i="1" s="1"/>
  <c r="AP64" i="1"/>
  <c r="AO64" i="1"/>
  <c r="AT63" i="1"/>
  <c r="AU63" i="1" s="1"/>
  <c r="AP63" i="1"/>
  <c r="AO63" i="1"/>
  <c r="AT62" i="1"/>
  <c r="AU62" i="1" s="1"/>
  <c r="AP62" i="1"/>
  <c r="AO62" i="1"/>
  <c r="AT61" i="1"/>
  <c r="AU61" i="1" s="1"/>
  <c r="AP61" i="1"/>
  <c r="AO61" i="1"/>
  <c r="AT60" i="1"/>
  <c r="AU60" i="1" s="1"/>
  <c r="AP60" i="1"/>
  <c r="AO60" i="1"/>
  <c r="AT59" i="1"/>
  <c r="AU59" i="1" s="1"/>
  <c r="AP59" i="1"/>
  <c r="AO59" i="1"/>
  <c r="AT58" i="1"/>
  <c r="AU58" i="1" s="1"/>
  <c r="AP58" i="1"/>
  <c r="AO58" i="1"/>
  <c r="AT57" i="1"/>
  <c r="AU57" i="1" s="1"/>
  <c r="AP57" i="1"/>
  <c r="AO57" i="1"/>
  <c r="AT56" i="1"/>
  <c r="AU56" i="1" s="1"/>
  <c r="AP56" i="1"/>
  <c r="AO56" i="1"/>
  <c r="AT55" i="1"/>
  <c r="AU55" i="1" s="1"/>
  <c r="AP55" i="1"/>
  <c r="AO55" i="1"/>
  <c r="AT54" i="1"/>
  <c r="AU54" i="1" s="1"/>
  <c r="AP54" i="1"/>
  <c r="AO54" i="1"/>
  <c r="AT53" i="1"/>
  <c r="AU53" i="1" s="1"/>
  <c r="AP53" i="1"/>
  <c r="AO53" i="1"/>
  <c r="AT52" i="1"/>
  <c r="AU52" i="1" s="1"/>
  <c r="AP52" i="1"/>
  <c r="AO52" i="1"/>
  <c r="AT51" i="1"/>
  <c r="AU51" i="1" s="1"/>
  <c r="AP51" i="1"/>
  <c r="AO51" i="1"/>
  <c r="AT50" i="1"/>
  <c r="AU50" i="1" s="1"/>
  <c r="AP50" i="1"/>
  <c r="AO50" i="1"/>
  <c r="AT49" i="1"/>
  <c r="AU49" i="1" s="1"/>
  <c r="AP49" i="1"/>
  <c r="AO49" i="1"/>
  <c r="AT48" i="1"/>
  <c r="AU48" i="1" s="1"/>
  <c r="AP48" i="1"/>
  <c r="AO48" i="1"/>
  <c r="AT47" i="1"/>
  <c r="AU47" i="1" s="1"/>
  <c r="AP47" i="1"/>
  <c r="AO47" i="1"/>
  <c r="AT46" i="1"/>
  <c r="AU46" i="1" s="1"/>
  <c r="AP46" i="1"/>
  <c r="AO46" i="1"/>
  <c r="AT45" i="1"/>
  <c r="AU45" i="1" s="1"/>
  <c r="AP45" i="1"/>
  <c r="AO45" i="1"/>
  <c r="AT44" i="1"/>
  <c r="AU44" i="1" s="1"/>
  <c r="AP44" i="1"/>
  <c r="AO44" i="1"/>
  <c r="AT43" i="1"/>
  <c r="AU43" i="1" s="1"/>
  <c r="AP43" i="1"/>
  <c r="AO43" i="1"/>
  <c r="AT42" i="1"/>
  <c r="AU42" i="1" s="1"/>
  <c r="AP42" i="1"/>
  <c r="AO42" i="1"/>
  <c r="AT41" i="1"/>
  <c r="AU41" i="1" s="1"/>
  <c r="AP41" i="1"/>
  <c r="AO41" i="1"/>
  <c r="AT40" i="1"/>
  <c r="AU40" i="1" s="1"/>
  <c r="AP40" i="1"/>
  <c r="AO40" i="1"/>
  <c r="AT39" i="1"/>
  <c r="AU39" i="1" s="1"/>
  <c r="AP39" i="1"/>
  <c r="AO39" i="1"/>
  <c r="AT38" i="1"/>
  <c r="AU38" i="1" s="1"/>
  <c r="AP38" i="1"/>
  <c r="AO38" i="1"/>
  <c r="AT37" i="1"/>
  <c r="AU37" i="1" s="1"/>
  <c r="AP37" i="1"/>
  <c r="AO37" i="1"/>
  <c r="AT36" i="1"/>
  <c r="AU36" i="1" s="1"/>
  <c r="AP36" i="1"/>
  <c r="AO36" i="1"/>
  <c r="AT35" i="1"/>
  <c r="AU35" i="1" s="1"/>
  <c r="AP35" i="1"/>
  <c r="AO35" i="1"/>
  <c r="AT34" i="1"/>
  <c r="AU34" i="1" s="1"/>
  <c r="AP34" i="1"/>
  <c r="AO34" i="1"/>
  <c r="AT33" i="1"/>
  <c r="AU33" i="1" s="1"/>
  <c r="AP33" i="1"/>
  <c r="AO33" i="1"/>
  <c r="AT32" i="1"/>
  <c r="AU32" i="1" s="1"/>
  <c r="AP32" i="1"/>
  <c r="AO32" i="1"/>
  <c r="AT31" i="1"/>
  <c r="AU31" i="1" s="1"/>
  <c r="AP31" i="1"/>
  <c r="AO31" i="1"/>
  <c r="AT30" i="1"/>
  <c r="AU30" i="1" s="1"/>
  <c r="AP30" i="1"/>
  <c r="AO30" i="1"/>
  <c r="AT29" i="1"/>
  <c r="AU29" i="1" s="1"/>
  <c r="AP29" i="1"/>
  <c r="AO29" i="1"/>
  <c r="AT28" i="1"/>
  <c r="AU28" i="1" s="1"/>
  <c r="AP28" i="1"/>
  <c r="AO28" i="1"/>
  <c r="AT27" i="1"/>
  <c r="AU27" i="1" s="1"/>
  <c r="AP27" i="1"/>
  <c r="AO27" i="1"/>
  <c r="AT26" i="1"/>
  <c r="AU26" i="1" s="1"/>
  <c r="AP26" i="1"/>
  <c r="AO26" i="1"/>
  <c r="AT25" i="1"/>
  <c r="AU25" i="1" s="1"/>
  <c r="AP25" i="1"/>
  <c r="AO25" i="1"/>
  <c r="AT24" i="1"/>
  <c r="AU24" i="1" s="1"/>
  <c r="AP24" i="1"/>
  <c r="AO24" i="1"/>
  <c r="AT23" i="1"/>
  <c r="AU23" i="1" s="1"/>
  <c r="AP23" i="1"/>
  <c r="AO23" i="1"/>
  <c r="AT22" i="1"/>
  <c r="AU22" i="1" s="1"/>
  <c r="AP22" i="1"/>
  <c r="AO22" i="1"/>
  <c r="AT21" i="1"/>
  <c r="AU21" i="1" s="1"/>
  <c r="AP21" i="1"/>
  <c r="AO21" i="1"/>
  <c r="AT20" i="1"/>
  <c r="AU20" i="1" s="1"/>
  <c r="AP20" i="1"/>
  <c r="AO20" i="1"/>
  <c r="AT19" i="1"/>
  <c r="AU19" i="1" s="1"/>
  <c r="AP19" i="1"/>
  <c r="AO19" i="1"/>
  <c r="AT18" i="1"/>
  <c r="AU18" i="1" s="1"/>
  <c r="AP18" i="1"/>
  <c r="AO18" i="1"/>
  <c r="AT17" i="1"/>
  <c r="AU17" i="1" s="1"/>
  <c r="AP17" i="1"/>
  <c r="AO17" i="1"/>
  <c r="AT16" i="1"/>
  <c r="AU16" i="1" s="1"/>
  <c r="AP16" i="1"/>
  <c r="AO16" i="1"/>
  <c r="AT15" i="1"/>
  <c r="AU15" i="1" s="1"/>
  <c r="AP15" i="1"/>
  <c r="AO15" i="1"/>
  <c r="AT14" i="1"/>
  <c r="AU14" i="1" s="1"/>
  <c r="AP14" i="1"/>
  <c r="AO14" i="1"/>
  <c r="AT13" i="1"/>
  <c r="AU13" i="1" s="1"/>
  <c r="AP13" i="1"/>
  <c r="AO13" i="1"/>
  <c r="AT12" i="1"/>
  <c r="AU12" i="1" s="1"/>
  <c r="AP12" i="1"/>
  <c r="AO12" i="1"/>
  <c r="AT11" i="1"/>
  <c r="AU11" i="1" s="1"/>
  <c r="AP11" i="1"/>
  <c r="AO11" i="1"/>
  <c r="AO7" i="1"/>
  <c r="AO6" i="1"/>
  <c r="AO5" i="1"/>
  <c r="AO4" i="1"/>
  <c r="AM3" i="1"/>
  <c r="AL3" i="1"/>
  <c r="AK3" i="1"/>
  <c r="AJ3" i="1"/>
  <c r="AI3" i="1"/>
  <c r="AH3" i="1"/>
  <c r="AG3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F1" i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AI1" i="1" s="1"/>
  <c r="AJ1" i="1" s="1"/>
  <c r="AK1" i="1" s="1"/>
  <c r="AL1" i="1" s="1"/>
  <c r="AM1" i="1" s="1"/>
</calcChain>
</file>

<file path=xl/sharedStrings.xml><?xml version="1.0" encoding="utf-8"?>
<sst xmlns="http://schemas.openxmlformats.org/spreadsheetml/2006/main" count="342" uniqueCount="121">
  <si>
    <t>TOTAAL</t>
  </si>
  <si>
    <t># TOCHTEN</t>
  </si>
  <si>
    <t>22/02  papier</t>
  </si>
  <si>
    <t>14/08 koers</t>
  </si>
  <si>
    <t>25/10  papier</t>
  </si>
  <si>
    <t># activiteiten</t>
  </si>
  <si>
    <t>TOT Activiteit</t>
  </si>
  <si>
    <t>aantal deelnemers</t>
  </si>
  <si>
    <t>kilometers A-ploeg</t>
  </si>
  <si>
    <t>kilometers B-ploeg</t>
  </si>
  <si>
    <t>kilometers C-ploeg</t>
  </si>
  <si>
    <t>PTN</t>
  </si>
  <si>
    <t>Aernouts</t>
  </si>
  <si>
    <t>Herman</t>
  </si>
  <si>
    <t>B</t>
  </si>
  <si>
    <t>A</t>
  </si>
  <si>
    <t>Jim</t>
  </si>
  <si>
    <t>Louis</t>
  </si>
  <si>
    <t>C</t>
  </si>
  <si>
    <t>Wim</t>
  </si>
  <si>
    <t>Bartholomeeusen</t>
  </si>
  <si>
    <t>Leo</t>
  </si>
  <si>
    <t>Beckers</t>
  </si>
  <si>
    <t>Daan</t>
  </si>
  <si>
    <t>Dave</t>
  </si>
  <si>
    <t>Kevin</t>
  </si>
  <si>
    <t>Marcel</t>
  </si>
  <si>
    <t>Bellens</t>
  </si>
  <si>
    <t>Gitta</t>
  </si>
  <si>
    <t>Bevers</t>
  </si>
  <si>
    <t>Cis</t>
  </si>
  <si>
    <t>Bogaerts</t>
  </si>
  <si>
    <t>Joris</t>
  </si>
  <si>
    <t>Steven</t>
  </si>
  <si>
    <t>Borghijs</t>
  </si>
  <si>
    <t>Brughmans</t>
  </si>
  <si>
    <t>Caljon</t>
  </si>
  <si>
    <t>Erwin</t>
  </si>
  <si>
    <t>Castermans</t>
  </si>
  <si>
    <t>Marc</t>
  </si>
  <si>
    <t>De Cremer</t>
  </si>
  <si>
    <t>Bart</t>
  </si>
  <si>
    <t>Dockx</t>
  </si>
  <si>
    <t>Koen</t>
  </si>
  <si>
    <t>Duerinck</t>
  </si>
  <si>
    <t>Alain</t>
  </si>
  <si>
    <t>Eelen</t>
  </si>
  <si>
    <t>Fleerackers</t>
  </si>
  <si>
    <t>Stefan</t>
  </si>
  <si>
    <t>Fransen</t>
  </si>
  <si>
    <t>Jo</t>
  </si>
  <si>
    <t>Frijters</t>
  </si>
  <si>
    <t>Geerts</t>
  </si>
  <si>
    <t>Dirk</t>
  </si>
  <si>
    <t>Swa</t>
  </si>
  <si>
    <t>Gysen</t>
  </si>
  <si>
    <t>Gust</t>
  </si>
  <si>
    <t>Hofmans</t>
  </si>
  <si>
    <t>Rudy</t>
  </si>
  <si>
    <t>Laps</t>
  </si>
  <si>
    <t>Werner</t>
  </si>
  <si>
    <t>Lenaerts</t>
  </si>
  <si>
    <t>Sven</t>
  </si>
  <si>
    <t>Lievens</t>
  </si>
  <si>
    <t>Mertens</t>
  </si>
  <si>
    <t>Meyvis</t>
  </si>
  <si>
    <t>Jan</t>
  </si>
  <si>
    <t>Patrick</t>
  </si>
  <si>
    <t>Michielsen</t>
  </si>
  <si>
    <t>Olivier</t>
  </si>
  <si>
    <t>Paepen</t>
  </si>
  <si>
    <t>Peeters</t>
  </si>
  <si>
    <t>José</t>
  </si>
  <si>
    <t>Raymakers</t>
  </si>
  <si>
    <t>Xandrine</t>
  </si>
  <si>
    <t>Rigouts</t>
  </si>
  <si>
    <t>Stef</t>
  </si>
  <si>
    <t>Van Aerde</t>
  </si>
  <si>
    <t>Van Bavel</t>
  </si>
  <si>
    <t>Guido</t>
  </si>
  <si>
    <t>Guy (br)</t>
  </si>
  <si>
    <t>Jef</t>
  </si>
  <si>
    <t>Van Bedts</t>
  </si>
  <si>
    <t>Van Bouwel</t>
  </si>
  <si>
    <t>Pascal</t>
  </si>
  <si>
    <t>Van den Bergh</t>
  </si>
  <si>
    <t>Roel</t>
  </si>
  <si>
    <t>Van Dijck</t>
  </si>
  <si>
    <t>Van Dyck</t>
  </si>
  <si>
    <t>Rit</t>
  </si>
  <si>
    <t>Van Eepoel</t>
  </si>
  <si>
    <t>Esmé</t>
  </si>
  <si>
    <t>Van Gastel</t>
  </si>
  <si>
    <t>Guy</t>
  </si>
  <si>
    <t>Van Geel</t>
  </si>
  <si>
    <t>Bert</t>
  </si>
  <si>
    <t>Van Looveren</t>
  </si>
  <si>
    <t>Eddy</t>
  </si>
  <si>
    <t>Jos</t>
  </si>
  <si>
    <t>Jozef</t>
  </si>
  <si>
    <t>Kristof</t>
  </si>
  <si>
    <t>Van Loy</t>
  </si>
  <si>
    <t>Van Santvoort</t>
  </si>
  <si>
    <t>Danny</t>
  </si>
  <si>
    <t>Van Tichelen</t>
  </si>
  <si>
    <t>Flor</t>
  </si>
  <si>
    <t>Tim</t>
  </si>
  <si>
    <t>Vandeweyer</t>
  </si>
  <si>
    <t>Filip</t>
  </si>
  <si>
    <t>Tjeu</t>
  </si>
  <si>
    <t>Verboven</t>
  </si>
  <si>
    <t>Verhoye</t>
  </si>
  <si>
    <t>Jerom</t>
  </si>
  <si>
    <t>Vermeiren</t>
  </si>
  <si>
    <t>Kim</t>
  </si>
  <si>
    <t>Vorsselmans</t>
  </si>
  <si>
    <t>Tom</t>
  </si>
  <si>
    <t>Vrints</t>
  </si>
  <si>
    <t>Wilmsen</t>
  </si>
  <si>
    <t>Lieven</t>
  </si>
  <si>
    <t>Volger 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</si>
</sst>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;@"/>
    <numFmt numFmtId="166" formatCode="d/mm/yyyy;@"/>
  </numFmts>
  <fonts count="28" x14ac:knownFonts="1">
    <font>
      <sz val="10"/>
      <name val="Arial"/>
      <family val="2"/>
    </font>
    <font>
      <b/>
      <sz val="40"/>
      <color indexed="10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sz val="7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color indexed="9"/>
      <name val="Wingdings 3"/>
      <family val="1"/>
      <charset val="2"/>
    </font>
    <font>
      <sz val="7"/>
      <color indexed="9"/>
      <name val="Arial"/>
      <family val="2"/>
    </font>
    <font>
      <sz val="8"/>
      <name val="Wingdings 3"/>
      <family val="1"/>
      <charset val="2"/>
    </font>
    <font>
      <b/>
      <sz val="7"/>
      <name val="Times New Roman TUR"/>
      <family val="1"/>
      <charset val="162"/>
    </font>
    <font>
      <sz val="7"/>
      <name val="Times New Roman TUR"/>
      <family val="1"/>
      <charset val="162"/>
    </font>
    <font>
      <sz val="7"/>
      <color indexed="22"/>
      <name val="Times New Roman TUR"/>
      <family val="1"/>
      <charset val="162"/>
    </font>
    <font>
      <b/>
      <sz val="8"/>
      <name val="Arial"/>
      <family val="2"/>
    </font>
    <font>
      <b/>
      <sz val="7"/>
      <color indexed="9"/>
      <name val="Arial"/>
      <family val="2"/>
    </font>
    <font>
      <sz val="7"/>
      <color indexed="22"/>
      <name val="Arial"/>
      <family val="2"/>
    </font>
    <font>
      <b/>
      <sz val="48"/>
      <name val="Monotype Corsiva"/>
      <family val="4"/>
    </font>
    <font>
      <b/>
      <sz val="48"/>
      <name val="Wingdings 3"/>
      <family val="1"/>
      <charset val="2"/>
    </font>
    <font>
      <sz val="48"/>
      <name val="Monotype Corsiva"/>
      <family val="4"/>
    </font>
    <font>
      <sz val="48"/>
      <color indexed="22"/>
      <name val="Monotype Corsiva"/>
      <family val="4"/>
    </font>
    <font>
      <b/>
      <sz val="12"/>
      <name val="Arial"/>
      <family val="2"/>
    </font>
    <font>
      <b/>
      <sz val="7"/>
      <name val="Monotype Corsiva"/>
      <family val="4"/>
    </font>
    <font>
      <b/>
      <sz val="50"/>
      <name val="Monotype Corsiva"/>
      <family val="4"/>
    </font>
    <font>
      <sz val="12"/>
      <color indexed="22"/>
      <name val="Arial"/>
      <family val="2"/>
    </font>
    <font>
      <b/>
      <sz val="50"/>
      <name val="Wingdings 3"/>
      <family val="1"/>
      <charset val="2"/>
    </font>
    <font>
      <sz val="50"/>
      <name val="Monotype Corsiva"/>
      <family val="4"/>
    </font>
    <font>
      <sz val="50"/>
      <color indexed="22"/>
      <name val="Monotype Corsiva"/>
      <family val="4"/>
    </font>
    <font>
      <sz val="12"/>
      <name val="Wingdings 3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255"/>
    </xf>
    <xf numFmtId="16" fontId="3" fillId="0" borderId="1" xfId="0" applyNumberFormat="1" applyFont="1" applyBorder="1" applyAlignment="1">
      <alignment horizontal="center" textRotation="255"/>
    </xf>
    <xf numFmtId="16" fontId="3" fillId="2" borderId="1" xfId="0" applyNumberFormat="1" applyFont="1" applyFill="1" applyBorder="1" applyAlignment="1">
      <alignment horizontal="center" textRotation="255"/>
    </xf>
    <xf numFmtId="16" fontId="3" fillId="3" borderId="1" xfId="0" applyNumberFormat="1" applyFont="1" applyFill="1" applyBorder="1" applyAlignment="1">
      <alignment horizontal="center" textRotation="255"/>
    </xf>
    <xf numFmtId="16" fontId="3" fillId="4" borderId="1" xfId="0" applyNumberFormat="1" applyFont="1" applyFill="1" applyBorder="1" applyAlignment="1">
      <alignment horizontal="center" textRotation="255"/>
    </xf>
    <xf numFmtId="16" fontId="3" fillId="3" borderId="1" xfId="0" applyNumberFormat="1" applyFont="1" applyFill="1" applyBorder="1" applyAlignment="1">
      <alignment horizontal="center" vertical="center" textRotation="255"/>
    </xf>
    <xf numFmtId="16" fontId="3" fillId="5" borderId="1" xfId="0" applyNumberFormat="1" applyFont="1" applyFill="1" applyBorder="1" applyAlignment="1">
      <alignment horizontal="center" textRotation="255"/>
    </xf>
    <xf numFmtId="16" fontId="4" fillId="0" borderId="1" xfId="0" applyNumberFormat="1" applyFont="1" applyBorder="1" applyAlignment="1">
      <alignment horizontal="center" textRotation="255"/>
    </xf>
    <xf numFmtId="0" fontId="4" fillId="0" borderId="1" xfId="0" applyFont="1" applyBorder="1" applyAlignment="1">
      <alignment horizontal="center" textRotation="255"/>
    </xf>
    <xf numFmtId="0" fontId="4" fillId="0" borderId="2" xfId="0" applyFont="1" applyBorder="1" applyAlignment="1">
      <alignment horizontal="center" vertical="center" textRotation="255"/>
    </xf>
    <xf numFmtId="16" fontId="4" fillId="6" borderId="1" xfId="0" applyNumberFormat="1" applyFont="1" applyFill="1" applyBorder="1" applyAlignment="1">
      <alignment horizontal="center" vertical="center" textRotation="255"/>
    </xf>
    <xf numFmtId="16" fontId="4" fillId="2" borderId="1" xfId="0" applyNumberFormat="1" applyFont="1" applyFill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5" fillId="0" borderId="0" xfId="0" applyFont="1"/>
    <xf numFmtId="0" fontId="6" fillId="0" borderId="0" xfId="0" applyFont="1"/>
    <xf numFmtId="0" fontId="7" fillId="0" borderId="0" xfId="0" applyFont="1"/>
    <xf numFmtId="1" fontId="8" fillId="0" borderId="0" xfId="0" applyNumberFormat="1" applyFont="1" applyAlignment="1">
      <alignment textRotation="255"/>
    </xf>
    <xf numFmtId="1" fontId="8" fillId="3" borderId="0" xfId="0" applyNumberFormat="1" applyFont="1" applyFill="1" applyAlignment="1">
      <alignment textRotation="255"/>
    </xf>
    <xf numFmtId="1" fontId="8" fillId="0" borderId="0" xfId="0" applyNumberFormat="1" applyFont="1" applyAlignment="1">
      <alignment horizontal="center" vertical="center" textRotation="255"/>
    </xf>
    <xf numFmtId="0" fontId="2" fillId="0" borderId="0" xfId="0" applyFont="1" applyAlignment="1">
      <alignment horizontal="center" textRotation="255"/>
    </xf>
    <xf numFmtId="0" fontId="4" fillId="0" borderId="3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9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5" fillId="0" borderId="4" xfId="0" applyFont="1" applyBorder="1"/>
    <xf numFmtId="0" fontId="9" fillId="0" borderId="0" xfId="0" applyFont="1"/>
    <xf numFmtId="164" fontId="4" fillId="3" borderId="5" xfId="0" applyNumberFormat="1" applyFont="1" applyFill="1" applyBorder="1" applyAlignment="1">
      <alignment horizontal="center"/>
    </xf>
    <xf numFmtId="164" fontId="4" fillId="3" borderId="6" xfId="0" applyNumberFormat="1" applyFont="1" applyFill="1" applyBorder="1" applyAlignment="1">
      <alignment horizontal="center"/>
    </xf>
    <xf numFmtId="1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164" fontId="4" fillId="3" borderId="6" xfId="0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vertical="center"/>
    </xf>
    <xf numFmtId="0" fontId="5" fillId="0" borderId="3" xfId="0" applyFont="1" applyBorder="1"/>
    <xf numFmtId="0" fontId="5" fillId="0" borderId="9" xfId="0" applyFont="1" applyBorder="1"/>
    <xf numFmtId="165" fontId="4" fillId="3" borderId="10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11" xfId="0" applyFont="1" applyBorder="1"/>
    <xf numFmtId="0" fontId="5" fillId="0" borderId="12" xfId="0" applyFont="1" applyBorder="1"/>
    <xf numFmtId="164" fontId="4" fillId="3" borderId="13" xfId="0" applyNumberFormat="1" applyFont="1" applyFill="1" applyBorder="1" applyAlignment="1">
      <alignment horizontal="center"/>
    </xf>
    <xf numFmtId="164" fontId="4" fillId="3" borderId="14" xfId="0" applyNumberFormat="1" applyFont="1" applyFill="1" applyBorder="1" applyAlignment="1">
      <alignment horizontal="center"/>
    </xf>
    <xf numFmtId="1" fontId="4" fillId="3" borderId="14" xfId="0" applyNumberFormat="1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164" fontId="4" fillId="3" borderId="14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left" vertical="top" textRotation="180"/>
    </xf>
    <xf numFmtId="1" fontId="4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0" borderId="1" xfId="0" applyFont="1" applyBorder="1"/>
    <xf numFmtId="1" fontId="5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left" vertical="top" textRotation="180"/>
    </xf>
    <xf numFmtId="0" fontId="5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/>
    </xf>
    <xf numFmtId="0" fontId="5" fillId="7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16" fillId="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3" fillId="0" borderId="0" xfId="0" applyFont="1"/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2" fillId="3" borderId="0" xfId="0" applyFont="1" applyFill="1" applyAlignment="1">
      <alignment horizontal="left" vertical="center"/>
    </xf>
    <xf numFmtId="0" fontId="27" fillId="0" borderId="0" xfId="0" applyFont="1"/>
    <xf numFmtId="0" fontId="20" fillId="3" borderId="0" xfId="0" applyFont="1" applyFill="1"/>
    <xf numFmtId="0" fontId="2" fillId="0" borderId="0" xfId="0" applyFont="1" applyAlignment="1">
      <alignment horizontal="center" vertical="center"/>
    </xf>
  </cellXfs>
  <cellStyles count="1">
    <cellStyle name="Standaard" xfId="0" builtinId="0"/>
  </cellStyles>
  <dxfs count="3">
    <dxf>
      <fill>
        <patternFill>
          <bgColor rgb="FF00B050"/>
        </patternFill>
      </fill>
    </dxf>
    <dxf>
      <font>
        <condense val="0"/>
        <extend val="0"/>
        <color indexed="17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67</xdr:row>
      <xdr:rowOff>28575</xdr:rowOff>
    </xdr:from>
    <xdr:to>
      <xdr:col>5</xdr:col>
      <xdr:colOff>161925</xdr:colOff>
      <xdr:row>67</xdr:row>
      <xdr:rowOff>114300</xdr:rowOff>
    </xdr:to>
    <xdr:sp macro="" textlink="">
      <xdr:nvSpPr>
        <xdr:cNvPr id="2" name="WordArt 127">
          <a:extLst>
            <a:ext uri="{FF2B5EF4-FFF2-40B4-BE49-F238E27FC236}">
              <a16:creationId xmlns:a16="http://schemas.microsoft.com/office/drawing/2014/main" id="{4CB481DC-C00E-45BE-9DC0-489FD7A1B4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90875" y="104755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twoCellAnchor>
    <xdr:from>
      <xdr:col>6</xdr:col>
      <xdr:colOff>76200</xdr:colOff>
      <xdr:row>48</xdr:row>
      <xdr:rowOff>28575</xdr:rowOff>
    </xdr:from>
    <xdr:to>
      <xdr:col>6</xdr:col>
      <xdr:colOff>161925</xdr:colOff>
      <xdr:row>48</xdr:row>
      <xdr:rowOff>114300</xdr:rowOff>
    </xdr:to>
    <xdr:sp macro="" textlink="">
      <xdr:nvSpPr>
        <xdr:cNvPr id="3" name="WordArt 128">
          <a:extLst>
            <a:ext uri="{FF2B5EF4-FFF2-40B4-BE49-F238E27FC236}">
              <a16:creationId xmlns:a16="http://schemas.microsoft.com/office/drawing/2014/main" id="{B21552CC-D1ED-4745-A474-1154522F03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00425" y="75799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twoCellAnchor editAs="oneCell">
    <xdr:from>
      <xdr:col>6</xdr:col>
      <xdr:colOff>133350</xdr:colOff>
      <xdr:row>78</xdr:row>
      <xdr:rowOff>0</xdr:rowOff>
    </xdr:from>
    <xdr:to>
      <xdr:col>7</xdr:col>
      <xdr:colOff>93345</xdr:colOff>
      <xdr:row>79</xdr:row>
      <xdr:rowOff>97155</xdr:rowOff>
    </xdr:to>
    <xdr:sp macro="" textlink="">
      <xdr:nvSpPr>
        <xdr:cNvPr id="4" name="Rectangle 8">
          <a:extLst>
            <a:ext uri="{FF2B5EF4-FFF2-40B4-BE49-F238E27FC236}">
              <a16:creationId xmlns:a16="http://schemas.microsoft.com/office/drawing/2014/main" id="{84B619B0-70FC-45E5-BB64-39B1EC4194FE}"/>
            </a:ext>
          </a:extLst>
        </xdr:cNvPr>
        <xdr:cNvSpPr>
          <a:spLocks noChangeArrowheads="1"/>
        </xdr:cNvSpPr>
      </xdr:nvSpPr>
      <xdr:spPr bwMode="auto">
        <a:xfrm>
          <a:off x="3453765" y="12125325"/>
          <a:ext cx="173355" cy="2495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76200</xdr:colOff>
      <xdr:row>55</xdr:row>
      <xdr:rowOff>28575</xdr:rowOff>
    </xdr:from>
    <xdr:to>
      <xdr:col>6</xdr:col>
      <xdr:colOff>161925</xdr:colOff>
      <xdr:row>55</xdr:row>
      <xdr:rowOff>114300</xdr:rowOff>
    </xdr:to>
    <xdr:sp macro="" textlink="">
      <xdr:nvSpPr>
        <xdr:cNvPr id="5" name="WordArt 128">
          <a:extLst>
            <a:ext uri="{FF2B5EF4-FFF2-40B4-BE49-F238E27FC236}">
              <a16:creationId xmlns:a16="http://schemas.microsoft.com/office/drawing/2014/main" id="{F2FE7751-E5D5-403C-BF35-9117C4B79C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00425" y="86467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twoCellAnchor editAs="oneCell">
    <xdr:from>
      <xdr:col>6</xdr:col>
      <xdr:colOff>133350</xdr:colOff>
      <xdr:row>69</xdr:row>
      <xdr:rowOff>104775</xdr:rowOff>
    </xdr:from>
    <xdr:to>
      <xdr:col>7</xdr:col>
      <xdr:colOff>93345</xdr:colOff>
      <xdr:row>71</xdr:row>
      <xdr:rowOff>59054</xdr:rowOff>
    </xdr:to>
    <xdr:sp macro="" textlink="">
      <xdr:nvSpPr>
        <xdr:cNvPr id="6" name="Rectangle 8">
          <a:extLst>
            <a:ext uri="{FF2B5EF4-FFF2-40B4-BE49-F238E27FC236}">
              <a16:creationId xmlns:a16="http://schemas.microsoft.com/office/drawing/2014/main" id="{42E1B4E0-D604-4B24-B386-E88239223EE7}"/>
            </a:ext>
          </a:extLst>
        </xdr:cNvPr>
        <xdr:cNvSpPr>
          <a:spLocks noChangeArrowheads="1"/>
        </xdr:cNvSpPr>
      </xdr:nvSpPr>
      <xdr:spPr bwMode="auto">
        <a:xfrm>
          <a:off x="3453765" y="10856595"/>
          <a:ext cx="173355" cy="2609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76200</xdr:colOff>
      <xdr:row>75</xdr:row>
      <xdr:rowOff>28575</xdr:rowOff>
    </xdr:from>
    <xdr:to>
      <xdr:col>5</xdr:col>
      <xdr:colOff>161925</xdr:colOff>
      <xdr:row>75</xdr:row>
      <xdr:rowOff>114300</xdr:rowOff>
    </xdr:to>
    <xdr:sp macro="" textlink="">
      <xdr:nvSpPr>
        <xdr:cNvPr id="7" name="WordArt 127">
          <a:extLst>
            <a:ext uri="{FF2B5EF4-FFF2-40B4-BE49-F238E27FC236}">
              <a16:creationId xmlns:a16="http://schemas.microsoft.com/office/drawing/2014/main" id="{0D37850C-0475-4B3A-A9C3-FBA0C009D7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90875" y="116947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twoCellAnchor>
    <xdr:from>
      <xdr:col>6</xdr:col>
      <xdr:colOff>76200</xdr:colOff>
      <xdr:row>35</xdr:row>
      <xdr:rowOff>28575</xdr:rowOff>
    </xdr:from>
    <xdr:to>
      <xdr:col>6</xdr:col>
      <xdr:colOff>161925</xdr:colOff>
      <xdr:row>35</xdr:row>
      <xdr:rowOff>114300</xdr:rowOff>
    </xdr:to>
    <xdr:sp macro="" textlink="">
      <xdr:nvSpPr>
        <xdr:cNvPr id="8" name="WordArt 128">
          <a:extLst>
            <a:ext uri="{FF2B5EF4-FFF2-40B4-BE49-F238E27FC236}">
              <a16:creationId xmlns:a16="http://schemas.microsoft.com/office/drawing/2014/main" id="{6A4AFF77-09C8-49C1-AD3C-C4BA5D1104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00425" y="55987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twoCellAnchor>
    <xdr:from>
      <xdr:col>8</xdr:col>
      <xdr:colOff>76200</xdr:colOff>
      <xdr:row>55</xdr:row>
      <xdr:rowOff>28575</xdr:rowOff>
    </xdr:from>
    <xdr:to>
      <xdr:col>8</xdr:col>
      <xdr:colOff>161925</xdr:colOff>
      <xdr:row>55</xdr:row>
      <xdr:rowOff>114300</xdr:rowOff>
    </xdr:to>
    <xdr:sp macro="" textlink="">
      <xdr:nvSpPr>
        <xdr:cNvPr id="9" name="WordArt 132">
          <a:extLst>
            <a:ext uri="{FF2B5EF4-FFF2-40B4-BE49-F238E27FC236}">
              <a16:creationId xmlns:a16="http://schemas.microsoft.com/office/drawing/2014/main" id="{FF4A42C9-21C1-40F8-850D-D45363B1A4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819525" y="86467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twoCellAnchor editAs="oneCell">
    <xdr:from>
      <xdr:col>6</xdr:col>
      <xdr:colOff>133350</xdr:colOff>
      <xdr:row>78</xdr:row>
      <xdr:rowOff>0</xdr:rowOff>
    </xdr:from>
    <xdr:to>
      <xdr:col>7</xdr:col>
      <xdr:colOff>93345</xdr:colOff>
      <xdr:row>79</xdr:row>
      <xdr:rowOff>97155</xdr:rowOff>
    </xdr:to>
    <xdr:sp macro="" textlink="">
      <xdr:nvSpPr>
        <xdr:cNvPr id="10" name="Rectangle 12">
          <a:extLst>
            <a:ext uri="{FF2B5EF4-FFF2-40B4-BE49-F238E27FC236}">
              <a16:creationId xmlns:a16="http://schemas.microsoft.com/office/drawing/2014/main" id="{5BBBF7E3-A792-4E8C-BDBF-E47BEAE40830}"/>
            </a:ext>
          </a:extLst>
        </xdr:cNvPr>
        <xdr:cNvSpPr>
          <a:spLocks noChangeArrowheads="1"/>
        </xdr:cNvSpPr>
      </xdr:nvSpPr>
      <xdr:spPr bwMode="auto">
        <a:xfrm>
          <a:off x="3453765" y="12125325"/>
          <a:ext cx="173355" cy="2495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76200</xdr:colOff>
      <xdr:row>67</xdr:row>
      <xdr:rowOff>28575</xdr:rowOff>
    </xdr:from>
    <xdr:to>
      <xdr:col>5</xdr:col>
      <xdr:colOff>161925</xdr:colOff>
      <xdr:row>67</xdr:row>
      <xdr:rowOff>114300</xdr:rowOff>
    </xdr:to>
    <xdr:sp macro="" textlink="">
      <xdr:nvSpPr>
        <xdr:cNvPr id="11" name="WordArt 127">
          <a:extLst>
            <a:ext uri="{FF2B5EF4-FFF2-40B4-BE49-F238E27FC236}">
              <a16:creationId xmlns:a16="http://schemas.microsoft.com/office/drawing/2014/main" id="{8008DF25-3B06-4675-8C05-B12AE95153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90875" y="104755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twoCellAnchor>
    <xdr:from>
      <xdr:col>6</xdr:col>
      <xdr:colOff>76200</xdr:colOff>
      <xdr:row>48</xdr:row>
      <xdr:rowOff>28575</xdr:rowOff>
    </xdr:from>
    <xdr:to>
      <xdr:col>6</xdr:col>
      <xdr:colOff>161925</xdr:colOff>
      <xdr:row>48</xdr:row>
      <xdr:rowOff>114300</xdr:rowOff>
    </xdr:to>
    <xdr:sp macro="" textlink="">
      <xdr:nvSpPr>
        <xdr:cNvPr id="12" name="WordArt 128">
          <a:extLst>
            <a:ext uri="{FF2B5EF4-FFF2-40B4-BE49-F238E27FC236}">
              <a16:creationId xmlns:a16="http://schemas.microsoft.com/office/drawing/2014/main" id="{64FB85CE-B101-4B25-A7B4-97890D12DA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00425" y="75799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twoCellAnchor editAs="oneCell">
    <xdr:from>
      <xdr:col>6</xdr:col>
      <xdr:colOff>133350</xdr:colOff>
      <xdr:row>69</xdr:row>
      <xdr:rowOff>104775</xdr:rowOff>
    </xdr:from>
    <xdr:to>
      <xdr:col>7</xdr:col>
      <xdr:colOff>93345</xdr:colOff>
      <xdr:row>71</xdr:row>
      <xdr:rowOff>59054</xdr:rowOff>
    </xdr:to>
    <xdr:sp macro="" textlink="">
      <xdr:nvSpPr>
        <xdr:cNvPr id="13" name="Rectangle 16">
          <a:extLst>
            <a:ext uri="{FF2B5EF4-FFF2-40B4-BE49-F238E27FC236}">
              <a16:creationId xmlns:a16="http://schemas.microsoft.com/office/drawing/2014/main" id="{AB8009C3-C130-44DF-BEF4-5BB7D6CF4E60}"/>
            </a:ext>
          </a:extLst>
        </xdr:cNvPr>
        <xdr:cNvSpPr>
          <a:spLocks noChangeArrowheads="1"/>
        </xdr:cNvSpPr>
      </xdr:nvSpPr>
      <xdr:spPr bwMode="auto">
        <a:xfrm>
          <a:off x="3453765" y="10856595"/>
          <a:ext cx="173355" cy="2609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133350</xdr:colOff>
      <xdr:row>69</xdr:row>
      <xdr:rowOff>104775</xdr:rowOff>
    </xdr:from>
    <xdr:to>
      <xdr:col>7</xdr:col>
      <xdr:colOff>93345</xdr:colOff>
      <xdr:row>71</xdr:row>
      <xdr:rowOff>59054</xdr:rowOff>
    </xdr:to>
    <xdr:sp macro="" textlink="">
      <xdr:nvSpPr>
        <xdr:cNvPr id="14" name="Rectangle 17">
          <a:extLst>
            <a:ext uri="{FF2B5EF4-FFF2-40B4-BE49-F238E27FC236}">
              <a16:creationId xmlns:a16="http://schemas.microsoft.com/office/drawing/2014/main" id="{38DFF6E5-AADF-4052-B4CA-FAEDCBCF872F}"/>
            </a:ext>
          </a:extLst>
        </xdr:cNvPr>
        <xdr:cNvSpPr>
          <a:spLocks noChangeArrowheads="1"/>
        </xdr:cNvSpPr>
      </xdr:nvSpPr>
      <xdr:spPr bwMode="auto">
        <a:xfrm>
          <a:off x="3453765" y="10856595"/>
          <a:ext cx="173355" cy="2609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32</xdr:col>
      <xdr:colOff>76200</xdr:colOff>
      <xdr:row>48</xdr:row>
      <xdr:rowOff>28575</xdr:rowOff>
    </xdr:from>
    <xdr:to>
      <xdr:col>32</xdr:col>
      <xdr:colOff>161925</xdr:colOff>
      <xdr:row>48</xdr:row>
      <xdr:rowOff>114300</xdr:rowOff>
    </xdr:to>
    <xdr:sp macro="" textlink="">
      <xdr:nvSpPr>
        <xdr:cNvPr id="15" name="WordArt 128">
          <a:extLst>
            <a:ext uri="{FF2B5EF4-FFF2-40B4-BE49-F238E27FC236}">
              <a16:creationId xmlns:a16="http://schemas.microsoft.com/office/drawing/2014/main" id="{2090D965-9C8A-4583-B83C-F7D7B12948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848725" y="75799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twoCellAnchor editAs="oneCell">
    <xdr:from>
      <xdr:col>32</xdr:col>
      <xdr:colOff>133350</xdr:colOff>
      <xdr:row>78</xdr:row>
      <xdr:rowOff>0</xdr:rowOff>
    </xdr:from>
    <xdr:to>
      <xdr:col>33</xdr:col>
      <xdr:colOff>93345</xdr:colOff>
      <xdr:row>79</xdr:row>
      <xdr:rowOff>97155</xdr:rowOff>
    </xdr:to>
    <xdr:sp macro="" textlink="">
      <xdr:nvSpPr>
        <xdr:cNvPr id="16" name="Rectangle 8">
          <a:extLst>
            <a:ext uri="{FF2B5EF4-FFF2-40B4-BE49-F238E27FC236}">
              <a16:creationId xmlns:a16="http://schemas.microsoft.com/office/drawing/2014/main" id="{F16AE5FE-AA63-4E7A-9DC9-F761E7580513}"/>
            </a:ext>
          </a:extLst>
        </xdr:cNvPr>
        <xdr:cNvSpPr>
          <a:spLocks noChangeArrowheads="1"/>
        </xdr:cNvSpPr>
      </xdr:nvSpPr>
      <xdr:spPr bwMode="auto">
        <a:xfrm>
          <a:off x="8902065" y="12125325"/>
          <a:ext cx="173355" cy="2495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32</xdr:col>
      <xdr:colOff>76200</xdr:colOff>
      <xdr:row>55</xdr:row>
      <xdr:rowOff>28575</xdr:rowOff>
    </xdr:from>
    <xdr:to>
      <xdr:col>32</xdr:col>
      <xdr:colOff>161925</xdr:colOff>
      <xdr:row>55</xdr:row>
      <xdr:rowOff>114300</xdr:rowOff>
    </xdr:to>
    <xdr:sp macro="" textlink="">
      <xdr:nvSpPr>
        <xdr:cNvPr id="17" name="WordArt 128">
          <a:extLst>
            <a:ext uri="{FF2B5EF4-FFF2-40B4-BE49-F238E27FC236}">
              <a16:creationId xmlns:a16="http://schemas.microsoft.com/office/drawing/2014/main" id="{A0464B99-4289-4511-95F2-BF89E58707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848725" y="86467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twoCellAnchor editAs="oneCell">
    <xdr:from>
      <xdr:col>32</xdr:col>
      <xdr:colOff>133350</xdr:colOff>
      <xdr:row>69</xdr:row>
      <xdr:rowOff>104775</xdr:rowOff>
    </xdr:from>
    <xdr:to>
      <xdr:col>33</xdr:col>
      <xdr:colOff>93345</xdr:colOff>
      <xdr:row>71</xdr:row>
      <xdr:rowOff>59054</xdr:rowOff>
    </xdr:to>
    <xdr:sp macro="" textlink="">
      <xdr:nvSpPr>
        <xdr:cNvPr id="18" name="Rectangle 8">
          <a:extLst>
            <a:ext uri="{FF2B5EF4-FFF2-40B4-BE49-F238E27FC236}">
              <a16:creationId xmlns:a16="http://schemas.microsoft.com/office/drawing/2014/main" id="{AEC6750B-04F7-4799-9217-32F7B7673C14}"/>
            </a:ext>
          </a:extLst>
        </xdr:cNvPr>
        <xdr:cNvSpPr>
          <a:spLocks noChangeArrowheads="1"/>
        </xdr:cNvSpPr>
      </xdr:nvSpPr>
      <xdr:spPr bwMode="auto">
        <a:xfrm>
          <a:off x="8902065" y="10856595"/>
          <a:ext cx="173355" cy="2609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32</xdr:col>
      <xdr:colOff>76200</xdr:colOff>
      <xdr:row>35</xdr:row>
      <xdr:rowOff>28575</xdr:rowOff>
    </xdr:from>
    <xdr:to>
      <xdr:col>32</xdr:col>
      <xdr:colOff>161925</xdr:colOff>
      <xdr:row>35</xdr:row>
      <xdr:rowOff>114300</xdr:rowOff>
    </xdr:to>
    <xdr:sp macro="" textlink="">
      <xdr:nvSpPr>
        <xdr:cNvPr id="19" name="WordArt 128">
          <a:extLst>
            <a:ext uri="{FF2B5EF4-FFF2-40B4-BE49-F238E27FC236}">
              <a16:creationId xmlns:a16="http://schemas.microsoft.com/office/drawing/2014/main" id="{32266583-E031-4ED5-B3FA-AE492DC412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848725" y="55987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twoCellAnchor editAs="oneCell">
    <xdr:from>
      <xdr:col>32</xdr:col>
      <xdr:colOff>133350</xdr:colOff>
      <xdr:row>78</xdr:row>
      <xdr:rowOff>0</xdr:rowOff>
    </xdr:from>
    <xdr:to>
      <xdr:col>33</xdr:col>
      <xdr:colOff>93345</xdr:colOff>
      <xdr:row>79</xdr:row>
      <xdr:rowOff>97155</xdr:rowOff>
    </xdr:to>
    <xdr:sp macro="" textlink="">
      <xdr:nvSpPr>
        <xdr:cNvPr id="20" name="Rectangle 12">
          <a:extLst>
            <a:ext uri="{FF2B5EF4-FFF2-40B4-BE49-F238E27FC236}">
              <a16:creationId xmlns:a16="http://schemas.microsoft.com/office/drawing/2014/main" id="{4FA4B891-CD28-448D-95F7-7445CE3629B7}"/>
            </a:ext>
          </a:extLst>
        </xdr:cNvPr>
        <xdr:cNvSpPr>
          <a:spLocks noChangeArrowheads="1"/>
        </xdr:cNvSpPr>
      </xdr:nvSpPr>
      <xdr:spPr bwMode="auto">
        <a:xfrm>
          <a:off x="8902065" y="12125325"/>
          <a:ext cx="173355" cy="2495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32</xdr:col>
      <xdr:colOff>76200</xdr:colOff>
      <xdr:row>48</xdr:row>
      <xdr:rowOff>28575</xdr:rowOff>
    </xdr:from>
    <xdr:to>
      <xdr:col>32</xdr:col>
      <xdr:colOff>161925</xdr:colOff>
      <xdr:row>48</xdr:row>
      <xdr:rowOff>114300</xdr:rowOff>
    </xdr:to>
    <xdr:sp macro="" textlink="">
      <xdr:nvSpPr>
        <xdr:cNvPr id="21" name="WordArt 128">
          <a:extLst>
            <a:ext uri="{FF2B5EF4-FFF2-40B4-BE49-F238E27FC236}">
              <a16:creationId xmlns:a16="http://schemas.microsoft.com/office/drawing/2014/main" id="{EF498F66-A162-4B51-BD3D-2AB9B2EC81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848725" y="75799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twoCellAnchor editAs="oneCell">
    <xdr:from>
      <xdr:col>32</xdr:col>
      <xdr:colOff>133350</xdr:colOff>
      <xdr:row>69</xdr:row>
      <xdr:rowOff>104775</xdr:rowOff>
    </xdr:from>
    <xdr:to>
      <xdr:col>33</xdr:col>
      <xdr:colOff>93345</xdr:colOff>
      <xdr:row>71</xdr:row>
      <xdr:rowOff>59054</xdr:rowOff>
    </xdr:to>
    <xdr:sp macro="" textlink="">
      <xdr:nvSpPr>
        <xdr:cNvPr id="22" name="Rectangle 16">
          <a:extLst>
            <a:ext uri="{FF2B5EF4-FFF2-40B4-BE49-F238E27FC236}">
              <a16:creationId xmlns:a16="http://schemas.microsoft.com/office/drawing/2014/main" id="{3549DF63-9FDA-4103-B958-500B565F71F2}"/>
            </a:ext>
          </a:extLst>
        </xdr:cNvPr>
        <xdr:cNvSpPr>
          <a:spLocks noChangeArrowheads="1"/>
        </xdr:cNvSpPr>
      </xdr:nvSpPr>
      <xdr:spPr bwMode="auto">
        <a:xfrm>
          <a:off x="8902065" y="10856595"/>
          <a:ext cx="173355" cy="2609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32</xdr:col>
      <xdr:colOff>133350</xdr:colOff>
      <xdr:row>69</xdr:row>
      <xdr:rowOff>104775</xdr:rowOff>
    </xdr:from>
    <xdr:to>
      <xdr:col>33</xdr:col>
      <xdr:colOff>93345</xdr:colOff>
      <xdr:row>71</xdr:row>
      <xdr:rowOff>59054</xdr:rowOff>
    </xdr:to>
    <xdr:sp macro="" textlink="">
      <xdr:nvSpPr>
        <xdr:cNvPr id="23" name="Rectangle 17">
          <a:extLst>
            <a:ext uri="{FF2B5EF4-FFF2-40B4-BE49-F238E27FC236}">
              <a16:creationId xmlns:a16="http://schemas.microsoft.com/office/drawing/2014/main" id="{B1921268-9006-4800-B415-9EE00A748CFA}"/>
            </a:ext>
          </a:extLst>
        </xdr:cNvPr>
        <xdr:cNvSpPr>
          <a:spLocks noChangeArrowheads="1"/>
        </xdr:cNvSpPr>
      </xdr:nvSpPr>
      <xdr:spPr bwMode="auto">
        <a:xfrm>
          <a:off x="8902065" y="10856595"/>
          <a:ext cx="173355" cy="2609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76200</xdr:colOff>
      <xdr:row>55</xdr:row>
      <xdr:rowOff>28575</xdr:rowOff>
    </xdr:from>
    <xdr:to>
      <xdr:col>6</xdr:col>
      <xdr:colOff>161925</xdr:colOff>
      <xdr:row>55</xdr:row>
      <xdr:rowOff>114300</xdr:rowOff>
    </xdr:to>
    <xdr:sp macro="" textlink="">
      <xdr:nvSpPr>
        <xdr:cNvPr id="24" name="WordArt 132">
          <a:extLst>
            <a:ext uri="{FF2B5EF4-FFF2-40B4-BE49-F238E27FC236}">
              <a16:creationId xmlns:a16="http://schemas.microsoft.com/office/drawing/2014/main" id="{D43D5B4E-A6DE-46D5-968A-6F4EB1BA8A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00425" y="86467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twoCellAnchor>
    <xdr:from>
      <xdr:col>3</xdr:col>
      <xdr:colOff>200026</xdr:colOff>
      <xdr:row>0</xdr:row>
      <xdr:rowOff>771525</xdr:rowOff>
    </xdr:from>
    <xdr:to>
      <xdr:col>3</xdr:col>
      <xdr:colOff>409575</xdr:colOff>
      <xdr:row>5</xdr:row>
      <xdr:rowOff>104775</xdr:rowOff>
    </xdr:to>
    <xdr:sp macro="" textlink="">
      <xdr:nvSpPr>
        <xdr:cNvPr id="25" name="PIJL-OMLAAG 1">
          <a:extLst>
            <a:ext uri="{FF2B5EF4-FFF2-40B4-BE49-F238E27FC236}">
              <a16:creationId xmlns:a16="http://schemas.microsoft.com/office/drawing/2014/main" id="{F62D217C-3C13-4E84-9744-C4CD891E9406}"/>
            </a:ext>
          </a:extLst>
        </xdr:cNvPr>
        <xdr:cNvSpPr/>
      </xdr:nvSpPr>
      <xdr:spPr>
        <a:xfrm>
          <a:off x="2649856" y="773430"/>
          <a:ext cx="205739" cy="78676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6</xdr:col>
      <xdr:colOff>76200</xdr:colOff>
      <xdr:row>33</xdr:row>
      <xdr:rowOff>28575</xdr:rowOff>
    </xdr:from>
    <xdr:to>
      <xdr:col>6</xdr:col>
      <xdr:colOff>161925</xdr:colOff>
      <xdr:row>33</xdr:row>
      <xdr:rowOff>114300</xdr:rowOff>
    </xdr:to>
    <xdr:sp macro="" textlink="">
      <xdr:nvSpPr>
        <xdr:cNvPr id="26" name="WordArt 128">
          <a:extLst>
            <a:ext uri="{FF2B5EF4-FFF2-40B4-BE49-F238E27FC236}">
              <a16:creationId xmlns:a16="http://schemas.microsoft.com/office/drawing/2014/main" id="{763A3AF0-ABE2-4476-BB6D-7C23B7DD8B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00425" y="52939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oneCellAnchor>
    <xdr:from>
      <xdr:col>6</xdr:col>
      <xdr:colOff>133350</xdr:colOff>
      <xdr:row>3</xdr:row>
      <xdr:rowOff>104775</xdr:rowOff>
    </xdr:from>
    <xdr:ext cx="180975" cy="257175"/>
    <xdr:sp macro="" textlink="">
      <xdr:nvSpPr>
        <xdr:cNvPr id="27" name="Rectangle 8">
          <a:extLst>
            <a:ext uri="{FF2B5EF4-FFF2-40B4-BE49-F238E27FC236}">
              <a16:creationId xmlns:a16="http://schemas.microsoft.com/office/drawing/2014/main" id="{33EECC7F-E798-4EF8-85C9-AEDA1A281AF4}"/>
            </a:ext>
          </a:extLst>
        </xdr:cNvPr>
        <xdr:cNvSpPr>
          <a:spLocks noChangeArrowheads="1"/>
        </xdr:cNvSpPr>
      </xdr:nvSpPr>
      <xdr:spPr bwMode="auto">
        <a:xfrm>
          <a:off x="3453765" y="12553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3</xdr:row>
      <xdr:rowOff>104775</xdr:rowOff>
    </xdr:from>
    <xdr:ext cx="180975" cy="257175"/>
    <xdr:sp macro="" textlink="">
      <xdr:nvSpPr>
        <xdr:cNvPr id="28" name="Rectangle 16">
          <a:extLst>
            <a:ext uri="{FF2B5EF4-FFF2-40B4-BE49-F238E27FC236}">
              <a16:creationId xmlns:a16="http://schemas.microsoft.com/office/drawing/2014/main" id="{17ABB1D1-A317-496F-984F-28C53CD9DE2F}"/>
            </a:ext>
          </a:extLst>
        </xdr:cNvPr>
        <xdr:cNvSpPr>
          <a:spLocks noChangeArrowheads="1"/>
        </xdr:cNvSpPr>
      </xdr:nvSpPr>
      <xdr:spPr bwMode="auto">
        <a:xfrm>
          <a:off x="3453765" y="12553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3</xdr:row>
      <xdr:rowOff>104775</xdr:rowOff>
    </xdr:from>
    <xdr:ext cx="180975" cy="257175"/>
    <xdr:sp macro="" textlink="">
      <xdr:nvSpPr>
        <xdr:cNvPr id="29" name="Rectangle 17">
          <a:extLst>
            <a:ext uri="{FF2B5EF4-FFF2-40B4-BE49-F238E27FC236}">
              <a16:creationId xmlns:a16="http://schemas.microsoft.com/office/drawing/2014/main" id="{5B9552CC-413A-4B0A-BEF1-59E0B5E5F4D4}"/>
            </a:ext>
          </a:extLst>
        </xdr:cNvPr>
        <xdr:cNvSpPr>
          <a:spLocks noChangeArrowheads="1"/>
        </xdr:cNvSpPr>
      </xdr:nvSpPr>
      <xdr:spPr bwMode="auto">
        <a:xfrm>
          <a:off x="3453765" y="12553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38</xdr:row>
      <xdr:rowOff>104775</xdr:rowOff>
    </xdr:from>
    <xdr:ext cx="180975" cy="257175"/>
    <xdr:sp macro="" textlink="">
      <xdr:nvSpPr>
        <xdr:cNvPr id="30" name="Rectangle 8">
          <a:extLst>
            <a:ext uri="{FF2B5EF4-FFF2-40B4-BE49-F238E27FC236}">
              <a16:creationId xmlns:a16="http://schemas.microsoft.com/office/drawing/2014/main" id="{B57C448C-B7C7-4671-BB9C-5DBD204CCB90}"/>
            </a:ext>
          </a:extLst>
        </xdr:cNvPr>
        <xdr:cNvSpPr>
          <a:spLocks noChangeArrowheads="1"/>
        </xdr:cNvSpPr>
      </xdr:nvSpPr>
      <xdr:spPr bwMode="auto">
        <a:xfrm>
          <a:off x="3453765" y="6132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38</xdr:row>
      <xdr:rowOff>104775</xdr:rowOff>
    </xdr:from>
    <xdr:ext cx="180975" cy="257175"/>
    <xdr:sp macro="" textlink="">
      <xdr:nvSpPr>
        <xdr:cNvPr id="31" name="Rectangle 16">
          <a:extLst>
            <a:ext uri="{FF2B5EF4-FFF2-40B4-BE49-F238E27FC236}">
              <a16:creationId xmlns:a16="http://schemas.microsoft.com/office/drawing/2014/main" id="{BC514AA8-87E1-4322-A698-707C8992478F}"/>
            </a:ext>
          </a:extLst>
        </xdr:cNvPr>
        <xdr:cNvSpPr>
          <a:spLocks noChangeArrowheads="1"/>
        </xdr:cNvSpPr>
      </xdr:nvSpPr>
      <xdr:spPr bwMode="auto">
        <a:xfrm>
          <a:off x="3453765" y="6132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38</xdr:row>
      <xdr:rowOff>104775</xdr:rowOff>
    </xdr:from>
    <xdr:ext cx="180975" cy="257175"/>
    <xdr:sp macro="" textlink="">
      <xdr:nvSpPr>
        <xdr:cNvPr id="32" name="Rectangle 17">
          <a:extLst>
            <a:ext uri="{FF2B5EF4-FFF2-40B4-BE49-F238E27FC236}">
              <a16:creationId xmlns:a16="http://schemas.microsoft.com/office/drawing/2014/main" id="{AB2F427A-A8E8-455A-95CC-B45DA4414F4C}"/>
            </a:ext>
          </a:extLst>
        </xdr:cNvPr>
        <xdr:cNvSpPr>
          <a:spLocks noChangeArrowheads="1"/>
        </xdr:cNvSpPr>
      </xdr:nvSpPr>
      <xdr:spPr bwMode="auto">
        <a:xfrm>
          <a:off x="3453765" y="6132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73</xdr:row>
      <xdr:rowOff>0</xdr:rowOff>
    </xdr:from>
    <xdr:ext cx="180975" cy="257175"/>
    <xdr:sp macro="" textlink="">
      <xdr:nvSpPr>
        <xdr:cNvPr id="33" name="Rectangle 8">
          <a:extLst>
            <a:ext uri="{FF2B5EF4-FFF2-40B4-BE49-F238E27FC236}">
              <a16:creationId xmlns:a16="http://schemas.microsoft.com/office/drawing/2014/main" id="{81D4B35A-9862-4C52-A29D-1D71330DB924}"/>
            </a:ext>
          </a:extLst>
        </xdr:cNvPr>
        <xdr:cNvSpPr>
          <a:spLocks noChangeArrowheads="1"/>
        </xdr:cNvSpPr>
      </xdr:nvSpPr>
      <xdr:spPr bwMode="auto">
        <a:xfrm>
          <a:off x="3453765" y="113633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73</xdr:row>
      <xdr:rowOff>0</xdr:rowOff>
    </xdr:from>
    <xdr:ext cx="180975" cy="257175"/>
    <xdr:sp macro="" textlink="">
      <xdr:nvSpPr>
        <xdr:cNvPr id="34" name="Rectangle 16">
          <a:extLst>
            <a:ext uri="{FF2B5EF4-FFF2-40B4-BE49-F238E27FC236}">
              <a16:creationId xmlns:a16="http://schemas.microsoft.com/office/drawing/2014/main" id="{BFF29B81-B846-4A8A-ABDE-AF700705ABF4}"/>
            </a:ext>
          </a:extLst>
        </xdr:cNvPr>
        <xdr:cNvSpPr>
          <a:spLocks noChangeArrowheads="1"/>
        </xdr:cNvSpPr>
      </xdr:nvSpPr>
      <xdr:spPr bwMode="auto">
        <a:xfrm>
          <a:off x="3453765" y="113633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73</xdr:row>
      <xdr:rowOff>0</xdr:rowOff>
    </xdr:from>
    <xdr:ext cx="180975" cy="257175"/>
    <xdr:sp macro="" textlink="">
      <xdr:nvSpPr>
        <xdr:cNvPr id="35" name="Rectangle 17">
          <a:extLst>
            <a:ext uri="{FF2B5EF4-FFF2-40B4-BE49-F238E27FC236}">
              <a16:creationId xmlns:a16="http://schemas.microsoft.com/office/drawing/2014/main" id="{0F37E19B-65C7-49FF-AC67-198D2CB10604}"/>
            </a:ext>
          </a:extLst>
        </xdr:cNvPr>
        <xdr:cNvSpPr>
          <a:spLocks noChangeArrowheads="1"/>
        </xdr:cNvSpPr>
      </xdr:nvSpPr>
      <xdr:spPr bwMode="auto">
        <a:xfrm>
          <a:off x="3453765" y="113633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32</xdr:row>
      <xdr:rowOff>0</xdr:rowOff>
    </xdr:from>
    <xdr:ext cx="180975" cy="257175"/>
    <xdr:sp macro="" textlink="">
      <xdr:nvSpPr>
        <xdr:cNvPr id="36" name="Rectangle 8">
          <a:extLst>
            <a:ext uri="{FF2B5EF4-FFF2-40B4-BE49-F238E27FC236}">
              <a16:creationId xmlns:a16="http://schemas.microsoft.com/office/drawing/2014/main" id="{703D2CA1-2C69-434C-A784-D84204BD5B06}"/>
            </a:ext>
          </a:extLst>
        </xdr:cNvPr>
        <xdr:cNvSpPr>
          <a:spLocks noChangeArrowheads="1"/>
        </xdr:cNvSpPr>
      </xdr:nvSpPr>
      <xdr:spPr bwMode="auto">
        <a:xfrm>
          <a:off x="3453765" y="51149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32</xdr:row>
      <xdr:rowOff>0</xdr:rowOff>
    </xdr:from>
    <xdr:ext cx="180975" cy="257175"/>
    <xdr:sp macro="" textlink="">
      <xdr:nvSpPr>
        <xdr:cNvPr id="37" name="Rectangle 16">
          <a:extLst>
            <a:ext uri="{FF2B5EF4-FFF2-40B4-BE49-F238E27FC236}">
              <a16:creationId xmlns:a16="http://schemas.microsoft.com/office/drawing/2014/main" id="{B45EB967-2A4C-4492-A586-0F7CFC672825}"/>
            </a:ext>
          </a:extLst>
        </xdr:cNvPr>
        <xdr:cNvSpPr>
          <a:spLocks noChangeArrowheads="1"/>
        </xdr:cNvSpPr>
      </xdr:nvSpPr>
      <xdr:spPr bwMode="auto">
        <a:xfrm>
          <a:off x="3453765" y="51149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32</xdr:row>
      <xdr:rowOff>0</xdr:rowOff>
    </xdr:from>
    <xdr:ext cx="180975" cy="257175"/>
    <xdr:sp macro="" textlink="">
      <xdr:nvSpPr>
        <xdr:cNvPr id="38" name="Rectangle 17">
          <a:extLst>
            <a:ext uri="{FF2B5EF4-FFF2-40B4-BE49-F238E27FC236}">
              <a16:creationId xmlns:a16="http://schemas.microsoft.com/office/drawing/2014/main" id="{A70AA1FB-6153-4C68-89E9-C45A18DD8BCB}"/>
            </a:ext>
          </a:extLst>
        </xdr:cNvPr>
        <xdr:cNvSpPr>
          <a:spLocks noChangeArrowheads="1"/>
        </xdr:cNvSpPr>
      </xdr:nvSpPr>
      <xdr:spPr bwMode="auto">
        <a:xfrm>
          <a:off x="3453765" y="51149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37</xdr:row>
      <xdr:rowOff>104775</xdr:rowOff>
    </xdr:from>
    <xdr:ext cx="180975" cy="257175"/>
    <xdr:sp macro="" textlink="">
      <xdr:nvSpPr>
        <xdr:cNvPr id="39" name="Rectangle 8">
          <a:extLst>
            <a:ext uri="{FF2B5EF4-FFF2-40B4-BE49-F238E27FC236}">
              <a16:creationId xmlns:a16="http://schemas.microsoft.com/office/drawing/2014/main" id="{871BD743-C7F6-4E5F-984C-1AE561A68362}"/>
            </a:ext>
          </a:extLst>
        </xdr:cNvPr>
        <xdr:cNvSpPr>
          <a:spLocks noChangeArrowheads="1"/>
        </xdr:cNvSpPr>
      </xdr:nvSpPr>
      <xdr:spPr bwMode="auto">
        <a:xfrm>
          <a:off x="3453765" y="5979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37</xdr:row>
      <xdr:rowOff>104775</xdr:rowOff>
    </xdr:from>
    <xdr:ext cx="180975" cy="257175"/>
    <xdr:sp macro="" textlink="">
      <xdr:nvSpPr>
        <xdr:cNvPr id="40" name="Rectangle 16">
          <a:extLst>
            <a:ext uri="{FF2B5EF4-FFF2-40B4-BE49-F238E27FC236}">
              <a16:creationId xmlns:a16="http://schemas.microsoft.com/office/drawing/2014/main" id="{D1D5A6E3-1657-406A-879F-14D97EFFB867}"/>
            </a:ext>
          </a:extLst>
        </xdr:cNvPr>
        <xdr:cNvSpPr>
          <a:spLocks noChangeArrowheads="1"/>
        </xdr:cNvSpPr>
      </xdr:nvSpPr>
      <xdr:spPr bwMode="auto">
        <a:xfrm>
          <a:off x="3453765" y="5979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37</xdr:row>
      <xdr:rowOff>104775</xdr:rowOff>
    </xdr:from>
    <xdr:ext cx="180975" cy="257175"/>
    <xdr:sp macro="" textlink="">
      <xdr:nvSpPr>
        <xdr:cNvPr id="41" name="Rectangle 17">
          <a:extLst>
            <a:ext uri="{FF2B5EF4-FFF2-40B4-BE49-F238E27FC236}">
              <a16:creationId xmlns:a16="http://schemas.microsoft.com/office/drawing/2014/main" id="{4C3C3E01-64C5-4AAA-B888-E3CCDB871EA4}"/>
            </a:ext>
          </a:extLst>
        </xdr:cNvPr>
        <xdr:cNvSpPr>
          <a:spLocks noChangeArrowheads="1"/>
        </xdr:cNvSpPr>
      </xdr:nvSpPr>
      <xdr:spPr bwMode="auto">
        <a:xfrm>
          <a:off x="3453765" y="5979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36</xdr:row>
      <xdr:rowOff>104775</xdr:rowOff>
    </xdr:from>
    <xdr:ext cx="180975" cy="257175"/>
    <xdr:sp macro="" textlink="">
      <xdr:nvSpPr>
        <xdr:cNvPr id="42" name="Rectangle 8">
          <a:extLst>
            <a:ext uri="{FF2B5EF4-FFF2-40B4-BE49-F238E27FC236}">
              <a16:creationId xmlns:a16="http://schemas.microsoft.com/office/drawing/2014/main" id="{C1B7B051-6F79-4767-A14F-3EE9A12B1F07}"/>
            </a:ext>
          </a:extLst>
        </xdr:cNvPr>
        <xdr:cNvSpPr>
          <a:spLocks noChangeArrowheads="1"/>
        </xdr:cNvSpPr>
      </xdr:nvSpPr>
      <xdr:spPr bwMode="auto">
        <a:xfrm>
          <a:off x="3453765" y="58273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36</xdr:row>
      <xdr:rowOff>104775</xdr:rowOff>
    </xdr:from>
    <xdr:ext cx="180975" cy="257175"/>
    <xdr:sp macro="" textlink="">
      <xdr:nvSpPr>
        <xdr:cNvPr id="43" name="Rectangle 16">
          <a:extLst>
            <a:ext uri="{FF2B5EF4-FFF2-40B4-BE49-F238E27FC236}">
              <a16:creationId xmlns:a16="http://schemas.microsoft.com/office/drawing/2014/main" id="{70FB08B0-CB5D-42CD-8FFC-2D99E6640A0B}"/>
            </a:ext>
          </a:extLst>
        </xdr:cNvPr>
        <xdr:cNvSpPr>
          <a:spLocks noChangeArrowheads="1"/>
        </xdr:cNvSpPr>
      </xdr:nvSpPr>
      <xdr:spPr bwMode="auto">
        <a:xfrm>
          <a:off x="3453765" y="58273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36</xdr:row>
      <xdr:rowOff>104775</xdr:rowOff>
    </xdr:from>
    <xdr:ext cx="180975" cy="257175"/>
    <xdr:sp macro="" textlink="">
      <xdr:nvSpPr>
        <xdr:cNvPr id="44" name="Rectangle 17">
          <a:extLst>
            <a:ext uri="{FF2B5EF4-FFF2-40B4-BE49-F238E27FC236}">
              <a16:creationId xmlns:a16="http://schemas.microsoft.com/office/drawing/2014/main" id="{A1F7A734-8383-49AB-BC8D-0ECB5C56547C}"/>
            </a:ext>
          </a:extLst>
        </xdr:cNvPr>
        <xdr:cNvSpPr>
          <a:spLocks noChangeArrowheads="1"/>
        </xdr:cNvSpPr>
      </xdr:nvSpPr>
      <xdr:spPr bwMode="auto">
        <a:xfrm>
          <a:off x="3453765" y="58273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42</xdr:row>
      <xdr:rowOff>104775</xdr:rowOff>
    </xdr:from>
    <xdr:ext cx="180975" cy="257175"/>
    <xdr:sp macro="" textlink="">
      <xdr:nvSpPr>
        <xdr:cNvPr id="45" name="Rectangle 8">
          <a:extLst>
            <a:ext uri="{FF2B5EF4-FFF2-40B4-BE49-F238E27FC236}">
              <a16:creationId xmlns:a16="http://schemas.microsoft.com/office/drawing/2014/main" id="{D6C51D61-9FA3-457E-9DCC-13074256C12A}"/>
            </a:ext>
          </a:extLst>
        </xdr:cNvPr>
        <xdr:cNvSpPr>
          <a:spLocks noChangeArrowheads="1"/>
        </xdr:cNvSpPr>
      </xdr:nvSpPr>
      <xdr:spPr bwMode="auto">
        <a:xfrm>
          <a:off x="3453765" y="6741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42</xdr:row>
      <xdr:rowOff>104775</xdr:rowOff>
    </xdr:from>
    <xdr:ext cx="180975" cy="257175"/>
    <xdr:sp macro="" textlink="">
      <xdr:nvSpPr>
        <xdr:cNvPr id="46" name="Rectangle 16">
          <a:extLst>
            <a:ext uri="{FF2B5EF4-FFF2-40B4-BE49-F238E27FC236}">
              <a16:creationId xmlns:a16="http://schemas.microsoft.com/office/drawing/2014/main" id="{EBF0AE4E-5648-42AA-9DA1-1849367829B7}"/>
            </a:ext>
          </a:extLst>
        </xdr:cNvPr>
        <xdr:cNvSpPr>
          <a:spLocks noChangeArrowheads="1"/>
        </xdr:cNvSpPr>
      </xdr:nvSpPr>
      <xdr:spPr bwMode="auto">
        <a:xfrm>
          <a:off x="3453765" y="6741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42</xdr:row>
      <xdr:rowOff>104775</xdr:rowOff>
    </xdr:from>
    <xdr:ext cx="180975" cy="257175"/>
    <xdr:sp macro="" textlink="">
      <xdr:nvSpPr>
        <xdr:cNvPr id="47" name="Rectangle 17">
          <a:extLst>
            <a:ext uri="{FF2B5EF4-FFF2-40B4-BE49-F238E27FC236}">
              <a16:creationId xmlns:a16="http://schemas.microsoft.com/office/drawing/2014/main" id="{DCF6DD69-1B7F-418E-A601-F297E7EFC216}"/>
            </a:ext>
          </a:extLst>
        </xdr:cNvPr>
        <xdr:cNvSpPr>
          <a:spLocks noChangeArrowheads="1"/>
        </xdr:cNvSpPr>
      </xdr:nvSpPr>
      <xdr:spPr bwMode="auto">
        <a:xfrm>
          <a:off x="3453765" y="6741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0</xdr:rowOff>
    </xdr:from>
    <xdr:ext cx="180975" cy="257175"/>
    <xdr:sp macro="" textlink="">
      <xdr:nvSpPr>
        <xdr:cNvPr id="48" name="Rectangle 8">
          <a:extLst>
            <a:ext uri="{FF2B5EF4-FFF2-40B4-BE49-F238E27FC236}">
              <a16:creationId xmlns:a16="http://schemas.microsoft.com/office/drawing/2014/main" id="{3B2EF109-4D18-4506-B8D1-B69E133F0D0A}"/>
            </a:ext>
          </a:extLst>
        </xdr:cNvPr>
        <xdr:cNvSpPr>
          <a:spLocks noChangeArrowheads="1"/>
        </xdr:cNvSpPr>
      </xdr:nvSpPr>
      <xdr:spPr bwMode="auto">
        <a:xfrm>
          <a:off x="3453765" y="32861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0</xdr:rowOff>
    </xdr:from>
    <xdr:ext cx="180975" cy="257175"/>
    <xdr:sp macro="" textlink="">
      <xdr:nvSpPr>
        <xdr:cNvPr id="49" name="Rectangle 16">
          <a:extLst>
            <a:ext uri="{FF2B5EF4-FFF2-40B4-BE49-F238E27FC236}">
              <a16:creationId xmlns:a16="http://schemas.microsoft.com/office/drawing/2014/main" id="{9680BBC0-5B41-45F7-9AA0-89C62C7169C9}"/>
            </a:ext>
          </a:extLst>
        </xdr:cNvPr>
        <xdr:cNvSpPr>
          <a:spLocks noChangeArrowheads="1"/>
        </xdr:cNvSpPr>
      </xdr:nvSpPr>
      <xdr:spPr bwMode="auto">
        <a:xfrm>
          <a:off x="3453765" y="32861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0</xdr:rowOff>
    </xdr:from>
    <xdr:ext cx="180975" cy="257175"/>
    <xdr:sp macro="" textlink="">
      <xdr:nvSpPr>
        <xdr:cNvPr id="50" name="Rectangle 17">
          <a:extLst>
            <a:ext uri="{FF2B5EF4-FFF2-40B4-BE49-F238E27FC236}">
              <a16:creationId xmlns:a16="http://schemas.microsoft.com/office/drawing/2014/main" id="{28C924FA-DF12-4A3F-B0A0-A7DDECBFB7FC}"/>
            </a:ext>
          </a:extLst>
        </xdr:cNvPr>
        <xdr:cNvSpPr>
          <a:spLocks noChangeArrowheads="1"/>
        </xdr:cNvSpPr>
      </xdr:nvSpPr>
      <xdr:spPr bwMode="auto">
        <a:xfrm>
          <a:off x="3453765" y="32861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73</xdr:row>
      <xdr:rowOff>0</xdr:rowOff>
    </xdr:from>
    <xdr:ext cx="180975" cy="257175"/>
    <xdr:sp macro="" textlink="">
      <xdr:nvSpPr>
        <xdr:cNvPr id="51" name="Rectangle 8">
          <a:extLst>
            <a:ext uri="{FF2B5EF4-FFF2-40B4-BE49-F238E27FC236}">
              <a16:creationId xmlns:a16="http://schemas.microsoft.com/office/drawing/2014/main" id="{C5B6F817-09A6-472A-9707-049999216383}"/>
            </a:ext>
          </a:extLst>
        </xdr:cNvPr>
        <xdr:cNvSpPr>
          <a:spLocks noChangeArrowheads="1"/>
        </xdr:cNvSpPr>
      </xdr:nvSpPr>
      <xdr:spPr bwMode="auto">
        <a:xfrm>
          <a:off x="3453765" y="113633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73</xdr:row>
      <xdr:rowOff>0</xdr:rowOff>
    </xdr:from>
    <xdr:ext cx="180975" cy="257175"/>
    <xdr:sp macro="" textlink="">
      <xdr:nvSpPr>
        <xdr:cNvPr id="52" name="Rectangle 16">
          <a:extLst>
            <a:ext uri="{FF2B5EF4-FFF2-40B4-BE49-F238E27FC236}">
              <a16:creationId xmlns:a16="http://schemas.microsoft.com/office/drawing/2014/main" id="{30842691-E786-46C2-A56A-727197911D3F}"/>
            </a:ext>
          </a:extLst>
        </xdr:cNvPr>
        <xdr:cNvSpPr>
          <a:spLocks noChangeArrowheads="1"/>
        </xdr:cNvSpPr>
      </xdr:nvSpPr>
      <xdr:spPr bwMode="auto">
        <a:xfrm>
          <a:off x="3453765" y="113633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140970</xdr:colOff>
      <xdr:row>73</xdr:row>
      <xdr:rowOff>0</xdr:rowOff>
    </xdr:from>
    <xdr:ext cx="180975" cy="257175"/>
    <xdr:sp macro="" textlink="">
      <xdr:nvSpPr>
        <xdr:cNvPr id="53" name="Rectangle 17">
          <a:extLst>
            <a:ext uri="{FF2B5EF4-FFF2-40B4-BE49-F238E27FC236}">
              <a16:creationId xmlns:a16="http://schemas.microsoft.com/office/drawing/2014/main" id="{6618A757-8668-4625-A7FB-AF47FAF9EC4A}"/>
            </a:ext>
          </a:extLst>
        </xdr:cNvPr>
        <xdr:cNvSpPr>
          <a:spLocks noChangeArrowheads="1"/>
        </xdr:cNvSpPr>
      </xdr:nvSpPr>
      <xdr:spPr bwMode="auto">
        <a:xfrm>
          <a:off x="3463290" y="113633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69</xdr:row>
      <xdr:rowOff>104775</xdr:rowOff>
    </xdr:from>
    <xdr:ext cx="180975" cy="257175"/>
    <xdr:sp macro="" textlink="">
      <xdr:nvSpPr>
        <xdr:cNvPr id="54" name="Rectangle 8">
          <a:extLst>
            <a:ext uri="{FF2B5EF4-FFF2-40B4-BE49-F238E27FC236}">
              <a16:creationId xmlns:a16="http://schemas.microsoft.com/office/drawing/2014/main" id="{75538E07-26EA-4984-9153-673A50C7A547}"/>
            </a:ext>
          </a:extLst>
        </xdr:cNvPr>
        <xdr:cNvSpPr>
          <a:spLocks noChangeArrowheads="1"/>
        </xdr:cNvSpPr>
      </xdr:nvSpPr>
      <xdr:spPr bwMode="auto">
        <a:xfrm>
          <a:off x="3453765" y="10856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69</xdr:row>
      <xdr:rowOff>104775</xdr:rowOff>
    </xdr:from>
    <xdr:ext cx="180975" cy="257175"/>
    <xdr:sp macro="" textlink="">
      <xdr:nvSpPr>
        <xdr:cNvPr id="55" name="Rectangle 16">
          <a:extLst>
            <a:ext uri="{FF2B5EF4-FFF2-40B4-BE49-F238E27FC236}">
              <a16:creationId xmlns:a16="http://schemas.microsoft.com/office/drawing/2014/main" id="{D09FCF75-6F4D-4096-A76A-4AC95131ED5B}"/>
            </a:ext>
          </a:extLst>
        </xdr:cNvPr>
        <xdr:cNvSpPr>
          <a:spLocks noChangeArrowheads="1"/>
        </xdr:cNvSpPr>
      </xdr:nvSpPr>
      <xdr:spPr bwMode="auto">
        <a:xfrm>
          <a:off x="3453765" y="10856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69</xdr:row>
      <xdr:rowOff>104775</xdr:rowOff>
    </xdr:from>
    <xdr:ext cx="180975" cy="257175"/>
    <xdr:sp macro="" textlink="">
      <xdr:nvSpPr>
        <xdr:cNvPr id="56" name="Rectangle 17">
          <a:extLst>
            <a:ext uri="{FF2B5EF4-FFF2-40B4-BE49-F238E27FC236}">
              <a16:creationId xmlns:a16="http://schemas.microsoft.com/office/drawing/2014/main" id="{D600DEAC-48AC-478B-A0F5-E5993F3C1CFE}"/>
            </a:ext>
          </a:extLst>
        </xdr:cNvPr>
        <xdr:cNvSpPr>
          <a:spLocks noChangeArrowheads="1"/>
        </xdr:cNvSpPr>
      </xdr:nvSpPr>
      <xdr:spPr bwMode="auto">
        <a:xfrm>
          <a:off x="3453765" y="10856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76</xdr:row>
      <xdr:rowOff>104775</xdr:rowOff>
    </xdr:from>
    <xdr:ext cx="180975" cy="257175"/>
    <xdr:sp macro="" textlink="">
      <xdr:nvSpPr>
        <xdr:cNvPr id="57" name="Rectangle 8">
          <a:extLst>
            <a:ext uri="{FF2B5EF4-FFF2-40B4-BE49-F238E27FC236}">
              <a16:creationId xmlns:a16="http://schemas.microsoft.com/office/drawing/2014/main" id="{312BDE7C-9F24-4423-8268-8AAEDBEE248C}"/>
            </a:ext>
          </a:extLst>
        </xdr:cNvPr>
        <xdr:cNvSpPr>
          <a:spLocks noChangeArrowheads="1"/>
        </xdr:cNvSpPr>
      </xdr:nvSpPr>
      <xdr:spPr bwMode="auto">
        <a:xfrm>
          <a:off x="3453765" y="119233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76</xdr:row>
      <xdr:rowOff>104775</xdr:rowOff>
    </xdr:from>
    <xdr:ext cx="180975" cy="257175"/>
    <xdr:sp macro="" textlink="">
      <xdr:nvSpPr>
        <xdr:cNvPr id="58" name="Rectangle 16">
          <a:extLst>
            <a:ext uri="{FF2B5EF4-FFF2-40B4-BE49-F238E27FC236}">
              <a16:creationId xmlns:a16="http://schemas.microsoft.com/office/drawing/2014/main" id="{CAAF1F9C-7126-4E85-9F22-017F19B5A697}"/>
            </a:ext>
          </a:extLst>
        </xdr:cNvPr>
        <xdr:cNvSpPr>
          <a:spLocks noChangeArrowheads="1"/>
        </xdr:cNvSpPr>
      </xdr:nvSpPr>
      <xdr:spPr bwMode="auto">
        <a:xfrm>
          <a:off x="3453765" y="119233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76</xdr:row>
      <xdr:rowOff>104775</xdr:rowOff>
    </xdr:from>
    <xdr:ext cx="180975" cy="257175"/>
    <xdr:sp macro="" textlink="">
      <xdr:nvSpPr>
        <xdr:cNvPr id="59" name="Rectangle 17">
          <a:extLst>
            <a:ext uri="{FF2B5EF4-FFF2-40B4-BE49-F238E27FC236}">
              <a16:creationId xmlns:a16="http://schemas.microsoft.com/office/drawing/2014/main" id="{64C6655F-370E-4A40-8DB5-73E8DAA27E37}"/>
            </a:ext>
          </a:extLst>
        </xdr:cNvPr>
        <xdr:cNvSpPr>
          <a:spLocks noChangeArrowheads="1"/>
        </xdr:cNvSpPr>
      </xdr:nvSpPr>
      <xdr:spPr bwMode="auto">
        <a:xfrm>
          <a:off x="3453765" y="119233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41</xdr:row>
      <xdr:rowOff>0</xdr:rowOff>
    </xdr:from>
    <xdr:ext cx="180975" cy="257175"/>
    <xdr:sp macro="" textlink="">
      <xdr:nvSpPr>
        <xdr:cNvPr id="60" name="Rectangle 8">
          <a:extLst>
            <a:ext uri="{FF2B5EF4-FFF2-40B4-BE49-F238E27FC236}">
              <a16:creationId xmlns:a16="http://schemas.microsoft.com/office/drawing/2014/main" id="{922869F6-CB06-458F-BD80-411826206A26}"/>
            </a:ext>
          </a:extLst>
        </xdr:cNvPr>
        <xdr:cNvSpPr>
          <a:spLocks noChangeArrowheads="1"/>
        </xdr:cNvSpPr>
      </xdr:nvSpPr>
      <xdr:spPr bwMode="auto">
        <a:xfrm>
          <a:off x="3453765" y="64865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41</xdr:row>
      <xdr:rowOff>0</xdr:rowOff>
    </xdr:from>
    <xdr:ext cx="180975" cy="257175"/>
    <xdr:sp macro="" textlink="">
      <xdr:nvSpPr>
        <xdr:cNvPr id="61" name="Rectangle 16">
          <a:extLst>
            <a:ext uri="{FF2B5EF4-FFF2-40B4-BE49-F238E27FC236}">
              <a16:creationId xmlns:a16="http://schemas.microsoft.com/office/drawing/2014/main" id="{7818FB42-EE1A-44E9-9F4E-6416EEF8445E}"/>
            </a:ext>
          </a:extLst>
        </xdr:cNvPr>
        <xdr:cNvSpPr>
          <a:spLocks noChangeArrowheads="1"/>
        </xdr:cNvSpPr>
      </xdr:nvSpPr>
      <xdr:spPr bwMode="auto">
        <a:xfrm>
          <a:off x="3453765" y="64865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41</xdr:row>
      <xdr:rowOff>0</xdr:rowOff>
    </xdr:from>
    <xdr:ext cx="180975" cy="257175"/>
    <xdr:sp macro="" textlink="">
      <xdr:nvSpPr>
        <xdr:cNvPr id="62" name="Rectangle 17">
          <a:extLst>
            <a:ext uri="{FF2B5EF4-FFF2-40B4-BE49-F238E27FC236}">
              <a16:creationId xmlns:a16="http://schemas.microsoft.com/office/drawing/2014/main" id="{0C4BA8A9-1057-466D-AB99-F423546F3188}"/>
            </a:ext>
          </a:extLst>
        </xdr:cNvPr>
        <xdr:cNvSpPr>
          <a:spLocks noChangeArrowheads="1"/>
        </xdr:cNvSpPr>
      </xdr:nvSpPr>
      <xdr:spPr bwMode="auto">
        <a:xfrm>
          <a:off x="3453765" y="64865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6</xdr:col>
      <xdr:colOff>76200</xdr:colOff>
      <xdr:row>4</xdr:row>
      <xdr:rowOff>28575</xdr:rowOff>
    </xdr:from>
    <xdr:to>
      <xdr:col>6</xdr:col>
      <xdr:colOff>161925</xdr:colOff>
      <xdr:row>4</xdr:row>
      <xdr:rowOff>114300</xdr:rowOff>
    </xdr:to>
    <xdr:sp macro="" textlink="">
      <xdr:nvSpPr>
        <xdr:cNvPr id="63" name="WordArt 128">
          <a:extLst>
            <a:ext uri="{FF2B5EF4-FFF2-40B4-BE49-F238E27FC236}">
              <a16:creationId xmlns:a16="http://schemas.microsoft.com/office/drawing/2014/main" id="{53CEAA66-C7BE-4EF6-A0DF-8C9350B9DB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00425" y="13315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twoCellAnchor>
    <xdr:from>
      <xdr:col>6</xdr:col>
      <xdr:colOff>76200</xdr:colOff>
      <xdr:row>35</xdr:row>
      <xdr:rowOff>28575</xdr:rowOff>
    </xdr:from>
    <xdr:to>
      <xdr:col>6</xdr:col>
      <xdr:colOff>161925</xdr:colOff>
      <xdr:row>35</xdr:row>
      <xdr:rowOff>114300</xdr:rowOff>
    </xdr:to>
    <xdr:sp macro="" textlink="">
      <xdr:nvSpPr>
        <xdr:cNvPr id="64" name="WordArt 128">
          <a:extLst>
            <a:ext uri="{FF2B5EF4-FFF2-40B4-BE49-F238E27FC236}">
              <a16:creationId xmlns:a16="http://schemas.microsoft.com/office/drawing/2014/main" id="{B4999C5D-302B-4956-B47C-73FA4C44B2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00425" y="55987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twoCellAnchor>
    <xdr:from>
      <xdr:col>6</xdr:col>
      <xdr:colOff>76200</xdr:colOff>
      <xdr:row>35</xdr:row>
      <xdr:rowOff>28575</xdr:rowOff>
    </xdr:from>
    <xdr:to>
      <xdr:col>6</xdr:col>
      <xdr:colOff>161925</xdr:colOff>
      <xdr:row>35</xdr:row>
      <xdr:rowOff>114300</xdr:rowOff>
    </xdr:to>
    <xdr:sp macro="" textlink="">
      <xdr:nvSpPr>
        <xdr:cNvPr id="65" name="WordArt 128">
          <a:extLst>
            <a:ext uri="{FF2B5EF4-FFF2-40B4-BE49-F238E27FC236}">
              <a16:creationId xmlns:a16="http://schemas.microsoft.com/office/drawing/2014/main" id="{6C68BA33-69F5-4796-B475-77B51398D6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00425" y="55987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oneCellAnchor>
    <xdr:from>
      <xdr:col>6</xdr:col>
      <xdr:colOff>133350</xdr:colOff>
      <xdr:row>32</xdr:row>
      <xdr:rowOff>104775</xdr:rowOff>
    </xdr:from>
    <xdr:ext cx="180975" cy="257175"/>
    <xdr:sp macro="" textlink="">
      <xdr:nvSpPr>
        <xdr:cNvPr id="66" name="Rectangle 8">
          <a:extLst>
            <a:ext uri="{FF2B5EF4-FFF2-40B4-BE49-F238E27FC236}">
              <a16:creationId xmlns:a16="http://schemas.microsoft.com/office/drawing/2014/main" id="{23F4F2E9-BD9E-4BF2-9617-C2C06E737495}"/>
            </a:ext>
          </a:extLst>
        </xdr:cNvPr>
        <xdr:cNvSpPr>
          <a:spLocks noChangeArrowheads="1"/>
        </xdr:cNvSpPr>
      </xdr:nvSpPr>
      <xdr:spPr bwMode="auto">
        <a:xfrm>
          <a:off x="3453765" y="5217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32</xdr:row>
      <xdr:rowOff>104775</xdr:rowOff>
    </xdr:from>
    <xdr:ext cx="180975" cy="257175"/>
    <xdr:sp macro="" textlink="">
      <xdr:nvSpPr>
        <xdr:cNvPr id="67" name="Rectangle 16">
          <a:extLst>
            <a:ext uri="{FF2B5EF4-FFF2-40B4-BE49-F238E27FC236}">
              <a16:creationId xmlns:a16="http://schemas.microsoft.com/office/drawing/2014/main" id="{3E8101C7-8F31-4755-AD85-BA310D48094D}"/>
            </a:ext>
          </a:extLst>
        </xdr:cNvPr>
        <xdr:cNvSpPr>
          <a:spLocks noChangeArrowheads="1"/>
        </xdr:cNvSpPr>
      </xdr:nvSpPr>
      <xdr:spPr bwMode="auto">
        <a:xfrm>
          <a:off x="3453765" y="5217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32</xdr:row>
      <xdr:rowOff>104775</xdr:rowOff>
    </xdr:from>
    <xdr:ext cx="180975" cy="257175"/>
    <xdr:sp macro="" textlink="">
      <xdr:nvSpPr>
        <xdr:cNvPr id="68" name="Rectangle 17">
          <a:extLst>
            <a:ext uri="{FF2B5EF4-FFF2-40B4-BE49-F238E27FC236}">
              <a16:creationId xmlns:a16="http://schemas.microsoft.com/office/drawing/2014/main" id="{447FB88C-0F9F-4C7A-A653-EF0CBFA03B1F}"/>
            </a:ext>
          </a:extLst>
        </xdr:cNvPr>
        <xdr:cNvSpPr>
          <a:spLocks noChangeArrowheads="1"/>
        </xdr:cNvSpPr>
      </xdr:nvSpPr>
      <xdr:spPr bwMode="auto">
        <a:xfrm>
          <a:off x="3453765" y="5217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32</xdr:row>
      <xdr:rowOff>104775</xdr:rowOff>
    </xdr:from>
    <xdr:ext cx="180975" cy="257175"/>
    <xdr:sp macro="" textlink="">
      <xdr:nvSpPr>
        <xdr:cNvPr id="69" name="Rectangle 8">
          <a:extLst>
            <a:ext uri="{FF2B5EF4-FFF2-40B4-BE49-F238E27FC236}">
              <a16:creationId xmlns:a16="http://schemas.microsoft.com/office/drawing/2014/main" id="{1D6532D3-49FF-4C06-8133-FB83ABAB6BC3}"/>
            </a:ext>
          </a:extLst>
        </xdr:cNvPr>
        <xdr:cNvSpPr>
          <a:spLocks noChangeArrowheads="1"/>
        </xdr:cNvSpPr>
      </xdr:nvSpPr>
      <xdr:spPr bwMode="auto">
        <a:xfrm>
          <a:off x="3453765" y="5217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32</xdr:row>
      <xdr:rowOff>104775</xdr:rowOff>
    </xdr:from>
    <xdr:ext cx="180975" cy="257175"/>
    <xdr:sp macro="" textlink="">
      <xdr:nvSpPr>
        <xdr:cNvPr id="70" name="Rectangle 16">
          <a:extLst>
            <a:ext uri="{FF2B5EF4-FFF2-40B4-BE49-F238E27FC236}">
              <a16:creationId xmlns:a16="http://schemas.microsoft.com/office/drawing/2014/main" id="{4ECB7E87-094B-4B79-8786-806207306D26}"/>
            </a:ext>
          </a:extLst>
        </xdr:cNvPr>
        <xdr:cNvSpPr>
          <a:spLocks noChangeArrowheads="1"/>
        </xdr:cNvSpPr>
      </xdr:nvSpPr>
      <xdr:spPr bwMode="auto">
        <a:xfrm>
          <a:off x="3453765" y="5217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32</xdr:row>
      <xdr:rowOff>104775</xdr:rowOff>
    </xdr:from>
    <xdr:ext cx="180975" cy="257175"/>
    <xdr:sp macro="" textlink="">
      <xdr:nvSpPr>
        <xdr:cNvPr id="71" name="Rectangle 17">
          <a:extLst>
            <a:ext uri="{FF2B5EF4-FFF2-40B4-BE49-F238E27FC236}">
              <a16:creationId xmlns:a16="http://schemas.microsoft.com/office/drawing/2014/main" id="{678FC5E4-C9C8-4847-80A7-787EA966E92A}"/>
            </a:ext>
          </a:extLst>
        </xdr:cNvPr>
        <xdr:cNvSpPr>
          <a:spLocks noChangeArrowheads="1"/>
        </xdr:cNvSpPr>
      </xdr:nvSpPr>
      <xdr:spPr bwMode="auto">
        <a:xfrm>
          <a:off x="3453765" y="5217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41</xdr:row>
      <xdr:rowOff>0</xdr:rowOff>
    </xdr:from>
    <xdr:ext cx="180975" cy="257175"/>
    <xdr:sp macro="" textlink="">
      <xdr:nvSpPr>
        <xdr:cNvPr id="72" name="Rectangle 8">
          <a:extLst>
            <a:ext uri="{FF2B5EF4-FFF2-40B4-BE49-F238E27FC236}">
              <a16:creationId xmlns:a16="http://schemas.microsoft.com/office/drawing/2014/main" id="{2DFAF578-546C-47AA-92A0-9AC196938899}"/>
            </a:ext>
          </a:extLst>
        </xdr:cNvPr>
        <xdr:cNvSpPr>
          <a:spLocks noChangeArrowheads="1"/>
        </xdr:cNvSpPr>
      </xdr:nvSpPr>
      <xdr:spPr bwMode="auto">
        <a:xfrm>
          <a:off x="3453765" y="64865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41</xdr:row>
      <xdr:rowOff>0</xdr:rowOff>
    </xdr:from>
    <xdr:ext cx="180975" cy="257175"/>
    <xdr:sp macro="" textlink="">
      <xdr:nvSpPr>
        <xdr:cNvPr id="73" name="Rectangle 16">
          <a:extLst>
            <a:ext uri="{FF2B5EF4-FFF2-40B4-BE49-F238E27FC236}">
              <a16:creationId xmlns:a16="http://schemas.microsoft.com/office/drawing/2014/main" id="{E0FECB57-7E23-4F0F-8E92-B9EC7002A901}"/>
            </a:ext>
          </a:extLst>
        </xdr:cNvPr>
        <xdr:cNvSpPr>
          <a:spLocks noChangeArrowheads="1"/>
        </xdr:cNvSpPr>
      </xdr:nvSpPr>
      <xdr:spPr bwMode="auto">
        <a:xfrm>
          <a:off x="3453765" y="64865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41</xdr:row>
      <xdr:rowOff>0</xdr:rowOff>
    </xdr:from>
    <xdr:ext cx="180975" cy="257175"/>
    <xdr:sp macro="" textlink="">
      <xdr:nvSpPr>
        <xdr:cNvPr id="74" name="Rectangle 17">
          <a:extLst>
            <a:ext uri="{FF2B5EF4-FFF2-40B4-BE49-F238E27FC236}">
              <a16:creationId xmlns:a16="http://schemas.microsoft.com/office/drawing/2014/main" id="{1AD1E09C-E358-429D-AB63-CA83E7786687}"/>
            </a:ext>
          </a:extLst>
        </xdr:cNvPr>
        <xdr:cNvSpPr>
          <a:spLocks noChangeArrowheads="1"/>
        </xdr:cNvSpPr>
      </xdr:nvSpPr>
      <xdr:spPr bwMode="auto">
        <a:xfrm>
          <a:off x="3453765" y="64865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42</xdr:row>
      <xdr:rowOff>104775</xdr:rowOff>
    </xdr:from>
    <xdr:ext cx="180975" cy="257175"/>
    <xdr:sp macro="" textlink="">
      <xdr:nvSpPr>
        <xdr:cNvPr id="75" name="Rectangle 8">
          <a:extLst>
            <a:ext uri="{FF2B5EF4-FFF2-40B4-BE49-F238E27FC236}">
              <a16:creationId xmlns:a16="http://schemas.microsoft.com/office/drawing/2014/main" id="{57312477-F8C8-4C65-ADC8-ECDA4DC6CA57}"/>
            </a:ext>
          </a:extLst>
        </xdr:cNvPr>
        <xdr:cNvSpPr>
          <a:spLocks noChangeArrowheads="1"/>
        </xdr:cNvSpPr>
      </xdr:nvSpPr>
      <xdr:spPr bwMode="auto">
        <a:xfrm>
          <a:off x="3453765" y="6741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42</xdr:row>
      <xdr:rowOff>104775</xdr:rowOff>
    </xdr:from>
    <xdr:ext cx="180975" cy="257175"/>
    <xdr:sp macro="" textlink="">
      <xdr:nvSpPr>
        <xdr:cNvPr id="76" name="Rectangle 16">
          <a:extLst>
            <a:ext uri="{FF2B5EF4-FFF2-40B4-BE49-F238E27FC236}">
              <a16:creationId xmlns:a16="http://schemas.microsoft.com/office/drawing/2014/main" id="{8FF924F0-C406-4ABD-A435-29CC264A87DB}"/>
            </a:ext>
          </a:extLst>
        </xdr:cNvPr>
        <xdr:cNvSpPr>
          <a:spLocks noChangeArrowheads="1"/>
        </xdr:cNvSpPr>
      </xdr:nvSpPr>
      <xdr:spPr bwMode="auto">
        <a:xfrm>
          <a:off x="3453765" y="6741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42</xdr:row>
      <xdr:rowOff>104775</xdr:rowOff>
    </xdr:from>
    <xdr:ext cx="180975" cy="257175"/>
    <xdr:sp macro="" textlink="">
      <xdr:nvSpPr>
        <xdr:cNvPr id="77" name="Rectangle 17">
          <a:extLst>
            <a:ext uri="{FF2B5EF4-FFF2-40B4-BE49-F238E27FC236}">
              <a16:creationId xmlns:a16="http://schemas.microsoft.com/office/drawing/2014/main" id="{122108C0-CC3F-40E5-BFF7-05E75B561178}"/>
            </a:ext>
          </a:extLst>
        </xdr:cNvPr>
        <xdr:cNvSpPr>
          <a:spLocks noChangeArrowheads="1"/>
        </xdr:cNvSpPr>
      </xdr:nvSpPr>
      <xdr:spPr bwMode="auto">
        <a:xfrm>
          <a:off x="3453765" y="6741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42</xdr:row>
      <xdr:rowOff>104775</xdr:rowOff>
    </xdr:from>
    <xdr:ext cx="180975" cy="257175"/>
    <xdr:sp macro="" textlink="">
      <xdr:nvSpPr>
        <xdr:cNvPr id="78" name="Rectangle 8">
          <a:extLst>
            <a:ext uri="{FF2B5EF4-FFF2-40B4-BE49-F238E27FC236}">
              <a16:creationId xmlns:a16="http://schemas.microsoft.com/office/drawing/2014/main" id="{240FD684-8E2A-4FAD-8FB5-6BE729C8CD80}"/>
            </a:ext>
          </a:extLst>
        </xdr:cNvPr>
        <xdr:cNvSpPr>
          <a:spLocks noChangeArrowheads="1"/>
        </xdr:cNvSpPr>
      </xdr:nvSpPr>
      <xdr:spPr bwMode="auto">
        <a:xfrm>
          <a:off x="3453765" y="6741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42</xdr:row>
      <xdr:rowOff>104775</xdr:rowOff>
    </xdr:from>
    <xdr:ext cx="180975" cy="257175"/>
    <xdr:sp macro="" textlink="">
      <xdr:nvSpPr>
        <xdr:cNvPr id="79" name="Rectangle 16">
          <a:extLst>
            <a:ext uri="{FF2B5EF4-FFF2-40B4-BE49-F238E27FC236}">
              <a16:creationId xmlns:a16="http://schemas.microsoft.com/office/drawing/2014/main" id="{F40B5088-D3E4-462A-BD21-CEBD401CF619}"/>
            </a:ext>
          </a:extLst>
        </xdr:cNvPr>
        <xdr:cNvSpPr>
          <a:spLocks noChangeArrowheads="1"/>
        </xdr:cNvSpPr>
      </xdr:nvSpPr>
      <xdr:spPr bwMode="auto">
        <a:xfrm>
          <a:off x="3453765" y="6741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42</xdr:row>
      <xdr:rowOff>104775</xdr:rowOff>
    </xdr:from>
    <xdr:ext cx="180975" cy="257175"/>
    <xdr:sp macro="" textlink="">
      <xdr:nvSpPr>
        <xdr:cNvPr id="80" name="Rectangle 17">
          <a:extLst>
            <a:ext uri="{FF2B5EF4-FFF2-40B4-BE49-F238E27FC236}">
              <a16:creationId xmlns:a16="http://schemas.microsoft.com/office/drawing/2014/main" id="{F3DDE0BA-6A05-4681-8050-3242DBC5307A}"/>
            </a:ext>
          </a:extLst>
        </xdr:cNvPr>
        <xdr:cNvSpPr>
          <a:spLocks noChangeArrowheads="1"/>
        </xdr:cNvSpPr>
      </xdr:nvSpPr>
      <xdr:spPr bwMode="auto">
        <a:xfrm>
          <a:off x="3453765" y="6741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43</xdr:row>
      <xdr:rowOff>104775</xdr:rowOff>
    </xdr:from>
    <xdr:ext cx="180975" cy="257175"/>
    <xdr:sp macro="" textlink="">
      <xdr:nvSpPr>
        <xdr:cNvPr id="81" name="Rectangle 8">
          <a:extLst>
            <a:ext uri="{FF2B5EF4-FFF2-40B4-BE49-F238E27FC236}">
              <a16:creationId xmlns:a16="http://schemas.microsoft.com/office/drawing/2014/main" id="{662D758D-4FE9-4ACE-9562-EBE1B043E6A1}"/>
            </a:ext>
          </a:extLst>
        </xdr:cNvPr>
        <xdr:cNvSpPr>
          <a:spLocks noChangeArrowheads="1"/>
        </xdr:cNvSpPr>
      </xdr:nvSpPr>
      <xdr:spPr bwMode="auto">
        <a:xfrm>
          <a:off x="3453765" y="6894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43</xdr:row>
      <xdr:rowOff>104775</xdr:rowOff>
    </xdr:from>
    <xdr:ext cx="180975" cy="257175"/>
    <xdr:sp macro="" textlink="">
      <xdr:nvSpPr>
        <xdr:cNvPr id="82" name="Rectangle 16">
          <a:extLst>
            <a:ext uri="{FF2B5EF4-FFF2-40B4-BE49-F238E27FC236}">
              <a16:creationId xmlns:a16="http://schemas.microsoft.com/office/drawing/2014/main" id="{7E66CAF9-2A44-44C0-BC72-A0FD3597556E}"/>
            </a:ext>
          </a:extLst>
        </xdr:cNvPr>
        <xdr:cNvSpPr>
          <a:spLocks noChangeArrowheads="1"/>
        </xdr:cNvSpPr>
      </xdr:nvSpPr>
      <xdr:spPr bwMode="auto">
        <a:xfrm>
          <a:off x="3453765" y="6894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43</xdr:row>
      <xdr:rowOff>104775</xdr:rowOff>
    </xdr:from>
    <xdr:ext cx="180975" cy="257175"/>
    <xdr:sp macro="" textlink="">
      <xdr:nvSpPr>
        <xdr:cNvPr id="83" name="Rectangle 17">
          <a:extLst>
            <a:ext uri="{FF2B5EF4-FFF2-40B4-BE49-F238E27FC236}">
              <a16:creationId xmlns:a16="http://schemas.microsoft.com/office/drawing/2014/main" id="{48DA4CC8-85CC-4CD0-94E5-83FE6FF48948}"/>
            </a:ext>
          </a:extLst>
        </xdr:cNvPr>
        <xdr:cNvSpPr>
          <a:spLocks noChangeArrowheads="1"/>
        </xdr:cNvSpPr>
      </xdr:nvSpPr>
      <xdr:spPr bwMode="auto">
        <a:xfrm>
          <a:off x="3453765" y="6894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43</xdr:row>
      <xdr:rowOff>104775</xdr:rowOff>
    </xdr:from>
    <xdr:ext cx="180975" cy="257175"/>
    <xdr:sp macro="" textlink="">
      <xdr:nvSpPr>
        <xdr:cNvPr id="84" name="Rectangle 8">
          <a:extLst>
            <a:ext uri="{FF2B5EF4-FFF2-40B4-BE49-F238E27FC236}">
              <a16:creationId xmlns:a16="http://schemas.microsoft.com/office/drawing/2014/main" id="{A77F4707-F94D-4062-BC4B-BD327C4A3E70}"/>
            </a:ext>
          </a:extLst>
        </xdr:cNvPr>
        <xdr:cNvSpPr>
          <a:spLocks noChangeArrowheads="1"/>
        </xdr:cNvSpPr>
      </xdr:nvSpPr>
      <xdr:spPr bwMode="auto">
        <a:xfrm>
          <a:off x="3453765" y="6894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43</xdr:row>
      <xdr:rowOff>104775</xdr:rowOff>
    </xdr:from>
    <xdr:ext cx="180975" cy="257175"/>
    <xdr:sp macro="" textlink="">
      <xdr:nvSpPr>
        <xdr:cNvPr id="85" name="Rectangle 16">
          <a:extLst>
            <a:ext uri="{FF2B5EF4-FFF2-40B4-BE49-F238E27FC236}">
              <a16:creationId xmlns:a16="http://schemas.microsoft.com/office/drawing/2014/main" id="{14AFA98A-5BDF-4A8B-BE6A-BBDE4227D84D}"/>
            </a:ext>
          </a:extLst>
        </xdr:cNvPr>
        <xdr:cNvSpPr>
          <a:spLocks noChangeArrowheads="1"/>
        </xdr:cNvSpPr>
      </xdr:nvSpPr>
      <xdr:spPr bwMode="auto">
        <a:xfrm>
          <a:off x="3453765" y="6894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43</xdr:row>
      <xdr:rowOff>104775</xdr:rowOff>
    </xdr:from>
    <xdr:ext cx="180975" cy="257175"/>
    <xdr:sp macro="" textlink="">
      <xdr:nvSpPr>
        <xdr:cNvPr id="86" name="Rectangle 17">
          <a:extLst>
            <a:ext uri="{FF2B5EF4-FFF2-40B4-BE49-F238E27FC236}">
              <a16:creationId xmlns:a16="http://schemas.microsoft.com/office/drawing/2014/main" id="{90728386-796A-44FE-920E-294F4740F246}"/>
            </a:ext>
          </a:extLst>
        </xdr:cNvPr>
        <xdr:cNvSpPr>
          <a:spLocks noChangeArrowheads="1"/>
        </xdr:cNvSpPr>
      </xdr:nvSpPr>
      <xdr:spPr bwMode="auto">
        <a:xfrm>
          <a:off x="3453765" y="6894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43</xdr:row>
      <xdr:rowOff>104775</xdr:rowOff>
    </xdr:from>
    <xdr:ext cx="180975" cy="257175"/>
    <xdr:sp macro="" textlink="">
      <xdr:nvSpPr>
        <xdr:cNvPr id="87" name="Rectangle 8">
          <a:extLst>
            <a:ext uri="{FF2B5EF4-FFF2-40B4-BE49-F238E27FC236}">
              <a16:creationId xmlns:a16="http://schemas.microsoft.com/office/drawing/2014/main" id="{F30E6B1F-56B3-4BF0-90F8-41ACDB78EA76}"/>
            </a:ext>
          </a:extLst>
        </xdr:cNvPr>
        <xdr:cNvSpPr>
          <a:spLocks noChangeArrowheads="1"/>
        </xdr:cNvSpPr>
      </xdr:nvSpPr>
      <xdr:spPr bwMode="auto">
        <a:xfrm>
          <a:off x="3453765" y="6894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43</xdr:row>
      <xdr:rowOff>104775</xdr:rowOff>
    </xdr:from>
    <xdr:ext cx="180975" cy="257175"/>
    <xdr:sp macro="" textlink="">
      <xdr:nvSpPr>
        <xdr:cNvPr id="88" name="Rectangle 16">
          <a:extLst>
            <a:ext uri="{FF2B5EF4-FFF2-40B4-BE49-F238E27FC236}">
              <a16:creationId xmlns:a16="http://schemas.microsoft.com/office/drawing/2014/main" id="{6E77524B-244A-43AA-A845-B5A26625EF18}"/>
            </a:ext>
          </a:extLst>
        </xdr:cNvPr>
        <xdr:cNvSpPr>
          <a:spLocks noChangeArrowheads="1"/>
        </xdr:cNvSpPr>
      </xdr:nvSpPr>
      <xdr:spPr bwMode="auto">
        <a:xfrm>
          <a:off x="3453765" y="6894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43</xdr:row>
      <xdr:rowOff>104775</xdr:rowOff>
    </xdr:from>
    <xdr:ext cx="180975" cy="257175"/>
    <xdr:sp macro="" textlink="">
      <xdr:nvSpPr>
        <xdr:cNvPr id="89" name="Rectangle 17">
          <a:extLst>
            <a:ext uri="{FF2B5EF4-FFF2-40B4-BE49-F238E27FC236}">
              <a16:creationId xmlns:a16="http://schemas.microsoft.com/office/drawing/2014/main" id="{1C296646-A0E7-46AE-AF46-83BC3F5C3C6C}"/>
            </a:ext>
          </a:extLst>
        </xdr:cNvPr>
        <xdr:cNvSpPr>
          <a:spLocks noChangeArrowheads="1"/>
        </xdr:cNvSpPr>
      </xdr:nvSpPr>
      <xdr:spPr bwMode="auto">
        <a:xfrm>
          <a:off x="3453765" y="6894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43</xdr:row>
      <xdr:rowOff>104775</xdr:rowOff>
    </xdr:from>
    <xdr:ext cx="180975" cy="257175"/>
    <xdr:sp macro="" textlink="">
      <xdr:nvSpPr>
        <xdr:cNvPr id="90" name="Rectangle 8">
          <a:extLst>
            <a:ext uri="{FF2B5EF4-FFF2-40B4-BE49-F238E27FC236}">
              <a16:creationId xmlns:a16="http://schemas.microsoft.com/office/drawing/2014/main" id="{D45B15DB-93B5-4FA7-A521-9F8B32B9380B}"/>
            </a:ext>
          </a:extLst>
        </xdr:cNvPr>
        <xdr:cNvSpPr>
          <a:spLocks noChangeArrowheads="1"/>
        </xdr:cNvSpPr>
      </xdr:nvSpPr>
      <xdr:spPr bwMode="auto">
        <a:xfrm>
          <a:off x="3453765" y="6894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43</xdr:row>
      <xdr:rowOff>104775</xdr:rowOff>
    </xdr:from>
    <xdr:ext cx="180975" cy="257175"/>
    <xdr:sp macro="" textlink="">
      <xdr:nvSpPr>
        <xdr:cNvPr id="91" name="Rectangle 16">
          <a:extLst>
            <a:ext uri="{FF2B5EF4-FFF2-40B4-BE49-F238E27FC236}">
              <a16:creationId xmlns:a16="http://schemas.microsoft.com/office/drawing/2014/main" id="{4EA90908-95EB-45A7-A194-E28CDADAB6CE}"/>
            </a:ext>
          </a:extLst>
        </xdr:cNvPr>
        <xdr:cNvSpPr>
          <a:spLocks noChangeArrowheads="1"/>
        </xdr:cNvSpPr>
      </xdr:nvSpPr>
      <xdr:spPr bwMode="auto">
        <a:xfrm>
          <a:off x="3453765" y="6894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43</xdr:row>
      <xdr:rowOff>104775</xdr:rowOff>
    </xdr:from>
    <xdr:ext cx="180975" cy="257175"/>
    <xdr:sp macro="" textlink="">
      <xdr:nvSpPr>
        <xdr:cNvPr id="92" name="Rectangle 17">
          <a:extLst>
            <a:ext uri="{FF2B5EF4-FFF2-40B4-BE49-F238E27FC236}">
              <a16:creationId xmlns:a16="http://schemas.microsoft.com/office/drawing/2014/main" id="{2BC713E6-E899-440E-BC29-BEC621707960}"/>
            </a:ext>
          </a:extLst>
        </xdr:cNvPr>
        <xdr:cNvSpPr>
          <a:spLocks noChangeArrowheads="1"/>
        </xdr:cNvSpPr>
      </xdr:nvSpPr>
      <xdr:spPr bwMode="auto">
        <a:xfrm>
          <a:off x="3453765" y="6894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43</xdr:row>
      <xdr:rowOff>104775</xdr:rowOff>
    </xdr:from>
    <xdr:ext cx="180975" cy="257175"/>
    <xdr:sp macro="" textlink="">
      <xdr:nvSpPr>
        <xdr:cNvPr id="93" name="Rectangle 8">
          <a:extLst>
            <a:ext uri="{FF2B5EF4-FFF2-40B4-BE49-F238E27FC236}">
              <a16:creationId xmlns:a16="http://schemas.microsoft.com/office/drawing/2014/main" id="{0E5DE767-E579-42D7-8769-A11A3A537B70}"/>
            </a:ext>
          </a:extLst>
        </xdr:cNvPr>
        <xdr:cNvSpPr>
          <a:spLocks noChangeArrowheads="1"/>
        </xdr:cNvSpPr>
      </xdr:nvSpPr>
      <xdr:spPr bwMode="auto">
        <a:xfrm>
          <a:off x="3453765" y="6894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43</xdr:row>
      <xdr:rowOff>104775</xdr:rowOff>
    </xdr:from>
    <xdr:ext cx="180975" cy="257175"/>
    <xdr:sp macro="" textlink="">
      <xdr:nvSpPr>
        <xdr:cNvPr id="94" name="Rectangle 16">
          <a:extLst>
            <a:ext uri="{FF2B5EF4-FFF2-40B4-BE49-F238E27FC236}">
              <a16:creationId xmlns:a16="http://schemas.microsoft.com/office/drawing/2014/main" id="{907B0D6C-0182-4AD9-90FF-2500A45FD367}"/>
            </a:ext>
          </a:extLst>
        </xdr:cNvPr>
        <xdr:cNvSpPr>
          <a:spLocks noChangeArrowheads="1"/>
        </xdr:cNvSpPr>
      </xdr:nvSpPr>
      <xdr:spPr bwMode="auto">
        <a:xfrm>
          <a:off x="3453765" y="6894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43</xdr:row>
      <xdr:rowOff>104775</xdr:rowOff>
    </xdr:from>
    <xdr:ext cx="180975" cy="257175"/>
    <xdr:sp macro="" textlink="">
      <xdr:nvSpPr>
        <xdr:cNvPr id="95" name="Rectangle 17">
          <a:extLst>
            <a:ext uri="{FF2B5EF4-FFF2-40B4-BE49-F238E27FC236}">
              <a16:creationId xmlns:a16="http://schemas.microsoft.com/office/drawing/2014/main" id="{6D2027E1-4764-43EF-8842-49C90389B0D0}"/>
            </a:ext>
          </a:extLst>
        </xdr:cNvPr>
        <xdr:cNvSpPr>
          <a:spLocks noChangeArrowheads="1"/>
        </xdr:cNvSpPr>
      </xdr:nvSpPr>
      <xdr:spPr bwMode="auto">
        <a:xfrm>
          <a:off x="3453765" y="6894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43</xdr:row>
      <xdr:rowOff>104775</xdr:rowOff>
    </xdr:from>
    <xdr:ext cx="180975" cy="257175"/>
    <xdr:sp macro="" textlink="">
      <xdr:nvSpPr>
        <xdr:cNvPr id="96" name="Rectangle 8">
          <a:extLst>
            <a:ext uri="{FF2B5EF4-FFF2-40B4-BE49-F238E27FC236}">
              <a16:creationId xmlns:a16="http://schemas.microsoft.com/office/drawing/2014/main" id="{2790C004-EC33-43DE-B062-47B78C67B16B}"/>
            </a:ext>
          </a:extLst>
        </xdr:cNvPr>
        <xdr:cNvSpPr>
          <a:spLocks noChangeArrowheads="1"/>
        </xdr:cNvSpPr>
      </xdr:nvSpPr>
      <xdr:spPr bwMode="auto">
        <a:xfrm>
          <a:off x="3453765" y="6894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43</xdr:row>
      <xdr:rowOff>104775</xdr:rowOff>
    </xdr:from>
    <xdr:ext cx="180975" cy="257175"/>
    <xdr:sp macro="" textlink="">
      <xdr:nvSpPr>
        <xdr:cNvPr id="97" name="Rectangle 16">
          <a:extLst>
            <a:ext uri="{FF2B5EF4-FFF2-40B4-BE49-F238E27FC236}">
              <a16:creationId xmlns:a16="http://schemas.microsoft.com/office/drawing/2014/main" id="{32716EAB-778D-47F7-AAB7-5F52F0CED678}"/>
            </a:ext>
          </a:extLst>
        </xdr:cNvPr>
        <xdr:cNvSpPr>
          <a:spLocks noChangeArrowheads="1"/>
        </xdr:cNvSpPr>
      </xdr:nvSpPr>
      <xdr:spPr bwMode="auto">
        <a:xfrm>
          <a:off x="3453765" y="6894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43</xdr:row>
      <xdr:rowOff>104775</xdr:rowOff>
    </xdr:from>
    <xdr:ext cx="180975" cy="257175"/>
    <xdr:sp macro="" textlink="">
      <xdr:nvSpPr>
        <xdr:cNvPr id="98" name="Rectangle 17">
          <a:extLst>
            <a:ext uri="{FF2B5EF4-FFF2-40B4-BE49-F238E27FC236}">
              <a16:creationId xmlns:a16="http://schemas.microsoft.com/office/drawing/2014/main" id="{DBD4CA97-19C3-4E5C-A785-FBF3A489AF55}"/>
            </a:ext>
          </a:extLst>
        </xdr:cNvPr>
        <xdr:cNvSpPr>
          <a:spLocks noChangeArrowheads="1"/>
        </xdr:cNvSpPr>
      </xdr:nvSpPr>
      <xdr:spPr bwMode="auto">
        <a:xfrm>
          <a:off x="3453765" y="6894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</xdr:row>
      <xdr:rowOff>104775</xdr:rowOff>
    </xdr:from>
    <xdr:ext cx="180975" cy="257175"/>
    <xdr:sp macro="" textlink="">
      <xdr:nvSpPr>
        <xdr:cNvPr id="99" name="Rectangle 8">
          <a:extLst>
            <a:ext uri="{FF2B5EF4-FFF2-40B4-BE49-F238E27FC236}">
              <a16:creationId xmlns:a16="http://schemas.microsoft.com/office/drawing/2014/main" id="{125B797C-2D76-40B6-BBDD-B92F5EABF6DE}"/>
            </a:ext>
          </a:extLst>
        </xdr:cNvPr>
        <xdr:cNvSpPr>
          <a:spLocks noChangeArrowheads="1"/>
        </xdr:cNvSpPr>
      </xdr:nvSpPr>
      <xdr:spPr bwMode="auto">
        <a:xfrm>
          <a:off x="3453765" y="1102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</xdr:row>
      <xdr:rowOff>104775</xdr:rowOff>
    </xdr:from>
    <xdr:ext cx="180975" cy="257175"/>
    <xdr:sp macro="" textlink="">
      <xdr:nvSpPr>
        <xdr:cNvPr id="100" name="Rectangle 16">
          <a:extLst>
            <a:ext uri="{FF2B5EF4-FFF2-40B4-BE49-F238E27FC236}">
              <a16:creationId xmlns:a16="http://schemas.microsoft.com/office/drawing/2014/main" id="{97AB8F14-3362-4F6E-B97E-470702AA4DF6}"/>
            </a:ext>
          </a:extLst>
        </xdr:cNvPr>
        <xdr:cNvSpPr>
          <a:spLocks noChangeArrowheads="1"/>
        </xdr:cNvSpPr>
      </xdr:nvSpPr>
      <xdr:spPr bwMode="auto">
        <a:xfrm>
          <a:off x="3453765" y="1102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</xdr:row>
      <xdr:rowOff>104775</xdr:rowOff>
    </xdr:from>
    <xdr:ext cx="180975" cy="257175"/>
    <xdr:sp macro="" textlink="">
      <xdr:nvSpPr>
        <xdr:cNvPr id="101" name="Rectangle 17">
          <a:extLst>
            <a:ext uri="{FF2B5EF4-FFF2-40B4-BE49-F238E27FC236}">
              <a16:creationId xmlns:a16="http://schemas.microsoft.com/office/drawing/2014/main" id="{B95F3524-FB99-40FC-B0F9-300556647914}"/>
            </a:ext>
          </a:extLst>
        </xdr:cNvPr>
        <xdr:cNvSpPr>
          <a:spLocks noChangeArrowheads="1"/>
        </xdr:cNvSpPr>
      </xdr:nvSpPr>
      <xdr:spPr bwMode="auto">
        <a:xfrm>
          <a:off x="3453765" y="1102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</xdr:row>
      <xdr:rowOff>104775</xdr:rowOff>
    </xdr:from>
    <xdr:ext cx="180975" cy="257175"/>
    <xdr:sp macro="" textlink="">
      <xdr:nvSpPr>
        <xdr:cNvPr id="102" name="Rectangle 8">
          <a:extLst>
            <a:ext uri="{FF2B5EF4-FFF2-40B4-BE49-F238E27FC236}">
              <a16:creationId xmlns:a16="http://schemas.microsoft.com/office/drawing/2014/main" id="{29FC273B-1B6A-4A3B-9A84-5F1B34A4A371}"/>
            </a:ext>
          </a:extLst>
        </xdr:cNvPr>
        <xdr:cNvSpPr>
          <a:spLocks noChangeArrowheads="1"/>
        </xdr:cNvSpPr>
      </xdr:nvSpPr>
      <xdr:spPr bwMode="auto">
        <a:xfrm>
          <a:off x="3453765" y="1102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</xdr:row>
      <xdr:rowOff>104775</xdr:rowOff>
    </xdr:from>
    <xdr:ext cx="180975" cy="257175"/>
    <xdr:sp macro="" textlink="">
      <xdr:nvSpPr>
        <xdr:cNvPr id="103" name="Rectangle 16">
          <a:extLst>
            <a:ext uri="{FF2B5EF4-FFF2-40B4-BE49-F238E27FC236}">
              <a16:creationId xmlns:a16="http://schemas.microsoft.com/office/drawing/2014/main" id="{7DBF9A3A-4584-4273-9AF5-570B83F7D626}"/>
            </a:ext>
          </a:extLst>
        </xdr:cNvPr>
        <xdr:cNvSpPr>
          <a:spLocks noChangeArrowheads="1"/>
        </xdr:cNvSpPr>
      </xdr:nvSpPr>
      <xdr:spPr bwMode="auto">
        <a:xfrm>
          <a:off x="3453765" y="1102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</xdr:row>
      <xdr:rowOff>104775</xdr:rowOff>
    </xdr:from>
    <xdr:ext cx="180975" cy="257175"/>
    <xdr:sp macro="" textlink="">
      <xdr:nvSpPr>
        <xdr:cNvPr id="104" name="Rectangle 17">
          <a:extLst>
            <a:ext uri="{FF2B5EF4-FFF2-40B4-BE49-F238E27FC236}">
              <a16:creationId xmlns:a16="http://schemas.microsoft.com/office/drawing/2014/main" id="{6A5EC86A-CDA5-436B-9546-EAFCE0DF91AF}"/>
            </a:ext>
          </a:extLst>
        </xdr:cNvPr>
        <xdr:cNvSpPr>
          <a:spLocks noChangeArrowheads="1"/>
        </xdr:cNvSpPr>
      </xdr:nvSpPr>
      <xdr:spPr bwMode="auto">
        <a:xfrm>
          <a:off x="3453765" y="1102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45</xdr:row>
      <xdr:rowOff>104775</xdr:rowOff>
    </xdr:from>
    <xdr:ext cx="180975" cy="257175"/>
    <xdr:sp macro="" textlink="">
      <xdr:nvSpPr>
        <xdr:cNvPr id="105" name="Rectangle 8">
          <a:extLst>
            <a:ext uri="{FF2B5EF4-FFF2-40B4-BE49-F238E27FC236}">
              <a16:creationId xmlns:a16="http://schemas.microsoft.com/office/drawing/2014/main" id="{5A911911-7473-4A10-8138-FDB83992A842}"/>
            </a:ext>
          </a:extLst>
        </xdr:cNvPr>
        <xdr:cNvSpPr>
          <a:spLocks noChangeArrowheads="1"/>
        </xdr:cNvSpPr>
      </xdr:nvSpPr>
      <xdr:spPr bwMode="auto">
        <a:xfrm>
          <a:off x="3453765" y="719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45</xdr:row>
      <xdr:rowOff>104775</xdr:rowOff>
    </xdr:from>
    <xdr:ext cx="180975" cy="257175"/>
    <xdr:sp macro="" textlink="">
      <xdr:nvSpPr>
        <xdr:cNvPr id="106" name="Rectangle 16">
          <a:extLst>
            <a:ext uri="{FF2B5EF4-FFF2-40B4-BE49-F238E27FC236}">
              <a16:creationId xmlns:a16="http://schemas.microsoft.com/office/drawing/2014/main" id="{C28ECCC7-0348-4158-B388-44E32D0E739C}"/>
            </a:ext>
          </a:extLst>
        </xdr:cNvPr>
        <xdr:cNvSpPr>
          <a:spLocks noChangeArrowheads="1"/>
        </xdr:cNvSpPr>
      </xdr:nvSpPr>
      <xdr:spPr bwMode="auto">
        <a:xfrm>
          <a:off x="3453765" y="719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45</xdr:row>
      <xdr:rowOff>104775</xdr:rowOff>
    </xdr:from>
    <xdr:ext cx="180975" cy="257175"/>
    <xdr:sp macro="" textlink="">
      <xdr:nvSpPr>
        <xdr:cNvPr id="107" name="Rectangle 17">
          <a:extLst>
            <a:ext uri="{FF2B5EF4-FFF2-40B4-BE49-F238E27FC236}">
              <a16:creationId xmlns:a16="http://schemas.microsoft.com/office/drawing/2014/main" id="{0B8F97EA-501B-4639-A906-41D3D499A76B}"/>
            </a:ext>
          </a:extLst>
        </xdr:cNvPr>
        <xdr:cNvSpPr>
          <a:spLocks noChangeArrowheads="1"/>
        </xdr:cNvSpPr>
      </xdr:nvSpPr>
      <xdr:spPr bwMode="auto">
        <a:xfrm>
          <a:off x="3453765" y="719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45</xdr:row>
      <xdr:rowOff>104775</xdr:rowOff>
    </xdr:from>
    <xdr:ext cx="180975" cy="257175"/>
    <xdr:sp macro="" textlink="">
      <xdr:nvSpPr>
        <xdr:cNvPr id="108" name="Rectangle 8">
          <a:extLst>
            <a:ext uri="{FF2B5EF4-FFF2-40B4-BE49-F238E27FC236}">
              <a16:creationId xmlns:a16="http://schemas.microsoft.com/office/drawing/2014/main" id="{1EDFF733-0939-475C-9960-43656441AC1C}"/>
            </a:ext>
          </a:extLst>
        </xdr:cNvPr>
        <xdr:cNvSpPr>
          <a:spLocks noChangeArrowheads="1"/>
        </xdr:cNvSpPr>
      </xdr:nvSpPr>
      <xdr:spPr bwMode="auto">
        <a:xfrm>
          <a:off x="3453765" y="719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47</xdr:row>
      <xdr:rowOff>104775</xdr:rowOff>
    </xdr:from>
    <xdr:ext cx="180975" cy="257175"/>
    <xdr:sp macro="" textlink="">
      <xdr:nvSpPr>
        <xdr:cNvPr id="109" name="Rectangle 8">
          <a:extLst>
            <a:ext uri="{FF2B5EF4-FFF2-40B4-BE49-F238E27FC236}">
              <a16:creationId xmlns:a16="http://schemas.microsoft.com/office/drawing/2014/main" id="{D3CF9AE8-B853-4A91-A91E-F04F6C8BEA16}"/>
            </a:ext>
          </a:extLst>
        </xdr:cNvPr>
        <xdr:cNvSpPr>
          <a:spLocks noChangeArrowheads="1"/>
        </xdr:cNvSpPr>
      </xdr:nvSpPr>
      <xdr:spPr bwMode="auto">
        <a:xfrm>
          <a:off x="3453765" y="7503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47</xdr:row>
      <xdr:rowOff>104775</xdr:rowOff>
    </xdr:from>
    <xdr:ext cx="180975" cy="257175"/>
    <xdr:sp macro="" textlink="">
      <xdr:nvSpPr>
        <xdr:cNvPr id="110" name="Rectangle 16">
          <a:extLst>
            <a:ext uri="{FF2B5EF4-FFF2-40B4-BE49-F238E27FC236}">
              <a16:creationId xmlns:a16="http://schemas.microsoft.com/office/drawing/2014/main" id="{308DCF94-CE1C-4ECB-BE84-C7F9D382DC40}"/>
            </a:ext>
          </a:extLst>
        </xdr:cNvPr>
        <xdr:cNvSpPr>
          <a:spLocks noChangeArrowheads="1"/>
        </xdr:cNvSpPr>
      </xdr:nvSpPr>
      <xdr:spPr bwMode="auto">
        <a:xfrm>
          <a:off x="3453765" y="7503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47</xdr:row>
      <xdr:rowOff>104775</xdr:rowOff>
    </xdr:from>
    <xdr:ext cx="180975" cy="257175"/>
    <xdr:sp macro="" textlink="">
      <xdr:nvSpPr>
        <xdr:cNvPr id="111" name="Rectangle 17">
          <a:extLst>
            <a:ext uri="{FF2B5EF4-FFF2-40B4-BE49-F238E27FC236}">
              <a16:creationId xmlns:a16="http://schemas.microsoft.com/office/drawing/2014/main" id="{341EF52A-8262-431F-9C75-BA03B7F90DDD}"/>
            </a:ext>
          </a:extLst>
        </xdr:cNvPr>
        <xdr:cNvSpPr>
          <a:spLocks noChangeArrowheads="1"/>
        </xdr:cNvSpPr>
      </xdr:nvSpPr>
      <xdr:spPr bwMode="auto">
        <a:xfrm>
          <a:off x="3453765" y="7503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47</xdr:row>
      <xdr:rowOff>104775</xdr:rowOff>
    </xdr:from>
    <xdr:ext cx="180975" cy="257175"/>
    <xdr:sp macro="" textlink="">
      <xdr:nvSpPr>
        <xdr:cNvPr id="112" name="Rectangle 8">
          <a:extLst>
            <a:ext uri="{FF2B5EF4-FFF2-40B4-BE49-F238E27FC236}">
              <a16:creationId xmlns:a16="http://schemas.microsoft.com/office/drawing/2014/main" id="{F0CA9DEA-A7B2-41AB-AC54-A345A2A92F80}"/>
            </a:ext>
          </a:extLst>
        </xdr:cNvPr>
        <xdr:cNvSpPr>
          <a:spLocks noChangeArrowheads="1"/>
        </xdr:cNvSpPr>
      </xdr:nvSpPr>
      <xdr:spPr bwMode="auto">
        <a:xfrm>
          <a:off x="3453765" y="7503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47</xdr:row>
      <xdr:rowOff>104775</xdr:rowOff>
    </xdr:from>
    <xdr:ext cx="180975" cy="257175"/>
    <xdr:sp macro="" textlink="">
      <xdr:nvSpPr>
        <xdr:cNvPr id="113" name="Rectangle 16">
          <a:extLst>
            <a:ext uri="{FF2B5EF4-FFF2-40B4-BE49-F238E27FC236}">
              <a16:creationId xmlns:a16="http://schemas.microsoft.com/office/drawing/2014/main" id="{90AEB648-94C2-4B13-9016-9204290E835E}"/>
            </a:ext>
          </a:extLst>
        </xdr:cNvPr>
        <xdr:cNvSpPr>
          <a:spLocks noChangeArrowheads="1"/>
        </xdr:cNvSpPr>
      </xdr:nvSpPr>
      <xdr:spPr bwMode="auto">
        <a:xfrm>
          <a:off x="3453765" y="7503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47</xdr:row>
      <xdr:rowOff>104775</xdr:rowOff>
    </xdr:from>
    <xdr:ext cx="180975" cy="257175"/>
    <xdr:sp macro="" textlink="">
      <xdr:nvSpPr>
        <xdr:cNvPr id="114" name="Rectangle 17">
          <a:extLst>
            <a:ext uri="{FF2B5EF4-FFF2-40B4-BE49-F238E27FC236}">
              <a16:creationId xmlns:a16="http://schemas.microsoft.com/office/drawing/2014/main" id="{1D75950B-F354-43E5-9677-9C1F82EC6865}"/>
            </a:ext>
          </a:extLst>
        </xdr:cNvPr>
        <xdr:cNvSpPr>
          <a:spLocks noChangeArrowheads="1"/>
        </xdr:cNvSpPr>
      </xdr:nvSpPr>
      <xdr:spPr bwMode="auto">
        <a:xfrm>
          <a:off x="3453765" y="7503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47</xdr:row>
      <xdr:rowOff>104775</xdr:rowOff>
    </xdr:from>
    <xdr:ext cx="180975" cy="257175"/>
    <xdr:sp macro="" textlink="">
      <xdr:nvSpPr>
        <xdr:cNvPr id="115" name="Rectangle 8">
          <a:extLst>
            <a:ext uri="{FF2B5EF4-FFF2-40B4-BE49-F238E27FC236}">
              <a16:creationId xmlns:a16="http://schemas.microsoft.com/office/drawing/2014/main" id="{8A9EE1F4-6693-4E39-9E9E-E707E1189E6F}"/>
            </a:ext>
          </a:extLst>
        </xdr:cNvPr>
        <xdr:cNvSpPr>
          <a:spLocks noChangeArrowheads="1"/>
        </xdr:cNvSpPr>
      </xdr:nvSpPr>
      <xdr:spPr bwMode="auto">
        <a:xfrm>
          <a:off x="3453765" y="7503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47</xdr:row>
      <xdr:rowOff>104775</xdr:rowOff>
    </xdr:from>
    <xdr:ext cx="180975" cy="257175"/>
    <xdr:sp macro="" textlink="">
      <xdr:nvSpPr>
        <xdr:cNvPr id="116" name="Rectangle 16">
          <a:extLst>
            <a:ext uri="{FF2B5EF4-FFF2-40B4-BE49-F238E27FC236}">
              <a16:creationId xmlns:a16="http://schemas.microsoft.com/office/drawing/2014/main" id="{CF28C117-5489-453B-9A71-8E65BD8CCF59}"/>
            </a:ext>
          </a:extLst>
        </xdr:cNvPr>
        <xdr:cNvSpPr>
          <a:spLocks noChangeArrowheads="1"/>
        </xdr:cNvSpPr>
      </xdr:nvSpPr>
      <xdr:spPr bwMode="auto">
        <a:xfrm>
          <a:off x="3453765" y="7503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47</xdr:row>
      <xdr:rowOff>104775</xdr:rowOff>
    </xdr:from>
    <xdr:ext cx="180975" cy="257175"/>
    <xdr:sp macro="" textlink="">
      <xdr:nvSpPr>
        <xdr:cNvPr id="117" name="Rectangle 17">
          <a:extLst>
            <a:ext uri="{FF2B5EF4-FFF2-40B4-BE49-F238E27FC236}">
              <a16:creationId xmlns:a16="http://schemas.microsoft.com/office/drawing/2014/main" id="{B332C09A-F455-4B13-A721-B60CBE68C20E}"/>
            </a:ext>
          </a:extLst>
        </xdr:cNvPr>
        <xdr:cNvSpPr>
          <a:spLocks noChangeArrowheads="1"/>
        </xdr:cNvSpPr>
      </xdr:nvSpPr>
      <xdr:spPr bwMode="auto">
        <a:xfrm>
          <a:off x="3453765" y="7503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47</xdr:row>
      <xdr:rowOff>104775</xdr:rowOff>
    </xdr:from>
    <xdr:ext cx="180975" cy="257175"/>
    <xdr:sp macro="" textlink="">
      <xdr:nvSpPr>
        <xdr:cNvPr id="118" name="Rectangle 8">
          <a:extLst>
            <a:ext uri="{FF2B5EF4-FFF2-40B4-BE49-F238E27FC236}">
              <a16:creationId xmlns:a16="http://schemas.microsoft.com/office/drawing/2014/main" id="{2937FE18-9B12-4D10-B244-BC160E501FB2}"/>
            </a:ext>
          </a:extLst>
        </xdr:cNvPr>
        <xdr:cNvSpPr>
          <a:spLocks noChangeArrowheads="1"/>
        </xdr:cNvSpPr>
      </xdr:nvSpPr>
      <xdr:spPr bwMode="auto">
        <a:xfrm>
          <a:off x="3453765" y="7503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47</xdr:row>
      <xdr:rowOff>104775</xdr:rowOff>
    </xdr:from>
    <xdr:ext cx="180975" cy="257175"/>
    <xdr:sp macro="" textlink="">
      <xdr:nvSpPr>
        <xdr:cNvPr id="119" name="Rectangle 16">
          <a:extLst>
            <a:ext uri="{FF2B5EF4-FFF2-40B4-BE49-F238E27FC236}">
              <a16:creationId xmlns:a16="http://schemas.microsoft.com/office/drawing/2014/main" id="{1FD0E47B-9235-4A11-97CD-68C367F1FB3D}"/>
            </a:ext>
          </a:extLst>
        </xdr:cNvPr>
        <xdr:cNvSpPr>
          <a:spLocks noChangeArrowheads="1"/>
        </xdr:cNvSpPr>
      </xdr:nvSpPr>
      <xdr:spPr bwMode="auto">
        <a:xfrm>
          <a:off x="3453765" y="7503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47</xdr:row>
      <xdr:rowOff>104775</xdr:rowOff>
    </xdr:from>
    <xdr:ext cx="180975" cy="257175"/>
    <xdr:sp macro="" textlink="">
      <xdr:nvSpPr>
        <xdr:cNvPr id="120" name="Rectangle 17">
          <a:extLst>
            <a:ext uri="{FF2B5EF4-FFF2-40B4-BE49-F238E27FC236}">
              <a16:creationId xmlns:a16="http://schemas.microsoft.com/office/drawing/2014/main" id="{16A3D8C8-01D2-4FBD-B7D4-E44DD298560F}"/>
            </a:ext>
          </a:extLst>
        </xdr:cNvPr>
        <xdr:cNvSpPr>
          <a:spLocks noChangeArrowheads="1"/>
        </xdr:cNvSpPr>
      </xdr:nvSpPr>
      <xdr:spPr bwMode="auto">
        <a:xfrm>
          <a:off x="3453765" y="7503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47</xdr:row>
      <xdr:rowOff>104775</xdr:rowOff>
    </xdr:from>
    <xdr:ext cx="180975" cy="257175"/>
    <xdr:sp macro="" textlink="">
      <xdr:nvSpPr>
        <xdr:cNvPr id="121" name="Rectangle 8">
          <a:extLst>
            <a:ext uri="{FF2B5EF4-FFF2-40B4-BE49-F238E27FC236}">
              <a16:creationId xmlns:a16="http://schemas.microsoft.com/office/drawing/2014/main" id="{CF3FF42C-CD9E-4EFB-8672-DCCC617C6713}"/>
            </a:ext>
          </a:extLst>
        </xdr:cNvPr>
        <xdr:cNvSpPr>
          <a:spLocks noChangeArrowheads="1"/>
        </xdr:cNvSpPr>
      </xdr:nvSpPr>
      <xdr:spPr bwMode="auto">
        <a:xfrm>
          <a:off x="3453765" y="7503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47</xdr:row>
      <xdr:rowOff>104775</xdr:rowOff>
    </xdr:from>
    <xdr:ext cx="180975" cy="257175"/>
    <xdr:sp macro="" textlink="">
      <xdr:nvSpPr>
        <xdr:cNvPr id="122" name="Rectangle 16">
          <a:extLst>
            <a:ext uri="{FF2B5EF4-FFF2-40B4-BE49-F238E27FC236}">
              <a16:creationId xmlns:a16="http://schemas.microsoft.com/office/drawing/2014/main" id="{3F6AD474-F89C-45C4-86FA-04EB1A7614AB}"/>
            </a:ext>
          </a:extLst>
        </xdr:cNvPr>
        <xdr:cNvSpPr>
          <a:spLocks noChangeArrowheads="1"/>
        </xdr:cNvSpPr>
      </xdr:nvSpPr>
      <xdr:spPr bwMode="auto">
        <a:xfrm>
          <a:off x="3453765" y="7503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47</xdr:row>
      <xdr:rowOff>104775</xdr:rowOff>
    </xdr:from>
    <xdr:ext cx="180975" cy="257175"/>
    <xdr:sp macro="" textlink="">
      <xdr:nvSpPr>
        <xdr:cNvPr id="123" name="Rectangle 17">
          <a:extLst>
            <a:ext uri="{FF2B5EF4-FFF2-40B4-BE49-F238E27FC236}">
              <a16:creationId xmlns:a16="http://schemas.microsoft.com/office/drawing/2014/main" id="{FD1386E8-B35F-459E-B917-D72E9309CBA5}"/>
            </a:ext>
          </a:extLst>
        </xdr:cNvPr>
        <xdr:cNvSpPr>
          <a:spLocks noChangeArrowheads="1"/>
        </xdr:cNvSpPr>
      </xdr:nvSpPr>
      <xdr:spPr bwMode="auto">
        <a:xfrm>
          <a:off x="3453765" y="7503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47</xdr:row>
      <xdr:rowOff>104775</xdr:rowOff>
    </xdr:from>
    <xdr:ext cx="180975" cy="257175"/>
    <xdr:sp macro="" textlink="">
      <xdr:nvSpPr>
        <xdr:cNvPr id="124" name="Rectangle 8">
          <a:extLst>
            <a:ext uri="{FF2B5EF4-FFF2-40B4-BE49-F238E27FC236}">
              <a16:creationId xmlns:a16="http://schemas.microsoft.com/office/drawing/2014/main" id="{25887DA2-844D-4AA3-BAC8-401F88DB7E37}"/>
            </a:ext>
          </a:extLst>
        </xdr:cNvPr>
        <xdr:cNvSpPr>
          <a:spLocks noChangeArrowheads="1"/>
        </xdr:cNvSpPr>
      </xdr:nvSpPr>
      <xdr:spPr bwMode="auto">
        <a:xfrm>
          <a:off x="3453765" y="7503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47</xdr:row>
      <xdr:rowOff>104775</xdr:rowOff>
    </xdr:from>
    <xdr:ext cx="180975" cy="257175"/>
    <xdr:sp macro="" textlink="">
      <xdr:nvSpPr>
        <xdr:cNvPr id="125" name="Rectangle 16">
          <a:extLst>
            <a:ext uri="{FF2B5EF4-FFF2-40B4-BE49-F238E27FC236}">
              <a16:creationId xmlns:a16="http://schemas.microsoft.com/office/drawing/2014/main" id="{76E6EFFE-7CD9-418A-833C-EF02943980DE}"/>
            </a:ext>
          </a:extLst>
        </xdr:cNvPr>
        <xdr:cNvSpPr>
          <a:spLocks noChangeArrowheads="1"/>
        </xdr:cNvSpPr>
      </xdr:nvSpPr>
      <xdr:spPr bwMode="auto">
        <a:xfrm>
          <a:off x="3453765" y="7503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52</xdr:row>
      <xdr:rowOff>104775</xdr:rowOff>
    </xdr:from>
    <xdr:ext cx="180975" cy="257175"/>
    <xdr:sp macro="" textlink="">
      <xdr:nvSpPr>
        <xdr:cNvPr id="126" name="Rectangle 8">
          <a:extLst>
            <a:ext uri="{FF2B5EF4-FFF2-40B4-BE49-F238E27FC236}">
              <a16:creationId xmlns:a16="http://schemas.microsoft.com/office/drawing/2014/main" id="{38F3BB0E-DFAE-4371-B4EE-3FB34B90C750}"/>
            </a:ext>
          </a:extLst>
        </xdr:cNvPr>
        <xdr:cNvSpPr>
          <a:spLocks noChangeArrowheads="1"/>
        </xdr:cNvSpPr>
      </xdr:nvSpPr>
      <xdr:spPr bwMode="auto">
        <a:xfrm>
          <a:off x="3453765" y="8265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52</xdr:row>
      <xdr:rowOff>104775</xdr:rowOff>
    </xdr:from>
    <xdr:ext cx="180975" cy="257175"/>
    <xdr:sp macro="" textlink="">
      <xdr:nvSpPr>
        <xdr:cNvPr id="127" name="Rectangle 16">
          <a:extLst>
            <a:ext uri="{FF2B5EF4-FFF2-40B4-BE49-F238E27FC236}">
              <a16:creationId xmlns:a16="http://schemas.microsoft.com/office/drawing/2014/main" id="{301494F7-4D86-4C8E-A4F6-A614DA0D06A8}"/>
            </a:ext>
          </a:extLst>
        </xdr:cNvPr>
        <xdr:cNvSpPr>
          <a:spLocks noChangeArrowheads="1"/>
        </xdr:cNvSpPr>
      </xdr:nvSpPr>
      <xdr:spPr bwMode="auto">
        <a:xfrm>
          <a:off x="3453765" y="8265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52</xdr:row>
      <xdr:rowOff>104775</xdr:rowOff>
    </xdr:from>
    <xdr:ext cx="180975" cy="257175"/>
    <xdr:sp macro="" textlink="">
      <xdr:nvSpPr>
        <xdr:cNvPr id="128" name="Rectangle 17">
          <a:extLst>
            <a:ext uri="{FF2B5EF4-FFF2-40B4-BE49-F238E27FC236}">
              <a16:creationId xmlns:a16="http://schemas.microsoft.com/office/drawing/2014/main" id="{AA4A9C5A-5D9C-43C9-B972-2E56A99DE598}"/>
            </a:ext>
          </a:extLst>
        </xdr:cNvPr>
        <xdr:cNvSpPr>
          <a:spLocks noChangeArrowheads="1"/>
        </xdr:cNvSpPr>
      </xdr:nvSpPr>
      <xdr:spPr bwMode="auto">
        <a:xfrm>
          <a:off x="3453765" y="8265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6</xdr:col>
      <xdr:colOff>76200</xdr:colOff>
      <xdr:row>53</xdr:row>
      <xdr:rowOff>28575</xdr:rowOff>
    </xdr:from>
    <xdr:to>
      <xdr:col>6</xdr:col>
      <xdr:colOff>161925</xdr:colOff>
      <xdr:row>53</xdr:row>
      <xdr:rowOff>114300</xdr:rowOff>
    </xdr:to>
    <xdr:sp macro="" textlink="">
      <xdr:nvSpPr>
        <xdr:cNvPr id="129" name="WordArt 128">
          <a:extLst>
            <a:ext uri="{FF2B5EF4-FFF2-40B4-BE49-F238E27FC236}">
              <a16:creationId xmlns:a16="http://schemas.microsoft.com/office/drawing/2014/main" id="{E6EEF57D-201C-4E6B-B5B6-69E5DE09C0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00425" y="83419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oneCellAnchor>
    <xdr:from>
      <xdr:col>6</xdr:col>
      <xdr:colOff>133350</xdr:colOff>
      <xdr:row>53</xdr:row>
      <xdr:rowOff>104775</xdr:rowOff>
    </xdr:from>
    <xdr:ext cx="180975" cy="257175"/>
    <xdr:sp macro="" textlink="">
      <xdr:nvSpPr>
        <xdr:cNvPr id="130" name="Rectangle 8">
          <a:extLst>
            <a:ext uri="{FF2B5EF4-FFF2-40B4-BE49-F238E27FC236}">
              <a16:creationId xmlns:a16="http://schemas.microsoft.com/office/drawing/2014/main" id="{6DE44D57-95FD-4980-B975-0F0F5FE81CE7}"/>
            </a:ext>
          </a:extLst>
        </xdr:cNvPr>
        <xdr:cNvSpPr>
          <a:spLocks noChangeArrowheads="1"/>
        </xdr:cNvSpPr>
      </xdr:nvSpPr>
      <xdr:spPr bwMode="auto">
        <a:xfrm>
          <a:off x="3453765" y="8418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53</xdr:row>
      <xdr:rowOff>104775</xdr:rowOff>
    </xdr:from>
    <xdr:ext cx="180975" cy="257175"/>
    <xdr:sp macro="" textlink="">
      <xdr:nvSpPr>
        <xdr:cNvPr id="131" name="Rectangle 16">
          <a:extLst>
            <a:ext uri="{FF2B5EF4-FFF2-40B4-BE49-F238E27FC236}">
              <a16:creationId xmlns:a16="http://schemas.microsoft.com/office/drawing/2014/main" id="{5A694877-EAE8-41F7-B811-B7E9576CA1A6}"/>
            </a:ext>
          </a:extLst>
        </xdr:cNvPr>
        <xdr:cNvSpPr>
          <a:spLocks noChangeArrowheads="1"/>
        </xdr:cNvSpPr>
      </xdr:nvSpPr>
      <xdr:spPr bwMode="auto">
        <a:xfrm>
          <a:off x="3453765" y="8418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6</xdr:col>
      <xdr:colOff>76200</xdr:colOff>
      <xdr:row>54</xdr:row>
      <xdr:rowOff>28575</xdr:rowOff>
    </xdr:from>
    <xdr:to>
      <xdr:col>6</xdr:col>
      <xdr:colOff>161925</xdr:colOff>
      <xdr:row>54</xdr:row>
      <xdr:rowOff>114300</xdr:rowOff>
    </xdr:to>
    <xdr:sp macro="" textlink="">
      <xdr:nvSpPr>
        <xdr:cNvPr id="132" name="WordArt 128">
          <a:extLst>
            <a:ext uri="{FF2B5EF4-FFF2-40B4-BE49-F238E27FC236}">
              <a16:creationId xmlns:a16="http://schemas.microsoft.com/office/drawing/2014/main" id="{7C6C7D21-E281-4F0F-AFD8-8468E463EE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00425" y="84943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oneCellAnchor>
    <xdr:from>
      <xdr:col>6</xdr:col>
      <xdr:colOff>133350</xdr:colOff>
      <xdr:row>54</xdr:row>
      <xdr:rowOff>104775</xdr:rowOff>
    </xdr:from>
    <xdr:ext cx="180975" cy="257175"/>
    <xdr:sp macro="" textlink="">
      <xdr:nvSpPr>
        <xdr:cNvPr id="133" name="Rectangle 8">
          <a:extLst>
            <a:ext uri="{FF2B5EF4-FFF2-40B4-BE49-F238E27FC236}">
              <a16:creationId xmlns:a16="http://schemas.microsoft.com/office/drawing/2014/main" id="{6720BE24-E202-4A3E-9E7A-1721E276E730}"/>
            </a:ext>
          </a:extLst>
        </xdr:cNvPr>
        <xdr:cNvSpPr>
          <a:spLocks noChangeArrowheads="1"/>
        </xdr:cNvSpPr>
      </xdr:nvSpPr>
      <xdr:spPr bwMode="auto">
        <a:xfrm>
          <a:off x="3453765" y="8570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54</xdr:row>
      <xdr:rowOff>104775</xdr:rowOff>
    </xdr:from>
    <xdr:ext cx="180975" cy="257175"/>
    <xdr:sp macro="" textlink="">
      <xdr:nvSpPr>
        <xdr:cNvPr id="134" name="Rectangle 16">
          <a:extLst>
            <a:ext uri="{FF2B5EF4-FFF2-40B4-BE49-F238E27FC236}">
              <a16:creationId xmlns:a16="http://schemas.microsoft.com/office/drawing/2014/main" id="{D65299B9-EE66-4008-85F9-CBCA23588B47}"/>
            </a:ext>
          </a:extLst>
        </xdr:cNvPr>
        <xdr:cNvSpPr>
          <a:spLocks noChangeArrowheads="1"/>
        </xdr:cNvSpPr>
      </xdr:nvSpPr>
      <xdr:spPr bwMode="auto">
        <a:xfrm>
          <a:off x="3453765" y="8570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54</xdr:row>
      <xdr:rowOff>104775</xdr:rowOff>
    </xdr:from>
    <xdr:ext cx="180975" cy="257175"/>
    <xdr:sp macro="" textlink="">
      <xdr:nvSpPr>
        <xdr:cNvPr id="135" name="Rectangle 17">
          <a:extLst>
            <a:ext uri="{FF2B5EF4-FFF2-40B4-BE49-F238E27FC236}">
              <a16:creationId xmlns:a16="http://schemas.microsoft.com/office/drawing/2014/main" id="{A2F4F6CD-A67A-4902-AF02-C6D327B87C9F}"/>
            </a:ext>
          </a:extLst>
        </xdr:cNvPr>
        <xdr:cNvSpPr>
          <a:spLocks noChangeArrowheads="1"/>
        </xdr:cNvSpPr>
      </xdr:nvSpPr>
      <xdr:spPr bwMode="auto">
        <a:xfrm>
          <a:off x="3453765" y="8570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54</xdr:row>
      <xdr:rowOff>104775</xdr:rowOff>
    </xdr:from>
    <xdr:ext cx="180975" cy="257175"/>
    <xdr:sp macro="" textlink="">
      <xdr:nvSpPr>
        <xdr:cNvPr id="136" name="Rectangle 8">
          <a:extLst>
            <a:ext uri="{FF2B5EF4-FFF2-40B4-BE49-F238E27FC236}">
              <a16:creationId xmlns:a16="http://schemas.microsoft.com/office/drawing/2014/main" id="{0539418A-AB3E-438E-A193-8740D4729DDC}"/>
            </a:ext>
          </a:extLst>
        </xdr:cNvPr>
        <xdr:cNvSpPr>
          <a:spLocks noChangeArrowheads="1"/>
        </xdr:cNvSpPr>
      </xdr:nvSpPr>
      <xdr:spPr bwMode="auto">
        <a:xfrm>
          <a:off x="3453765" y="8570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54</xdr:row>
      <xdr:rowOff>104775</xdr:rowOff>
    </xdr:from>
    <xdr:ext cx="180975" cy="257175"/>
    <xdr:sp macro="" textlink="">
      <xdr:nvSpPr>
        <xdr:cNvPr id="137" name="Rectangle 16">
          <a:extLst>
            <a:ext uri="{FF2B5EF4-FFF2-40B4-BE49-F238E27FC236}">
              <a16:creationId xmlns:a16="http://schemas.microsoft.com/office/drawing/2014/main" id="{14CF92B8-D3A5-4631-9CD7-84C427E11E03}"/>
            </a:ext>
          </a:extLst>
        </xdr:cNvPr>
        <xdr:cNvSpPr>
          <a:spLocks noChangeArrowheads="1"/>
        </xdr:cNvSpPr>
      </xdr:nvSpPr>
      <xdr:spPr bwMode="auto">
        <a:xfrm>
          <a:off x="3453765" y="8570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54</xdr:row>
      <xdr:rowOff>104775</xdr:rowOff>
    </xdr:from>
    <xdr:ext cx="180975" cy="257175"/>
    <xdr:sp macro="" textlink="">
      <xdr:nvSpPr>
        <xdr:cNvPr id="138" name="Rectangle 17">
          <a:extLst>
            <a:ext uri="{FF2B5EF4-FFF2-40B4-BE49-F238E27FC236}">
              <a16:creationId xmlns:a16="http://schemas.microsoft.com/office/drawing/2014/main" id="{9D6AFB11-7EE9-40A0-AE07-1A1BE7DCA7CF}"/>
            </a:ext>
          </a:extLst>
        </xdr:cNvPr>
        <xdr:cNvSpPr>
          <a:spLocks noChangeArrowheads="1"/>
        </xdr:cNvSpPr>
      </xdr:nvSpPr>
      <xdr:spPr bwMode="auto">
        <a:xfrm>
          <a:off x="3453765" y="8570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57</xdr:row>
      <xdr:rowOff>104775</xdr:rowOff>
    </xdr:from>
    <xdr:ext cx="180975" cy="257175"/>
    <xdr:sp macro="" textlink="">
      <xdr:nvSpPr>
        <xdr:cNvPr id="139" name="Rectangle 8">
          <a:extLst>
            <a:ext uri="{FF2B5EF4-FFF2-40B4-BE49-F238E27FC236}">
              <a16:creationId xmlns:a16="http://schemas.microsoft.com/office/drawing/2014/main" id="{A6762DD7-7708-4D60-8A06-564312B1B88F}"/>
            </a:ext>
          </a:extLst>
        </xdr:cNvPr>
        <xdr:cNvSpPr>
          <a:spLocks noChangeArrowheads="1"/>
        </xdr:cNvSpPr>
      </xdr:nvSpPr>
      <xdr:spPr bwMode="auto">
        <a:xfrm>
          <a:off x="3453765" y="9027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57</xdr:row>
      <xdr:rowOff>104775</xdr:rowOff>
    </xdr:from>
    <xdr:ext cx="180975" cy="257175"/>
    <xdr:sp macro="" textlink="">
      <xdr:nvSpPr>
        <xdr:cNvPr id="140" name="Rectangle 16">
          <a:extLst>
            <a:ext uri="{FF2B5EF4-FFF2-40B4-BE49-F238E27FC236}">
              <a16:creationId xmlns:a16="http://schemas.microsoft.com/office/drawing/2014/main" id="{D4E97D1C-DC4B-4CC4-B5C3-4E6AF99EEC68}"/>
            </a:ext>
          </a:extLst>
        </xdr:cNvPr>
        <xdr:cNvSpPr>
          <a:spLocks noChangeArrowheads="1"/>
        </xdr:cNvSpPr>
      </xdr:nvSpPr>
      <xdr:spPr bwMode="auto">
        <a:xfrm>
          <a:off x="3453765" y="9027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57</xdr:row>
      <xdr:rowOff>104775</xdr:rowOff>
    </xdr:from>
    <xdr:ext cx="180975" cy="257175"/>
    <xdr:sp macro="" textlink="">
      <xdr:nvSpPr>
        <xdr:cNvPr id="141" name="Rectangle 17">
          <a:extLst>
            <a:ext uri="{FF2B5EF4-FFF2-40B4-BE49-F238E27FC236}">
              <a16:creationId xmlns:a16="http://schemas.microsoft.com/office/drawing/2014/main" id="{DE469EFE-F350-485E-A619-7530240082E2}"/>
            </a:ext>
          </a:extLst>
        </xdr:cNvPr>
        <xdr:cNvSpPr>
          <a:spLocks noChangeArrowheads="1"/>
        </xdr:cNvSpPr>
      </xdr:nvSpPr>
      <xdr:spPr bwMode="auto">
        <a:xfrm>
          <a:off x="3453765" y="9027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0</xdr:rowOff>
    </xdr:from>
    <xdr:ext cx="180975" cy="257175"/>
    <xdr:sp macro="" textlink="">
      <xdr:nvSpPr>
        <xdr:cNvPr id="142" name="Rectangle 8">
          <a:extLst>
            <a:ext uri="{FF2B5EF4-FFF2-40B4-BE49-F238E27FC236}">
              <a16:creationId xmlns:a16="http://schemas.microsoft.com/office/drawing/2014/main" id="{31606D73-D7D2-4449-B23D-9267844E4086}"/>
            </a:ext>
          </a:extLst>
        </xdr:cNvPr>
        <xdr:cNvSpPr>
          <a:spLocks noChangeArrowheads="1"/>
        </xdr:cNvSpPr>
      </xdr:nvSpPr>
      <xdr:spPr bwMode="auto">
        <a:xfrm>
          <a:off x="3453765" y="32861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0</xdr:rowOff>
    </xdr:from>
    <xdr:ext cx="180975" cy="257175"/>
    <xdr:sp macro="" textlink="">
      <xdr:nvSpPr>
        <xdr:cNvPr id="143" name="Rectangle 16">
          <a:extLst>
            <a:ext uri="{FF2B5EF4-FFF2-40B4-BE49-F238E27FC236}">
              <a16:creationId xmlns:a16="http://schemas.microsoft.com/office/drawing/2014/main" id="{951DAAA9-9664-42F7-B94D-A5A3C326B9D8}"/>
            </a:ext>
          </a:extLst>
        </xdr:cNvPr>
        <xdr:cNvSpPr>
          <a:spLocks noChangeArrowheads="1"/>
        </xdr:cNvSpPr>
      </xdr:nvSpPr>
      <xdr:spPr bwMode="auto">
        <a:xfrm>
          <a:off x="3453765" y="32861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0</xdr:rowOff>
    </xdr:from>
    <xdr:ext cx="180975" cy="257175"/>
    <xdr:sp macro="" textlink="">
      <xdr:nvSpPr>
        <xdr:cNvPr id="144" name="Rectangle 17">
          <a:extLst>
            <a:ext uri="{FF2B5EF4-FFF2-40B4-BE49-F238E27FC236}">
              <a16:creationId xmlns:a16="http://schemas.microsoft.com/office/drawing/2014/main" id="{C6206408-7862-4779-A644-05306994FE30}"/>
            </a:ext>
          </a:extLst>
        </xdr:cNvPr>
        <xdr:cNvSpPr>
          <a:spLocks noChangeArrowheads="1"/>
        </xdr:cNvSpPr>
      </xdr:nvSpPr>
      <xdr:spPr bwMode="auto">
        <a:xfrm>
          <a:off x="3453765" y="32861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0</xdr:rowOff>
    </xdr:from>
    <xdr:ext cx="180975" cy="257175"/>
    <xdr:sp macro="" textlink="">
      <xdr:nvSpPr>
        <xdr:cNvPr id="145" name="Rectangle 8">
          <a:extLst>
            <a:ext uri="{FF2B5EF4-FFF2-40B4-BE49-F238E27FC236}">
              <a16:creationId xmlns:a16="http://schemas.microsoft.com/office/drawing/2014/main" id="{2F9537A4-30A7-4DD8-AADB-D04AA3B5C3AA}"/>
            </a:ext>
          </a:extLst>
        </xdr:cNvPr>
        <xdr:cNvSpPr>
          <a:spLocks noChangeArrowheads="1"/>
        </xdr:cNvSpPr>
      </xdr:nvSpPr>
      <xdr:spPr bwMode="auto">
        <a:xfrm>
          <a:off x="3453765" y="32861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0</xdr:rowOff>
    </xdr:from>
    <xdr:ext cx="180975" cy="257175"/>
    <xdr:sp macro="" textlink="">
      <xdr:nvSpPr>
        <xdr:cNvPr id="146" name="Rectangle 16">
          <a:extLst>
            <a:ext uri="{FF2B5EF4-FFF2-40B4-BE49-F238E27FC236}">
              <a16:creationId xmlns:a16="http://schemas.microsoft.com/office/drawing/2014/main" id="{43CED183-E37F-443D-BBC9-40FEB05F2EF8}"/>
            </a:ext>
          </a:extLst>
        </xdr:cNvPr>
        <xdr:cNvSpPr>
          <a:spLocks noChangeArrowheads="1"/>
        </xdr:cNvSpPr>
      </xdr:nvSpPr>
      <xdr:spPr bwMode="auto">
        <a:xfrm>
          <a:off x="3453765" y="32861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0</xdr:rowOff>
    </xdr:from>
    <xdr:ext cx="180975" cy="257175"/>
    <xdr:sp macro="" textlink="">
      <xdr:nvSpPr>
        <xdr:cNvPr id="147" name="Rectangle 17">
          <a:extLst>
            <a:ext uri="{FF2B5EF4-FFF2-40B4-BE49-F238E27FC236}">
              <a16:creationId xmlns:a16="http://schemas.microsoft.com/office/drawing/2014/main" id="{8D03B72E-E2DF-4EBC-BF56-9DC4F156E966}"/>
            </a:ext>
          </a:extLst>
        </xdr:cNvPr>
        <xdr:cNvSpPr>
          <a:spLocks noChangeArrowheads="1"/>
        </xdr:cNvSpPr>
      </xdr:nvSpPr>
      <xdr:spPr bwMode="auto">
        <a:xfrm>
          <a:off x="3453765" y="32861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104775</xdr:rowOff>
    </xdr:from>
    <xdr:ext cx="180975" cy="257175"/>
    <xdr:sp macro="" textlink="">
      <xdr:nvSpPr>
        <xdr:cNvPr id="148" name="Rectangle 8">
          <a:extLst>
            <a:ext uri="{FF2B5EF4-FFF2-40B4-BE49-F238E27FC236}">
              <a16:creationId xmlns:a16="http://schemas.microsoft.com/office/drawing/2014/main" id="{09AFD9B5-CC09-46C6-9F34-B5C9A07863DC}"/>
            </a:ext>
          </a:extLst>
        </xdr:cNvPr>
        <xdr:cNvSpPr>
          <a:spLocks noChangeArrowheads="1"/>
        </xdr:cNvSpPr>
      </xdr:nvSpPr>
      <xdr:spPr bwMode="auto">
        <a:xfrm>
          <a:off x="3453765" y="338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104775</xdr:rowOff>
    </xdr:from>
    <xdr:ext cx="180975" cy="257175"/>
    <xdr:sp macro="" textlink="">
      <xdr:nvSpPr>
        <xdr:cNvPr id="149" name="Rectangle 16">
          <a:extLst>
            <a:ext uri="{FF2B5EF4-FFF2-40B4-BE49-F238E27FC236}">
              <a16:creationId xmlns:a16="http://schemas.microsoft.com/office/drawing/2014/main" id="{B0B8FE0F-7756-43F7-B249-1C967213756F}"/>
            </a:ext>
          </a:extLst>
        </xdr:cNvPr>
        <xdr:cNvSpPr>
          <a:spLocks noChangeArrowheads="1"/>
        </xdr:cNvSpPr>
      </xdr:nvSpPr>
      <xdr:spPr bwMode="auto">
        <a:xfrm>
          <a:off x="3453765" y="338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104775</xdr:rowOff>
    </xdr:from>
    <xdr:ext cx="180975" cy="257175"/>
    <xdr:sp macro="" textlink="">
      <xdr:nvSpPr>
        <xdr:cNvPr id="150" name="Rectangle 17">
          <a:extLst>
            <a:ext uri="{FF2B5EF4-FFF2-40B4-BE49-F238E27FC236}">
              <a16:creationId xmlns:a16="http://schemas.microsoft.com/office/drawing/2014/main" id="{582027DB-50CB-4ACF-91F3-0D13BFD9E1B0}"/>
            </a:ext>
          </a:extLst>
        </xdr:cNvPr>
        <xdr:cNvSpPr>
          <a:spLocks noChangeArrowheads="1"/>
        </xdr:cNvSpPr>
      </xdr:nvSpPr>
      <xdr:spPr bwMode="auto">
        <a:xfrm>
          <a:off x="3453765" y="338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104775</xdr:rowOff>
    </xdr:from>
    <xdr:ext cx="180975" cy="257175"/>
    <xdr:sp macro="" textlink="">
      <xdr:nvSpPr>
        <xdr:cNvPr id="151" name="Rectangle 8">
          <a:extLst>
            <a:ext uri="{FF2B5EF4-FFF2-40B4-BE49-F238E27FC236}">
              <a16:creationId xmlns:a16="http://schemas.microsoft.com/office/drawing/2014/main" id="{10A46F69-5DDB-44E4-9402-A56260290433}"/>
            </a:ext>
          </a:extLst>
        </xdr:cNvPr>
        <xdr:cNvSpPr>
          <a:spLocks noChangeArrowheads="1"/>
        </xdr:cNvSpPr>
      </xdr:nvSpPr>
      <xdr:spPr bwMode="auto">
        <a:xfrm>
          <a:off x="3453765" y="338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104775</xdr:rowOff>
    </xdr:from>
    <xdr:ext cx="180975" cy="257175"/>
    <xdr:sp macro="" textlink="">
      <xdr:nvSpPr>
        <xdr:cNvPr id="152" name="Rectangle 16">
          <a:extLst>
            <a:ext uri="{FF2B5EF4-FFF2-40B4-BE49-F238E27FC236}">
              <a16:creationId xmlns:a16="http://schemas.microsoft.com/office/drawing/2014/main" id="{E82E3A03-D252-48B9-9AF4-D020A79EA7C1}"/>
            </a:ext>
          </a:extLst>
        </xdr:cNvPr>
        <xdr:cNvSpPr>
          <a:spLocks noChangeArrowheads="1"/>
        </xdr:cNvSpPr>
      </xdr:nvSpPr>
      <xdr:spPr bwMode="auto">
        <a:xfrm>
          <a:off x="3453765" y="338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104775</xdr:rowOff>
    </xdr:from>
    <xdr:ext cx="180975" cy="257175"/>
    <xdr:sp macro="" textlink="">
      <xdr:nvSpPr>
        <xdr:cNvPr id="153" name="Rectangle 17">
          <a:extLst>
            <a:ext uri="{FF2B5EF4-FFF2-40B4-BE49-F238E27FC236}">
              <a16:creationId xmlns:a16="http://schemas.microsoft.com/office/drawing/2014/main" id="{E9D6F8C0-D791-4E28-BA44-3535475F17AF}"/>
            </a:ext>
          </a:extLst>
        </xdr:cNvPr>
        <xdr:cNvSpPr>
          <a:spLocks noChangeArrowheads="1"/>
        </xdr:cNvSpPr>
      </xdr:nvSpPr>
      <xdr:spPr bwMode="auto">
        <a:xfrm>
          <a:off x="3453765" y="338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104775</xdr:rowOff>
    </xdr:from>
    <xdr:ext cx="180975" cy="257175"/>
    <xdr:sp macro="" textlink="">
      <xdr:nvSpPr>
        <xdr:cNvPr id="154" name="Rectangle 8">
          <a:extLst>
            <a:ext uri="{FF2B5EF4-FFF2-40B4-BE49-F238E27FC236}">
              <a16:creationId xmlns:a16="http://schemas.microsoft.com/office/drawing/2014/main" id="{4A079DD0-BFA1-40F6-BFB2-E18BE3FE1C7D}"/>
            </a:ext>
          </a:extLst>
        </xdr:cNvPr>
        <xdr:cNvSpPr>
          <a:spLocks noChangeArrowheads="1"/>
        </xdr:cNvSpPr>
      </xdr:nvSpPr>
      <xdr:spPr bwMode="auto">
        <a:xfrm>
          <a:off x="3453765" y="338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104775</xdr:rowOff>
    </xdr:from>
    <xdr:ext cx="180975" cy="257175"/>
    <xdr:sp macro="" textlink="">
      <xdr:nvSpPr>
        <xdr:cNvPr id="155" name="Rectangle 16">
          <a:extLst>
            <a:ext uri="{FF2B5EF4-FFF2-40B4-BE49-F238E27FC236}">
              <a16:creationId xmlns:a16="http://schemas.microsoft.com/office/drawing/2014/main" id="{2FD21CA9-98A1-44D1-81CB-B8497245512C}"/>
            </a:ext>
          </a:extLst>
        </xdr:cNvPr>
        <xdr:cNvSpPr>
          <a:spLocks noChangeArrowheads="1"/>
        </xdr:cNvSpPr>
      </xdr:nvSpPr>
      <xdr:spPr bwMode="auto">
        <a:xfrm>
          <a:off x="3453765" y="338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104775</xdr:rowOff>
    </xdr:from>
    <xdr:ext cx="180975" cy="257175"/>
    <xdr:sp macro="" textlink="">
      <xdr:nvSpPr>
        <xdr:cNvPr id="156" name="Rectangle 17">
          <a:extLst>
            <a:ext uri="{FF2B5EF4-FFF2-40B4-BE49-F238E27FC236}">
              <a16:creationId xmlns:a16="http://schemas.microsoft.com/office/drawing/2014/main" id="{4F5DEA00-666E-4ADE-9F89-E3394ED26339}"/>
            </a:ext>
          </a:extLst>
        </xdr:cNvPr>
        <xdr:cNvSpPr>
          <a:spLocks noChangeArrowheads="1"/>
        </xdr:cNvSpPr>
      </xdr:nvSpPr>
      <xdr:spPr bwMode="auto">
        <a:xfrm>
          <a:off x="3453765" y="338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104775</xdr:rowOff>
    </xdr:from>
    <xdr:ext cx="180975" cy="257175"/>
    <xdr:sp macro="" textlink="">
      <xdr:nvSpPr>
        <xdr:cNvPr id="157" name="Rectangle 8">
          <a:extLst>
            <a:ext uri="{FF2B5EF4-FFF2-40B4-BE49-F238E27FC236}">
              <a16:creationId xmlns:a16="http://schemas.microsoft.com/office/drawing/2014/main" id="{B32BD991-A65A-4512-A743-D9CFC8920474}"/>
            </a:ext>
          </a:extLst>
        </xdr:cNvPr>
        <xdr:cNvSpPr>
          <a:spLocks noChangeArrowheads="1"/>
        </xdr:cNvSpPr>
      </xdr:nvSpPr>
      <xdr:spPr bwMode="auto">
        <a:xfrm>
          <a:off x="3453765" y="338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104775</xdr:rowOff>
    </xdr:from>
    <xdr:ext cx="180975" cy="257175"/>
    <xdr:sp macro="" textlink="">
      <xdr:nvSpPr>
        <xdr:cNvPr id="158" name="Rectangle 16">
          <a:extLst>
            <a:ext uri="{FF2B5EF4-FFF2-40B4-BE49-F238E27FC236}">
              <a16:creationId xmlns:a16="http://schemas.microsoft.com/office/drawing/2014/main" id="{AC58A399-2C19-4D86-803F-6EEFE7508F5E}"/>
            </a:ext>
          </a:extLst>
        </xdr:cNvPr>
        <xdr:cNvSpPr>
          <a:spLocks noChangeArrowheads="1"/>
        </xdr:cNvSpPr>
      </xdr:nvSpPr>
      <xdr:spPr bwMode="auto">
        <a:xfrm>
          <a:off x="3453765" y="338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104775</xdr:rowOff>
    </xdr:from>
    <xdr:ext cx="180975" cy="257175"/>
    <xdr:sp macro="" textlink="">
      <xdr:nvSpPr>
        <xdr:cNvPr id="159" name="Rectangle 17">
          <a:extLst>
            <a:ext uri="{FF2B5EF4-FFF2-40B4-BE49-F238E27FC236}">
              <a16:creationId xmlns:a16="http://schemas.microsoft.com/office/drawing/2014/main" id="{36BB494C-63A3-4518-87AB-E80CCC5B4646}"/>
            </a:ext>
          </a:extLst>
        </xdr:cNvPr>
        <xdr:cNvSpPr>
          <a:spLocks noChangeArrowheads="1"/>
        </xdr:cNvSpPr>
      </xdr:nvSpPr>
      <xdr:spPr bwMode="auto">
        <a:xfrm>
          <a:off x="3453765" y="338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104775</xdr:rowOff>
    </xdr:from>
    <xdr:ext cx="180975" cy="257175"/>
    <xdr:sp macro="" textlink="">
      <xdr:nvSpPr>
        <xdr:cNvPr id="160" name="Rectangle 8">
          <a:extLst>
            <a:ext uri="{FF2B5EF4-FFF2-40B4-BE49-F238E27FC236}">
              <a16:creationId xmlns:a16="http://schemas.microsoft.com/office/drawing/2014/main" id="{C8E9A88A-503B-48C1-A9D5-2BA0F598DCE1}"/>
            </a:ext>
          </a:extLst>
        </xdr:cNvPr>
        <xdr:cNvSpPr>
          <a:spLocks noChangeArrowheads="1"/>
        </xdr:cNvSpPr>
      </xdr:nvSpPr>
      <xdr:spPr bwMode="auto">
        <a:xfrm>
          <a:off x="3453765" y="338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104775</xdr:rowOff>
    </xdr:from>
    <xdr:ext cx="180975" cy="257175"/>
    <xdr:sp macro="" textlink="">
      <xdr:nvSpPr>
        <xdr:cNvPr id="161" name="Rectangle 16">
          <a:extLst>
            <a:ext uri="{FF2B5EF4-FFF2-40B4-BE49-F238E27FC236}">
              <a16:creationId xmlns:a16="http://schemas.microsoft.com/office/drawing/2014/main" id="{43098383-89C9-4E6F-A710-1B4CB9C37E2B}"/>
            </a:ext>
          </a:extLst>
        </xdr:cNvPr>
        <xdr:cNvSpPr>
          <a:spLocks noChangeArrowheads="1"/>
        </xdr:cNvSpPr>
      </xdr:nvSpPr>
      <xdr:spPr bwMode="auto">
        <a:xfrm>
          <a:off x="3453765" y="338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104775</xdr:rowOff>
    </xdr:from>
    <xdr:ext cx="180975" cy="257175"/>
    <xdr:sp macro="" textlink="">
      <xdr:nvSpPr>
        <xdr:cNvPr id="162" name="Rectangle 17">
          <a:extLst>
            <a:ext uri="{FF2B5EF4-FFF2-40B4-BE49-F238E27FC236}">
              <a16:creationId xmlns:a16="http://schemas.microsoft.com/office/drawing/2014/main" id="{5D1D87DD-FC51-47CA-99C0-A752A69FE9F4}"/>
            </a:ext>
          </a:extLst>
        </xdr:cNvPr>
        <xdr:cNvSpPr>
          <a:spLocks noChangeArrowheads="1"/>
        </xdr:cNvSpPr>
      </xdr:nvSpPr>
      <xdr:spPr bwMode="auto">
        <a:xfrm>
          <a:off x="3453765" y="338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104775</xdr:rowOff>
    </xdr:from>
    <xdr:ext cx="180975" cy="257175"/>
    <xdr:sp macro="" textlink="">
      <xdr:nvSpPr>
        <xdr:cNvPr id="163" name="Rectangle 8">
          <a:extLst>
            <a:ext uri="{FF2B5EF4-FFF2-40B4-BE49-F238E27FC236}">
              <a16:creationId xmlns:a16="http://schemas.microsoft.com/office/drawing/2014/main" id="{EC20B4FE-8489-4144-8C10-9F075CF5E9B9}"/>
            </a:ext>
          </a:extLst>
        </xdr:cNvPr>
        <xdr:cNvSpPr>
          <a:spLocks noChangeArrowheads="1"/>
        </xdr:cNvSpPr>
      </xdr:nvSpPr>
      <xdr:spPr bwMode="auto">
        <a:xfrm>
          <a:off x="3453765" y="338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104775</xdr:rowOff>
    </xdr:from>
    <xdr:ext cx="180975" cy="257175"/>
    <xdr:sp macro="" textlink="">
      <xdr:nvSpPr>
        <xdr:cNvPr id="164" name="Rectangle 16">
          <a:extLst>
            <a:ext uri="{FF2B5EF4-FFF2-40B4-BE49-F238E27FC236}">
              <a16:creationId xmlns:a16="http://schemas.microsoft.com/office/drawing/2014/main" id="{42AA2611-3ED4-4EBE-AB50-187750B3799A}"/>
            </a:ext>
          </a:extLst>
        </xdr:cNvPr>
        <xdr:cNvSpPr>
          <a:spLocks noChangeArrowheads="1"/>
        </xdr:cNvSpPr>
      </xdr:nvSpPr>
      <xdr:spPr bwMode="auto">
        <a:xfrm>
          <a:off x="3453765" y="338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20</xdr:row>
      <xdr:rowOff>104775</xdr:rowOff>
    </xdr:from>
    <xdr:ext cx="180975" cy="257175"/>
    <xdr:sp macro="" textlink="">
      <xdr:nvSpPr>
        <xdr:cNvPr id="165" name="Rectangle 17">
          <a:extLst>
            <a:ext uri="{FF2B5EF4-FFF2-40B4-BE49-F238E27FC236}">
              <a16:creationId xmlns:a16="http://schemas.microsoft.com/office/drawing/2014/main" id="{3FE9C0A1-1931-4B9D-8ECE-D28C1EBD59E3}"/>
            </a:ext>
          </a:extLst>
        </xdr:cNvPr>
        <xdr:cNvSpPr>
          <a:spLocks noChangeArrowheads="1"/>
        </xdr:cNvSpPr>
      </xdr:nvSpPr>
      <xdr:spPr bwMode="auto">
        <a:xfrm>
          <a:off x="3453765" y="338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59</xdr:row>
      <xdr:rowOff>0</xdr:rowOff>
    </xdr:from>
    <xdr:ext cx="180975" cy="257175"/>
    <xdr:sp macro="" textlink="">
      <xdr:nvSpPr>
        <xdr:cNvPr id="166" name="Rectangle 8">
          <a:extLst>
            <a:ext uri="{FF2B5EF4-FFF2-40B4-BE49-F238E27FC236}">
              <a16:creationId xmlns:a16="http://schemas.microsoft.com/office/drawing/2014/main" id="{BFBC9608-EF85-403D-BBCB-1265D143669C}"/>
            </a:ext>
          </a:extLst>
        </xdr:cNvPr>
        <xdr:cNvSpPr>
          <a:spLocks noChangeArrowheads="1"/>
        </xdr:cNvSpPr>
      </xdr:nvSpPr>
      <xdr:spPr bwMode="auto">
        <a:xfrm>
          <a:off x="3453765" y="92297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59</xdr:row>
      <xdr:rowOff>0</xdr:rowOff>
    </xdr:from>
    <xdr:ext cx="180975" cy="257175"/>
    <xdr:sp macro="" textlink="">
      <xdr:nvSpPr>
        <xdr:cNvPr id="167" name="Rectangle 16">
          <a:extLst>
            <a:ext uri="{FF2B5EF4-FFF2-40B4-BE49-F238E27FC236}">
              <a16:creationId xmlns:a16="http://schemas.microsoft.com/office/drawing/2014/main" id="{05F727B5-E1F8-4B97-A0C8-EDE0D1C2336B}"/>
            </a:ext>
          </a:extLst>
        </xdr:cNvPr>
        <xdr:cNvSpPr>
          <a:spLocks noChangeArrowheads="1"/>
        </xdr:cNvSpPr>
      </xdr:nvSpPr>
      <xdr:spPr bwMode="auto">
        <a:xfrm>
          <a:off x="3453765" y="92297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59</xdr:row>
      <xdr:rowOff>0</xdr:rowOff>
    </xdr:from>
    <xdr:ext cx="180975" cy="257175"/>
    <xdr:sp macro="" textlink="">
      <xdr:nvSpPr>
        <xdr:cNvPr id="168" name="Rectangle 17">
          <a:extLst>
            <a:ext uri="{FF2B5EF4-FFF2-40B4-BE49-F238E27FC236}">
              <a16:creationId xmlns:a16="http://schemas.microsoft.com/office/drawing/2014/main" id="{4A82D083-31D8-47E1-9BB9-0C4A771E364C}"/>
            </a:ext>
          </a:extLst>
        </xdr:cNvPr>
        <xdr:cNvSpPr>
          <a:spLocks noChangeArrowheads="1"/>
        </xdr:cNvSpPr>
      </xdr:nvSpPr>
      <xdr:spPr bwMode="auto">
        <a:xfrm>
          <a:off x="3453765" y="92297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59</xdr:row>
      <xdr:rowOff>0</xdr:rowOff>
    </xdr:from>
    <xdr:ext cx="180975" cy="257175"/>
    <xdr:sp macro="" textlink="">
      <xdr:nvSpPr>
        <xdr:cNvPr id="169" name="Rectangle 8">
          <a:extLst>
            <a:ext uri="{FF2B5EF4-FFF2-40B4-BE49-F238E27FC236}">
              <a16:creationId xmlns:a16="http://schemas.microsoft.com/office/drawing/2014/main" id="{3C408146-5368-467E-B910-750EDF4F4898}"/>
            </a:ext>
          </a:extLst>
        </xdr:cNvPr>
        <xdr:cNvSpPr>
          <a:spLocks noChangeArrowheads="1"/>
        </xdr:cNvSpPr>
      </xdr:nvSpPr>
      <xdr:spPr bwMode="auto">
        <a:xfrm>
          <a:off x="3453765" y="92297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59</xdr:row>
      <xdr:rowOff>0</xdr:rowOff>
    </xdr:from>
    <xdr:ext cx="180975" cy="257175"/>
    <xdr:sp macro="" textlink="">
      <xdr:nvSpPr>
        <xdr:cNvPr id="170" name="Rectangle 16">
          <a:extLst>
            <a:ext uri="{FF2B5EF4-FFF2-40B4-BE49-F238E27FC236}">
              <a16:creationId xmlns:a16="http://schemas.microsoft.com/office/drawing/2014/main" id="{63D26E03-39A1-4D2F-9FB4-9F13040C2D3B}"/>
            </a:ext>
          </a:extLst>
        </xdr:cNvPr>
        <xdr:cNvSpPr>
          <a:spLocks noChangeArrowheads="1"/>
        </xdr:cNvSpPr>
      </xdr:nvSpPr>
      <xdr:spPr bwMode="auto">
        <a:xfrm>
          <a:off x="3453765" y="92297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59</xdr:row>
      <xdr:rowOff>0</xdr:rowOff>
    </xdr:from>
    <xdr:ext cx="180975" cy="257175"/>
    <xdr:sp macro="" textlink="">
      <xdr:nvSpPr>
        <xdr:cNvPr id="171" name="Rectangle 17">
          <a:extLst>
            <a:ext uri="{FF2B5EF4-FFF2-40B4-BE49-F238E27FC236}">
              <a16:creationId xmlns:a16="http://schemas.microsoft.com/office/drawing/2014/main" id="{F08F72F2-FB70-4F1D-95C8-6617030C09F8}"/>
            </a:ext>
          </a:extLst>
        </xdr:cNvPr>
        <xdr:cNvSpPr>
          <a:spLocks noChangeArrowheads="1"/>
        </xdr:cNvSpPr>
      </xdr:nvSpPr>
      <xdr:spPr bwMode="auto">
        <a:xfrm>
          <a:off x="3453765" y="92297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59</xdr:row>
      <xdr:rowOff>0</xdr:rowOff>
    </xdr:from>
    <xdr:ext cx="180975" cy="257175"/>
    <xdr:sp macro="" textlink="">
      <xdr:nvSpPr>
        <xdr:cNvPr id="172" name="Rectangle 8">
          <a:extLst>
            <a:ext uri="{FF2B5EF4-FFF2-40B4-BE49-F238E27FC236}">
              <a16:creationId xmlns:a16="http://schemas.microsoft.com/office/drawing/2014/main" id="{6C49CBB5-921B-4707-9E28-4727A5EA842C}"/>
            </a:ext>
          </a:extLst>
        </xdr:cNvPr>
        <xdr:cNvSpPr>
          <a:spLocks noChangeArrowheads="1"/>
        </xdr:cNvSpPr>
      </xdr:nvSpPr>
      <xdr:spPr bwMode="auto">
        <a:xfrm>
          <a:off x="3453765" y="92297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59</xdr:row>
      <xdr:rowOff>0</xdr:rowOff>
    </xdr:from>
    <xdr:ext cx="180975" cy="257175"/>
    <xdr:sp macro="" textlink="">
      <xdr:nvSpPr>
        <xdr:cNvPr id="173" name="Rectangle 16">
          <a:extLst>
            <a:ext uri="{FF2B5EF4-FFF2-40B4-BE49-F238E27FC236}">
              <a16:creationId xmlns:a16="http://schemas.microsoft.com/office/drawing/2014/main" id="{66E5F058-8948-4AAF-BEF1-0A3A132E62FB}"/>
            </a:ext>
          </a:extLst>
        </xdr:cNvPr>
        <xdr:cNvSpPr>
          <a:spLocks noChangeArrowheads="1"/>
        </xdr:cNvSpPr>
      </xdr:nvSpPr>
      <xdr:spPr bwMode="auto">
        <a:xfrm>
          <a:off x="3453765" y="92297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59</xdr:row>
      <xdr:rowOff>0</xdr:rowOff>
    </xdr:from>
    <xdr:ext cx="180975" cy="257175"/>
    <xdr:sp macro="" textlink="">
      <xdr:nvSpPr>
        <xdr:cNvPr id="174" name="Rectangle 17">
          <a:extLst>
            <a:ext uri="{FF2B5EF4-FFF2-40B4-BE49-F238E27FC236}">
              <a16:creationId xmlns:a16="http://schemas.microsoft.com/office/drawing/2014/main" id="{95422CF2-D921-4B64-94F5-96481E33B067}"/>
            </a:ext>
          </a:extLst>
        </xdr:cNvPr>
        <xdr:cNvSpPr>
          <a:spLocks noChangeArrowheads="1"/>
        </xdr:cNvSpPr>
      </xdr:nvSpPr>
      <xdr:spPr bwMode="auto">
        <a:xfrm>
          <a:off x="3453765" y="92297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59</xdr:row>
      <xdr:rowOff>0</xdr:rowOff>
    </xdr:from>
    <xdr:ext cx="180975" cy="257175"/>
    <xdr:sp macro="" textlink="">
      <xdr:nvSpPr>
        <xdr:cNvPr id="175" name="Rectangle 8">
          <a:extLst>
            <a:ext uri="{FF2B5EF4-FFF2-40B4-BE49-F238E27FC236}">
              <a16:creationId xmlns:a16="http://schemas.microsoft.com/office/drawing/2014/main" id="{4BD5EB20-FFB4-41E3-81EF-A53EFE86E632}"/>
            </a:ext>
          </a:extLst>
        </xdr:cNvPr>
        <xdr:cNvSpPr>
          <a:spLocks noChangeArrowheads="1"/>
        </xdr:cNvSpPr>
      </xdr:nvSpPr>
      <xdr:spPr bwMode="auto">
        <a:xfrm>
          <a:off x="3453765" y="92297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59</xdr:row>
      <xdr:rowOff>0</xdr:rowOff>
    </xdr:from>
    <xdr:ext cx="180975" cy="257175"/>
    <xdr:sp macro="" textlink="">
      <xdr:nvSpPr>
        <xdr:cNvPr id="176" name="Rectangle 16">
          <a:extLst>
            <a:ext uri="{FF2B5EF4-FFF2-40B4-BE49-F238E27FC236}">
              <a16:creationId xmlns:a16="http://schemas.microsoft.com/office/drawing/2014/main" id="{6B74A675-B7DC-4E06-AE8B-574DB1B662FB}"/>
            </a:ext>
          </a:extLst>
        </xdr:cNvPr>
        <xdr:cNvSpPr>
          <a:spLocks noChangeArrowheads="1"/>
        </xdr:cNvSpPr>
      </xdr:nvSpPr>
      <xdr:spPr bwMode="auto">
        <a:xfrm>
          <a:off x="3453765" y="92297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59</xdr:row>
      <xdr:rowOff>0</xdr:rowOff>
    </xdr:from>
    <xdr:ext cx="180975" cy="257175"/>
    <xdr:sp macro="" textlink="">
      <xdr:nvSpPr>
        <xdr:cNvPr id="177" name="Rectangle 17">
          <a:extLst>
            <a:ext uri="{FF2B5EF4-FFF2-40B4-BE49-F238E27FC236}">
              <a16:creationId xmlns:a16="http://schemas.microsoft.com/office/drawing/2014/main" id="{D88F9C75-7D70-4C30-A01B-EED05BC5E3A2}"/>
            </a:ext>
          </a:extLst>
        </xdr:cNvPr>
        <xdr:cNvSpPr>
          <a:spLocks noChangeArrowheads="1"/>
        </xdr:cNvSpPr>
      </xdr:nvSpPr>
      <xdr:spPr bwMode="auto">
        <a:xfrm>
          <a:off x="3453765" y="92297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60</xdr:row>
      <xdr:rowOff>0</xdr:rowOff>
    </xdr:from>
    <xdr:ext cx="180975" cy="257175"/>
    <xdr:sp macro="" textlink="">
      <xdr:nvSpPr>
        <xdr:cNvPr id="178" name="Rectangle 8">
          <a:extLst>
            <a:ext uri="{FF2B5EF4-FFF2-40B4-BE49-F238E27FC236}">
              <a16:creationId xmlns:a16="http://schemas.microsoft.com/office/drawing/2014/main" id="{48F34CB3-08AC-4E39-BAA7-BF081603174B}"/>
            </a:ext>
          </a:extLst>
        </xdr:cNvPr>
        <xdr:cNvSpPr>
          <a:spLocks noChangeArrowheads="1"/>
        </xdr:cNvSpPr>
      </xdr:nvSpPr>
      <xdr:spPr bwMode="auto">
        <a:xfrm>
          <a:off x="3453765" y="93821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60</xdr:row>
      <xdr:rowOff>0</xdr:rowOff>
    </xdr:from>
    <xdr:ext cx="180975" cy="257175"/>
    <xdr:sp macro="" textlink="">
      <xdr:nvSpPr>
        <xdr:cNvPr id="179" name="Rectangle 16">
          <a:extLst>
            <a:ext uri="{FF2B5EF4-FFF2-40B4-BE49-F238E27FC236}">
              <a16:creationId xmlns:a16="http://schemas.microsoft.com/office/drawing/2014/main" id="{BD01FB8D-81FE-4A4E-9BAB-AB05E6DDCCF2}"/>
            </a:ext>
          </a:extLst>
        </xdr:cNvPr>
        <xdr:cNvSpPr>
          <a:spLocks noChangeArrowheads="1"/>
        </xdr:cNvSpPr>
      </xdr:nvSpPr>
      <xdr:spPr bwMode="auto">
        <a:xfrm>
          <a:off x="3453765" y="93821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60</xdr:row>
      <xdr:rowOff>0</xdr:rowOff>
    </xdr:from>
    <xdr:ext cx="180975" cy="257175"/>
    <xdr:sp macro="" textlink="">
      <xdr:nvSpPr>
        <xdr:cNvPr id="180" name="Rectangle 17">
          <a:extLst>
            <a:ext uri="{FF2B5EF4-FFF2-40B4-BE49-F238E27FC236}">
              <a16:creationId xmlns:a16="http://schemas.microsoft.com/office/drawing/2014/main" id="{40B0E0DF-3F1C-4F96-8206-FD0EB4F9830F}"/>
            </a:ext>
          </a:extLst>
        </xdr:cNvPr>
        <xdr:cNvSpPr>
          <a:spLocks noChangeArrowheads="1"/>
        </xdr:cNvSpPr>
      </xdr:nvSpPr>
      <xdr:spPr bwMode="auto">
        <a:xfrm>
          <a:off x="3453765" y="93821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6</xdr:col>
      <xdr:colOff>76200</xdr:colOff>
      <xdr:row>60</xdr:row>
      <xdr:rowOff>28575</xdr:rowOff>
    </xdr:from>
    <xdr:to>
      <xdr:col>6</xdr:col>
      <xdr:colOff>161925</xdr:colOff>
      <xdr:row>60</xdr:row>
      <xdr:rowOff>114300</xdr:rowOff>
    </xdr:to>
    <xdr:sp macro="" textlink="">
      <xdr:nvSpPr>
        <xdr:cNvPr id="181" name="WordArt 128">
          <a:extLst>
            <a:ext uri="{FF2B5EF4-FFF2-40B4-BE49-F238E27FC236}">
              <a16:creationId xmlns:a16="http://schemas.microsoft.com/office/drawing/2014/main" id="{D655D4E3-D675-4BAD-9533-6207D06E59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00425" y="94087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oneCellAnchor>
    <xdr:from>
      <xdr:col>6</xdr:col>
      <xdr:colOff>133350</xdr:colOff>
      <xdr:row>64</xdr:row>
      <xdr:rowOff>0</xdr:rowOff>
    </xdr:from>
    <xdr:ext cx="180975" cy="257175"/>
    <xdr:sp macro="" textlink="">
      <xdr:nvSpPr>
        <xdr:cNvPr id="182" name="Rectangle 8">
          <a:extLst>
            <a:ext uri="{FF2B5EF4-FFF2-40B4-BE49-F238E27FC236}">
              <a16:creationId xmlns:a16="http://schemas.microsoft.com/office/drawing/2014/main" id="{5CEBEEF3-1298-47E8-87A8-D7E2AFEC62E7}"/>
            </a:ext>
          </a:extLst>
        </xdr:cNvPr>
        <xdr:cNvSpPr>
          <a:spLocks noChangeArrowheads="1"/>
        </xdr:cNvSpPr>
      </xdr:nvSpPr>
      <xdr:spPr bwMode="auto">
        <a:xfrm>
          <a:off x="3453765" y="99917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64</xdr:row>
      <xdr:rowOff>0</xdr:rowOff>
    </xdr:from>
    <xdr:ext cx="180975" cy="257175"/>
    <xdr:sp macro="" textlink="">
      <xdr:nvSpPr>
        <xdr:cNvPr id="183" name="Rectangle 16">
          <a:extLst>
            <a:ext uri="{FF2B5EF4-FFF2-40B4-BE49-F238E27FC236}">
              <a16:creationId xmlns:a16="http://schemas.microsoft.com/office/drawing/2014/main" id="{5FF2720C-7A70-4909-AE98-EB66B56D539B}"/>
            </a:ext>
          </a:extLst>
        </xdr:cNvPr>
        <xdr:cNvSpPr>
          <a:spLocks noChangeArrowheads="1"/>
        </xdr:cNvSpPr>
      </xdr:nvSpPr>
      <xdr:spPr bwMode="auto">
        <a:xfrm>
          <a:off x="3453765" y="99917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64</xdr:row>
      <xdr:rowOff>0</xdr:rowOff>
    </xdr:from>
    <xdr:ext cx="180975" cy="257175"/>
    <xdr:sp macro="" textlink="">
      <xdr:nvSpPr>
        <xdr:cNvPr id="184" name="Rectangle 17">
          <a:extLst>
            <a:ext uri="{FF2B5EF4-FFF2-40B4-BE49-F238E27FC236}">
              <a16:creationId xmlns:a16="http://schemas.microsoft.com/office/drawing/2014/main" id="{153DCD96-943C-447E-BD82-8C14CE355598}"/>
            </a:ext>
          </a:extLst>
        </xdr:cNvPr>
        <xdr:cNvSpPr>
          <a:spLocks noChangeArrowheads="1"/>
        </xdr:cNvSpPr>
      </xdr:nvSpPr>
      <xdr:spPr bwMode="auto">
        <a:xfrm>
          <a:off x="3453765" y="99917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6</xdr:col>
      <xdr:colOff>76200</xdr:colOff>
      <xdr:row>64</xdr:row>
      <xdr:rowOff>28575</xdr:rowOff>
    </xdr:from>
    <xdr:to>
      <xdr:col>6</xdr:col>
      <xdr:colOff>161925</xdr:colOff>
      <xdr:row>64</xdr:row>
      <xdr:rowOff>114300</xdr:rowOff>
    </xdr:to>
    <xdr:sp macro="" textlink="">
      <xdr:nvSpPr>
        <xdr:cNvPr id="185" name="WordArt 128">
          <a:extLst>
            <a:ext uri="{FF2B5EF4-FFF2-40B4-BE49-F238E27FC236}">
              <a16:creationId xmlns:a16="http://schemas.microsoft.com/office/drawing/2014/main" id="{C9D6CD15-FFAA-47E8-A1E2-9148825325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00425" y="100183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oneCellAnchor>
    <xdr:from>
      <xdr:col>6</xdr:col>
      <xdr:colOff>133350</xdr:colOff>
      <xdr:row>64</xdr:row>
      <xdr:rowOff>104775</xdr:rowOff>
    </xdr:from>
    <xdr:ext cx="180975" cy="257175"/>
    <xdr:sp macro="" textlink="">
      <xdr:nvSpPr>
        <xdr:cNvPr id="186" name="Rectangle 8">
          <a:extLst>
            <a:ext uri="{FF2B5EF4-FFF2-40B4-BE49-F238E27FC236}">
              <a16:creationId xmlns:a16="http://schemas.microsoft.com/office/drawing/2014/main" id="{8A0A2A24-3044-48E2-BC34-F75AB063ED20}"/>
            </a:ext>
          </a:extLst>
        </xdr:cNvPr>
        <xdr:cNvSpPr>
          <a:spLocks noChangeArrowheads="1"/>
        </xdr:cNvSpPr>
      </xdr:nvSpPr>
      <xdr:spPr bwMode="auto">
        <a:xfrm>
          <a:off x="3453765" y="10094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64</xdr:row>
      <xdr:rowOff>104775</xdr:rowOff>
    </xdr:from>
    <xdr:ext cx="180975" cy="257175"/>
    <xdr:sp macro="" textlink="">
      <xdr:nvSpPr>
        <xdr:cNvPr id="187" name="Rectangle 16">
          <a:extLst>
            <a:ext uri="{FF2B5EF4-FFF2-40B4-BE49-F238E27FC236}">
              <a16:creationId xmlns:a16="http://schemas.microsoft.com/office/drawing/2014/main" id="{F40E3A92-8C0C-4C9D-9681-6ECA4ACFE787}"/>
            </a:ext>
          </a:extLst>
        </xdr:cNvPr>
        <xdr:cNvSpPr>
          <a:spLocks noChangeArrowheads="1"/>
        </xdr:cNvSpPr>
      </xdr:nvSpPr>
      <xdr:spPr bwMode="auto">
        <a:xfrm>
          <a:off x="3453765" y="10094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64</xdr:row>
      <xdr:rowOff>104775</xdr:rowOff>
    </xdr:from>
    <xdr:ext cx="180975" cy="257175"/>
    <xdr:sp macro="" textlink="">
      <xdr:nvSpPr>
        <xdr:cNvPr id="188" name="Rectangle 17">
          <a:extLst>
            <a:ext uri="{FF2B5EF4-FFF2-40B4-BE49-F238E27FC236}">
              <a16:creationId xmlns:a16="http://schemas.microsoft.com/office/drawing/2014/main" id="{EFF3D96E-03E8-4EE9-A355-97F6BF191200}"/>
            </a:ext>
          </a:extLst>
        </xdr:cNvPr>
        <xdr:cNvSpPr>
          <a:spLocks noChangeArrowheads="1"/>
        </xdr:cNvSpPr>
      </xdr:nvSpPr>
      <xdr:spPr bwMode="auto">
        <a:xfrm>
          <a:off x="3453765" y="10094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6</xdr:col>
      <xdr:colOff>76200</xdr:colOff>
      <xdr:row>65</xdr:row>
      <xdr:rowOff>28575</xdr:rowOff>
    </xdr:from>
    <xdr:to>
      <xdr:col>6</xdr:col>
      <xdr:colOff>161925</xdr:colOff>
      <xdr:row>65</xdr:row>
      <xdr:rowOff>114300</xdr:rowOff>
    </xdr:to>
    <xdr:sp macro="" textlink="">
      <xdr:nvSpPr>
        <xdr:cNvPr id="189" name="WordArt 128">
          <a:extLst>
            <a:ext uri="{FF2B5EF4-FFF2-40B4-BE49-F238E27FC236}">
              <a16:creationId xmlns:a16="http://schemas.microsoft.com/office/drawing/2014/main" id="{7DD1541E-B221-47F4-AA6E-12603258A6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00425" y="101707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oneCellAnchor>
    <xdr:from>
      <xdr:col>6</xdr:col>
      <xdr:colOff>133350</xdr:colOff>
      <xdr:row>67</xdr:row>
      <xdr:rowOff>104775</xdr:rowOff>
    </xdr:from>
    <xdr:ext cx="180975" cy="257175"/>
    <xdr:sp macro="" textlink="">
      <xdr:nvSpPr>
        <xdr:cNvPr id="190" name="Rectangle 8">
          <a:extLst>
            <a:ext uri="{FF2B5EF4-FFF2-40B4-BE49-F238E27FC236}">
              <a16:creationId xmlns:a16="http://schemas.microsoft.com/office/drawing/2014/main" id="{B1A31D13-5A61-4F9B-9734-E0983601C318}"/>
            </a:ext>
          </a:extLst>
        </xdr:cNvPr>
        <xdr:cNvSpPr>
          <a:spLocks noChangeArrowheads="1"/>
        </xdr:cNvSpPr>
      </xdr:nvSpPr>
      <xdr:spPr bwMode="auto">
        <a:xfrm>
          <a:off x="3453765" y="10551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67</xdr:row>
      <xdr:rowOff>104775</xdr:rowOff>
    </xdr:from>
    <xdr:ext cx="180975" cy="257175"/>
    <xdr:sp macro="" textlink="">
      <xdr:nvSpPr>
        <xdr:cNvPr id="191" name="Rectangle 16">
          <a:extLst>
            <a:ext uri="{FF2B5EF4-FFF2-40B4-BE49-F238E27FC236}">
              <a16:creationId xmlns:a16="http://schemas.microsoft.com/office/drawing/2014/main" id="{FB2E9B36-86A6-4537-9515-E8820D30BEF0}"/>
            </a:ext>
          </a:extLst>
        </xdr:cNvPr>
        <xdr:cNvSpPr>
          <a:spLocks noChangeArrowheads="1"/>
        </xdr:cNvSpPr>
      </xdr:nvSpPr>
      <xdr:spPr bwMode="auto">
        <a:xfrm>
          <a:off x="3453765" y="10551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67</xdr:row>
      <xdr:rowOff>104775</xdr:rowOff>
    </xdr:from>
    <xdr:ext cx="180975" cy="257175"/>
    <xdr:sp macro="" textlink="">
      <xdr:nvSpPr>
        <xdr:cNvPr id="192" name="Rectangle 17">
          <a:extLst>
            <a:ext uri="{FF2B5EF4-FFF2-40B4-BE49-F238E27FC236}">
              <a16:creationId xmlns:a16="http://schemas.microsoft.com/office/drawing/2014/main" id="{9627D7A1-0751-4413-859B-27096CDE9A9A}"/>
            </a:ext>
          </a:extLst>
        </xdr:cNvPr>
        <xdr:cNvSpPr>
          <a:spLocks noChangeArrowheads="1"/>
        </xdr:cNvSpPr>
      </xdr:nvSpPr>
      <xdr:spPr bwMode="auto">
        <a:xfrm>
          <a:off x="3453765" y="10551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67</xdr:row>
      <xdr:rowOff>104775</xdr:rowOff>
    </xdr:from>
    <xdr:ext cx="180975" cy="257175"/>
    <xdr:sp macro="" textlink="">
      <xdr:nvSpPr>
        <xdr:cNvPr id="193" name="Rectangle 8">
          <a:extLst>
            <a:ext uri="{FF2B5EF4-FFF2-40B4-BE49-F238E27FC236}">
              <a16:creationId xmlns:a16="http://schemas.microsoft.com/office/drawing/2014/main" id="{27C2CF08-593E-432B-92A1-FB21A3008054}"/>
            </a:ext>
          </a:extLst>
        </xdr:cNvPr>
        <xdr:cNvSpPr>
          <a:spLocks noChangeArrowheads="1"/>
        </xdr:cNvSpPr>
      </xdr:nvSpPr>
      <xdr:spPr bwMode="auto">
        <a:xfrm>
          <a:off x="3453765" y="10551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67</xdr:row>
      <xdr:rowOff>104775</xdr:rowOff>
    </xdr:from>
    <xdr:ext cx="180975" cy="257175"/>
    <xdr:sp macro="" textlink="">
      <xdr:nvSpPr>
        <xdr:cNvPr id="194" name="Rectangle 16">
          <a:extLst>
            <a:ext uri="{FF2B5EF4-FFF2-40B4-BE49-F238E27FC236}">
              <a16:creationId xmlns:a16="http://schemas.microsoft.com/office/drawing/2014/main" id="{1CF17F06-F88E-42DB-A5D6-6CF9AC730FBB}"/>
            </a:ext>
          </a:extLst>
        </xdr:cNvPr>
        <xdr:cNvSpPr>
          <a:spLocks noChangeArrowheads="1"/>
        </xdr:cNvSpPr>
      </xdr:nvSpPr>
      <xdr:spPr bwMode="auto">
        <a:xfrm>
          <a:off x="3453765" y="10551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67</xdr:row>
      <xdr:rowOff>104775</xdr:rowOff>
    </xdr:from>
    <xdr:ext cx="180975" cy="257175"/>
    <xdr:sp macro="" textlink="">
      <xdr:nvSpPr>
        <xdr:cNvPr id="195" name="Rectangle 17">
          <a:extLst>
            <a:ext uri="{FF2B5EF4-FFF2-40B4-BE49-F238E27FC236}">
              <a16:creationId xmlns:a16="http://schemas.microsoft.com/office/drawing/2014/main" id="{6EEE9FC1-5C50-47F7-A6E0-DD2E42789684}"/>
            </a:ext>
          </a:extLst>
        </xdr:cNvPr>
        <xdr:cNvSpPr>
          <a:spLocks noChangeArrowheads="1"/>
        </xdr:cNvSpPr>
      </xdr:nvSpPr>
      <xdr:spPr bwMode="auto">
        <a:xfrm>
          <a:off x="3453765" y="10551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69</xdr:row>
      <xdr:rowOff>104775</xdr:rowOff>
    </xdr:from>
    <xdr:ext cx="180975" cy="257175"/>
    <xdr:sp macro="" textlink="">
      <xdr:nvSpPr>
        <xdr:cNvPr id="196" name="Rectangle 8">
          <a:extLst>
            <a:ext uri="{FF2B5EF4-FFF2-40B4-BE49-F238E27FC236}">
              <a16:creationId xmlns:a16="http://schemas.microsoft.com/office/drawing/2014/main" id="{099DD8EA-950C-4BCC-AC66-ADD290A42088}"/>
            </a:ext>
          </a:extLst>
        </xdr:cNvPr>
        <xdr:cNvSpPr>
          <a:spLocks noChangeArrowheads="1"/>
        </xdr:cNvSpPr>
      </xdr:nvSpPr>
      <xdr:spPr bwMode="auto">
        <a:xfrm>
          <a:off x="3453765" y="10856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69</xdr:row>
      <xdr:rowOff>104775</xdr:rowOff>
    </xdr:from>
    <xdr:ext cx="180975" cy="257175"/>
    <xdr:sp macro="" textlink="">
      <xdr:nvSpPr>
        <xdr:cNvPr id="197" name="Rectangle 16">
          <a:extLst>
            <a:ext uri="{FF2B5EF4-FFF2-40B4-BE49-F238E27FC236}">
              <a16:creationId xmlns:a16="http://schemas.microsoft.com/office/drawing/2014/main" id="{2BA33CC3-0A84-40A2-87E7-2B3B4CCFD1CE}"/>
            </a:ext>
          </a:extLst>
        </xdr:cNvPr>
        <xdr:cNvSpPr>
          <a:spLocks noChangeArrowheads="1"/>
        </xdr:cNvSpPr>
      </xdr:nvSpPr>
      <xdr:spPr bwMode="auto">
        <a:xfrm>
          <a:off x="3453765" y="10856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69</xdr:row>
      <xdr:rowOff>104775</xdr:rowOff>
    </xdr:from>
    <xdr:ext cx="180975" cy="257175"/>
    <xdr:sp macro="" textlink="">
      <xdr:nvSpPr>
        <xdr:cNvPr id="198" name="Rectangle 17">
          <a:extLst>
            <a:ext uri="{FF2B5EF4-FFF2-40B4-BE49-F238E27FC236}">
              <a16:creationId xmlns:a16="http://schemas.microsoft.com/office/drawing/2014/main" id="{73E5B82C-7D51-4A9A-9135-301026368ECA}"/>
            </a:ext>
          </a:extLst>
        </xdr:cNvPr>
        <xdr:cNvSpPr>
          <a:spLocks noChangeArrowheads="1"/>
        </xdr:cNvSpPr>
      </xdr:nvSpPr>
      <xdr:spPr bwMode="auto">
        <a:xfrm>
          <a:off x="3453765" y="10856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69</xdr:row>
      <xdr:rowOff>104775</xdr:rowOff>
    </xdr:from>
    <xdr:ext cx="180975" cy="257175"/>
    <xdr:sp macro="" textlink="">
      <xdr:nvSpPr>
        <xdr:cNvPr id="199" name="Rectangle 8">
          <a:extLst>
            <a:ext uri="{FF2B5EF4-FFF2-40B4-BE49-F238E27FC236}">
              <a16:creationId xmlns:a16="http://schemas.microsoft.com/office/drawing/2014/main" id="{2DB3C660-FC82-4A2B-9234-9C48CCFA1763}"/>
            </a:ext>
          </a:extLst>
        </xdr:cNvPr>
        <xdr:cNvSpPr>
          <a:spLocks noChangeArrowheads="1"/>
        </xdr:cNvSpPr>
      </xdr:nvSpPr>
      <xdr:spPr bwMode="auto">
        <a:xfrm>
          <a:off x="3453765" y="10856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69</xdr:row>
      <xdr:rowOff>104775</xdr:rowOff>
    </xdr:from>
    <xdr:ext cx="180975" cy="257175"/>
    <xdr:sp macro="" textlink="">
      <xdr:nvSpPr>
        <xdr:cNvPr id="200" name="Rectangle 16">
          <a:extLst>
            <a:ext uri="{FF2B5EF4-FFF2-40B4-BE49-F238E27FC236}">
              <a16:creationId xmlns:a16="http://schemas.microsoft.com/office/drawing/2014/main" id="{A366EF49-7A5B-4B23-8D63-3D0FCF567E3A}"/>
            </a:ext>
          </a:extLst>
        </xdr:cNvPr>
        <xdr:cNvSpPr>
          <a:spLocks noChangeArrowheads="1"/>
        </xdr:cNvSpPr>
      </xdr:nvSpPr>
      <xdr:spPr bwMode="auto">
        <a:xfrm>
          <a:off x="3453765" y="10856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69</xdr:row>
      <xdr:rowOff>104775</xdr:rowOff>
    </xdr:from>
    <xdr:ext cx="180975" cy="257175"/>
    <xdr:sp macro="" textlink="">
      <xdr:nvSpPr>
        <xdr:cNvPr id="201" name="Rectangle 17">
          <a:extLst>
            <a:ext uri="{FF2B5EF4-FFF2-40B4-BE49-F238E27FC236}">
              <a16:creationId xmlns:a16="http://schemas.microsoft.com/office/drawing/2014/main" id="{8BC63BEB-CDC4-4C04-894D-CD8A1250C654}"/>
            </a:ext>
          </a:extLst>
        </xdr:cNvPr>
        <xdr:cNvSpPr>
          <a:spLocks noChangeArrowheads="1"/>
        </xdr:cNvSpPr>
      </xdr:nvSpPr>
      <xdr:spPr bwMode="auto">
        <a:xfrm>
          <a:off x="3453765" y="10856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70</xdr:row>
      <xdr:rowOff>104775</xdr:rowOff>
    </xdr:from>
    <xdr:ext cx="180975" cy="257175"/>
    <xdr:sp macro="" textlink="">
      <xdr:nvSpPr>
        <xdr:cNvPr id="202" name="Rectangle 8">
          <a:extLst>
            <a:ext uri="{FF2B5EF4-FFF2-40B4-BE49-F238E27FC236}">
              <a16:creationId xmlns:a16="http://schemas.microsoft.com/office/drawing/2014/main" id="{0A44F08C-598E-498D-92F2-426307FE33D7}"/>
            </a:ext>
          </a:extLst>
        </xdr:cNvPr>
        <xdr:cNvSpPr>
          <a:spLocks noChangeArrowheads="1"/>
        </xdr:cNvSpPr>
      </xdr:nvSpPr>
      <xdr:spPr bwMode="auto">
        <a:xfrm>
          <a:off x="3453765" y="1100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70</xdr:row>
      <xdr:rowOff>104775</xdr:rowOff>
    </xdr:from>
    <xdr:ext cx="180975" cy="257175"/>
    <xdr:sp macro="" textlink="">
      <xdr:nvSpPr>
        <xdr:cNvPr id="203" name="Rectangle 16">
          <a:extLst>
            <a:ext uri="{FF2B5EF4-FFF2-40B4-BE49-F238E27FC236}">
              <a16:creationId xmlns:a16="http://schemas.microsoft.com/office/drawing/2014/main" id="{CE61543C-5B00-4BFD-99FE-929B5C805972}"/>
            </a:ext>
          </a:extLst>
        </xdr:cNvPr>
        <xdr:cNvSpPr>
          <a:spLocks noChangeArrowheads="1"/>
        </xdr:cNvSpPr>
      </xdr:nvSpPr>
      <xdr:spPr bwMode="auto">
        <a:xfrm>
          <a:off x="3453765" y="1100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70</xdr:row>
      <xdr:rowOff>104775</xdr:rowOff>
    </xdr:from>
    <xdr:ext cx="180975" cy="257175"/>
    <xdr:sp macro="" textlink="">
      <xdr:nvSpPr>
        <xdr:cNvPr id="204" name="Rectangle 17">
          <a:extLst>
            <a:ext uri="{FF2B5EF4-FFF2-40B4-BE49-F238E27FC236}">
              <a16:creationId xmlns:a16="http://schemas.microsoft.com/office/drawing/2014/main" id="{E71D3DFF-DE63-42A1-8814-E02055CCF749}"/>
            </a:ext>
          </a:extLst>
        </xdr:cNvPr>
        <xdr:cNvSpPr>
          <a:spLocks noChangeArrowheads="1"/>
        </xdr:cNvSpPr>
      </xdr:nvSpPr>
      <xdr:spPr bwMode="auto">
        <a:xfrm>
          <a:off x="3453765" y="1100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70</xdr:row>
      <xdr:rowOff>104775</xdr:rowOff>
    </xdr:from>
    <xdr:ext cx="180975" cy="257175"/>
    <xdr:sp macro="" textlink="">
      <xdr:nvSpPr>
        <xdr:cNvPr id="205" name="Rectangle 8">
          <a:extLst>
            <a:ext uri="{FF2B5EF4-FFF2-40B4-BE49-F238E27FC236}">
              <a16:creationId xmlns:a16="http://schemas.microsoft.com/office/drawing/2014/main" id="{C3C18D04-C794-4D81-A847-27D85906A4F9}"/>
            </a:ext>
          </a:extLst>
        </xdr:cNvPr>
        <xdr:cNvSpPr>
          <a:spLocks noChangeArrowheads="1"/>
        </xdr:cNvSpPr>
      </xdr:nvSpPr>
      <xdr:spPr bwMode="auto">
        <a:xfrm>
          <a:off x="3453765" y="1100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70</xdr:row>
      <xdr:rowOff>104775</xdr:rowOff>
    </xdr:from>
    <xdr:ext cx="180975" cy="257175"/>
    <xdr:sp macro="" textlink="">
      <xdr:nvSpPr>
        <xdr:cNvPr id="206" name="Rectangle 16">
          <a:extLst>
            <a:ext uri="{FF2B5EF4-FFF2-40B4-BE49-F238E27FC236}">
              <a16:creationId xmlns:a16="http://schemas.microsoft.com/office/drawing/2014/main" id="{13F88C5C-E363-47F6-AAEF-59C795AB24F2}"/>
            </a:ext>
          </a:extLst>
        </xdr:cNvPr>
        <xdr:cNvSpPr>
          <a:spLocks noChangeArrowheads="1"/>
        </xdr:cNvSpPr>
      </xdr:nvSpPr>
      <xdr:spPr bwMode="auto">
        <a:xfrm>
          <a:off x="3453765" y="1100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70</xdr:row>
      <xdr:rowOff>104775</xdr:rowOff>
    </xdr:from>
    <xdr:ext cx="180975" cy="257175"/>
    <xdr:sp macro="" textlink="">
      <xdr:nvSpPr>
        <xdr:cNvPr id="207" name="Rectangle 17">
          <a:extLst>
            <a:ext uri="{FF2B5EF4-FFF2-40B4-BE49-F238E27FC236}">
              <a16:creationId xmlns:a16="http://schemas.microsoft.com/office/drawing/2014/main" id="{32ED2FC1-3A9F-4DBA-8675-8F217F992EFA}"/>
            </a:ext>
          </a:extLst>
        </xdr:cNvPr>
        <xdr:cNvSpPr>
          <a:spLocks noChangeArrowheads="1"/>
        </xdr:cNvSpPr>
      </xdr:nvSpPr>
      <xdr:spPr bwMode="auto">
        <a:xfrm>
          <a:off x="3453765" y="1100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70</xdr:row>
      <xdr:rowOff>104775</xdr:rowOff>
    </xdr:from>
    <xdr:ext cx="180975" cy="257175"/>
    <xdr:sp macro="" textlink="">
      <xdr:nvSpPr>
        <xdr:cNvPr id="208" name="Rectangle 8">
          <a:extLst>
            <a:ext uri="{FF2B5EF4-FFF2-40B4-BE49-F238E27FC236}">
              <a16:creationId xmlns:a16="http://schemas.microsoft.com/office/drawing/2014/main" id="{6F3D196C-8B6A-4A42-BB32-785092AF630D}"/>
            </a:ext>
          </a:extLst>
        </xdr:cNvPr>
        <xdr:cNvSpPr>
          <a:spLocks noChangeArrowheads="1"/>
        </xdr:cNvSpPr>
      </xdr:nvSpPr>
      <xdr:spPr bwMode="auto">
        <a:xfrm>
          <a:off x="3453765" y="1100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70</xdr:row>
      <xdr:rowOff>104775</xdr:rowOff>
    </xdr:from>
    <xdr:ext cx="180975" cy="257175"/>
    <xdr:sp macro="" textlink="">
      <xdr:nvSpPr>
        <xdr:cNvPr id="209" name="Rectangle 16">
          <a:extLst>
            <a:ext uri="{FF2B5EF4-FFF2-40B4-BE49-F238E27FC236}">
              <a16:creationId xmlns:a16="http://schemas.microsoft.com/office/drawing/2014/main" id="{ECBFF30B-BAC7-4F78-94B0-C67B7FFE90CF}"/>
            </a:ext>
          </a:extLst>
        </xdr:cNvPr>
        <xdr:cNvSpPr>
          <a:spLocks noChangeArrowheads="1"/>
        </xdr:cNvSpPr>
      </xdr:nvSpPr>
      <xdr:spPr bwMode="auto">
        <a:xfrm>
          <a:off x="3453765" y="1100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70</xdr:row>
      <xdr:rowOff>104775</xdr:rowOff>
    </xdr:from>
    <xdr:ext cx="180975" cy="257175"/>
    <xdr:sp macro="" textlink="">
      <xdr:nvSpPr>
        <xdr:cNvPr id="210" name="Rectangle 17">
          <a:extLst>
            <a:ext uri="{FF2B5EF4-FFF2-40B4-BE49-F238E27FC236}">
              <a16:creationId xmlns:a16="http://schemas.microsoft.com/office/drawing/2014/main" id="{5C533810-B8B6-4238-BBEF-B36488C1C4AE}"/>
            </a:ext>
          </a:extLst>
        </xdr:cNvPr>
        <xdr:cNvSpPr>
          <a:spLocks noChangeArrowheads="1"/>
        </xdr:cNvSpPr>
      </xdr:nvSpPr>
      <xdr:spPr bwMode="auto">
        <a:xfrm>
          <a:off x="3453765" y="1100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70</xdr:row>
      <xdr:rowOff>104775</xdr:rowOff>
    </xdr:from>
    <xdr:ext cx="180975" cy="257175"/>
    <xdr:sp macro="" textlink="">
      <xdr:nvSpPr>
        <xdr:cNvPr id="211" name="Rectangle 8">
          <a:extLst>
            <a:ext uri="{FF2B5EF4-FFF2-40B4-BE49-F238E27FC236}">
              <a16:creationId xmlns:a16="http://schemas.microsoft.com/office/drawing/2014/main" id="{6653CF1F-9E2A-4B4B-B154-4F0DDAB8E34C}"/>
            </a:ext>
          </a:extLst>
        </xdr:cNvPr>
        <xdr:cNvSpPr>
          <a:spLocks noChangeArrowheads="1"/>
        </xdr:cNvSpPr>
      </xdr:nvSpPr>
      <xdr:spPr bwMode="auto">
        <a:xfrm>
          <a:off x="3453765" y="1100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70</xdr:row>
      <xdr:rowOff>104775</xdr:rowOff>
    </xdr:from>
    <xdr:ext cx="180975" cy="257175"/>
    <xdr:sp macro="" textlink="">
      <xdr:nvSpPr>
        <xdr:cNvPr id="212" name="Rectangle 16">
          <a:extLst>
            <a:ext uri="{FF2B5EF4-FFF2-40B4-BE49-F238E27FC236}">
              <a16:creationId xmlns:a16="http://schemas.microsoft.com/office/drawing/2014/main" id="{6F18B67D-5F8F-446A-807F-54EDF1F708EA}"/>
            </a:ext>
          </a:extLst>
        </xdr:cNvPr>
        <xdr:cNvSpPr>
          <a:spLocks noChangeArrowheads="1"/>
        </xdr:cNvSpPr>
      </xdr:nvSpPr>
      <xdr:spPr bwMode="auto">
        <a:xfrm>
          <a:off x="3453765" y="1100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70</xdr:row>
      <xdr:rowOff>104775</xdr:rowOff>
    </xdr:from>
    <xdr:ext cx="180975" cy="257175"/>
    <xdr:sp macro="" textlink="">
      <xdr:nvSpPr>
        <xdr:cNvPr id="213" name="Rectangle 17">
          <a:extLst>
            <a:ext uri="{FF2B5EF4-FFF2-40B4-BE49-F238E27FC236}">
              <a16:creationId xmlns:a16="http://schemas.microsoft.com/office/drawing/2014/main" id="{5ECA1D68-65F5-4919-B7C7-E5D55B08795E}"/>
            </a:ext>
          </a:extLst>
        </xdr:cNvPr>
        <xdr:cNvSpPr>
          <a:spLocks noChangeArrowheads="1"/>
        </xdr:cNvSpPr>
      </xdr:nvSpPr>
      <xdr:spPr bwMode="auto">
        <a:xfrm>
          <a:off x="3453765" y="1100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70</xdr:row>
      <xdr:rowOff>104775</xdr:rowOff>
    </xdr:from>
    <xdr:ext cx="180975" cy="257175"/>
    <xdr:sp macro="" textlink="">
      <xdr:nvSpPr>
        <xdr:cNvPr id="214" name="Rectangle 8">
          <a:extLst>
            <a:ext uri="{FF2B5EF4-FFF2-40B4-BE49-F238E27FC236}">
              <a16:creationId xmlns:a16="http://schemas.microsoft.com/office/drawing/2014/main" id="{2437A40D-B802-425F-A9A8-229B12F40539}"/>
            </a:ext>
          </a:extLst>
        </xdr:cNvPr>
        <xdr:cNvSpPr>
          <a:spLocks noChangeArrowheads="1"/>
        </xdr:cNvSpPr>
      </xdr:nvSpPr>
      <xdr:spPr bwMode="auto">
        <a:xfrm>
          <a:off x="3453765" y="1100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70</xdr:row>
      <xdr:rowOff>104775</xdr:rowOff>
    </xdr:from>
    <xdr:ext cx="180975" cy="257175"/>
    <xdr:sp macro="" textlink="">
      <xdr:nvSpPr>
        <xdr:cNvPr id="215" name="Rectangle 16">
          <a:extLst>
            <a:ext uri="{FF2B5EF4-FFF2-40B4-BE49-F238E27FC236}">
              <a16:creationId xmlns:a16="http://schemas.microsoft.com/office/drawing/2014/main" id="{DB9C1E53-5CE5-4537-A43D-B51BB72692B1}"/>
            </a:ext>
          </a:extLst>
        </xdr:cNvPr>
        <xdr:cNvSpPr>
          <a:spLocks noChangeArrowheads="1"/>
        </xdr:cNvSpPr>
      </xdr:nvSpPr>
      <xdr:spPr bwMode="auto">
        <a:xfrm>
          <a:off x="3453765" y="1100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70</xdr:row>
      <xdr:rowOff>104775</xdr:rowOff>
    </xdr:from>
    <xdr:ext cx="180975" cy="257175"/>
    <xdr:sp macro="" textlink="">
      <xdr:nvSpPr>
        <xdr:cNvPr id="216" name="Rectangle 17">
          <a:extLst>
            <a:ext uri="{FF2B5EF4-FFF2-40B4-BE49-F238E27FC236}">
              <a16:creationId xmlns:a16="http://schemas.microsoft.com/office/drawing/2014/main" id="{45EDB1F1-9E2D-41A9-AED0-0C10441A0A68}"/>
            </a:ext>
          </a:extLst>
        </xdr:cNvPr>
        <xdr:cNvSpPr>
          <a:spLocks noChangeArrowheads="1"/>
        </xdr:cNvSpPr>
      </xdr:nvSpPr>
      <xdr:spPr bwMode="auto">
        <a:xfrm>
          <a:off x="3453765" y="1100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70</xdr:row>
      <xdr:rowOff>104775</xdr:rowOff>
    </xdr:from>
    <xdr:ext cx="180975" cy="257175"/>
    <xdr:sp macro="" textlink="">
      <xdr:nvSpPr>
        <xdr:cNvPr id="217" name="Rectangle 8">
          <a:extLst>
            <a:ext uri="{FF2B5EF4-FFF2-40B4-BE49-F238E27FC236}">
              <a16:creationId xmlns:a16="http://schemas.microsoft.com/office/drawing/2014/main" id="{4420438F-7949-4AED-B955-ABF498CB1DB1}"/>
            </a:ext>
          </a:extLst>
        </xdr:cNvPr>
        <xdr:cNvSpPr>
          <a:spLocks noChangeArrowheads="1"/>
        </xdr:cNvSpPr>
      </xdr:nvSpPr>
      <xdr:spPr bwMode="auto">
        <a:xfrm>
          <a:off x="3453765" y="1100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70</xdr:row>
      <xdr:rowOff>104775</xdr:rowOff>
    </xdr:from>
    <xdr:ext cx="180975" cy="257175"/>
    <xdr:sp macro="" textlink="">
      <xdr:nvSpPr>
        <xdr:cNvPr id="218" name="Rectangle 16">
          <a:extLst>
            <a:ext uri="{FF2B5EF4-FFF2-40B4-BE49-F238E27FC236}">
              <a16:creationId xmlns:a16="http://schemas.microsoft.com/office/drawing/2014/main" id="{DBD64D42-469A-433F-9542-65E9FB781406}"/>
            </a:ext>
          </a:extLst>
        </xdr:cNvPr>
        <xdr:cNvSpPr>
          <a:spLocks noChangeArrowheads="1"/>
        </xdr:cNvSpPr>
      </xdr:nvSpPr>
      <xdr:spPr bwMode="auto">
        <a:xfrm>
          <a:off x="3453765" y="1100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70</xdr:row>
      <xdr:rowOff>104775</xdr:rowOff>
    </xdr:from>
    <xdr:ext cx="180975" cy="257175"/>
    <xdr:sp macro="" textlink="">
      <xdr:nvSpPr>
        <xdr:cNvPr id="219" name="Rectangle 17">
          <a:extLst>
            <a:ext uri="{FF2B5EF4-FFF2-40B4-BE49-F238E27FC236}">
              <a16:creationId xmlns:a16="http://schemas.microsoft.com/office/drawing/2014/main" id="{48F335CD-2FDC-4425-B7E0-0833764D17F7}"/>
            </a:ext>
          </a:extLst>
        </xdr:cNvPr>
        <xdr:cNvSpPr>
          <a:spLocks noChangeArrowheads="1"/>
        </xdr:cNvSpPr>
      </xdr:nvSpPr>
      <xdr:spPr bwMode="auto">
        <a:xfrm>
          <a:off x="3453765" y="11008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75</xdr:row>
      <xdr:rowOff>0</xdr:rowOff>
    </xdr:from>
    <xdr:ext cx="180975" cy="257175"/>
    <xdr:sp macro="" textlink="">
      <xdr:nvSpPr>
        <xdr:cNvPr id="220" name="Rectangle 8">
          <a:extLst>
            <a:ext uri="{FF2B5EF4-FFF2-40B4-BE49-F238E27FC236}">
              <a16:creationId xmlns:a16="http://schemas.microsoft.com/office/drawing/2014/main" id="{3E05F040-7F5A-445D-99E6-BDC136F9026D}"/>
            </a:ext>
          </a:extLst>
        </xdr:cNvPr>
        <xdr:cNvSpPr>
          <a:spLocks noChangeArrowheads="1"/>
        </xdr:cNvSpPr>
      </xdr:nvSpPr>
      <xdr:spPr bwMode="auto">
        <a:xfrm>
          <a:off x="3453765" y="116681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75</xdr:row>
      <xdr:rowOff>0</xdr:rowOff>
    </xdr:from>
    <xdr:ext cx="180975" cy="257175"/>
    <xdr:sp macro="" textlink="">
      <xdr:nvSpPr>
        <xdr:cNvPr id="221" name="Rectangle 16">
          <a:extLst>
            <a:ext uri="{FF2B5EF4-FFF2-40B4-BE49-F238E27FC236}">
              <a16:creationId xmlns:a16="http://schemas.microsoft.com/office/drawing/2014/main" id="{6A3FF372-DCE1-4CB5-896D-26A8D8783B94}"/>
            </a:ext>
          </a:extLst>
        </xdr:cNvPr>
        <xdr:cNvSpPr>
          <a:spLocks noChangeArrowheads="1"/>
        </xdr:cNvSpPr>
      </xdr:nvSpPr>
      <xdr:spPr bwMode="auto">
        <a:xfrm>
          <a:off x="3453765" y="116681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75</xdr:row>
      <xdr:rowOff>0</xdr:rowOff>
    </xdr:from>
    <xdr:ext cx="180975" cy="257175"/>
    <xdr:sp macro="" textlink="">
      <xdr:nvSpPr>
        <xdr:cNvPr id="222" name="Rectangle 17">
          <a:extLst>
            <a:ext uri="{FF2B5EF4-FFF2-40B4-BE49-F238E27FC236}">
              <a16:creationId xmlns:a16="http://schemas.microsoft.com/office/drawing/2014/main" id="{141DAB59-2636-463A-A354-60CDA039F5FC}"/>
            </a:ext>
          </a:extLst>
        </xdr:cNvPr>
        <xdr:cNvSpPr>
          <a:spLocks noChangeArrowheads="1"/>
        </xdr:cNvSpPr>
      </xdr:nvSpPr>
      <xdr:spPr bwMode="auto">
        <a:xfrm>
          <a:off x="3453765" y="116681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6</xdr:col>
      <xdr:colOff>76200</xdr:colOff>
      <xdr:row>75</xdr:row>
      <xdr:rowOff>28575</xdr:rowOff>
    </xdr:from>
    <xdr:to>
      <xdr:col>6</xdr:col>
      <xdr:colOff>161925</xdr:colOff>
      <xdr:row>75</xdr:row>
      <xdr:rowOff>114300</xdr:rowOff>
    </xdr:to>
    <xdr:sp macro="" textlink="">
      <xdr:nvSpPr>
        <xdr:cNvPr id="223" name="WordArt 128">
          <a:extLst>
            <a:ext uri="{FF2B5EF4-FFF2-40B4-BE49-F238E27FC236}">
              <a16:creationId xmlns:a16="http://schemas.microsoft.com/office/drawing/2014/main" id="{A73AF874-6C25-4AF0-9675-507B4378CA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00425" y="116947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oneCellAnchor>
    <xdr:from>
      <xdr:col>6</xdr:col>
      <xdr:colOff>133350</xdr:colOff>
      <xdr:row>77</xdr:row>
      <xdr:rowOff>104775</xdr:rowOff>
    </xdr:from>
    <xdr:ext cx="180975" cy="257175"/>
    <xdr:sp macro="" textlink="">
      <xdr:nvSpPr>
        <xdr:cNvPr id="224" name="Rectangle 8">
          <a:extLst>
            <a:ext uri="{FF2B5EF4-FFF2-40B4-BE49-F238E27FC236}">
              <a16:creationId xmlns:a16="http://schemas.microsoft.com/office/drawing/2014/main" id="{BCBC5839-7E83-4033-B47A-908BA3BC0694}"/>
            </a:ext>
          </a:extLst>
        </xdr:cNvPr>
        <xdr:cNvSpPr>
          <a:spLocks noChangeArrowheads="1"/>
        </xdr:cNvSpPr>
      </xdr:nvSpPr>
      <xdr:spPr bwMode="auto">
        <a:xfrm>
          <a:off x="3453765" y="12075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77</xdr:row>
      <xdr:rowOff>104775</xdr:rowOff>
    </xdr:from>
    <xdr:ext cx="180975" cy="257175"/>
    <xdr:sp macro="" textlink="">
      <xdr:nvSpPr>
        <xdr:cNvPr id="225" name="Rectangle 16">
          <a:extLst>
            <a:ext uri="{FF2B5EF4-FFF2-40B4-BE49-F238E27FC236}">
              <a16:creationId xmlns:a16="http://schemas.microsoft.com/office/drawing/2014/main" id="{2CF91BA0-6584-43AD-A730-606A89293A55}"/>
            </a:ext>
          </a:extLst>
        </xdr:cNvPr>
        <xdr:cNvSpPr>
          <a:spLocks noChangeArrowheads="1"/>
        </xdr:cNvSpPr>
      </xdr:nvSpPr>
      <xdr:spPr bwMode="auto">
        <a:xfrm>
          <a:off x="3453765" y="12075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77</xdr:row>
      <xdr:rowOff>104775</xdr:rowOff>
    </xdr:from>
    <xdr:ext cx="180975" cy="257175"/>
    <xdr:sp macro="" textlink="">
      <xdr:nvSpPr>
        <xdr:cNvPr id="226" name="Rectangle 17">
          <a:extLst>
            <a:ext uri="{FF2B5EF4-FFF2-40B4-BE49-F238E27FC236}">
              <a16:creationId xmlns:a16="http://schemas.microsoft.com/office/drawing/2014/main" id="{E075046B-09F1-4333-8FB8-480E2055E1C6}"/>
            </a:ext>
          </a:extLst>
        </xdr:cNvPr>
        <xdr:cNvSpPr>
          <a:spLocks noChangeArrowheads="1"/>
        </xdr:cNvSpPr>
      </xdr:nvSpPr>
      <xdr:spPr bwMode="auto">
        <a:xfrm>
          <a:off x="3453765" y="12075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77</xdr:row>
      <xdr:rowOff>104775</xdr:rowOff>
    </xdr:from>
    <xdr:ext cx="180975" cy="257175"/>
    <xdr:sp macro="" textlink="">
      <xdr:nvSpPr>
        <xdr:cNvPr id="227" name="Rectangle 8">
          <a:extLst>
            <a:ext uri="{FF2B5EF4-FFF2-40B4-BE49-F238E27FC236}">
              <a16:creationId xmlns:a16="http://schemas.microsoft.com/office/drawing/2014/main" id="{E920102F-859E-40ED-98E3-E6FB449F510F}"/>
            </a:ext>
          </a:extLst>
        </xdr:cNvPr>
        <xdr:cNvSpPr>
          <a:spLocks noChangeArrowheads="1"/>
        </xdr:cNvSpPr>
      </xdr:nvSpPr>
      <xdr:spPr bwMode="auto">
        <a:xfrm>
          <a:off x="3453765" y="12075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77</xdr:row>
      <xdr:rowOff>104775</xdr:rowOff>
    </xdr:from>
    <xdr:ext cx="180975" cy="257175"/>
    <xdr:sp macro="" textlink="">
      <xdr:nvSpPr>
        <xdr:cNvPr id="228" name="Rectangle 16">
          <a:extLst>
            <a:ext uri="{FF2B5EF4-FFF2-40B4-BE49-F238E27FC236}">
              <a16:creationId xmlns:a16="http://schemas.microsoft.com/office/drawing/2014/main" id="{ED3F4CE1-4312-4DAF-B40B-ABEC7D7445F4}"/>
            </a:ext>
          </a:extLst>
        </xdr:cNvPr>
        <xdr:cNvSpPr>
          <a:spLocks noChangeArrowheads="1"/>
        </xdr:cNvSpPr>
      </xdr:nvSpPr>
      <xdr:spPr bwMode="auto">
        <a:xfrm>
          <a:off x="3453765" y="12075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77</xdr:row>
      <xdr:rowOff>104775</xdr:rowOff>
    </xdr:from>
    <xdr:ext cx="180975" cy="257175"/>
    <xdr:sp macro="" textlink="">
      <xdr:nvSpPr>
        <xdr:cNvPr id="229" name="Rectangle 17">
          <a:extLst>
            <a:ext uri="{FF2B5EF4-FFF2-40B4-BE49-F238E27FC236}">
              <a16:creationId xmlns:a16="http://schemas.microsoft.com/office/drawing/2014/main" id="{5A7593F7-2FF6-434B-8D87-00492E343B4A}"/>
            </a:ext>
          </a:extLst>
        </xdr:cNvPr>
        <xdr:cNvSpPr>
          <a:spLocks noChangeArrowheads="1"/>
        </xdr:cNvSpPr>
      </xdr:nvSpPr>
      <xdr:spPr bwMode="auto">
        <a:xfrm>
          <a:off x="3453765" y="12075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79</xdr:row>
      <xdr:rowOff>104775</xdr:rowOff>
    </xdr:from>
    <xdr:ext cx="180975" cy="257175"/>
    <xdr:sp macro="" textlink="">
      <xdr:nvSpPr>
        <xdr:cNvPr id="230" name="Rectangle 8">
          <a:extLst>
            <a:ext uri="{FF2B5EF4-FFF2-40B4-BE49-F238E27FC236}">
              <a16:creationId xmlns:a16="http://schemas.microsoft.com/office/drawing/2014/main" id="{06D68C68-A63D-4819-85F3-6C30E7B87ED9}"/>
            </a:ext>
          </a:extLst>
        </xdr:cNvPr>
        <xdr:cNvSpPr>
          <a:spLocks noChangeArrowheads="1"/>
        </xdr:cNvSpPr>
      </xdr:nvSpPr>
      <xdr:spPr bwMode="auto">
        <a:xfrm>
          <a:off x="3453765" y="12380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79</xdr:row>
      <xdr:rowOff>104775</xdr:rowOff>
    </xdr:from>
    <xdr:ext cx="180975" cy="257175"/>
    <xdr:sp macro="" textlink="">
      <xdr:nvSpPr>
        <xdr:cNvPr id="231" name="Rectangle 16">
          <a:extLst>
            <a:ext uri="{FF2B5EF4-FFF2-40B4-BE49-F238E27FC236}">
              <a16:creationId xmlns:a16="http://schemas.microsoft.com/office/drawing/2014/main" id="{66F69255-C143-4745-BD0E-542682B80930}"/>
            </a:ext>
          </a:extLst>
        </xdr:cNvPr>
        <xdr:cNvSpPr>
          <a:spLocks noChangeArrowheads="1"/>
        </xdr:cNvSpPr>
      </xdr:nvSpPr>
      <xdr:spPr bwMode="auto">
        <a:xfrm>
          <a:off x="3453765" y="12380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79</xdr:row>
      <xdr:rowOff>104775</xdr:rowOff>
    </xdr:from>
    <xdr:ext cx="180975" cy="257175"/>
    <xdr:sp macro="" textlink="">
      <xdr:nvSpPr>
        <xdr:cNvPr id="232" name="Rectangle 17">
          <a:extLst>
            <a:ext uri="{FF2B5EF4-FFF2-40B4-BE49-F238E27FC236}">
              <a16:creationId xmlns:a16="http://schemas.microsoft.com/office/drawing/2014/main" id="{74FB6A25-2A69-4911-910E-D3885D8ADC47}"/>
            </a:ext>
          </a:extLst>
        </xdr:cNvPr>
        <xdr:cNvSpPr>
          <a:spLocks noChangeArrowheads="1"/>
        </xdr:cNvSpPr>
      </xdr:nvSpPr>
      <xdr:spPr bwMode="auto">
        <a:xfrm>
          <a:off x="3453765" y="12380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79</xdr:row>
      <xdr:rowOff>104775</xdr:rowOff>
    </xdr:from>
    <xdr:ext cx="180975" cy="257175"/>
    <xdr:sp macro="" textlink="">
      <xdr:nvSpPr>
        <xdr:cNvPr id="233" name="Rectangle 8">
          <a:extLst>
            <a:ext uri="{FF2B5EF4-FFF2-40B4-BE49-F238E27FC236}">
              <a16:creationId xmlns:a16="http://schemas.microsoft.com/office/drawing/2014/main" id="{8FAC8093-A998-4440-AA05-F5C8641C1C0B}"/>
            </a:ext>
          </a:extLst>
        </xdr:cNvPr>
        <xdr:cNvSpPr>
          <a:spLocks noChangeArrowheads="1"/>
        </xdr:cNvSpPr>
      </xdr:nvSpPr>
      <xdr:spPr bwMode="auto">
        <a:xfrm>
          <a:off x="3453765" y="12380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79</xdr:row>
      <xdr:rowOff>104775</xdr:rowOff>
    </xdr:from>
    <xdr:ext cx="180975" cy="257175"/>
    <xdr:sp macro="" textlink="">
      <xdr:nvSpPr>
        <xdr:cNvPr id="234" name="Rectangle 16">
          <a:extLst>
            <a:ext uri="{FF2B5EF4-FFF2-40B4-BE49-F238E27FC236}">
              <a16:creationId xmlns:a16="http://schemas.microsoft.com/office/drawing/2014/main" id="{4012B554-EF78-4B54-863E-C510636CB3E8}"/>
            </a:ext>
          </a:extLst>
        </xdr:cNvPr>
        <xdr:cNvSpPr>
          <a:spLocks noChangeArrowheads="1"/>
        </xdr:cNvSpPr>
      </xdr:nvSpPr>
      <xdr:spPr bwMode="auto">
        <a:xfrm>
          <a:off x="3453765" y="12380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81</xdr:row>
      <xdr:rowOff>104775</xdr:rowOff>
    </xdr:from>
    <xdr:ext cx="180975" cy="257175"/>
    <xdr:sp macro="" textlink="">
      <xdr:nvSpPr>
        <xdr:cNvPr id="235" name="Rectangle 8">
          <a:extLst>
            <a:ext uri="{FF2B5EF4-FFF2-40B4-BE49-F238E27FC236}">
              <a16:creationId xmlns:a16="http://schemas.microsoft.com/office/drawing/2014/main" id="{027A587F-4D0E-4B15-8035-F20569A58D74}"/>
            </a:ext>
          </a:extLst>
        </xdr:cNvPr>
        <xdr:cNvSpPr>
          <a:spLocks noChangeArrowheads="1"/>
        </xdr:cNvSpPr>
      </xdr:nvSpPr>
      <xdr:spPr bwMode="auto">
        <a:xfrm>
          <a:off x="3453765" y="126853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81</xdr:row>
      <xdr:rowOff>104775</xdr:rowOff>
    </xdr:from>
    <xdr:ext cx="180975" cy="257175"/>
    <xdr:sp macro="" textlink="">
      <xdr:nvSpPr>
        <xdr:cNvPr id="236" name="Rectangle 16">
          <a:extLst>
            <a:ext uri="{FF2B5EF4-FFF2-40B4-BE49-F238E27FC236}">
              <a16:creationId xmlns:a16="http://schemas.microsoft.com/office/drawing/2014/main" id="{933074B3-939F-4E79-B59D-3AC0FBB0B781}"/>
            </a:ext>
          </a:extLst>
        </xdr:cNvPr>
        <xdr:cNvSpPr>
          <a:spLocks noChangeArrowheads="1"/>
        </xdr:cNvSpPr>
      </xdr:nvSpPr>
      <xdr:spPr bwMode="auto">
        <a:xfrm>
          <a:off x="3453765" y="126853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11</xdr:row>
      <xdr:rowOff>104775</xdr:rowOff>
    </xdr:from>
    <xdr:ext cx="180975" cy="257175"/>
    <xdr:sp macro="" textlink="">
      <xdr:nvSpPr>
        <xdr:cNvPr id="237" name="Rectangle 8">
          <a:extLst>
            <a:ext uri="{FF2B5EF4-FFF2-40B4-BE49-F238E27FC236}">
              <a16:creationId xmlns:a16="http://schemas.microsoft.com/office/drawing/2014/main" id="{23EE8B5F-BF23-42B3-94D6-49BB4E7D88C7}"/>
            </a:ext>
          </a:extLst>
        </xdr:cNvPr>
        <xdr:cNvSpPr>
          <a:spLocks noChangeArrowheads="1"/>
        </xdr:cNvSpPr>
      </xdr:nvSpPr>
      <xdr:spPr bwMode="auto">
        <a:xfrm>
          <a:off x="3453765" y="20173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11</xdr:row>
      <xdr:rowOff>104775</xdr:rowOff>
    </xdr:from>
    <xdr:ext cx="180975" cy="257175"/>
    <xdr:sp macro="" textlink="">
      <xdr:nvSpPr>
        <xdr:cNvPr id="238" name="Rectangle 16">
          <a:extLst>
            <a:ext uri="{FF2B5EF4-FFF2-40B4-BE49-F238E27FC236}">
              <a16:creationId xmlns:a16="http://schemas.microsoft.com/office/drawing/2014/main" id="{D3CD9226-3D24-4B23-9271-955C963DAD5B}"/>
            </a:ext>
          </a:extLst>
        </xdr:cNvPr>
        <xdr:cNvSpPr>
          <a:spLocks noChangeArrowheads="1"/>
        </xdr:cNvSpPr>
      </xdr:nvSpPr>
      <xdr:spPr bwMode="auto">
        <a:xfrm>
          <a:off x="3453765" y="20173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11</xdr:row>
      <xdr:rowOff>104775</xdr:rowOff>
    </xdr:from>
    <xdr:ext cx="180975" cy="257175"/>
    <xdr:sp macro="" textlink="">
      <xdr:nvSpPr>
        <xdr:cNvPr id="239" name="Rectangle 17">
          <a:extLst>
            <a:ext uri="{FF2B5EF4-FFF2-40B4-BE49-F238E27FC236}">
              <a16:creationId xmlns:a16="http://schemas.microsoft.com/office/drawing/2014/main" id="{8DC83B80-42CF-4450-8841-549434082547}"/>
            </a:ext>
          </a:extLst>
        </xdr:cNvPr>
        <xdr:cNvSpPr>
          <a:spLocks noChangeArrowheads="1"/>
        </xdr:cNvSpPr>
      </xdr:nvSpPr>
      <xdr:spPr bwMode="auto">
        <a:xfrm>
          <a:off x="3453765" y="20173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6</xdr:col>
      <xdr:colOff>76200</xdr:colOff>
      <xdr:row>12</xdr:row>
      <xdr:rowOff>28575</xdr:rowOff>
    </xdr:from>
    <xdr:to>
      <xdr:col>6</xdr:col>
      <xdr:colOff>161925</xdr:colOff>
      <xdr:row>12</xdr:row>
      <xdr:rowOff>114300</xdr:rowOff>
    </xdr:to>
    <xdr:sp macro="" textlink="">
      <xdr:nvSpPr>
        <xdr:cNvPr id="240" name="WordArt 128">
          <a:extLst>
            <a:ext uri="{FF2B5EF4-FFF2-40B4-BE49-F238E27FC236}">
              <a16:creationId xmlns:a16="http://schemas.microsoft.com/office/drawing/2014/main" id="{62D2B51E-A0B8-4CDF-A022-365C68989C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00425" y="20935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oneCellAnchor>
    <xdr:from>
      <xdr:col>6</xdr:col>
      <xdr:colOff>133350</xdr:colOff>
      <xdr:row>12</xdr:row>
      <xdr:rowOff>104775</xdr:rowOff>
    </xdr:from>
    <xdr:ext cx="180975" cy="257175"/>
    <xdr:sp macro="" textlink="">
      <xdr:nvSpPr>
        <xdr:cNvPr id="241" name="Rectangle 8">
          <a:extLst>
            <a:ext uri="{FF2B5EF4-FFF2-40B4-BE49-F238E27FC236}">
              <a16:creationId xmlns:a16="http://schemas.microsoft.com/office/drawing/2014/main" id="{E17559A9-8BA2-46D0-A466-3FD550E2D72F}"/>
            </a:ext>
          </a:extLst>
        </xdr:cNvPr>
        <xdr:cNvSpPr>
          <a:spLocks noChangeArrowheads="1"/>
        </xdr:cNvSpPr>
      </xdr:nvSpPr>
      <xdr:spPr bwMode="auto">
        <a:xfrm>
          <a:off x="3453765" y="2169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12</xdr:row>
      <xdr:rowOff>104775</xdr:rowOff>
    </xdr:from>
    <xdr:ext cx="180975" cy="257175"/>
    <xdr:sp macro="" textlink="">
      <xdr:nvSpPr>
        <xdr:cNvPr id="242" name="Rectangle 16">
          <a:extLst>
            <a:ext uri="{FF2B5EF4-FFF2-40B4-BE49-F238E27FC236}">
              <a16:creationId xmlns:a16="http://schemas.microsoft.com/office/drawing/2014/main" id="{A6F28E5A-2732-44DF-AC11-306496B1274D}"/>
            </a:ext>
          </a:extLst>
        </xdr:cNvPr>
        <xdr:cNvSpPr>
          <a:spLocks noChangeArrowheads="1"/>
        </xdr:cNvSpPr>
      </xdr:nvSpPr>
      <xdr:spPr bwMode="auto">
        <a:xfrm>
          <a:off x="3453765" y="2169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12</xdr:row>
      <xdr:rowOff>104775</xdr:rowOff>
    </xdr:from>
    <xdr:ext cx="180975" cy="257175"/>
    <xdr:sp macro="" textlink="">
      <xdr:nvSpPr>
        <xdr:cNvPr id="243" name="Rectangle 17">
          <a:extLst>
            <a:ext uri="{FF2B5EF4-FFF2-40B4-BE49-F238E27FC236}">
              <a16:creationId xmlns:a16="http://schemas.microsoft.com/office/drawing/2014/main" id="{059BC0C0-64A1-47C2-A294-202EFB4827C0}"/>
            </a:ext>
          </a:extLst>
        </xdr:cNvPr>
        <xdr:cNvSpPr>
          <a:spLocks noChangeArrowheads="1"/>
        </xdr:cNvSpPr>
      </xdr:nvSpPr>
      <xdr:spPr bwMode="auto">
        <a:xfrm>
          <a:off x="3453765" y="2169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12</xdr:row>
      <xdr:rowOff>104775</xdr:rowOff>
    </xdr:from>
    <xdr:ext cx="180975" cy="257175"/>
    <xdr:sp macro="" textlink="">
      <xdr:nvSpPr>
        <xdr:cNvPr id="244" name="Rectangle 8">
          <a:extLst>
            <a:ext uri="{FF2B5EF4-FFF2-40B4-BE49-F238E27FC236}">
              <a16:creationId xmlns:a16="http://schemas.microsoft.com/office/drawing/2014/main" id="{7491E475-0058-4B07-8737-294E82342520}"/>
            </a:ext>
          </a:extLst>
        </xdr:cNvPr>
        <xdr:cNvSpPr>
          <a:spLocks noChangeArrowheads="1"/>
        </xdr:cNvSpPr>
      </xdr:nvSpPr>
      <xdr:spPr bwMode="auto">
        <a:xfrm>
          <a:off x="3453765" y="2169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12</xdr:row>
      <xdr:rowOff>104775</xdr:rowOff>
    </xdr:from>
    <xdr:ext cx="180975" cy="257175"/>
    <xdr:sp macro="" textlink="">
      <xdr:nvSpPr>
        <xdr:cNvPr id="245" name="Rectangle 16">
          <a:extLst>
            <a:ext uri="{FF2B5EF4-FFF2-40B4-BE49-F238E27FC236}">
              <a16:creationId xmlns:a16="http://schemas.microsoft.com/office/drawing/2014/main" id="{7898495F-214D-4040-AB14-3034E7A6BD22}"/>
            </a:ext>
          </a:extLst>
        </xdr:cNvPr>
        <xdr:cNvSpPr>
          <a:spLocks noChangeArrowheads="1"/>
        </xdr:cNvSpPr>
      </xdr:nvSpPr>
      <xdr:spPr bwMode="auto">
        <a:xfrm>
          <a:off x="3453765" y="2169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13</xdr:row>
      <xdr:rowOff>104775</xdr:rowOff>
    </xdr:from>
    <xdr:ext cx="180975" cy="257175"/>
    <xdr:sp macro="" textlink="">
      <xdr:nvSpPr>
        <xdr:cNvPr id="246" name="Rectangle 8">
          <a:extLst>
            <a:ext uri="{FF2B5EF4-FFF2-40B4-BE49-F238E27FC236}">
              <a16:creationId xmlns:a16="http://schemas.microsoft.com/office/drawing/2014/main" id="{DDE466F1-0119-444D-A1D0-A4E0CD547B2E}"/>
            </a:ext>
          </a:extLst>
        </xdr:cNvPr>
        <xdr:cNvSpPr>
          <a:spLocks noChangeArrowheads="1"/>
        </xdr:cNvSpPr>
      </xdr:nvSpPr>
      <xdr:spPr bwMode="auto">
        <a:xfrm>
          <a:off x="3453765" y="2322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13</xdr:row>
      <xdr:rowOff>104775</xdr:rowOff>
    </xdr:from>
    <xdr:ext cx="180975" cy="257175"/>
    <xdr:sp macro="" textlink="">
      <xdr:nvSpPr>
        <xdr:cNvPr id="247" name="Rectangle 16">
          <a:extLst>
            <a:ext uri="{FF2B5EF4-FFF2-40B4-BE49-F238E27FC236}">
              <a16:creationId xmlns:a16="http://schemas.microsoft.com/office/drawing/2014/main" id="{0791B9D1-85B7-4C54-BD0F-56B3B47A19AD}"/>
            </a:ext>
          </a:extLst>
        </xdr:cNvPr>
        <xdr:cNvSpPr>
          <a:spLocks noChangeArrowheads="1"/>
        </xdr:cNvSpPr>
      </xdr:nvSpPr>
      <xdr:spPr bwMode="auto">
        <a:xfrm>
          <a:off x="3453765" y="2322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13</xdr:row>
      <xdr:rowOff>104775</xdr:rowOff>
    </xdr:from>
    <xdr:ext cx="180975" cy="257175"/>
    <xdr:sp macro="" textlink="">
      <xdr:nvSpPr>
        <xdr:cNvPr id="248" name="Rectangle 17">
          <a:extLst>
            <a:ext uri="{FF2B5EF4-FFF2-40B4-BE49-F238E27FC236}">
              <a16:creationId xmlns:a16="http://schemas.microsoft.com/office/drawing/2014/main" id="{F519E145-4B63-47D9-A52A-7639C1C53BAF}"/>
            </a:ext>
          </a:extLst>
        </xdr:cNvPr>
        <xdr:cNvSpPr>
          <a:spLocks noChangeArrowheads="1"/>
        </xdr:cNvSpPr>
      </xdr:nvSpPr>
      <xdr:spPr bwMode="auto">
        <a:xfrm>
          <a:off x="3453765" y="2322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6</xdr:col>
      <xdr:colOff>76200</xdr:colOff>
      <xdr:row>14</xdr:row>
      <xdr:rowOff>28575</xdr:rowOff>
    </xdr:from>
    <xdr:to>
      <xdr:col>6</xdr:col>
      <xdr:colOff>161925</xdr:colOff>
      <xdr:row>14</xdr:row>
      <xdr:rowOff>114300</xdr:rowOff>
    </xdr:to>
    <xdr:sp macro="" textlink="">
      <xdr:nvSpPr>
        <xdr:cNvPr id="249" name="WordArt 128">
          <a:extLst>
            <a:ext uri="{FF2B5EF4-FFF2-40B4-BE49-F238E27FC236}">
              <a16:creationId xmlns:a16="http://schemas.microsoft.com/office/drawing/2014/main" id="{B5315172-409B-4BAC-BF68-D09A32C222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00425" y="23983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oneCellAnchor>
    <xdr:from>
      <xdr:col>6</xdr:col>
      <xdr:colOff>133350</xdr:colOff>
      <xdr:row>14</xdr:row>
      <xdr:rowOff>104775</xdr:rowOff>
    </xdr:from>
    <xdr:ext cx="180975" cy="257175"/>
    <xdr:sp macro="" textlink="">
      <xdr:nvSpPr>
        <xdr:cNvPr id="250" name="Rectangle 8">
          <a:extLst>
            <a:ext uri="{FF2B5EF4-FFF2-40B4-BE49-F238E27FC236}">
              <a16:creationId xmlns:a16="http://schemas.microsoft.com/office/drawing/2014/main" id="{97431ADE-4118-4009-A513-822A9A309BFF}"/>
            </a:ext>
          </a:extLst>
        </xdr:cNvPr>
        <xdr:cNvSpPr>
          <a:spLocks noChangeArrowheads="1"/>
        </xdr:cNvSpPr>
      </xdr:nvSpPr>
      <xdr:spPr bwMode="auto">
        <a:xfrm>
          <a:off x="3453765" y="2474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14</xdr:row>
      <xdr:rowOff>104775</xdr:rowOff>
    </xdr:from>
    <xdr:ext cx="180975" cy="257175"/>
    <xdr:sp macro="" textlink="">
      <xdr:nvSpPr>
        <xdr:cNvPr id="251" name="Rectangle 16">
          <a:extLst>
            <a:ext uri="{FF2B5EF4-FFF2-40B4-BE49-F238E27FC236}">
              <a16:creationId xmlns:a16="http://schemas.microsoft.com/office/drawing/2014/main" id="{564CFB40-9082-43BF-BBEA-EF6DCCB39894}"/>
            </a:ext>
          </a:extLst>
        </xdr:cNvPr>
        <xdr:cNvSpPr>
          <a:spLocks noChangeArrowheads="1"/>
        </xdr:cNvSpPr>
      </xdr:nvSpPr>
      <xdr:spPr bwMode="auto">
        <a:xfrm>
          <a:off x="3453765" y="2474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14</xdr:row>
      <xdr:rowOff>104775</xdr:rowOff>
    </xdr:from>
    <xdr:ext cx="180975" cy="257175"/>
    <xdr:sp macro="" textlink="">
      <xdr:nvSpPr>
        <xdr:cNvPr id="252" name="Rectangle 17">
          <a:extLst>
            <a:ext uri="{FF2B5EF4-FFF2-40B4-BE49-F238E27FC236}">
              <a16:creationId xmlns:a16="http://schemas.microsoft.com/office/drawing/2014/main" id="{31C56151-C102-4CF6-A18B-57166A39D2C8}"/>
            </a:ext>
          </a:extLst>
        </xdr:cNvPr>
        <xdr:cNvSpPr>
          <a:spLocks noChangeArrowheads="1"/>
        </xdr:cNvSpPr>
      </xdr:nvSpPr>
      <xdr:spPr bwMode="auto">
        <a:xfrm>
          <a:off x="3453765" y="2474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14</xdr:row>
      <xdr:rowOff>104775</xdr:rowOff>
    </xdr:from>
    <xdr:ext cx="180975" cy="257175"/>
    <xdr:sp macro="" textlink="">
      <xdr:nvSpPr>
        <xdr:cNvPr id="253" name="Rectangle 8">
          <a:extLst>
            <a:ext uri="{FF2B5EF4-FFF2-40B4-BE49-F238E27FC236}">
              <a16:creationId xmlns:a16="http://schemas.microsoft.com/office/drawing/2014/main" id="{82C76C01-F65C-4145-9EDE-A875E08FBCD2}"/>
            </a:ext>
          </a:extLst>
        </xdr:cNvPr>
        <xdr:cNvSpPr>
          <a:spLocks noChangeArrowheads="1"/>
        </xdr:cNvSpPr>
      </xdr:nvSpPr>
      <xdr:spPr bwMode="auto">
        <a:xfrm>
          <a:off x="3453765" y="2474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14</xdr:row>
      <xdr:rowOff>104775</xdr:rowOff>
    </xdr:from>
    <xdr:ext cx="180975" cy="257175"/>
    <xdr:sp macro="" textlink="">
      <xdr:nvSpPr>
        <xdr:cNvPr id="254" name="Rectangle 16">
          <a:extLst>
            <a:ext uri="{FF2B5EF4-FFF2-40B4-BE49-F238E27FC236}">
              <a16:creationId xmlns:a16="http://schemas.microsoft.com/office/drawing/2014/main" id="{974F400D-2385-499B-9880-8A8DE287CFBC}"/>
            </a:ext>
          </a:extLst>
        </xdr:cNvPr>
        <xdr:cNvSpPr>
          <a:spLocks noChangeArrowheads="1"/>
        </xdr:cNvSpPr>
      </xdr:nvSpPr>
      <xdr:spPr bwMode="auto">
        <a:xfrm>
          <a:off x="3453765" y="2474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14</xdr:row>
      <xdr:rowOff>104775</xdr:rowOff>
    </xdr:from>
    <xdr:ext cx="180975" cy="257175"/>
    <xdr:sp macro="" textlink="">
      <xdr:nvSpPr>
        <xdr:cNvPr id="255" name="Rectangle 17">
          <a:extLst>
            <a:ext uri="{FF2B5EF4-FFF2-40B4-BE49-F238E27FC236}">
              <a16:creationId xmlns:a16="http://schemas.microsoft.com/office/drawing/2014/main" id="{6ECF64A3-0A8E-4A6A-971D-800C44B228DC}"/>
            </a:ext>
          </a:extLst>
        </xdr:cNvPr>
        <xdr:cNvSpPr>
          <a:spLocks noChangeArrowheads="1"/>
        </xdr:cNvSpPr>
      </xdr:nvSpPr>
      <xdr:spPr bwMode="auto">
        <a:xfrm>
          <a:off x="3453765" y="2474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17</xdr:row>
      <xdr:rowOff>104775</xdr:rowOff>
    </xdr:from>
    <xdr:ext cx="180975" cy="257175"/>
    <xdr:sp macro="" textlink="">
      <xdr:nvSpPr>
        <xdr:cNvPr id="256" name="Rectangle 8">
          <a:extLst>
            <a:ext uri="{FF2B5EF4-FFF2-40B4-BE49-F238E27FC236}">
              <a16:creationId xmlns:a16="http://schemas.microsoft.com/office/drawing/2014/main" id="{D6BB960C-7948-4629-BC10-C6F04A125184}"/>
            </a:ext>
          </a:extLst>
        </xdr:cNvPr>
        <xdr:cNvSpPr>
          <a:spLocks noChangeArrowheads="1"/>
        </xdr:cNvSpPr>
      </xdr:nvSpPr>
      <xdr:spPr bwMode="auto">
        <a:xfrm>
          <a:off x="3453765" y="2931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17</xdr:row>
      <xdr:rowOff>104775</xdr:rowOff>
    </xdr:from>
    <xdr:ext cx="180975" cy="257175"/>
    <xdr:sp macro="" textlink="">
      <xdr:nvSpPr>
        <xdr:cNvPr id="257" name="Rectangle 16">
          <a:extLst>
            <a:ext uri="{FF2B5EF4-FFF2-40B4-BE49-F238E27FC236}">
              <a16:creationId xmlns:a16="http://schemas.microsoft.com/office/drawing/2014/main" id="{44313B15-2413-43FA-9A9B-26741CF755EA}"/>
            </a:ext>
          </a:extLst>
        </xdr:cNvPr>
        <xdr:cNvSpPr>
          <a:spLocks noChangeArrowheads="1"/>
        </xdr:cNvSpPr>
      </xdr:nvSpPr>
      <xdr:spPr bwMode="auto">
        <a:xfrm>
          <a:off x="3453765" y="2931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17</xdr:row>
      <xdr:rowOff>104775</xdr:rowOff>
    </xdr:from>
    <xdr:ext cx="180975" cy="257175"/>
    <xdr:sp macro="" textlink="">
      <xdr:nvSpPr>
        <xdr:cNvPr id="258" name="Rectangle 17">
          <a:extLst>
            <a:ext uri="{FF2B5EF4-FFF2-40B4-BE49-F238E27FC236}">
              <a16:creationId xmlns:a16="http://schemas.microsoft.com/office/drawing/2014/main" id="{79213F4A-0DA5-4021-80B3-1A439EBC5FE1}"/>
            </a:ext>
          </a:extLst>
        </xdr:cNvPr>
        <xdr:cNvSpPr>
          <a:spLocks noChangeArrowheads="1"/>
        </xdr:cNvSpPr>
      </xdr:nvSpPr>
      <xdr:spPr bwMode="auto">
        <a:xfrm>
          <a:off x="3453765" y="2931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6</xdr:col>
      <xdr:colOff>76200</xdr:colOff>
      <xdr:row>18</xdr:row>
      <xdr:rowOff>28575</xdr:rowOff>
    </xdr:from>
    <xdr:to>
      <xdr:col>6</xdr:col>
      <xdr:colOff>161925</xdr:colOff>
      <xdr:row>18</xdr:row>
      <xdr:rowOff>114300</xdr:rowOff>
    </xdr:to>
    <xdr:sp macro="" textlink="">
      <xdr:nvSpPr>
        <xdr:cNvPr id="259" name="WordArt 128">
          <a:extLst>
            <a:ext uri="{FF2B5EF4-FFF2-40B4-BE49-F238E27FC236}">
              <a16:creationId xmlns:a16="http://schemas.microsoft.com/office/drawing/2014/main" id="{ACFAB246-A5D8-486D-AC46-77F14526AA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00425" y="30079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oneCellAnchor>
    <xdr:from>
      <xdr:col>6</xdr:col>
      <xdr:colOff>133350</xdr:colOff>
      <xdr:row>18</xdr:row>
      <xdr:rowOff>104775</xdr:rowOff>
    </xdr:from>
    <xdr:ext cx="180975" cy="257175"/>
    <xdr:sp macro="" textlink="">
      <xdr:nvSpPr>
        <xdr:cNvPr id="260" name="Rectangle 8">
          <a:extLst>
            <a:ext uri="{FF2B5EF4-FFF2-40B4-BE49-F238E27FC236}">
              <a16:creationId xmlns:a16="http://schemas.microsoft.com/office/drawing/2014/main" id="{35E366F4-C182-4F04-802A-F1B74FF0E9E0}"/>
            </a:ext>
          </a:extLst>
        </xdr:cNvPr>
        <xdr:cNvSpPr>
          <a:spLocks noChangeArrowheads="1"/>
        </xdr:cNvSpPr>
      </xdr:nvSpPr>
      <xdr:spPr bwMode="auto">
        <a:xfrm>
          <a:off x="3453765" y="3084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18</xdr:row>
      <xdr:rowOff>104775</xdr:rowOff>
    </xdr:from>
    <xdr:ext cx="180975" cy="257175"/>
    <xdr:sp macro="" textlink="">
      <xdr:nvSpPr>
        <xdr:cNvPr id="261" name="Rectangle 16">
          <a:extLst>
            <a:ext uri="{FF2B5EF4-FFF2-40B4-BE49-F238E27FC236}">
              <a16:creationId xmlns:a16="http://schemas.microsoft.com/office/drawing/2014/main" id="{D2A2A867-26A2-495F-B401-CC172CEBFBBF}"/>
            </a:ext>
          </a:extLst>
        </xdr:cNvPr>
        <xdr:cNvSpPr>
          <a:spLocks noChangeArrowheads="1"/>
        </xdr:cNvSpPr>
      </xdr:nvSpPr>
      <xdr:spPr bwMode="auto">
        <a:xfrm>
          <a:off x="3453765" y="3084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18</xdr:row>
      <xdr:rowOff>104775</xdr:rowOff>
    </xdr:from>
    <xdr:ext cx="180975" cy="257175"/>
    <xdr:sp macro="" textlink="">
      <xdr:nvSpPr>
        <xdr:cNvPr id="262" name="Rectangle 17">
          <a:extLst>
            <a:ext uri="{FF2B5EF4-FFF2-40B4-BE49-F238E27FC236}">
              <a16:creationId xmlns:a16="http://schemas.microsoft.com/office/drawing/2014/main" id="{C32717B1-9D56-476D-8675-A4BE59CAEA71}"/>
            </a:ext>
          </a:extLst>
        </xdr:cNvPr>
        <xdr:cNvSpPr>
          <a:spLocks noChangeArrowheads="1"/>
        </xdr:cNvSpPr>
      </xdr:nvSpPr>
      <xdr:spPr bwMode="auto">
        <a:xfrm>
          <a:off x="3453765" y="30841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21</xdr:row>
      <xdr:rowOff>0</xdr:rowOff>
    </xdr:from>
    <xdr:ext cx="180975" cy="257175"/>
    <xdr:sp macro="" textlink="">
      <xdr:nvSpPr>
        <xdr:cNvPr id="263" name="Rectangle 8">
          <a:extLst>
            <a:ext uri="{FF2B5EF4-FFF2-40B4-BE49-F238E27FC236}">
              <a16:creationId xmlns:a16="http://schemas.microsoft.com/office/drawing/2014/main" id="{76AEA7BC-680C-4BFC-85CB-9107ED74475E}"/>
            </a:ext>
          </a:extLst>
        </xdr:cNvPr>
        <xdr:cNvSpPr>
          <a:spLocks noChangeArrowheads="1"/>
        </xdr:cNvSpPr>
      </xdr:nvSpPr>
      <xdr:spPr bwMode="auto">
        <a:xfrm>
          <a:off x="3453765" y="34385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21</xdr:row>
      <xdr:rowOff>0</xdr:rowOff>
    </xdr:from>
    <xdr:ext cx="180975" cy="257175"/>
    <xdr:sp macro="" textlink="">
      <xdr:nvSpPr>
        <xdr:cNvPr id="264" name="Rectangle 16">
          <a:extLst>
            <a:ext uri="{FF2B5EF4-FFF2-40B4-BE49-F238E27FC236}">
              <a16:creationId xmlns:a16="http://schemas.microsoft.com/office/drawing/2014/main" id="{A3AAD58F-6B2A-4471-A514-F9D49CB22EE5}"/>
            </a:ext>
          </a:extLst>
        </xdr:cNvPr>
        <xdr:cNvSpPr>
          <a:spLocks noChangeArrowheads="1"/>
        </xdr:cNvSpPr>
      </xdr:nvSpPr>
      <xdr:spPr bwMode="auto">
        <a:xfrm>
          <a:off x="3453765" y="34385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21</xdr:row>
      <xdr:rowOff>0</xdr:rowOff>
    </xdr:from>
    <xdr:ext cx="180975" cy="257175"/>
    <xdr:sp macro="" textlink="">
      <xdr:nvSpPr>
        <xdr:cNvPr id="265" name="Rectangle 17">
          <a:extLst>
            <a:ext uri="{FF2B5EF4-FFF2-40B4-BE49-F238E27FC236}">
              <a16:creationId xmlns:a16="http://schemas.microsoft.com/office/drawing/2014/main" id="{13970F52-58CB-45B9-8982-F1A64A331835}"/>
            </a:ext>
          </a:extLst>
        </xdr:cNvPr>
        <xdr:cNvSpPr>
          <a:spLocks noChangeArrowheads="1"/>
        </xdr:cNvSpPr>
      </xdr:nvSpPr>
      <xdr:spPr bwMode="auto">
        <a:xfrm>
          <a:off x="3453765" y="34385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21</xdr:row>
      <xdr:rowOff>0</xdr:rowOff>
    </xdr:from>
    <xdr:ext cx="180975" cy="257175"/>
    <xdr:sp macro="" textlink="">
      <xdr:nvSpPr>
        <xdr:cNvPr id="266" name="Rectangle 8">
          <a:extLst>
            <a:ext uri="{FF2B5EF4-FFF2-40B4-BE49-F238E27FC236}">
              <a16:creationId xmlns:a16="http://schemas.microsoft.com/office/drawing/2014/main" id="{1F0E0482-60BE-493E-A2B2-DBC0D54690DF}"/>
            </a:ext>
          </a:extLst>
        </xdr:cNvPr>
        <xdr:cNvSpPr>
          <a:spLocks noChangeArrowheads="1"/>
        </xdr:cNvSpPr>
      </xdr:nvSpPr>
      <xdr:spPr bwMode="auto">
        <a:xfrm>
          <a:off x="3453765" y="34385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21</xdr:row>
      <xdr:rowOff>0</xdr:rowOff>
    </xdr:from>
    <xdr:ext cx="180975" cy="257175"/>
    <xdr:sp macro="" textlink="">
      <xdr:nvSpPr>
        <xdr:cNvPr id="267" name="Rectangle 16">
          <a:extLst>
            <a:ext uri="{FF2B5EF4-FFF2-40B4-BE49-F238E27FC236}">
              <a16:creationId xmlns:a16="http://schemas.microsoft.com/office/drawing/2014/main" id="{41AC2F2B-CB0F-419B-B06D-B4AC654F7036}"/>
            </a:ext>
          </a:extLst>
        </xdr:cNvPr>
        <xdr:cNvSpPr>
          <a:spLocks noChangeArrowheads="1"/>
        </xdr:cNvSpPr>
      </xdr:nvSpPr>
      <xdr:spPr bwMode="auto">
        <a:xfrm>
          <a:off x="3453765" y="34385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21</xdr:row>
      <xdr:rowOff>0</xdr:rowOff>
    </xdr:from>
    <xdr:ext cx="180975" cy="257175"/>
    <xdr:sp macro="" textlink="">
      <xdr:nvSpPr>
        <xdr:cNvPr id="268" name="Rectangle 17">
          <a:extLst>
            <a:ext uri="{FF2B5EF4-FFF2-40B4-BE49-F238E27FC236}">
              <a16:creationId xmlns:a16="http://schemas.microsoft.com/office/drawing/2014/main" id="{E9553EED-7909-4185-9DB6-240B7ADDB77B}"/>
            </a:ext>
          </a:extLst>
        </xdr:cNvPr>
        <xdr:cNvSpPr>
          <a:spLocks noChangeArrowheads="1"/>
        </xdr:cNvSpPr>
      </xdr:nvSpPr>
      <xdr:spPr bwMode="auto">
        <a:xfrm>
          <a:off x="3453765" y="343852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22</xdr:row>
      <xdr:rowOff>104775</xdr:rowOff>
    </xdr:from>
    <xdr:ext cx="180975" cy="257175"/>
    <xdr:sp macro="" textlink="">
      <xdr:nvSpPr>
        <xdr:cNvPr id="269" name="Rectangle 8">
          <a:extLst>
            <a:ext uri="{FF2B5EF4-FFF2-40B4-BE49-F238E27FC236}">
              <a16:creationId xmlns:a16="http://schemas.microsoft.com/office/drawing/2014/main" id="{D95B8305-FDF2-40A6-ACB0-845D507558B1}"/>
            </a:ext>
          </a:extLst>
        </xdr:cNvPr>
        <xdr:cNvSpPr>
          <a:spLocks noChangeArrowheads="1"/>
        </xdr:cNvSpPr>
      </xdr:nvSpPr>
      <xdr:spPr bwMode="auto">
        <a:xfrm>
          <a:off x="3453765" y="3693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22</xdr:row>
      <xdr:rowOff>104775</xdr:rowOff>
    </xdr:from>
    <xdr:ext cx="180975" cy="257175"/>
    <xdr:sp macro="" textlink="">
      <xdr:nvSpPr>
        <xdr:cNvPr id="270" name="Rectangle 16">
          <a:extLst>
            <a:ext uri="{FF2B5EF4-FFF2-40B4-BE49-F238E27FC236}">
              <a16:creationId xmlns:a16="http://schemas.microsoft.com/office/drawing/2014/main" id="{AEA914D1-7A7B-4182-AC5E-E02BA1AA99B7}"/>
            </a:ext>
          </a:extLst>
        </xdr:cNvPr>
        <xdr:cNvSpPr>
          <a:spLocks noChangeArrowheads="1"/>
        </xdr:cNvSpPr>
      </xdr:nvSpPr>
      <xdr:spPr bwMode="auto">
        <a:xfrm>
          <a:off x="3453765" y="3693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22</xdr:row>
      <xdr:rowOff>104775</xdr:rowOff>
    </xdr:from>
    <xdr:ext cx="180975" cy="257175"/>
    <xdr:sp macro="" textlink="">
      <xdr:nvSpPr>
        <xdr:cNvPr id="271" name="Rectangle 17">
          <a:extLst>
            <a:ext uri="{FF2B5EF4-FFF2-40B4-BE49-F238E27FC236}">
              <a16:creationId xmlns:a16="http://schemas.microsoft.com/office/drawing/2014/main" id="{40A926D3-B885-48B7-A59D-ED4DBCB9EDCB}"/>
            </a:ext>
          </a:extLst>
        </xdr:cNvPr>
        <xdr:cNvSpPr>
          <a:spLocks noChangeArrowheads="1"/>
        </xdr:cNvSpPr>
      </xdr:nvSpPr>
      <xdr:spPr bwMode="auto">
        <a:xfrm>
          <a:off x="3453765" y="3693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22</xdr:row>
      <xdr:rowOff>104775</xdr:rowOff>
    </xdr:from>
    <xdr:ext cx="180975" cy="257175"/>
    <xdr:sp macro="" textlink="">
      <xdr:nvSpPr>
        <xdr:cNvPr id="272" name="Rectangle 8">
          <a:extLst>
            <a:ext uri="{FF2B5EF4-FFF2-40B4-BE49-F238E27FC236}">
              <a16:creationId xmlns:a16="http://schemas.microsoft.com/office/drawing/2014/main" id="{6B8520B4-FBD4-40BF-87FE-149B5C942F83}"/>
            </a:ext>
          </a:extLst>
        </xdr:cNvPr>
        <xdr:cNvSpPr>
          <a:spLocks noChangeArrowheads="1"/>
        </xdr:cNvSpPr>
      </xdr:nvSpPr>
      <xdr:spPr bwMode="auto">
        <a:xfrm>
          <a:off x="3453765" y="3693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22</xdr:row>
      <xdr:rowOff>104775</xdr:rowOff>
    </xdr:from>
    <xdr:ext cx="180975" cy="257175"/>
    <xdr:sp macro="" textlink="">
      <xdr:nvSpPr>
        <xdr:cNvPr id="273" name="Rectangle 16">
          <a:extLst>
            <a:ext uri="{FF2B5EF4-FFF2-40B4-BE49-F238E27FC236}">
              <a16:creationId xmlns:a16="http://schemas.microsoft.com/office/drawing/2014/main" id="{1C60B88A-0FF8-453A-9A91-C5B4D512D1E1}"/>
            </a:ext>
          </a:extLst>
        </xdr:cNvPr>
        <xdr:cNvSpPr>
          <a:spLocks noChangeArrowheads="1"/>
        </xdr:cNvSpPr>
      </xdr:nvSpPr>
      <xdr:spPr bwMode="auto">
        <a:xfrm>
          <a:off x="3453765" y="3693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22</xdr:row>
      <xdr:rowOff>104775</xdr:rowOff>
    </xdr:from>
    <xdr:ext cx="180975" cy="257175"/>
    <xdr:sp macro="" textlink="">
      <xdr:nvSpPr>
        <xdr:cNvPr id="274" name="Rectangle 17">
          <a:extLst>
            <a:ext uri="{FF2B5EF4-FFF2-40B4-BE49-F238E27FC236}">
              <a16:creationId xmlns:a16="http://schemas.microsoft.com/office/drawing/2014/main" id="{9C53F424-7694-4DCE-93C9-573797311083}"/>
            </a:ext>
          </a:extLst>
        </xdr:cNvPr>
        <xdr:cNvSpPr>
          <a:spLocks noChangeArrowheads="1"/>
        </xdr:cNvSpPr>
      </xdr:nvSpPr>
      <xdr:spPr bwMode="auto">
        <a:xfrm>
          <a:off x="3453765" y="3693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24</xdr:row>
      <xdr:rowOff>104775</xdr:rowOff>
    </xdr:from>
    <xdr:ext cx="180975" cy="257175"/>
    <xdr:sp macro="" textlink="">
      <xdr:nvSpPr>
        <xdr:cNvPr id="275" name="Rectangle 8">
          <a:extLst>
            <a:ext uri="{FF2B5EF4-FFF2-40B4-BE49-F238E27FC236}">
              <a16:creationId xmlns:a16="http://schemas.microsoft.com/office/drawing/2014/main" id="{E62C07AC-A0AE-4FA7-B1D2-34674A4D8973}"/>
            </a:ext>
          </a:extLst>
        </xdr:cNvPr>
        <xdr:cNvSpPr>
          <a:spLocks noChangeArrowheads="1"/>
        </xdr:cNvSpPr>
      </xdr:nvSpPr>
      <xdr:spPr bwMode="auto">
        <a:xfrm>
          <a:off x="3453765" y="3998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24</xdr:row>
      <xdr:rowOff>104775</xdr:rowOff>
    </xdr:from>
    <xdr:ext cx="180975" cy="257175"/>
    <xdr:sp macro="" textlink="">
      <xdr:nvSpPr>
        <xdr:cNvPr id="276" name="Rectangle 16">
          <a:extLst>
            <a:ext uri="{FF2B5EF4-FFF2-40B4-BE49-F238E27FC236}">
              <a16:creationId xmlns:a16="http://schemas.microsoft.com/office/drawing/2014/main" id="{4ECA7BDA-FB19-4282-89BD-7C5DC6B74FD9}"/>
            </a:ext>
          </a:extLst>
        </xdr:cNvPr>
        <xdr:cNvSpPr>
          <a:spLocks noChangeArrowheads="1"/>
        </xdr:cNvSpPr>
      </xdr:nvSpPr>
      <xdr:spPr bwMode="auto">
        <a:xfrm>
          <a:off x="3453765" y="3998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24</xdr:row>
      <xdr:rowOff>104775</xdr:rowOff>
    </xdr:from>
    <xdr:ext cx="180975" cy="257175"/>
    <xdr:sp macro="" textlink="">
      <xdr:nvSpPr>
        <xdr:cNvPr id="277" name="Rectangle 17">
          <a:extLst>
            <a:ext uri="{FF2B5EF4-FFF2-40B4-BE49-F238E27FC236}">
              <a16:creationId xmlns:a16="http://schemas.microsoft.com/office/drawing/2014/main" id="{CA182900-1312-435E-9988-0F2C51F6883F}"/>
            </a:ext>
          </a:extLst>
        </xdr:cNvPr>
        <xdr:cNvSpPr>
          <a:spLocks noChangeArrowheads="1"/>
        </xdr:cNvSpPr>
      </xdr:nvSpPr>
      <xdr:spPr bwMode="auto">
        <a:xfrm>
          <a:off x="3453765" y="39985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6</xdr:col>
      <xdr:colOff>76200</xdr:colOff>
      <xdr:row>25</xdr:row>
      <xdr:rowOff>28575</xdr:rowOff>
    </xdr:from>
    <xdr:to>
      <xdr:col>6</xdr:col>
      <xdr:colOff>161925</xdr:colOff>
      <xdr:row>25</xdr:row>
      <xdr:rowOff>114300</xdr:rowOff>
    </xdr:to>
    <xdr:sp macro="" textlink="">
      <xdr:nvSpPr>
        <xdr:cNvPr id="278" name="WordArt 128">
          <a:extLst>
            <a:ext uri="{FF2B5EF4-FFF2-40B4-BE49-F238E27FC236}">
              <a16:creationId xmlns:a16="http://schemas.microsoft.com/office/drawing/2014/main" id="{916F1F1D-BBF3-4DBD-8F05-AAF97F3DFB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00425" y="40747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oneCellAnchor>
    <xdr:from>
      <xdr:col>6</xdr:col>
      <xdr:colOff>133350</xdr:colOff>
      <xdr:row>25</xdr:row>
      <xdr:rowOff>104775</xdr:rowOff>
    </xdr:from>
    <xdr:ext cx="180975" cy="257175"/>
    <xdr:sp macro="" textlink="">
      <xdr:nvSpPr>
        <xdr:cNvPr id="279" name="Rectangle 8">
          <a:extLst>
            <a:ext uri="{FF2B5EF4-FFF2-40B4-BE49-F238E27FC236}">
              <a16:creationId xmlns:a16="http://schemas.microsoft.com/office/drawing/2014/main" id="{B1508302-A223-49E1-B790-39DC6962F19C}"/>
            </a:ext>
          </a:extLst>
        </xdr:cNvPr>
        <xdr:cNvSpPr>
          <a:spLocks noChangeArrowheads="1"/>
        </xdr:cNvSpPr>
      </xdr:nvSpPr>
      <xdr:spPr bwMode="auto">
        <a:xfrm>
          <a:off x="3453765" y="4150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25</xdr:row>
      <xdr:rowOff>104775</xdr:rowOff>
    </xdr:from>
    <xdr:ext cx="180975" cy="257175"/>
    <xdr:sp macro="" textlink="">
      <xdr:nvSpPr>
        <xdr:cNvPr id="280" name="Rectangle 16">
          <a:extLst>
            <a:ext uri="{FF2B5EF4-FFF2-40B4-BE49-F238E27FC236}">
              <a16:creationId xmlns:a16="http://schemas.microsoft.com/office/drawing/2014/main" id="{4CE95F2B-D079-42FB-A3BC-3FAEB1F56044}"/>
            </a:ext>
          </a:extLst>
        </xdr:cNvPr>
        <xdr:cNvSpPr>
          <a:spLocks noChangeArrowheads="1"/>
        </xdr:cNvSpPr>
      </xdr:nvSpPr>
      <xdr:spPr bwMode="auto">
        <a:xfrm>
          <a:off x="3453765" y="4150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25</xdr:row>
      <xdr:rowOff>104775</xdr:rowOff>
    </xdr:from>
    <xdr:ext cx="180975" cy="257175"/>
    <xdr:sp macro="" textlink="">
      <xdr:nvSpPr>
        <xdr:cNvPr id="281" name="Rectangle 17">
          <a:extLst>
            <a:ext uri="{FF2B5EF4-FFF2-40B4-BE49-F238E27FC236}">
              <a16:creationId xmlns:a16="http://schemas.microsoft.com/office/drawing/2014/main" id="{B17FB935-7BA7-4C7B-96D5-4E4278945923}"/>
            </a:ext>
          </a:extLst>
        </xdr:cNvPr>
        <xdr:cNvSpPr>
          <a:spLocks noChangeArrowheads="1"/>
        </xdr:cNvSpPr>
      </xdr:nvSpPr>
      <xdr:spPr bwMode="auto">
        <a:xfrm>
          <a:off x="3453765" y="4150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</xdr:row>
      <xdr:rowOff>104775</xdr:rowOff>
    </xdr:from>
    <xdr:ext cx="180975" cy="257175"/>
    <xdr:sp macro="" textlink="">
      <xdr:nvSpPr>
        <xdr:cNvPr id="282" name="Rectangle 8">
          <a:extLst>
            <a:ext uri="{FF2B5EF4-FFF2-40B4-BE49-F238E27FC236}">
              <a16:creationId xmlns:a16="http://schemas.microsoft.com/office/drawing/2014/main" id="{9164F8FE-835D-46DA-A63B-C4BB0E568924}"/>
            </a:ext>
          </a:extLst>
        </xdr:cNvPr>
        <xdr:cNvSpPr>
          <a:spLocks noChangeArrowheads="1"/>
        </xdr:cNvSpPr>
      </xdr:nvSpPr>
      <xdr:spPr bwMode="auto">
        <a:xfrm>
          <a:off x="3453765" y="1102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</xdr:row>
      <xdr:rowOff>104775</xdr:rowOff>
    </xdr:from>
    <xdr:ext cx="180975" cy="257175"/>
    <xdr:sp macro="" textlink="">
      <xdr:nvSpPr>
        <xdr:cNvPr id="283" name="Rectangle 16">
          <a:extLst>
            <a:ext uri="{FF2B5EF4-FFF2-40B4-BE49-F238E27FC236}">
              <a16:creationId xmlns:a16="http://schemas.microsoft.com/office/drawing/2014/main" id="{05CD5404-DD80-49A8-8596-9D382B48E38C}"/>
            </a:ext>
          </a:extLst>
        </xdr:cNvPr>
        <xdr:cNvSpPr>
          <a:spLocks noChangeArrowheads="1"/>
        </xdr:cNvSpPr>
      </xdr:nvSpPr>
      <xdr:spPr bwMode="auto">
        <a:xfrm>
          <a:off x="3453765" y="1102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2</xdr:row>
      <xdr:rowOff>104775</xdr:rowOff>
    </xdr:from>
    <xdr:ext cx="180975" cy="257175"/>
    <xdr:sp macro="" textlink="">
      <xdr:nvSpPr>
        <xdr:cNvPr id="284" name="Rectangle 17">
          <a:extLst>
            <a:ext uri="{FF2B5EF4-FFF2-40B4-BE49-F238E27FC236}">
              <a16:creationId xmlns:a16="http://schemas.microsoft.com/office/drawing/2014/main" id="{6B253F66-3C11-413F-9258-7B3083E84D53}"/>
            </a:ext>
          </a:extLst>
        </xdr:cNvPr>
        <xdr:cNvSpPr>
          <a:spLocks noChangeArrowheads="1"/>
        </xdr:cNvSpPr>
      </xdr:nvSpPr>
      <xdr:spPr bwMode="auto">
        <a:xfrm>
          <a:off x="3453765" y="1102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6</xdr:col>
      <xdr:colOff>76200</xdr:colOff>
      <xdr:row>4</xdr:row>
      <xdr:rowOff>28575</xdr:rowOff>
    </xdr:from>
    <xdr:to>
      <xdr:col>6</xdr:col>
      <xdr:colOff>161925</xdr:colOff>
      <xdr:row>4</xdr:row>
      <xdr:rowOff>114300</xdr:rowOff>
    </xdr:to>
    <xdr:sp macro="" textlink="">
      <xdr:nvSpPr>
        <xdr:cNvPr id="285" name="WordArt 128">
          <a:extLst>
            <a:ext uri="{FF2B5EF4-FFF2-40B4-BE49-F238E27FC236}">
              <a16:creationId xmlns:a16="http://schemas.microsoft.com/office/drawing/2014/main" id="{A0F7B599-4549-4193-BD0F-9922738015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00425" y="13315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oneCellAnchor>
    <xdr:from>
      <xdr:col>6</xdr:col>
      <xdr:colOff>133350</xdr:colOff>
      <xdr:row>60</xdr:row>
      <xdr:rowOff>104775</xdr:rowOff>
    </xdr:from>
    <xdr:ext cx="180975" cy="257175"/>
    <xdr:sp macro="" textlink="">
      <xdr:nvSpPr>
        <xdr:cNvPr id="286" name="Rectangle 8">
          <a:extLst>
            <a:ext uri="{FF2B5EF4-FFF2-40B4-BE49-F238E27FC236}">
              <a16:creationId xmlns:a16="http://schemas.microsoft.com/office/drawing/2014/main" id="{E476A5DD-1EB1-45A7-8141-40E4000B9A9E}"/>
            </a:ext>
          </a:extLst>
        </xdr:cNvPr>
        <xdr:cNvSpPr>
          <a:spLocks noChangeArrowheads="1"/>
        </xdr:cNvSpPr>
      </xdr:nvSpPr>
      <xdr:spPr bwMode="auto">
        <a:xfrm>
          <a:off x="3453765" y="9484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60</xdr:row>
      <xdr:rowOff>104775</xdr:rowOff>
    </xdr:from>
    <xdr:ext cx="180975" cy="257175"/>
    <xdr:sp macro="" textlink="">
      <xdr:nvSpPr>
        <xdr:cNvPr id="287" name="Rectangle 16">
          <a:extLst>
            <a:ext uri="{FF2B5EF4-FFF2-40B4-BE49-F238E27FC236}">
              <a16:creationId xmlns:a16="http://schemas.microsoft.com/office/drawing/2014/main" id="{C0B1EA8D-A83D-46F4-A5AC-D325136BAF25}"/>
            </a:ext>
          </a:extLst>
        </xdr:cNvPr>
        <xdr:cNvSpPr>
          <a:spLocks noChangeArrowheads="1"/>
        </xdr:cNvSpPr>
      </xdr:nvSpPr>
      <xdr:spPr bwMode="auto">
        <a:xfrm>
          <a:off x="3453765" y="9484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60</xdr:row>
      <xdr:rowOff>104775</xdr:rowOff>
    </xdr:from>
    <xdr:ext cx="180975" cy="257175"/>
    <xdr:sp macro="" textlink="">
      <xdr:nvSpPr>
        <xdr:cNvPr id="288" name="Rectangle 17">
          <a:extLst>
            <a:ext uri="{FF2B5EF4-FFF2-40B4-BE49-F238E27FC236}">
              <a16:creationId xmlns:a16="http://schemas.microsoft.com/office/drawing/2014/main" id="{8F73D1FB-09EB-4201-B327-DE0F6197BAA8}"/>
            </a:ext>
          </a:extLst>
        </xdr:cNvPr>
        <xdr:cNvSpPr>
          <a:spLocks noChangeArrowheads="1"/>
        </xdr:cNvSpPr>
      </xdr:nvSpPr>
      <xdr:spPr bwMode="auto">
        <a:xfrm>
          <a:off x="3453765" y="9484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60</xdr:row>
      <xdr:rowOff>104775</xdr:rowOff>
    </xdr:from>
    <xdr:ext cx="180975" cy="257175"/>
    <xdr:sp macro="" textlink="">
      <xdr:nvSpPr>
        <xdr:cNvPr id="289" name="Rectangle 8">
          <a:extLst>
            <a:ext uri="{FF2B5EF4-FFF2-40B4-BE49-F238E27FC236}">
              <a16:creationId xmlns:a16="http://schemas.microsoft.com/office/drawing/2014/main" id="{4CAFCAA8-E345-4159-9F9E-83ADC82DA4E8}"/>
            </a:ext>
          </a:extLst>
        </xdr:cNvPr>
        <xdr:cNvSpPr>
          <a:spLocks noChangeArrowheads="1"/>
        </xdr:cNvSpPr>
      </xdr:nvSpPr>
      <xdr:spPr bwMode="auto">
        <a:xfrm>
          <a:off x="3453765" y="9484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60</xdr:row>
      <xdr:rowOff>104775</xdr:rowOff>
    </xdr:from>
    <xdr:ext cx="180975" cy="257175"/>
    <xdr:sp macro="" textlink="">
      <xdr:nvSpPr>
        <xdr:cNvPr id="290" name="Rectangle 16">
          <a:extLst>
            <a:ext uri="{FF2B5EF4-FFF2-40B4-BE49-F238E27FC236}">
              <a16:creationId xmlns:a16="http://schemas.microsoft.com/office/drawing/2014/main" id="{2D925F7F-176E-484D-B6C8-F027C0BACB1A}"/>
            </a:ext>
          </a:extLst>
        </xdr:cNvPr>
        <xdr:cNvSpPr>
          <a:spLocks noChangeArrowheads="1"/>
        </xdr:cNvSpPr>
      </xdr:nvSpPr>
      <xdr:spPr bwMode="auto">
        <a:xfrm>
          <a:off x="3453765" y="9484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60</xdr:row>
      <xdr:rowOff>104775</xdr:rowOff>
    </xdr:from>
    <xdr:ext cx="180975" cy="257175"/>
    <xdr:sp macro="" textlink="">
      <xdr:nvSpPr>
        <xdr:cNvPr id="291" name="Rectangle 17">
          <a:extLst>
            <a:ext uri="{FF2B5EF4-FFF2-40B4-BE49-F238E27FC236}">
              <a16:creationId xmlns:a16="http://schemas.microsoft.com/office/drawing/2014/main" id="{D110F428-5E20-4477-B412-DB040C66CBDF}"/>
            </a:ext>
          </a:extLst>
        </xdr:cNvPr>
        <xdr:cNvSpPr>
          <a:spLocks noChangeArrowheads="1"/>
        </xdr:cNvSpPr>
      </xdr:nvSpPr>
      <xdr:spPr bwMode="auto">
        <a:xfrm>
          <a:off x="3453765" y="9484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60</xdr:row>
      <xdr:rowOff>104775</xdr:rowOff>
    </xdr:from>
    <xdr:ext cx="180975" cy="257175"/>
    <xdr:sp macro="" textlink="">
      <xdr:nvSpPr>
        <xdr:cNvPr id="292" name="Rectangle 8">
          <a:extLst>
            <a:ext uri="{FF2B5EF4-FFF2-40B4-BE49-F238E27FC236}">
              <a16:creationId xmlns:a16="http://schemas.microsoft.com/office/drawing/2014/main" id="{E8A5D1B3-5BFF-4CB1-B354-90F2F4C161FB}"/>
            </a:ext>
          </a:extLst>
        </xdr:cNvPr>
        <xdr:cNvSpPr>
          <a:spLocks noChangeArrowheads="1"/>
        </xdr:cNvSpPr>
      </xdr:nvSpPr>
      <xdr:spPr bwMode="auto">
        <a:xfrm>
          <a:off x="3453765" y="9484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60</xdr:row>
      <xdr:rowOff>104775</xdr:rowOff>
    </xdr:from>
    <xdr:ext cx="180975" cy="257175"/>
    <xdr:sp macro="" textlink="">
      <xdr:nvSpPr>
        <xdr:cNvPr id="293" name="Rectangle 16">
          <a:extLst>
            <a:ext uri="{FF2B5EF4-FFF2-40B4-BE49-F238E27FC236}">
              <a16:creationId xmlns:a16="http://schemas.microsoft.com/office/drawing/2014/main" id="{CFE397EA-95D5-46CC-A974-E73B53B1498B}"/>
            </a:ext>
          </a:extLst>
        </xdr:cNvPr>
        <xdr:cNvSpPr>
          <a:spLocks noChangeArrowheads="1"/>
        </xdr:cNvSpPr>
      </xdr:nvSpPr>
      <xdr:spPr bwMode="auto">
        <a:xfrm>
          <a:off x="3453765" y="94849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33</xdr:col>
      <xdr:colOff>76200</xdr:colOff>
      <xdr:row>48</xdr:row>
      <xdr:rowOff>28575</xdr:rowOff>
    </xdr:from>
    <xdr:to>
      <xdr:col>33</xdr:col>
      <xdr:colOff>161925</xdr:colOff>
      <xdr:row>48</xdr:row>
      <xdr:rowOff>114300</xdr:rowOff>
    </xdr:to>
    <xdr:sp macro="" textlink="">
      <xdr:nvSpPr>
        <xdr:cNvPr id="294" name="WordArt 128">
          <a:extLst>
            <a:ext uri="{FF2B5EF4-FFF2-40B4-BE49-F238E27FC236}">
              <a16:creationId xmlns:a16="http://schemas.microsoft.com/office/drawing/2014/main" id="{59E38F0B-D909-4C03-946A-3F806B62E2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058275" y="75799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oneCellAnchor>
    <xdr:from>
      <xdr:col>33</xdr:col>
      <xdr:colOff>133350</xdr:colOff>
      <xdr:row>80</xdr:row>
      <xdr:rowOff>0</xdr:rowOff>
    </xdr:from>
    <xdr:ext cx="173355" cy="245745"/>
    <xdr:sp macro="" textlink="">
      <xdr:nvSpPr>
        <xdr:cNvPr id="295" name="Rectangle 8">
          <a:extLst>
            <a:ext uri="{FF2B5EF4-FFF2-40B4-BE49-F238E27FC236}">
              <a16:creationId xmlns:a16="http://schemas.microsoft.com/office/drawing/2014/main" id="{19EEE64C-634A-4EF4-BDBD-EAFA2369B88B}"/>
            </a:ext>
          </a:extLst>
        </xdr:cNvPr>
        <xdr:cNvSpPr>
          <a:spLocks noChangeArrowheads="1"/>
        </xdr:cNvSpPr>
      </xdr:nvSpPr>
      <xdr:spPr bwMode="auto">
        <a:xfrm>
          <a:off x="9111615" y="12430125"/>
          <a:ext cx="173355" cy="2457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33</xdr:col>
      <xdr:colOff>76200</xdr:colOff>
      <xdr:row>55</xdr:row>
      <xdr:rowOff>28575</xdr:rowOff>
    </xdr:from>
    <xdr:to>
      <xdr:col>33</xdr:col>
      <xdr:colOff>161925</xdr:colOff>
      <xdr:row>55</xdr:row>
      <xdr:rowOff>114300</xdr:rowOff>
    </xdr:to>
    <xdr:sp macro="" textlink="">
      <xdr:nvSpPr>
        <xdr:cNvPr id="296" name="WordArt 128">
          <a:extLst>
            <a:ext uri="{FF2B5EF4-FFF2-40B4-BE49-F238E27FC236}">
              <a16:creationId xmlns:a16="http://schemas.microsoft.com/office/drawing/2014/main" id="{A6846DB0-33D4-4C41-8B10-AA887C7994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058275" y="86467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oneCellAnchor>
    <xdr:from>
      <xdr:col>33</xdr:col>
      <xdr:colOff>133350</xdr:colOff>
      <xdr:row>70</xdr:row>
      <xdr:rowOff>104775</xdr:rowOff>
    </xdr:from>
    <xdr:ext cx="173355" cy="257174"/>
    <xdr:sp macro="" textlink="">
      <xdr:nvSpPr>
        <xdr:cNvPr id="297" name="Rectangle 8">
          <a:extLst>
            <a:ext uri="{FF2B5EF4-FFF2-40B4-BE49-F238E27FC236}">
              <a16:creationId xmlns:a16="http://schemas.microsoft.com/office/drawing/2014/main" id="{12E0C565-D795-4304-97C7-7D17D28C5B28}"/>
            </a:ext>
          </a:extLst>
        </xdr:cNvPr>
        <xdr:cNvSpPr>
          <a:spLocks noChangeArrowheads="1"/>
        </xdr:cNvSpPr>
      </xdr:nvSpPr>
      <xdr:spPr bwMode="auto">
        <a:xfrm>
          <a:off x="9111615" y="11008995"/>
          <a:ext cx="17335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33</xdr:col>
      <xdr:colOff>76200</xdr:colOff>
      <xdr:row>35</xdr:row>
      <xdr:rowOff>28575</xdr:rowOff>
    </xdr:from>
    <xdr:to>
      <xdr:col>33</xdr:col>
      <xdr:colOff>161925</xdr:colOff>
      <xdr:row>35</xdr:row>
      <xdr:rowOff>114300</xdr:rowOff>
    </xdr:to>
    <xdr:sp macro="" textlink="">
      <xdr:nvSpPr>
        <xdr:cNvPr id="298" name="WordArt 128">
          <a:extLst>
            <a:ext uri="{FF2B5EF4-FFF2-40B4-BE49-F238E27FC236}">
              <a16:creationId xmlns:a16="http://schemas.microsoft.com/office/drawing/2014/main" id="{578711F4-C82A-4D91-8444-0DD578277C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058275" y="5598795"/>
          <a:ext cx="87630" cy="8763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/>
          </a:endParaRPr>
        </a:p>
      </xdr:txBody>
    </xdr:sp>
    <xdr:clientData/>
  </xdr:twoCellAnchor>
  <xdr:oneCellAnchor>
    <xdr:from>
      <xdr:col>33</xdr:col>
      <xdr:colOff>133350</xdr:colOff>
      <xdr:row>70</xdr:row>
      <xdr:rowOff>104775</xdr:rowOff>
    </xdr:from>
    <xdr:ext cx="173355" cy="257174"/>
    <xdr:sp macro="" textlink="">
      <xdr:nvSpPr>
        <xdr:cNvPr id="299" name="Rectangle 16">
          <a:extLst>
            <a:ext uri="{FF2B5EF4-FFF2-40B4-BE49-F238E27FC236}">
              <a16:creationId xmlns:a16="http://schemas.microsoft.com/office/drawing/2014/main" id="{6D40A8D8-0431-42DE-BD11-CADB894C6423}"/>
            </a:ext>
          </a:extLst>
        </xdr:cNvPr>
        <xdr:cNvSpPr>
          <a:spLocks noChangeArrowheads="1"/>
        </xdr:cNvSpPr>
      </xdr:nvSpPr>
      <xdr:spPr bwMode="auto">
        <a:xfrm>
          <a:off x="9111615" y="11008995"/>
          <a:ext cx="17335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133350</xdr:colOff>
      <xdr:row>70</xdr:row>
      <xdr:rowOff>104775</xdr:rowOff>
    </xdr:from>
    <xdr:ext cx="173355" cy="257174"/>
    <xdr:sp macro="" textlink="">
      <xdr:nvSpPr>
        <xdr:cNvPr id="300" name="Rectangle 17">
          <a:extLst>
            <a:ext uri="{FF2B5EF4-FFF2-40B4-BE49-F238E27FC236}">
              <a16:creationId xmlns:a16="http://schemas.microsoft.com/office/drawing/2014/main" id="{2BAFA264-1722-43A7-922A-3CEB6B7A9FDA}"/>
            </a:ext>
          </a:extLst>
        </xdr:cNvPr>
        <xdr:cNvSpPr>
          <a:spLocks noChangeArrowheads="1"/>
        </xdr:cNvSpPr>
      </xdr:nvSpPr>
      <xdr:spPr bwMode="auto">
        <a:xfrm>
          <a:off x="9111615" y="11008995"/>
          <a:ext cx="17335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82</xdr:row>
      <xdr:rowOff>104775</xdr:rowOff>
    </xdr:from>
    <xdr:ext cx="180975" cy="257175"/>
    <xdr:sp macro="" textlink="">
      <xdr:nvSpPr>
        <xdr:cNvPr id="301" name="Rectangle 8">
          <a:extLst>
            <a:ext uri="{FF2B5EF4-FFF2-40B4-BE49-F238E27FC236}">
              <a16:creationId xmlns:a16="http://schemas.microsoft.com/office/drawing/2014/main" id="{C0D65EB7-12ED-4300-9D40-CE8D6DC00A1F}"/>
            </a:ext>
          </a:extLst>
        </xdr:cNvPr>
        <xdr:cNvSpPr>
          <a:spLocks noChangeArrowheads="1"/>
        </xdr:cNvSpPr>
      </xdr:nvSpPr>
      <xdr:spPr bwMode="auto">
        <a:xfrm>
          <a:off x="3453765" y="12837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133350</xdr:colOff>
      <xdr:row>82</xdr:row>
      <xdr:rowOff>104775</xdr:rowOff>
    </xdr:from>
    <xdr:ext cx="180975" cy="257175"/>
    <xdr:sp macro="" textlink="">
      <xdr:nvSpPr>
        <xdr:cNvPr id="302" name="Rectangle 16">
          <a:extLst>
            <a:ext uri="{FF2B5EF4-FFF2-40B4-BE49-F238E27FC236}">
              <a16:creationId xmlns:a16="http://schemas.microsoft.com/office/drawing/2014/main" id="{23DF3A0F-109B-44C7-A59F-5A677511A034}"/>
            </a:ext>
          </a:extLst>
        </xdr:cNvPr>
        <xdr:cNvSpPr>
          <a:spLocks noChangeArrowheads="1"/>
        </xdr:cNvSpPr>
      </xdr:nvSpPr>
      <xdr:spPr bwMode="auto">
        <a:xfrm>
          <a:off x="3453765" y="12837795"/>
          <a:ext cx="1809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im.VanTichelen\Mijn%20Drive\Mastentop\Klassement\klassement.xlsm" TargetMode="External"/><Relationship Id="rId1" Type="http://schemas.openxmlformats.org/officeDocument/2006/relationships/externalLinkPath" Target="klassemen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definedNames>
      <definedName name="createKlassement"/>
      <definedName name="Save_Klassment"/>
      <definedName name="sortByNaam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2F1DB-9152-4843-918F-0959D39C0C7B}">
  <sheetPr codeName="Blad1">
    <pageSetUpPr fitToPage="1"/>
  </sheetPr>
  <dimension ref="B1:AU100"/>
  <sheetViews>
    <sheetView tabSelected="1" view="pageBreakPreview" zoomScaleNormal="85" zoomScaleSheetLayoutView="100" workbookViewId="0">
      <pane ySplit="1" topLeftCell="A2" activePane="bottomLeft" state="frozen"/>
      <selection pane="bottomLeft" activeCell="AQ25" sqref="AQ25"/>
    </sheetView>
  </sheetViews>
  <sheetFormatPr defaultColWidth="9.109375" defaultRowHeight="15.6" x14ac:dyDescent="0.3"/>
  <cols>
    <col min="1" max="1" width="10.109375" style="17" customWidth="1"/>
    <col min="2" max="2" width="13.109375" style="17" customWidth="1"/>
    <col min="3" max="3" width="12.44140625" style="17" customWidth="1"/>
    <col min="4" max="4" width="6.6640625" style="111" customWidth="1"/>
    <col min="5" max="11" width="3.109375" style="17" customWidth="1"/>
    <col min="12" max="12" width="3.109375" style="106" customWidth="1"/>
    <col min="13" max="16" width="3.109375" style="99" customWidth="1"/>
    <col min="17" max="17" width="3.109375" style="17" customWidth="1"/>
    <col min="18" max="18" width="3.109375" style="99" customWidth="1"/>
    <col min="19" max="20" width="3.109375" style="106" customWidth="1"/>
    <col min="21" max="24" width="3.109375" style="99" customWidth="1"/>
    <col min="25" max="25" width="3.109375" style="112" customWidth="1"/>
    <col min="26" max="27" width="3.109375" style="99" customWidth="1"/>
    <col min="28" max="28" width="3.109375" style="113" customWidth="1"/>
    <col min="29" max="39" width="3.109375" style="99" customWidth="1"/>
    <col min="40" max="40" width="1.44140625" style="99" customWidth="1"/>
    <col min="41" max="41" width="4" style="17" customWidth="1"/>
    <col min="42" max="42" width="3.109375" style="102" customWidth="1"/>
    <col min="43" max="46" width="3.109375" style="103" customWidth="1"/>
    <col min="47" max="47" width="3.109375" style="104" customWidth="1"/>
    <col min="48" max="16384" width="9.109375" style="17"/>
  </cols>
  <sheetData>
    <row r="1" spans="2:47" s="16" customFormat="1" ht="69" customHeight="1" x14ac:dyDescent="0.2">
      <c r="B1" s="1">
        <v>2025</v>
      </c>
      <c r="C1" s="1"/>
      <c r="D1" s="2"/>
      <c r="E1" s="3">
        <v>44629</v>
      </c>
      <c r="F1" s="3">
        <f>+E1+7</f>
        <v>44636</v>
      </c>
      <c r="G1" s="3">
        <f t="shared" ref="G1:N1" si="0">+F1+7</f>
        <v>44643</v>
      </c>
      <c r="H1" s="3">
        <f t="shared" si="0"/>
        <v>44650</v>
      </c>
      <c r="I1" s="3">
        <f t="shared" si="0"/>
        <v>44657</v>
      </c>
      <c r="J1" s="3">
        <f t="shared" si="0"/>
        <v>44664</v>
      </c>
      <c r="K1" s="3">
        <f t="shared" si="0"/>
        <v>44671</v>
      </c>
      <c r="L1" s="3">
        <f t="shared" si="0"/>
        <v>44678</v>
      </c>
      <c r="M1" s="3">
        <f t="shared" si="0"/>
        <v>44685</v>
      </c>
      <c r="N1" s="3">
        <f t="shared" si="0"/>
        <v>44692</v>
      </c>
      <c r="O1" s="3">
        <f>+N1+7</f>
        <v>44699</v>
      </c>
      <c r="P1" s="3">
        <f>+O1+7</f>
        <v>44706</v>
      </c>
      <c r="Q1" s="3">
        <f>+P1+7</f>
        <v>44713</v>
      </c>
      <c r="R1" s="3">
        <f>Q1+7</f>
        <v>44720</v>
      </c>
      <c r="S1" s="4">
        <f>+R1+7</f>
        <v>44727</v>
      </c>
      <c r="T1" s="3">
        <f>+S1+6</f>
        <v>44733</v>
      </c>
      <c r="U1" s="3">
        <f>T1+8</f>
        <v>44741</v>
      </c>
      <c r="V1" s="5">
        <f>+U1+7</f>
        <v>44748</v>
      </c>
      <c r="W1" s="6">
        <f>+V1+6</f>
        <v>44754</v>
      </c>
      <c r="X1" s="6">
        <f>W1+1</f>
        <v>44755</v>
      </c>
      <c r="Y1" s="5">
        <f>X1+7</f>
        <v>44762</v>
      </c>
      <c r="Z1" s="3">
        <f t="shared" ref="Z1:AD1" si="1">Y1+7</f>
        <v>44769</v>
      </c>
      <c r="AA1" s="3">
        <f t="shared" si="1"/>
        <v>44776</v>
      </c>
      <c r="AB1" s="7">
        <f t="shared" si="1"/>
        <v>44783</v>
      </c>
      <c r="AC1" s="3">
        <f t="shared" si="1"/>
        <v>44790</v>
      </c>
      <c r="AD1" s="7">
        <f t="shared" si="1"/>
        <v>44797</v>
      </c>
      <c r="AE1" s="8">
        <f>AD1+6</f>
        <v>44803</v>
      </c>
      <c r="AF1" s="5">
        <f>AE1+8</f>
        <v>44811</v>
      </c>
      <c r="AG1" s="5">
        <f t="shared" ref="AG1:AM1" si="2">AF1+7</f>
        <v>44818</v>
      </c>
      <c r="AH1" s="5">
        <f t="shared" si="2"/>
        <v>44825</v>
      </c>
      <c r="AI1" s="5">
        <f t="shared" si="2"/>
        <v>44832</v>
      </c>
      <c r="AJ1" s="5">
        <f t="shared" si="2"/>
        <v>44839</v>
      </c>
      <c r="AK1" s="5">
        <f t="shared" si="2"/>
        <v>44846</v>
      </c>
      <c r="AL1" s="5">
        <f t="shared" si="2"/>
        <v>44853</v>
      </c>
      <c r="AM1" s="5">
        <f t="shared" si="2"/>
        <v>44860</v>
      </c>
      <c r="AN1" s="9"/>
      <c r="AO1" s="10" t="s">
        <v>0</v>
      </c>
      <c r="AP1" s="11" t="s">
        <v>1</v>
      </c>
      <c r="AQ1" s="12" t="s">
        <v>2</v>
      </c>
      <c r="AR1" s="13" t="s">
        <v>3</v>
      </c>
      <c r="AS1" s="12" t="s">
        <v>4</v>
      </c>
      <c r="AT1" s="14" t="s">
        <v>5</v>
      </c>
      <c r="AU1" s="15" t="s">
        <v>6</v>
      </c>
    </row>
    <row r="2" spans="2:47" ht="9.75" customHeight="1" x14ac:dyDescent="0.3">
      <c r="D2" s="18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20"/>
      <c r="Z2" s="19"/>
      <c r="AA2" s="19"/>
      <c r="AB2" s="21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22"/>
      <c r="AP2" s="23"/>
      <c r="AQ2" s="12"/>
      <c r="AR2" s="13"/>
      <c r="AS2" s="12"/>
      <c r="AT2" s="14"/>
      <c r="AU2" s="15"/>
    </row>
    <row r="3" spans="2:47" s="16" customFormat="1" ht="12" customHeight="1" x14ac:dyDescent="0.2">
      <c r="B3" s="24" t="s">
        <v>7</v>
      </c>
      <c r="C3" s="25"/>
      <c r="D3" s="26"/>
      <c r="E3" s="27">
        <f>COUNT(E11:E83)</f>
        <v>61</v>
      </c>
      <c r="F3" s="27">
        <f t="shared" ref="F3:AM3" si="3">COUNT(F11:F83)</f>
        <v>49</v>
      </c>
      <c r="G3" s="27">
        <f>COUNT(G11:G83)</f>
        <v>50</v>
      </c>
      <c r="H3" s="27">
        <f t="shared" si="3"/>
        <v>42</v>
      </c>
      <c r="I3" s="27">
        <f t="shared" si="3"/>
        <v>38</v>
      </c>
      <c r="J3" s="27">
        <f t="shared" si="3"/>
        <v>37</v>
      </c>
      <c r="K3" s="27">
        <f t="shared" si="3"/>
        <v>41</v>
      </c>
      <c r="L3" s="27">
        <f t="shared" si="3"/>
        <v>41</v>
      </c>
      <c r="M3" s="27">
        <f t="shared" si="3"/>
        <v>45</v>
      </c>
      <c r="N3" s="27">
        <f t="shared" si="3"/>
        <v>45</v>
      </c>
      <c r="O3" s="27">
        <f t="shared" si="3"/>
        <v>37</v>
      </c>
      <c r="P3" s="27">
        <f t="shared" si="3"/>
        <v>22</v>
      </c>
      <c r="Q3" s="27">
        <f t="shared" si="3"/>
        <v>45</v>
      </c>
      <c r="R3" s="27">
        <f t="shared" si="3"/>
        <v>36</v>
      </c>
      <c r="S3" s="27">
        <f t="shared" si="3"/>
        <v>30</v>
      </c>
      <c r="T3" s="27">
        <f t="shared" si="3"/>
        <v>42</v>
      </c>
      <c r="U3" s="27">
        <f t="shared" si="3"/>
        <v>26</v>
      </c>
      <c r="V3" s="27">
        <f t="shared" si="3"/>
        <v>20</v>
      </c>
      <c r="W3" s="27">
        <f t="shared" si="3"/>
        <v>0</v>
      </c>
      <c r="X3" s="27">
        <f t="shared" si="3"/>
        <v>37</v>
      </c>
      <c r="Y3" s="27">
        <f t="shared" si="3"/>
        <v>33</v>
      </c>
      <c r="Z3" s="27">
        <f t="shared" si="3"/>
        <v>32</v>
      </c>
      <c r="AA3" s="27">
        <f t="shared" si="3"/>
        <v>38</v>
      </c>
      <c r="AB3" s="27">
        <f t="shared" si="3"/>
        <v>34</v>
      </c>
      <c r="AC3" s="27">
        <f t="shared" si="3"/>
        <v>40</v>
      </c>
      <c r="AD3" s="27">
        <f t="shared" si="3"/>
        <v>31</v>
      </c>
      <c r="AE3" s="27">
        <f t="shared" si="3"/>
        <v>31</v>
      </c>
      <c r="AF3" s="27">
        <f t="shared" si="3"/>
        <v>37</v>
      </c>
      <c r="AG3" s="27">
        <f t="shared" si="3"/>
        <v>33</v>
      </c>
      <c r="AH3" s="27">
        <f t="shared" si="3"/>
        <v>33</v>
      </c>
      <c r="AI3" s="27">
        <f t="shared" si="3"/>
        <v>34</v>
      </c>
      <c r="AJ3" s="27">
        <f t="shared" si="3"/>
        <v>22</v>
      </c>
      <c r="AK3" s="27">
        <f t="shared" si="3"/>
        <v>27</v>
      </c>
      <c r="AL3" s="27">
        <f t="shared" si="3"/>
        <v>34</v>
      </c>
      <c r="AM3" s="27">
        <f t="shared" si="3"/>
        <v>41</v>
      </c>
      <c r="AN3" s="28"/>
      <c r="AO3" s="29"/>
      <c r="AP3" s="11"/>
      <c r="AQ3" s="12"/>
      <c r="AR3" s="13"/>
      <c r="AS3" s="12"/>
      <c r="AT3" s="14"/>
      <c r="AU3" s="15"/>
    </row>
    <row r="4" spans="2:47" s="16" customFormat="1" ht="12" customHeight="1" x14ac:dyDescent="0.2">
      <c r="B4" s="24" t="s">
        <v>8</v>
      </c>
      <c r="C4" s="25"/>
      <c r="D4" s="26"/>
      <c r="E4" s="30">
        <v>85</v>
      </c>
      <c r="F4" s="30">
        <v>90</v>
      </c>
      <c r="G4" s="30">
        <v>95</v>
      </c>
      <c r="H4" s="31">
        <v>105</v>
      </c>
      <c r="I4" s="30">
        <v>105</v>
      </c>
      <c r="J4" s="30">
        <v>110</v>
      </c>
      <c r="K4" s="30">
        <v>105</v>
      </c>
      <c r="L4" s="30">
        <v>130</v>
      </c>
      <c r="M4" s="31">
        <v>110</v>
      </c>
      <c r="N4" s="31">
        <v>140</v>
      </c>
      <c r="O4" s="31">
        <v>145</v>
      </c>
      <c r="P4" s="31">
        <v>125</v>
      </c>
      <c r="Q4" s="31">
        <v>120</v>
      </c>
      <c r="R4" s="31">
        <v>105</v>
      </c>
      <c r="S4" s="31">
        <v>175</v>
      </c>
      <c r="T4" s="31">
        <v>105</v>
      </c>
      <c r="U4" s="31">
        <v>110</v>
      </c>
      <c r="V4" s="30">
        <v>120</v>
      </c>
      <c r="W4" s="31"/>
      <c r="X4" s="31">
        <v>340</v>
      </c>
      <c r="Y4" s="30">
        <v>120</v>
      </c>
      <c r="Z4" s="30">
        <v>135</v>
      </c>
      <c r="AA4" s="30">
        <v>178</v>
      </c>
      <c r="AB4" s="32">
        <v>110</v>
      </c>
      <c r="AC4" s="31">
        <v>105</v>
      </c>
      <c r="AD4" s="31">
        <v>110</v>
      </c>
      <c r="AE4" s="31">
        <v>60</v>
      </c>
      <c r="AF4" s="31">
        <v>110</v>
      </c>
      <c r="AG4" s="31">
        <v>105</v>
      </c>
      <c r="AH4" s="31">
        <v>105</v>
      </c>
      <c r="AI4" s="31">
        <v>105</v>
      </c>
      <c r="AJ4" s="31">
        <v>95</v>
      </c>
      <c r="AK4" s="31">
        <v>90</v>
      </c>
      <c r="AL4" s="31">
        <v>85</v>
      </c>
      <c r="AM4" s="30">
        <v>75</v>
      </c>
      <c r="AN4" s="28"/>
      <c r="AO4" s="29">
        <f>SUM(E4:AN4)</f>
        <v>4008</v>
      </c>
      <c r="AP4" s="11"/>
      <c r="AQ4" s="12"/>
      <c r="AR4" s="13"/>
      <c r="AS4" s="12"/>
      <c r="AT4" s="14"/>
      <c r="AU4" s="15"/>
    </row>
    <row r="5" spans="2:47" s="16" customFormat="1" ht="12" customHeight="1" x14ac:dyDescent="0.2">
      <c r="B5" s="24" t="s">
        <v>9</v>
      </c>
      <c r="C5" s="25"/>
      <c r="D5" s="26"/>
      <c r="E5" s="30">
        <v>75</v>
      </c>
      <c r="F5" s="30">
        <v>80</v>
      </c>
      <c r="G5" s="30">
        <v>85</v>
      </c>
      <c r="H5" s="31">
        <v>92</v>
      </c>
      <c r="I5" s="30">
        <v>100</v>
      </c>
      <c r="J5" s="30">
        <v>95</v>
      </c>
      <c r="K5" s="30">
        <v>95</v>
      </c>
      <c r="L5" s="30">
        <v>98</v>
      </c>
      <c r="M5" s="31">
        <v>90</v>
      </c>
      <c r="N5" s="31">
        <v>106</v>
      </c>
      <c r="O5" s="31">
        <v>115</v>
      </c>
      <c r="P5" s="31">
        <v>135</v>
      </c>
      <c r="Q5" s="31">
        <v>95</v>
      </c>
      <c r="R5" s="31">
        <v>105</v>
      </c>
      <c r="S5" s="31">
        <v>175</v>
      </c>
      <c r="T5" s="31">
        <v>105</v>
      </c>
      <c r="U5" s="30">
        <v>110</v>
      </c>
      <c r="V5" s="30">
        <v>120</v>
      </c>
      <c r="W5" s="30"/>
      <c r="X5" s="30">
        <v>340</v>
      </c>
      <c r="Y5" s="30">
        <v>95</v>
      </c>
      <c r="Z5" s="30">
        <v>95</v>
      </c>
      <c r="AA5" s="30">
        <v>90</v>
      </c>
      <c r="AB5" s="32">
        <v>90</v>
      </c>
      <c r="AC5" s="31">
        <v>95</v>
      </c>
      <c r="AD5" s="31">
        <v>85</v>
      </c>
      <c r="AE5" s="31">
        <v>60</v>
      </c>
      <c r="AF5" s="31">
        <v>95</v>
      </c>
      <c r="AG5" s="31">
        <v>95</v>
      </c>
      <c r="AH5" s="31">
        <v>90</v>
      </c>
      <c r="AI5" s="31">
        <v>90</v>
      </c>
      <c r="AJ5" s="31">
        <v>85</v>
      </c>
      <c r="AK5" s="31">
        <v>80</v>
      </c>
      <c r="AL5" s="31">
        <v>75</v>
      </c>
      <c r="AM5" s="30">
        <v>70</v>
      </c>
      <c r="AN5" s="28"/>
      <c r="AO5" s="29">
        <f>SUM(E5:AN5)</f>
        <v>3506</v>
      </c>
      <c r="AP5" s="11"/>
      <c r="AQ5" s="12"/>
      <c r="AR5" s="13"/>
      <c r="AS5" s="12"/>
      <c r="AT5" s="14"/>
      <c r="AU5" s="15"/>
    </row>
    <row r="6" spans="2:47" s="16" customFormat="1" ht="12" customHeight="1" x14ac:dyDescent="0.2">
      <c r="B6" s="24" t="s">
        <v>10</v>
      </c>
      <c r="C6" s="25"/>
      <c r="D6" s="26"/>
      <c r="E6" s="30">
        <v>50</v>
      </c>
      <c r="F6" s="30">
        <v>60</v>
      </c>
      <c r="G6" s="30">
        <v>65</v>
      </c>
      <c r="H6" s="31">
        <v>70</v>
      </c>
      <c r="I6" s="30">
        <v>75</v>
      </c>
      <c r="J6" s="30">
        <v>75</v>
      </c>
      <c r="K6" s="30">
        <v>80</v>
      </c>
      <c r="L6" s="30">
        <v>80</v>
      </c>
      <c r="M6" s="31">
        <v>80</v>
      </c>
      <c r="N6" s="31">
        <v>85</v>
      </c>
      <c r="O6" s="31">
        <v>90</v>
      </c>
      <c r="P6" s="31">
        <v>100</v>
      </c>
      <c r="Q6" s="31">
        <v>90</v>
      </c>
      <c r="R6" s="31">
        <v>95</v>
      </c>
      <c r="S6" s="31">
        <v>130</v>
      </c>
      <c r="T6" s="31">
        <v>110</v>
      </c>
      <c r="U6" s="31">
        <v>120</v>
      </c>
      <c r="V6" s="30">
        <v>125</v>
      </c>
      <c r="W6" s="31"/>
      <c r="X6" s="31">
        <v>305</v>
      </c>
      <c r="Y6" s="31">
        <v>100</v>
      </c>
      <c r="Z6" s="31">
        <v>90</v>
      </c>
      <c r="AA6" s="31">
        <v>85</v>
      </c>
      <c r="AB6" s="33">
        <v>80</v>
      </c>
      <c r="AC6" s="30">
        <v>80</v>
      </c>
      <c r="AD6" s="30">
        <v>75</v>
      </c>
      <c r="AE6" s="30">
        <v>60</v>
      </c>
      <c r="AF6" s="30">
        <v>80</v>
      </c>
      <c r="AG6" s="30">
        <v>85</v>
      </c>
      <c r="AH6" s="30">
        <v>80</v>
      </c>
      <c r="AI6" s="30">
        <v>75</v>
      </c>
      <c r="AJ6" s="30">
        <v>75</v>
      </c>
      <c r="AK6" s="30">
        <v>70</v>
      </c>
      <c r="AL6" s="30">
        <v>65</v>
      </c>
      <c r="AM6" s="30">
        <v>50</v>
      </c>
      <c r="AN6" s="28"/>
      <c r="AO6" s="29">
        <f>SUM(E6:AN6)</f>
        <v>3035</v>
      </c>
      <c r="AP6" s="11"/>
      <c r="AQ6" s="12"/>
      <c r="AR6" s="13"/>
      <c r="AS6" s="12"/>
      <c r="AT6" s="14"/>
      <c r="AU6" s="15"/>
    </row>
    <row r="7" spans="2:47" s="16" customFormat="1" ht="12" hidden="1" customHeight="1" x14ac:dyDescent="0.2">
      <c r="C7" s="34"/>
      <c r="D7" s="35"/>
      <c r="E7" s="36"/>
      <c r="F7" s="37"/>
      <c r="G7" s="37"/>
      <c r="H7" s="37"/>
      <c r="I7" s="37"/>
      <c r="J7" s="37"/>
      <c r="K7" s="37"/>
      <c r="L7" s="37"/>
      <c r="M7" s="37"/>
      <c r="N7" s="37"/>
      <c r="O7" s="37"/>
      <c r="P7" s="38"/>
      <c r="Q7" s="37"/>
      <c r="R7" s="37"/>
      <c r="S7" s="37"/>
      <c r="T7" s="37"/>
      <c r="U7" s="39"/>
      <c r="V7" s="37"/>
      <c r="W7" s="37"/>
      <c r="X7" s="37"/>
      <c r="Y7" s="37"/>
      <c r="Z7" s="37"/>
      <c r="AA7" s="37"/>
      <c r="AB7" s="40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41"/>
      <c r="AO7" s="42" t="e">
        <f>AVERAGE(E7:AD7)</f>
        <v>#DIV/0!</v>
      </c>
      <c r="AP7" s="43"/>
      <c r="AQ7" s="12"/>
      <c r="AR7" s="13"/>
      <c r="AS7" s="12"/>
      <c r="AT7" s="14"/>
      <c r="AU7" s="15"/>
    </row>
    <row r="8" spans="2:47" s="16" customFormat="1" ht="12" hidden="1" customHeight="1" x14ac:dyDescent="0.2">
      <c r="B8" s="44"/>
      <c r="C8" s="45"/>
      <c r="D8" s="35"/>
      <c r="E8" s="46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8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1"/>
      <c r="AO8" s="49"/>
      <c r="AP8" s="50"/>
      <c r="AQ8" s="12"/>
      <c r="AR8" s="13"/>
      <c r="AS8" s="12"/>
      <c r="AT8" s="14"/>
      <c r="AU8" s="15"/>
    </row>
    <row r="9" spans="2:47" s="16" customFormat="1" ht="12" hidden="1" customHeight="1" x14ac:dyDescent="0.2">
      <c r="B9" s="51"/>
      <c r="C9" s="52"/>
      <c r="D9" s="35"/>
      <c r="E9" s="53"/>
      <c r="F9" s="54"/>
      <c r="G9" s="54"/>
      <c r="H9" s="54"/>
      <c r="I9" s="54"/>
      <c r="J9" s="54"/>
      <c r="K9" s="54"/>
      <c r="L9" s="54"/>
      <c r="M9" s="54"/>
      <c r="N9" s="54"/>
      <c r="O9" s="54"/>
      <c r="P9" s="55"/>
      <c r="Q9" s="54"/>
      <c r="R9" s="54"/>
      <c r="S9" s="54"/>
      <c r="T9" s="54"/>
      <c r="U9" s="56"/>
      <c r="V9" s="54"/>
      <c r="W9" s="54"/>
      <c r="X9" s="54"/>
      <c r="Y9" s="54"/>
      <c r="Z9" s="54"/>
      <c r="AA9" s="54"/>
      <c r="AB9" s="57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41"/>
      <c r="AO9" s="49"/>
      <c r="AP9" s="50"/>
      <c r="AQ9" s="12"/>
      <c r="AR9" s="13"/>
      <c r="AS9" s="12"/>
      <c r="AT9" s="14"/>
      <c r="AU9" s="15"/>
    </row>
    <row r="10" spans="2:47" s="16" customFormat="1" ht="12" customHeight="1" x14ac:dyDescent="0.2">
      <c r="D10" s="35"/>
      <c r="E10" s="58"/>
      <c r="F10" s="59"/>
      <c r="G10" s="59"/>
      <c r="H10" s="59"/>
      <c r="I10" s="59"/>
      <c r="J10" s="59"/>
      <c r="K10" s="60"/>
      <c r="L10" s="61"/>
      <c r="M10" s="59"/>
      <c r="N10" s="59"/>
      <c r="O10" s="59"/>
      <c r="P10" s="59"/>
      <c r="Q10" s="60"/>
      <c r="R10" s="59"/>
      <c r="S10" s="61"/>
      <c r="T10" s="61"/>
      <c r="U10" s="59"/>
      <c r="V10" s="59"/>
      <c r="W10" s="59"/>
      <c r="X10" s="59"/>
      <c r="Y10" s="59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2"/>
      <c r="AO10" s="63" t="s">
        <v>11</v>
      </c>
      <c r="AP10" s="64"/>
      <c r="AQ10" s="12"/>
      <c r="AR10" s="13"/>
      <c r="AS10" s="12"/>
      <c r="AT10" s="14"/>
      <c r="AU10" s="15"/>
    </row>
    <row r="11" spans="2:47" s="16" customFormat="1" ht="12" customHeight="1" x14ac:dyDescent="0.2">
      <c r="B11" s="25" t="s">
        <v>12</v>
      </c>
      <c r="C11" s="25" t="s">
        <v>13</v>
      </c>
      <c r="D11" s="29" t="s">
        <v>14</v>
      </c>
      <c r="E11" s="27">
        <v>75</v>
      </c>
      <c r="F11" s="27">
        <v>80</v>
      </c>
      <c r="G11" s="27">
        <v>85</v>
      </c>
      <c r="H11" s="29">
        <v>92</v>
      </c>
      <c r="I11" s="27">
        <v>100</v>
      </c>
      <c r="J11" s="27"/>
      <c r="K11" s="27">
        <v>95</v>
      </c>
      <c r="L11" s="27"/>
      <c r="M11" s="29"/>
      <c r="N11" s="29">
        <v>106</v>
      </c>
      <c r="O11" s="29"/>
      <c r="P11" s="29"/>
      <c r="Q11" s="29">
        <v>95</v>
      </c>
      <c r="R11" s="29">
        <v>105</v>
      </c>
      <c r="S11" s="29">
        <v>175</v>
      </c>
      <c r="T11" s="29">
        <v>105</v>
      </c>
      <c r="U11" s="27">
        <v>110</v>
      </c>
      <c r="V11" s="27">
        <v>120</v>
      </c>
      <c r="W11" s="27"/>
      <c r="X11" s="27">
        <v>340</v>
      </c>
      <c r="Y11" s="27">
        <v>95</v>
      </c>
      <c r="Z11" s="27">
        <v>95</v>
      </c>
      <c r="AA11" s="27">
        <v>90</v>
      </c>
      <c r="AB11" s="65">
        <v>90</v>
      </c>
      <c r="AC11" s="29">
        <v>95</v>
      </c>
      <c r="AD11" s="29">
        <v>85</v>
      </c>
      <c r="AE11" s="29">
        <v>60</v>
      </c>
      <c r="AF11" s="29">
        <v>95</v>
      </c>
      <c r="AG11" s="29">
        <v>95</v>
      </c>
      <c r="AH11" s="29"/>
      <c r="AI11" s="29">
        <v>90</v>
      </c>
      <c r="AJ11" s="29">
        <v>85</v>
      </c>
      <c r="AK11" s="29">
        <v>80</v>
      </c>
      <c r="AL11" s="29">
        <v>75</v>
      </c>
      <c r="AM11" s="29">
        <v>70</v>
      </c>
      <c r="AN11" s="66"/>
      <c r="AO11" s="29">
        <f t="shared" ref="AO11:AO74" si="4">SUM(E11:AN11)</f>
        <v>2883</v>
      </c>
      <c r="AP11" s="67">
        <f t="shared" ref="AP11:AP74" si="5">COUNT(E11:AN11)</f>
        <v>28</v>
      </c>
      <c r="AQ11" s="68" t="s">
        <v>15</v>
      </c>
      <c r="AR11" s="68" t="s">
        <v>15</v>
      </c>
      <c r="AS11" s="68" t="s">
        <v>15</v>
      </c>
      <c r="AT11" s="68">
        <f t="shared" ref="AT11:AT74" si="6" xml:space="preserve"> COUNTIFS(AQ11:AS11,"A")</f>
        <v>3</v>
      </c>
      <c r="AU11" s="69">
        <f t="shared" ref="AU11:AU74" si="7">AT11+AP11</f>
        <v>31</v>
      </c>
    </row>
    <row r="12" spans="2:47" s="16" customFormat="1" ht="12" customHeight="1" x14ac:dyDescent="0.2">
      <c r="B12" s="25" t="s">
        <v>12</v>
      </c>
      <c r="C12" s="25" t="s">
        <v>16</v>
      </c>
      <c r="D12" s="29" t="s">
        <v>14</v>
      </c>
      <c r="E12" s="27">
        <v>75</v>
      </c>
      <c r="F12" s="27">
        <v>80</v>
      </c>
      <c r="G12" s="27">
        <v>85</v>
      </c>
      <c r="H12" s="29"/>
      <c r="I12" s="27"/>
      <c r="J12" s="27">
        <v>95</v>
      </c>
      <c r="K12" s="27"/>
      <c r="L12" s="27"/>
      <c r="M12" s="29">
        <v>90</v>
      </c>
      <c r="N12" s="29"/>
      <c r="O12" s="29"/>
      <c r="P12" s="29"/>
      <c r="Q12" s="29"/>
      <c r="R12" s="29"/>
      <c r="S12" s="29"/>
      <c r="T12" s="29"/>
      <c r="U12" s="27"/>
      <c r="V12" s="27"/>
      <c r="W12" s="27"/>
      <c r="X12" s="27"/>
      <c r="Y12" s="68"/>
      <c r="Z12" s="27"/>
      <c r="AA12" s="27"/>
      <c r="AB12" s="65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66"/>
      <c r="AO12" s="29">
        <f t="shared" si="4"/>
        <v>425</v>
      </c>
      <c r="AP12" s="67">
        <f t="shared" si="5"/>
        <v>5</v>
      </c>
      <c r="AQ12" s="68" t="s">
        <v>15</v>
      </c>
      <c r="AR12" s="68"/>
      <c r="AS12" s="68"/>
      <c r="AT12" s="68">
        <f t="shared" si="6"/>
        <v>1</v>
      </c>
      <c r="AU12" s="69">
        <f t="shared" si="7"/>
        <v>6</v>
      </c>
    </row>
    <row r="13" spans="2:47" s="16" customFormat="1" ht="12" customHeight="1" x14ac:dyDescent="0.2">
      <c r="B13" s="25" t="s">
        <v>12</v>
      </c>
      <c r="C13" s="25" t="s">
        <v>17</v>
      </c>
      <c r="D13" s="29" t="s">
        <v>18</v>
      </c>
      <c r="E13" s="27">
        <v>50</v>
      </c>
      <c r="F13" s="27">
        <v>60</v>
      </c>
      <c r="G13" s="27">
        <v>65</v>
      </c>
      <c r="H13" s="29">
        <v>70</v>
      </c>
      <c r="I13" s="27">
        <v>75</v>
      </c>
      <c r="J13" s="27">
        <v>75</v>
      </c>
      <c r="K13" s="27">
        <v>80</v>
      </c>
      <c r="L13" s="27"/>
      <c r="M13" s="29">
        <v>80</v>
      </c>
      <c r="N13" s="29">
        <v>85</v>
      </c>
      <c r="O13" s="29">
        <v>90</v>
      </c>
      <c r="P13" s="29">
        <v>100</v>
      </c>
      <c r="Q13" s="29">
        <v>90</v>
      </c>
      <c r="R13" s="29">
        <v>95</v>
      </c>
      <c r="S13" s="29">
        <v>130</v>
      </c>
      <c r="T13" s="29">
        <v>110</v>
      </c>
      <c r="U13" s="27">
        <v>120</v>
      </c>
      <c r="V13" s="27">
        <v>125</v>
      </c>
      <c r="W13" s="27"/>
      <c r="X13" s="27">
        <v>305</v>
      </c>
      <c r="Y13" s="27">
        <v>100</v>
      </c>
      <c r="Z13" s="27">
        <v>90</v>
      </c>
      <c r="AA13" s="27">
        <v>85</v>
      </c>
      <c r="AB13" s="65">
        <v>80</v>
      </c>
      <c r="AC13" s="29">
        <v>80</v>
      </c>
      <c r="AD13" s="29">
        <v>75</v>
      </c>
      <c r="AE13" s="29">
        <v>60</v>
      </c>
      <c r="AF13" s="29">
        <v>80</v>
      </c>
      <c r="AG13" s="29">
        <v>85</v>
      </c>
      <c r="AH13" s="29">
        <v>80</v>
      </c>
      <c r="AI13" s="29">
        <v>75</v>
      </c>
      <c r="AJ13" s="29">
        <v>75</v>
      </c>
      <c r="AK13" s="29">
        <v>70</v>
      </c>
      <c r="AL13" s="29">
        <v>65</v>
      </c>
      <c r="AM13" s="29">
        <v>50</v>
      </c>
      <c r="AN13" s="66"/>
      <c r="AO13" s="29">
        <f t="shared" si="4"/>
        <v>2955</v>
      </c>
      <c r="AP13" s="67">
        <f t="shared" si="5"/>
        <v>33</v>
      </c>
      <c r="AQ13" s="68" t="s">
        <v>15</v>
      </c>
      <c r="AR13" s="68" t="s">
        <v>15</v>
      </c>
      <c r="AS13" s="68" t="s">
        <v>15</v>
      </c>
      <c r="AT13" s="68">
        <f t="shared" si="6"/>
        <v>3</v>
      </c>
      <c r="AU13" s="69">
        <f t="shared" si="7"/>
        <v>36</v>
      </c>
    </row>
    <row r="14" spans="2:47" s="16" customFormat="1" ht="12" customHeight="1" x14ac:dyDescent="0.2">
      <c r="B14" s="25" t="s">
        <v>12</v>
      </c>
      <c r="C14" s="25" t="s">
        <v>19</v>
      </c>
      <c r="D14" s="29" t="s">
        <v>15</v>
      </c>
      <c r="E14" s="27">
        <v>85</v>
      </c>
      <c r="F14" s="27">
        <v>90</v>
      </c>
      <c r="G14" s="27">
        <v>95</v>
      </c>
      <c r="H14" s="29"/>
      <c r="I14" s="27"/>
      <c r="J14" s="27"/>
      <c r="K14" s="27"/>
      <c r="L14" s="27"/>
      <c r="M14" s="29">
        <v>110</v>
      </c>
      <c r="N14" s="29"/>
      <c r="O14" s="29">
        <v>115</v>
      </c>
      <c r="P14" s="29"/>
      <c r="Q14" s="29"/>
      <c r="R14" s="29"/>
      <c r="S14" s="29"/>
      <c r="T14" s="29"/>
      <c r="U14" s="27"/>
      <c r="V14" s="27"/>
      <c r="W14" s="27"/>
      <c r="X14" s="27"/>
      <c r="Y14" s="27"/>
      <c r="Z14" s="27"/>
      <c r="AA14" s="27"/>
      <c r="AB14" s="65">
        <v>90</v>
      </c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66"/>
      <c r="AO14" s="29">
        <f t="shared" si="4"/>
        <v>585</v>
      </c>
      <c r="AP14" s="67">
        <f t="shared" si="5"/>
        <v>6</v>
      </c>
      <c r="AQ14" s="68"/>
      <c r="AR14" s="68" t="s">
        <v>15</v>
      </c>
      <c r="AS14" s="68"/>
      <c r="AT14" s="68">
        <f t="shared" si="6"/>
        <v>1</v>
      </c>
      <c r="AU14" s="69">
        <f t="shared" si="7"/>
        <v>7</v>
      </c>
    </row>
    <row r="15" spans="2:47" s="16" customFormat="1" ht="12" customHeight="1" x14ac:dyDescent="0.2">
      <c r="B15" s="25" t="s">
        <v>20</v>
      </c>
      <c r="C15" s="25" t="s">
        <v>21</v>
      </c>
      <c r="D15" s="29" t="s">
        <v>18</v>
      </c>
      <c r="E15" s="27"/>
      <c r="F15" s="27"/>
      <c r="G15" s="27"/>
      <c r="H15" s="29"/>
      <c r="I15" s="27"/>
      <c r="J15" s="27"/>
      <c r="K15" s="27"/>
      <c r="L15" s="27"/>
      <c r="M15" s="29"/>
      <c r="N15" s="29"/>
      <c r="O15" s="29"/>
      <c r="P15" s="29"/>
      <c r="Q15" s="29"/>
      <c r="R15" s="29"/>
      <c r="S15" s="29"/>
      <c r="T15" s="29"/>
      <c r="U15" s="27"/>
      <c r="V15" s="27"/>
      <c r="W15" s="27"/>
      <c r="X15" s="27"/>
      <c r="Y15" s="27"/>
      <c r="Z15" s="27"/>
      <c r="AA15" s="27"/>
      <c r="AB15" s="65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66"/>
      <c r="AO15" s="29">
        <f t="shared" si="4"/>
        <v>0</v>
      </c>
      <c r="AP15" s="67">
        <f t="shared" si="5"/>
        <v>0</v>
      </c>
      <c r="AQ15" s="68"/>
      <c r="AR15" s="68" t="s">
        <v>15</v>
      </c>
      <c r="AS15" s="68"/>
      <c r="AT15" s="68">
        <f t="shared" si="6"/>
        <v>1</v>
      </c>
      <c r="AU15" s="69">
        <f t="shared" si="7"/>
        <v>1</v>
      </c>
    </row>
    <row r="16" spans="2:47" s="16" customFormat="1" ht="12" customHeight="1" x14ac:dyDescent="0.2">
      <c r="B16" s="25" t="s">
        <v>22</v>
      </c>
      <c r="C16" s="25" t="s">
        <v>23</v>
      </c>
      <c r="D16" s="29" t="s">
        <v>15</v>
      </c>
      <c r="E16" s="27">
        <v>85</v>
      </c>
      <c r="F16" s="27">
        <v>90</v>
      </c>
      <c r="G16" s="27">
        <v>95</v>
      </c>
      <c r="H16" s="29">
        <v>105</v>
      </c>
      <c r="I16" s="27">
        <v>105</v>
      </c>
      <c r="J16" s="27">
        <v>110</v>
      </c>
      <c r="K16" s="27">
        <v>105</v>
      </c>
      <c r="L16" s="27">
        <v>130</v>
      </c>
      <c r="M16" s="29">
        <v>110</v>
      </c>
      <c r="N16" s="29">
        <v>140</v>
      </c>
      <c r="O16" s="29"/>
      <c r="P16" s="29">
        <v>125</v>
      </c>
      <c r="Q16" s="29">
        <v>120</v>
      </c>
      <c r="R16" s="29"/>
      <c r="S16" s="29"/>
      <c r="T16" s="29">
        <v>105</v>
      </c>
      <c r="U16" s="27"/>
      <c r="V16" s="27"/>
      <c r="W16" s="27"/>
      <c r="X16" s="27">
        <v>340</v>
      </c>
      <c r="Y16" s="27"/>
      <c r="Z16" s="27">
        <v>135</v>
      </c>
      <c r="AA16" s="27"/>
      <c r="AB16" s="65"/>
      <c r="AC16" s="29"/>
      <c r="AD16" s="29">
        <v>110</v>
      </c>
      <c r="AE16" s="29">
        <v>60</v>
      </c>
      <c r="AF16" s="29"/>
      <c r="AG16" s="29"/>
      <c r="AH16" s="29">
        <v>105</v>
      </c>
      <c r="AI16" s="29"/>
      <c r="AJ16" s="29"/>
      <c r="AK16" s="29"/>
      <c r="AL16" s="70">
        <v>85</v>
      </c>
      <c r="AM16" s="29">
        <v>75</v>
      </c>
      <c r="AN16" s="66"/>
      <c r="AO16" s="29">
        <f t="shared" si="4"/>
        <v>2335</v>
      </c>
      <c r="AP16" s="67">
        <f t="shared" si="5"/>
        <v>20</v>
      </c>
      <c r="AQ16" s="68" t="s">
        <v>15</v>
      </c>
      <c r="AR16" s="68" t="s">
        <v>15</v>
      </c>
      <c r="AS16" s="68" t="s">
        <v>15</v>
      </c>
      <c r="AT16" s="68">
        <f t="shared" si="6"/>
        <v>3</v>
      </c>
      <c r="AU16" s="69">
        <f t="shared" si="7"/>
        <v>23</v>
      </c>
    </row>
    <row r="17" spans="2:47" s="16" customFormat="1" ht="12" customHeight="1" x14ac:dyDescent="0.2">
      <c r="B17" s="25" t="s">
        <v>22</v>
      </c>
      <c r="C17" s="25" t="s">
        <v>24</v>
      </c>
      <c r="D17" s="29" t="s">
        <v>15</v>
      </c>
      <c r="E17" s="27">
        <v>85</v>
      </c>
      <c r="F17" s="27">
        <v>90</v>
      </c>
      <c r="G17" s="27"/>
      <c r="H17" s="29">
        <v>105</v>
      </c>
      <c r="I17" s="27">
        <v>105</v>
      </c>
      <c r="J17" s="27">
        <v>110</v>
      </c>
      <c r="K17" s="27">
        <v>105</v>
      </c>
      <c r="L17" s="27"/>
      <c r="M17" s="29">
        <v>110</v>
      </c>
      <c r="N17" s="29">
        <v>140</v>
      </c>
      <c r="O17" s="29">
        <v>145</v>
      </c>
      <c r="P17" s="29"/>
      <c r="Q17" s="29">
        <v>120</v>
      </c>
      <c r="R17" s="29"/>
      <c r="S17" s="29">
        <v>175</v>
      </c>
      <c r="T17" s="70">
        <v>105</v>
      </c>
      <c r="U17" s="27">
        <v>110</v>
      </c>
      <c r="V17" s="27"/>
      <c r="W17" s="27"/>
      <c r="X17" s="27">
        <v>340</v>
      </c>
      <c r="Y17" s="27">
        <v>120</v>
      </c>
      <c r="Z17" s="27"/>
      <c r="AA17" s="27">
        <v>178</v>
      </c>
      <c r="AB17" s="65"/>
      <c r="AC17" s="29"/>
      <c r="AD17" s="29"/>
      <c r="AE17" s="29">
        <v>60</v>
      </c>
      <c r="AF17" s="29"/>
      <c r="AG17" s="29">
        <v>105</v>
      </c>
      <c r="AH17" s="29">
        <v>105</v>
      </c>
      <c r="AI17" s="29"/>
      <c r="AJ17" s="29">
        <v>95</v>
      </c>
      <c r="AK17" s="29"/>
      <c r="AL17" s="29">
        <v>85</v>
      </c>
      <c r="AM17" s="29">
        <v>75</v>
      </c>
      <c r="AN17" s="66"/>
      <c r="AO17" s="29">
        <f t="shared" si="4"/>
        <v>2668</v>
      </c>
      <c r="AP17" s="67">
        <f t="shared" si="5"/>
        <v>22</v>
      </c>
      <c r="AQ17" s="68" t="s">
        <v>15</v>
      </c>
      <c r="AR17" s="68" t="s">
        <v>15</v>
      </c>
      <c r="AS17" s="68" t="s">
        <v>15</v>
      </c>
      <c r="AT17" s="68">
        <f t="shared" si="6"/>
        <v>3</v>
      </c>
      <c r="AU17" s="69">
        <f t="shared" si="7"/>
        <v>25</v>
      </c>
    </row>
    <row r="18" spans="2:47" s="16" customFormat="1" ht="12" customHeight="1" x14ac:dyDescent="0.2">
      <c r="B18" s="25" t="s">
        <v>22</v>
      </c>
      <c r="C18" s="25" t="s">
        <v>25</v>
      </c>
      <c r="D18" s="29" t="s">
        <v>18</v>
      </c>
      <c r="E18" s="27">
        <v>50</v>
      </c>
      <c r="F18" s="27">
        <v>60</v>
      </c>
      <c r="G18" s="27">
        <v>65</v>
      </c>
      <c r="H18" s="29"/>
      <c r="I18" s="27">
        <v>75</v>
      </c>
      <c r="J18" s="27">
        <v>75</v>
      </c>
      <c r="K18" s="27"/>
      <c r="L18" s="27">
        <v>80</v>
      </c>
      <c r="M18" s="29"/>
      <c r="N18" s="29"/>
      <c r="O18" s="29">
        <v>90</v>
      </c>
      <c r="P18" s="29"/>
      <c r="Q18" s="29">
        <v>90</v>
      </c>
      <c r="R18" s="29"/>
      <c r="S18" s="29"/>
      <c r="T18" s="29">
        <v>110</v>
      </c>
      <c r="U18" s="27"/>
      <c r="V18" s="27"/>
      <c r="W18" s="27"/>
      <c r="X18" s="27">
        <v>305</v>
      </c>
      <c r="Y18" s="27"/>
      <c r="Z18" s="27"/>
      <c r="AA18" s="27">
        <v>85</v>
      </c>
      <c r="AB18" s="65">
        <v>80</v>
      </c>
      <c r="AC18" s="29"/>
      <c r="AD18" s="29"/>
      <c r="AE18" s="29">
        <v>60</v>
      </c>
      <c r="AF18" s="29"/>
      <c r="AG18" s="29"/>
      <c r="AH18" s="29"/>
      <c r="AI18" s="29"/>
      <c r="AJ18" s="29"/>
      <c r="AK18" s="29"/>
      <c r="AL18" s="29"/>
      <c r="AM18" s="29">
        <v>50</v>
      </c>
      <c r="AN18" s="66"/>
      <c r="AO18" s="29">
        <f t="shared" si="4"/>
        <v>1275</v>
      </c>
      <c r="AP18" s="67">
        <f t="shared" si="5"/>
        <v>14</v>
      </c>
      <c r="AQ18" s="68" t="s">
        <v>15</v>
      </c>
      <c r="AR18" s="68"/>
      <c r="AS18" s="68" t="s">
        <v>15</v>
      </c>
      <c r="AT18" s="68">
        <f t="shared" si="6"/>
        <v>2</v>
      </c>
      <c r="AU18" s="69">
        <f t="shared" si="7"/>
        <v>16</v>
      </c>
    </row>
    <row r="19" spans="2:47" s="16" customFormat="1" ht="12" customHeight="1" x14ac:dyDescent="0.2">
      <c r="B19" s="25" t="s">
        <v>22</v>
      </c>
      <c r="C19" s="25" t="s">
        <v>26</v>
      </c>
      <c r="D19" s="29" t="s">
        <v>18</v>
      </c>
      <c r="E19" s="27">
        <v>50</v>
      </c>
      <c r="F19" s="27">
        <v>60</v>
      </c>
      <c r="G19" s="27">
        <v>65</v>
      </c>
      <c r="H19" s="29">
        <v>70</v>
      </c>
      <c r="I19" s="27">
        <v>75</v>
      </c>
      <c r="J19" s="27">
        <v>75</v>
      </c>
      <c r="K19" s="27">
        <v>80</v>
      </c>
      <c r="L19" s="27">
        <v>80</v>
      </c>
      <c r="M19" s="29">
        <v>80</v>
      </c>
      <c r="N19" s="29">
        <v>85</v>
      </c>
      <c r="O19" s="29">
        <v>90</v>
      </c>
      <c r="P19" s="29"/>
      <c r="Q19" s="29">
        <v>90</v>
      </c>
      <c r="R19" s="29">
        <v>95</v>
      </c>
      <c r="S19" s="29">
        <v>130</v>
      </c>
      <c r="T19" s="29">
        <v>110</v>
      </c>
      <c r="U19" s="27">
        <v>120</v>
      </c>
      <c r="V19" s="27">
        <v>125</v>
      </c>
      <c r="W19" s="27"/>
      <c r="X19" s="27">
        <v>305</v>
      </c>
      <c r="Y19" s="27">
        <v>100</v>
      </c>
      <c r="Z19" s="27">
        <v>90</v>
      </c>
      <c r="AA19" s="27">
        <v>85</v>
      </c>
      <c r="AB19" s="65">
        <v>80</v>
      </c>
      <c r="AC19" s="29">
        <v>80</v>
      </c>
      <c r="AD19" s="29">
        <v>75</v>
      </c>
      <c r="AE19" s="29">
        <v>60</v>
      </c>
      <c r="AF19" s="29">
        <v>80</v>
      </c>
      <c r="AG19" s="29">
        <v>85</v>
      </c>
      <c r="AH19" s="29">
        <v>80</v>
      </c>
      <c r="AI19" s="29"/>
      <c r="AJ19" s="29">
        <v>75</v>
      </c>
      <c r="AK19" s="29"/>
      <c r="AL19" s="29">
        <v>65</v>
      </c>
      <c r="AM19" s="29">
        <v>50</v>
      </c>
      <c r="AN19" s="66"/>
      <c r="AO19" s="29">
        <f t="shared" si="4"/>
        <v>2790</v>
      </c>
      <c r="AP19" s="67">
        <f t="shared" si="5"/>
        <v>31</v>
      </c>
      <c r="AQ19" s="68"/>
      <c r="AR19" s="68" t="s">
        <v>15</v>
      </c>
      <c r="AS19" s="68"/>
      <c r="AT19" s="68">
        <f t="shared" si="6"/>
        <v>1</v>
      </c>
      <c r="AU19" s="69">
        <f t="shared" si="7"/>
        <v>32</v>
      </c>
    </row>
    <row r="20" spans="2:47" s="16" customFormat="1" ht="12" customHeight="1" x14ac:dyDescent="0.2">
      <c r="B20" s="25" t="s">
        <v>27</v>
      </c>
      <c r="C20" s="25" t="s">
        <v>28</v>
      </c>
      <c r="D20" s="71" t="s">
        <v>18</v>
      </c>
      <c r="E20" s="29">
        <v>50</v>
      </c>
      <c r="F20" s="27">
        <v>60</v>
      </c>
      <c r="G20" s="29">
        <v>65</v>
      </c>
      <c r="H20" s="29">
        <v>70</v>
      </c>
      <c r="I20" s="29"/>
      <c r="J20" s="29">
        <v>75</v>
      </c>
      <c r="K20" s="29">
        <v>80</v>
      </c>
      <c r="L20" s="29">
        <v>80</v>
      </c>
      <c r="M20" s="29">
        <v>80</v>
      </c>
      <c r="N20" s="29">
        <v>85</v>
      </c>
      <c r="O20" s="29">
        <v>90</v>
      </c>
      <c r="P20" s="29">
        <v>100</v>
      </c>
      <c r="Q20" s="29">
        <v>90</v>
      </c>
      <c r="R20" s="29">
        <v>95</v>
      </c>
      <c r="S20" s="29">
        <v>130</v>
      </c>
      <c r="T20" s="29">
        <v>110</v>
      </c>
      <c r="U20" s="29">
        <v>120</v>
      </c>
      <c r="V20" s="27">
        <v>125</v>
      </c>
      <c r="W20" s="29"/>
      <c r="X20" s="29">
        <v>305</v>
      </c>
      <c r="Y20" s="29">
        <v>100</v>
      </c>
      <c r="Z20" s="29">
        <v>90</v>
      </c>
      <c r="AA20" s="29">
        <v>85</v>
      </c>
      <c r="AB20" s="72">
        <v>80</v>
      </c>
      <c r="AC20" s="29">
        <v>80</v>
      </c>
      <c r="AD20" s="29">
        <v>75</v>
      </c>
      <c r="AE20" s="29">
        <v>60</v>
      </c>
      <c r="AF20" s="29">
        <v>80</v>
      </c>
      <c r="AG20" s="29">
        <v>85</v>
      </c>
      <c r="AH20" s="29">
        <v>80</v>
      </c>
      <c r="AI20" s="29">
        <v>75</v>
      </c>
      <c r="AJ20" s="29">
        <v>75</v>
      </c>
      <c r="AK20" s="29">
        <v>70</v>
      </c>
      <c r="AL20" s="29">
        <v>65</v>
      </c>
      <c r="AM20" s="29">
        <v>50</v>
      </c>
      <c r="AN20" s="66"/>
      <c r="AO20" s="29">
        <f t="shared" si="4"/>
        <v>2960</v>
      </c>
      <c r="AP20" s="67">
        <f t="shared" si="5"/>
        <v>33</v>
      </c>
      <c r="AQ20" s="68"/>
      <c r="AR20" s="68"/>
      <c r="AS20" s="68"/>
      <c r="AT20" s="68">
        <f t="shared" si="6"/>
        <v>0</v>
      </c>
      <c r="AU20" s="69">
        <f t="shared" si="7"/>
        <v>33</v>
      </c>
    </row>
    <row r="21" spans="2:47" s="16" customFormat="1" ht="12" customHeight="1" x14ac:dyDescent="0.2">
      <c r="B21" s="25" t="s">
        <v>29</v>
      </c>
      <c r="C21" s="25" t="s">
        <v>30</v>
      </c>
      <c r="D21" s="71" t="s">
        <v>15</v>
      </c>
      <c r="E21" s="27">
        <v>85</v>
      </c>
      <c r="F21" s="27"/>
      <c r="G21" s="29"/>
      <c r="H21" s="29">
        <v>105</v>
      </c>
      <c r="I21" s="29">
        <v>105</v>
      </c>
      <c r="J21" s="29"/>
      <c r="K21" s="29"/>
      <c r="L21" s="29"/>
      <c r="M21" s="29">
        <v>110</v>
      </c>
      <c r="N21" s="29"/>
      <c r="O21" s="29"/>
      <c r="P21" s="29">
        <v>125</v>
      </c>
      <c r="Q21" s="29"/>
      <c r="R21" s="29">
        <v>105</v>
      </c>
      <c r="S21" s="29"/>
      <c r="T21" s="29"/>
      <c r="U21" s="27"/>
      <c r="V21" s="27"/>
      <c r="W21" s="27"/>
      <c r="X21" s="27"/>
      <c r="Y21" s="29"/>
      <c r="Z21" s="29"/>
      <c r="AA21" s="29"/>
      <c r="AB21" s="72"/>
      <c r="AC21" s="29">
        <v>105</v>
      </c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66"/>
      <c r="AO21" s="29">
        <f t="shared" si="4"/>
        <v>740</v>
      </c>
      <c r="AP21" s="67">
        <f t="shared" si="5"/>
        <v>7</v>
      </c>
      <c r="AQ21" s="68"/>
      <c r="AR21" s="68"/>
      <c r="AS21" s="68" t="s">
        <v>15</v>
      </c>
      <c r="AT21" s="68">
        <f t="shared" si="6"/>
        <v>1</v>
      </c>
      <c r="AU21" s="69">
        <f t="shared" si="7"/>
        <v>8</v>
      </c>
    </row>
    <row r="22" spans="2:47" s="16" customFormat="1" ht="12" customHeight="1" x14ac:dyDescent="0.2">
      <c r="B22" s="25" t="s">
        <v>31</v>
      </c>
      <c r="C22" s="25" t="s">
        <v>32</v>
      </c>
      <c r="D22" s="29" t="s">
        <v>14</v>
      </c>
      <c r="E22" s="27">
        <v>75</v>
      </c>
      <c r="F22" s="27">
        <v>80</v>
      </c>
      <c r="G22" s="27">
        <v>85</v>
      </c>
      <c r="H22" s="29">
        <v>92</v>
      </c>
      <c r="I22" s="27">
        <v>100</v>
      </c>
      <c r="J22" s="27">
        <v>95</v>
      </c>
      <c r="K22" s="27">
        <v>95</v>
      </c>
      <c r="L22" s="27">
        <v>98</v>
      </c>
      <c r="M22" s="29"/>
      <c r="N22" s="29">
        <v>106</v>
      </c>
      <c r="O22" s="29">
        <v>115</v>
      </c>
      <c r="P22" s="29"/>
      <c r="Q22" s="29">
        <v>95</v>
      </c>
      <c r="R22" s="29">
        <v>105</v>
      </c>
      <c r="S22" s="29"/>
      <c r="T22" s="29"/>
      <c r="U22" s="27"/>
      <c r="V22" s="27">
        <v>120</v>
      </c>
      <c r="W22" s="27"/>
      <c r="X22" s="27"/>
      <c r="Y22" s="27">
        <v>95</v>
      </c>
      <c r="Z22" s="27"/>
      <c r="AA22" s="27"/>
      <c r="AB22" s="65"/>
      <c r="AC22" s="29"/>
      <c r="AD22" s="29"/>
      <c r="AE22" s="29"/>
      <c r="AF22" s="29"/>
      <c r="AG22" s="29">
        <v>95</v>
      </c>
      <c r="AH22" s="29">
        <v>90</v>
      </c>
      <c r="AI22" s="29"/>
      <c r="AJ22" s="29"/>
      <c r="AK22" s="29"/>
      <c r="AL22" s="29"/>
      <c r="AM22" s="29"/>
      <c r="AN22" s="66"/>
      <c r="AO22" s="29">
        <f t="shared" si="4"/>
        <v>1541</v>
      </c>
      <c r="AP22" s="67">
        <f t="shared" si="5"/>
        <v>16</v>
      </c>
      <c r="AQ22" s="68"/>
      <c r="AR22" s="68"/>
      <c r="AS22" s="68" t="s">
        <v>15</v>
      </c>
      <c r="AT22" s="68">
        <f t="shared" si="6"/>
        <v>1</v>
      </c>
      <c r="AU22" s="69">
        <f t="shared" si="7"/>
        <v>17</v>
      </c>
    </row>
    <row r="23" spans="2:47" s="16" customFormat="1" ht="12" customHeight="1" x14ac:dyDescent="0.2">
      <c r="B23" s="25" t="s">
        <v>31</v>
      </c>
      <c r="C23" s="25" t="s">
        <v>33</v>
      </c>
      <c r="D23" s="29" t="s">
        <v>15</v>
      </c>
      <c r="E23" s="27"/>
      <c r="F23" s="73">
        <v>90</v>
      </c>
      <c r="G23" s="27"/>
      <c r="H23" s="29"/>
      <c r="I23" s="27"/>
      <c r="J23" s="27"/>
      <c r="K23" s="27">
        <v>105</v>
      </c>
      <c r="L23" s="27">
        <v>130</v>
      </c>
      <c r="M23" s="29">
        <v>110</v>
      </c>
      <c r="N23" s="29"/>
      <c r="O23" s="29"/>
      <c r="P23" s="29"/>
      <c r="Q23" s="29">
        <v>120</v>
      </c>
      <c r="R23" s="29"/>
      <c r="S23" s="29"/>
      <c r="T23" s="29">
        <v>105</v>
      </c>
      <c r="U23" s="27"/>
      <c r="V23" s="27"/>
      <c r="W23" s="27"/>
      <c r="X23" s="27"/>
      <c r="Y23" s="27">
        <v>120</v>
      </c>
      <c r="Z23" s="27">
        <v>135</v>
      </c>
      <c r="AA23" s="27">
        <v>178</v>
      </c>
      <c r="AB23" s="65"/>
      <c r="AC23" s="29">
        <v>105</v>
      </c>
      <c r="AD23" s="29"/>
      <c r="AE23" s="29">
        <v>60</v>
      </c>
      <c r="AF23" s="29">
        <v>110</v>
      </c>
      <c r="AG23" s="29">
        <v>105</v>
      </c>
      <c r="AH23" s="29">
        <v>105</v>
      </c>
      <c r="AI23" s="29">
        <v>105</v>
      </c>
      <c r="AJ23" s="29">
        <v>95</v>
      </c>
      <c r="AK23" s="29"/>
      <c r="AL23" s="29"/>
      <c r="AM23" s="29">
        <v>75</v>
      </c>
      <c r="AN23" s="66"/>
      <c r="AO23" s="29">
        <f t="shared" si="4"/>
        <v>1853</v>
      </c>
      <c r="AP23" s="67">
        <f t="shared" si="5"/>
        <v>17</v>
      </c>
      <c r="AQ23" s="68"/>
      <c r="AR23" s="68" t="s">
        <v>15</v>
      </c>
      <c r="AS23" s="68"/>
      <c r="AT23" s="68">
        <f t="shared" si="6"/>
        <v>1</v>
      </c>
      <c r="AU23" s="69">
        <f t="shared" si="7"/>
        <v>18</v>
      </c>
    </row>
    <row r="24" spans="2:47" s="16" customFormat="1" ht="12" customHeight="1" x14ac:dyDescent="0.2">
      <c r="B24" s="25" t="s">
        <v>34</v>
      </c>
      <c r="C24" s="25" t="s">
        <v>23</v>
      </c>
      <c r="D24" s="29" t="s">
        <v>15</v>
      </c>
      <c r="E24" s="29">
        <v>85</v>
      </c>
      <c r="F24" s="29">
        <v>90</v>
      </c>
      <c r="G24" s="29"/>
      <c r="H24" s="29"/>
      <c r="I24" s="29"/>
      <c r="J24" s="29">
        <v>100</v>
      </c>
      <c r="K24" s="29"/>
      <c r="L24" s="29">
        <v>130</v>
      </c>
      <c r="M24" s="29">
        <v>110</v>
      </c>
      <c r="N24" s="29">
        <v>140</v>
      </c>
      <c r="O24" s="29"/>
      <c r="P24" s="29"/>
      <c r="Q24" s="71"/>
      <c r="R24" s="74"/>
      <c r="S24" s="29"/>
      <c r="T24" s="29"/>
      <c r="U24" s="29"/>
      <c r="V24" s="29"/>
      <c r="W24" s="29"/>
      <c r="X24" s="29"/>
      <c r="Y24" s="29">
        <v>120</v>
      </c>
      <c r="Z24" s="29">
        <v>135</v>
      </c>
      <c r="AA24" s="29"/>
      <c r="AB24" s="72"/>
      <c r="AC24" s="75"/>
      <c r="AD24" s="75"/>
      <c r="AE24" s="76"/>
      <c r="AF24" s="76"/>
      <c r="AG24" s="75"/>
      <c r="AH24" s="75"/>
      <c r="AI24" s="75"/>
      <c r="AJ24" s="75"/>
      <c r="AK24" s="75"/>
      <c r="AL24" s="75"/>
      <c r="AM24" s="75"/>
      <c r="AN24" s="77"/>
      <c r="AO24" s="29">
        <f t="shared" si="4"/>
        <v>910</v>
      </c>
      <c r="AP24" s="67">
        <f t="shared" si="5"/>
        <v>8</v>
      </c>
      <c r="AQ24" s="68"/>
      <c r="AR24" s="68"/>
      <c r="AS24" s="78"/>
      <c r="AT24" s="68">
        <f t="shared" si="6"/>
        <v>0</v>
      </c>
      <c r="AU24" s="69">
        <f t="shared" si="7"/>
        <v>8</v>
      </c>
    </row>
    <row r="25" spans="2:47" s="16" customFormat="1" ht="12" customHeight="1" x14ac:dyDescent="0.2">
      <c r="B25" s="25" t="s">
        <v>35</v>
      </c>
      <c r="C25" s="25" t="s">
        <v>30</v>
      </c>
      <c r="D25" s="29" t="s">
        <v>15</v>
      </c>
      <c r="E25" s="27">
        <v>75</v>
      </c>
      <c r="F25" s="27"/>
      <c r="G25" s="27">
        <v>95</v>
      </c>
      <c r="H25" s="29"/>
      <c r="I25" s="27"/>
      <c r="J25" s="27"/>
      <c r="K25" s="27">
        <v>105</v>
      </c>
      <c r="L25" s="27">
        <v>98</v>
      </c>
      <c r="M25" s="29">
        <v>110</v>
      </c>
      <c r="N25" s="29"/>
      <c r="O25" s="29">
        <v>115</v>
      </c>
      <c r="P25" s="29"/>
      <c r="Q25" s="29"/>
      <c r="R25" s="29">
        <v>105</v>
      </c>
      <c r="S25" s="29"/>
      <c r="T25" s="29">
        <v>105</v>
      </c>
      <c r="U25" s="27">
        <v>110</v>
      </c>
      <c r="V25" s="27"/>
      <c r="W25" s="27"/>
      <c r="X25" s="27"/>
      <c r="Y25" s="27">
        <v>95</v>
      </c>
      <c r="Z25" s="27"/>
      <c r="AA25" s="27"/>
      <c r="AB25" s="65"/>
      <c r="AC25" s="29"/>
      <c r="AD25" s="29">
        <v>110</v>
      </c>
      <c r="AE25" s="29"/>
      <c r="AF25" s="29">
        <v>110</v>
      </c>
      <c r="AG25" s="29">
        <v>105</v>
      </c>
      <c r="AH25" s="29"/>
      <c r="AI25" s="29"/>
      <c r="AJ25" s="29"/>
      <c r="AK25" s="29">
        <v>90</v>
      </c>
      <c r="AL25" s="29">
        <v>85</v>
      </c>
      <c r="AM25" s="29"/>
      <c r="AN25" s="66"/>
      <c r="AO25" s="29">
        <f t="shared" si="4"/>
        <v>1513</v>
      </c>
      <c r="AP25" s="67">
        <f t="shared" si="5"/>
        <v>15</v>
      </c>
      <c r="AQ25" s="68"/>
      <c r="AR25" s="68"/>
      <c r="AS25" s="68" t="s">
        <v>15</v>
      </c>
      <c r="AT25" s="68">
        <f t="shared" si="6"/>
        <v>1</v>
      </c>
      <c r="AU25" s="69">
        <f t="shared" si="7"/>
        <v>16</v>
      </c>
    </row>
    <row r="26" spans="2:47" s="16" customFormat="1" ht="12" customHeight="1" x14ac:dyDescent="0.2">
      <c r="B26" s="25" t="s">
        <v>36</v>
      </c>
      <c r="C26" s="25" t="s">
        <v>37</v>
      </c>
      <c r="D26" s="29" t="s">
        <v>14</v>
      </c>
      <c r="E26" s="27">
        <v>75</v>
      </c>
      <c r="F26" s="27">
        <v>80</v>
      </c>
      <c r="G26" s="27">
        <v>85</v>
      </c>
      <c r="H26" s="29"/>
      <c r="I26" s="27">
        <v>100</v>
      </c>
      <c r="J26" s="27">
        <v>95</v>
      </c>
      <c r="K26" s="27">
        <v>95</v>
      </c>
      <c r="L26" s="27"/>
      <c r="M26" s="29">
        <v>90</v>
      </c>
      <c r="N26" s="29">
        <v>106</v>
      </c>
      <c r="O26" s="29">
        <v>115</v>
      </c>
      <c r="P26" s="29">
        <v>135</v>
      </c>
      <c r="Q26" s="29">
        <v>95</v>
      </c>
      <c r="R26" s="29">
        <v>105</v>
      </c>
      <c r="S26" s="29">
        <v>175</v>
      </c>
      <c r="T26" s="29">
        <v>105</v>
      </c>
      <c r="U26" s="27"/>
      <c r="V26" s="27">
        <v>120</v>
      </c>
      <c r="W26" s="27"/>
      <c r="X26" s="27">
        <v>340</v>
      </c>
      <c r="Y26" s="27"/>
      <c r="Z26" s="27"/>
      <c r="AA26" s="27">
        <v>90</v>
      </c>
      <c r="AB26" s="65">
        <v>90</v>
      </c>
      <c r="AC26" s="29">
        <v>95</v>
      </c>
      <c r="AD26" s="29">
        <v>85</v>
      </c>
      <c r="AE26" s="29">
        <v>60</v>
      </c>
      <c r="AF26" s="29">
        <v>95</v>
      </c>
      <c r="AG26" s="29">
        <v>95</v>
      </c>
      <c r="AH26" s="29">
        <v>90</v>
      </c>
      <c r="AI26" s="29">
        <v>90</v>
      </c>
      <c r="AJ26" s="29">
        <v>85</v>
      </c>
      <c r="AK26" s="29"/>
      <c r="AL26" s="29">
        <v>75</v>
      </c>
      <c r="AM26" s="29">
        <v>70</v>
      </c>
      <c r="AN26" s="66"/>
      <c r="AO26" s="29">
        <f t="shared" si="4"/>
        <v>2936</v>
      </c>
      <c r="AP26" s="67">
        <f t="shared" si="5"/>
        <v>28</v>
      </c>
      <c r="AQ26" s="68" t="s">
        <v>15</v>
      </c>
      <c r="AR26" s="68" t="s">
        <v>15</v>
      </c>
      <c r="AS26" s="68" t="s">
        <v>15</v>
      </c>
      <c r="AT26" s="68">
        <f t="shared" si="6"/>
        <v>3</v>
      </c>
      <c r="AU26" s="69">
        <f t="shared" si="7"/>
        <v>31</v>
      </c>
    </row>
    <row r="27" spans="2:47" s="16" customFormat="1" ht="12" customHeight="1" x14ac:dyDescent="0.2">
      <c r="B27" s="25" t="s">
        <v>38</v>
      </c>
      <c r="C27" s="25" t="s">
        <v>39</v>
      </c>
      <c r="D27" s="29" t="s">
        <v>15</v>
      </c>
      <c r="E27" s="27"/>
      <c r="F27" s="27"/>
      <c r="G27" s="27">
        <v>85</v>
      </c>
      <c r="H27" s="29"/>
      <c r="I27" s="27"/>
      <c r="J27" s="27"/>
      <c r="K27" s="27"/>
      <c r="L27" s="27"/>
      <c r="M27" s="29"/>
      <c r="N27" s="29"/>
      <c r="O27" s="29">
        <v>115</v>
      </c>
      <c r="P27" s="29"/>
      <c r="Q27" s="29">
        <v>95</v>
      </c>
      <c r="R27" s="29"/>
      <c r="S27" s="29"/>
      <c r="T27" s="29"/>
      <c r="U27" s="27"/>
      <c r="V27" s="27"/>
      <c r="W27" s="27"/>
      <c r="X27" s="27"/>
      <c r="Y27" s="27"/>
      <c r="Z27" s="27"/>
      <c r="AA27" s="27"/>
      <c r="AB27" s="65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66"/>
      <c r="AO27" s="29">
        <f t="shared" si="4"/>
        <v>295</v>
      </c>
      <c r="AP27" s="67">
        <f t="shared" si="5"/>
        <v>3</v>
      </c>
      <c r="AQ27" s="68"/>
      <c r="AR27" s="68"/>
      <c r="AS27" s="68"/>
      <c r="AT27" s="68">
        <f t="shared" si="6"/>
        <v>0</v>
      </c>
      <c r="AU27" s="69">
        <f t="shared" si="7"/>
        <v>3</v>
      </c>
    </row>
    <row r="28" spans="2:47" s="16" customFormat="1" ht="12" customHeight="1" x14ac:dyDescent="0.2">
      <c r="B28" s="25" t="s">
        <v>40</v>
      </c>
      <c r="C28" s="25" t="s">
        <v>41</v>
      </c>
      <c r="D28" s="29" t="s">
        <v>18</v>
      </c>
      <c r="E28" s="27">
        <v>50</v>
      </c>
      <c r="F28" s="27">
        <v>60</v>
      </c>
      <c r="G28" s="27"/>
      <c r="H28" s="29"/>
      <c r="I28" s="27">
        <v>75</v>
      </c>
      <c r="J28" s="27"/>
      <c r="K28" s="27"/>
      <c r="L28" s="27"/>
      <c r="M28" s="29">
        <v>80</v>
      </c>
      <c r="N28" s="29">
        <v>85</v>
      </c>
      <c r="O28" s="29">
        <v>90</v>
      </c>
      <c r="P28" s="29">
        <v>100</v>
      </c>
      <c r="Q28" s="29">
        <v>90</v>
      </c>
      <c r="R28" s="29"/>
      <c r="S28" s="29"/>
      <c r="T28" s="29">
        <v>110</v>
      </c>
      <c r="U28" s="27"/>
      <c r="V28" s="27">
        <v>125</v>
      </c>
      <c r="W28" s="27"/>
      <c r="X28" s="27">
        <v>305</v>
      </c>
      <c r="Y28" s="27">
        <v>100</v>
      </c>
      <c r="Z28" s="27"/>
      <c r="AA28" s="27"/>
      <c r="AB28" s="65"/>
      <c r="AC28" s="29"/>
      <c r="AD28" s="29"/>
      <c r="AE28" s="29"/>
      <c r="AF28" s="29">
        <v>80</v>
      </c>
      <c r="AG28" s="29"/>
      <c r="AH28" s="29">
        <v>80</v>
      </c>
      <c r="AI28" s="29"/>
      <c r="AJ28" s="29">
        <v>85</v>
      </c>
      <c r="AK28" s="29"/>
      <c r="AL28" s="29"/>
      <c r="AM28" s="29">
        <v>50</v>
      </c>
      <c r="AN28" s="66"/>
      <c r="AO28" s="29">
        <f t="shared" si="4"/>
        <v>1565</v>
      </c>
      <c r="AP28" s="67">
        <f t="shared" si="5"/>
        <v>16</v>
      </c>
      <c r="AQ28" s="68"/>
      <c r="AR28" s="68"/>
      <c r="AS28" s="68" t="s">
        <v>15</v>
      </c>
      <c r="AT28" s="68">
        <f t="shared" si="6"/>
        <v>1</v>
      </c>
      <c r="AU28" s="69">
        <f t="shared" si="7"/>
        <v>17</v>
      </c>
    </row>
    <row r="29" spans="2:47" s="16" customFormat="1" ht="12" customHeight="1" x14ac:dyDescent="0.2">
      <c r="B29" s="25" t="s">
        <v>42</v>
      </c>
      <c r="C29" s="25" t="s">
        <v>43</v>
      </c>
      <c r="D29" s="29" t="s">
        <v>14</v>
      </c>
      <c r="E29" s="27"/>
      <c r="F29" s="27"/>
      <c r="G29" s="27"/>
      <c r="H29" s="29"/>
      <c r="I29" s="27"/>
      <c r="J29" s="27"/>
      <c r="K29" s="27"/>
      <c r="L29" s="27"/>
      <c r="M29" s="29"/>
      <c r="N29" s="29"/>
      <c r="O29" s="29"/>
      <c r="P29" s="29"/>
      <c r="Q29" s="29"/>
      <c r="R29" s="29"/>
      <c r="S29" s="29"/>
      <c r="T29" s="29"/>
      <c r="U29" s="27"/>
      <c r="V29" s="27"/>
      <c r="W29" s="27"/>
      <c r="X29" s="27"/>
      <c r="Y29" s="27"/>
      <c r="Z29" s="27"/>
      <c r="AA29" s="27"/>
      <c r="AB29" s="65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66"/>
      <c r="AO29" s="29">
        <f t="shared" si="4"/>
        <v>0</v>
      </c>
      <c r="AP29" s="67">
        <f t="shared" si="5"/>
        <v>0</v>
      </c>
      <c r="AQ29" s="68"/>
      <c r="AR29" s="68"/>
      <c r="AS29" s="68"/>
      <c r="AT29" s="68">
        <f t="shared" si="6"/>
        <v>0</v>
      </c>
      <c r="AU29" s="69">
        <f t="shared" si="7"/>
        <v>0</v>
      </c>
    </row>
    <row r="30" spans="2:47" s="16" customFormat="1" ht="12" customHeight="1" x14ac:dyDescent="0.2">
      <c r="B30" s="25" t="s">
        <v>44</v>
      </c>
      <c r="C30" s="25" t="s">
        <v>45</v>
      </c>
      <c r="D30" s="29" t="s">
        <v>14</v>
      </c>
      <c r="E30" s="27"/>
      <c r="F30" s="27">
        <v>80</v>
      </c>
      <c r="G30" s="27"/>
      <c r="H30" s="29"/>
      <c r="I30" s="27"/>
      <c r="J30" s="27"/>
      <c r="K30" s="27"/>
      <c r="L30" s="27"/>
      <c r="M30" s="29"/>
      <c r="N30" s="29"/>
      <c r="O30" s="29"/>
      <c r="P30" s="29"/>
      <c r="Q30" s="29"/>
      <c r="R30" s="29"/>
      <c r="S30" s="29"/>
      <c r="T30" s="29"/>
      <c r="U30" s="27"/>
      <c r="V30" s="27"/>
      <c r="W30" s="27"/>
      <c r="X30" s="27"/>
      <c r="Y30" s="27"/>
      <c r="Z30" s="27"/>
      <c r="AA30" s="27"/>
      <c r="AB30" s="65"/>
      <c r="AC30" s="29"/>
      <c r="AD30" s="29"/>
      <c r="AE30" s="29">
        <v>60</v>
      </c>
      <c r="AF30" s="29"/>
      <c r="AG30" s="29"/>
      <c r="AH30" s="29"/>
      <c r="AI30" s="29"/>
      <c r="AJ30" s="29"/>
      <c r="AK30" s="29"/>
      <c r="AL30" s="29"/>
      <c r="AM30" s="29"/>
      <c r="AN30" s="66"/>
      <c r="AO30" s="29">
        <f t="shared" si="4"/>
        <v>140</v>
      </c>
      <c r="AP30" s="67">
        <f t="shared" si="5"/>
        <v>2</v>
      </c>
      <c r="AQ30" s="68"/>
      <c r="AR30" s="68"/>
      <c r="AS30" s="68"/>
      <c r="AT30" s="68">
        <f t="shared" si="6"/>
        <v>0</v>
      </c>
      <c r="AU30" s="69">
        <f t="shared" si="7"/>
        <v>2</v>
      </c>
    </row>
    <row r="31" spans="2:47" s="16" customFormat="1" ht="12" customHeight="1" x14ac:dyDescent="0.2">
      <c r="B31" s="25" t="s">
        <v>46</v>
      </c>
      <c r="C31" s="25" t="s">
        <v>19</v>
      </c>
      <c r="D31" s="29" t="s">
        <v>15</v>
      </c>
      <c r="E31" s="27">
        <v>85</v>
      </c>
      <c r="F31" s="27">
        <v>90</v>
      </c>
      <c r="G31" s="27"/>
      <c r="H31" s="29"/>
      <c r="I31" s="27"/>
      <c r="J31" s="27"/>
      <c r="K31" s="27">
        <v>105</v>
      </c>
      <c r="L31" s="27"/>
      <c r="M31" s="29">
        <v>110</v>
      </c>
      <c r="N31" s="29"/>
      <c r="O31" s="29">
        <v>145</v>
      </c>
      <c r="P31" s="29"/>
      <c r="Q31" s="29"/>
      <c r="R31" s="29">
        <v>105</v>
      </c>
      <c r="S31" s="29"/>
      <c r="T31" s="29"/>
      <c r="U31" s="27"/>
      <c r="V31" s="27"/>
      <c r="W31" s="27"/>
      <c r="X31" s="27"/>
      <c r="Y31" s="27"/>
      <c r="Z31" s="27"/>
      <c r="AA31" s="27"/>
      <c r="AB31" s="65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66"/>
      <c r="AO31" s="29">
        <f t="shared" si="4"/>
        <v>640</v>
      </c>
      <c r="AP31" s="67">
        <f t="shared" si="5"/>
        <v>6</v>
      </c>
      <c r="AQ31" s="68"/>
      <c r="AR31" s="68"/>
      <c r="AS31" s="68" t="s">
        <v>15</v>
      </c>
      <c r="AT31" s="68">
        <f t="shared" si="6"/>
        <v>1</v>
      </c>
      <c r="AU31" s="69">
        <f t="shared" si="7"/>
        <v>7</v>
      </c>
    </row>
    <row r="32" spans="2:47" s="16" customFormat="1" ht="12" customHeight="1" x14ac:dyDescent="0.2">
      <c r="B32" s="25" t="s">
        <v>47</v>
      </c>
      <c r="C32" s="25" t="s">
        <v>48</v>
      </c>
      <c r="D32" s="29" t="s">
        <v>15</v>
      </c>
      <c r="E32" s="27">
        <v>85</v>
      </c>
      <c r="F32" s="27">
        <v>90</v>
      </c>
      <c r="G32" s="27">
        <v>95</v>
      </c>
      <c r="H32" s="29"/>
      <c r="I32" s="27"/>
      <c r="J32" s="27"/>
      <c r="K32" s="27">
        <v>105</v>
      </c>
      <c r="L32" s="27">
        <v>130</v>
      </c>
      <c r="M32" s="29">
        <v>110</v>
      </c>
      <c r="N32" s="29">
        <v>140</v>
      </c>
      <c r="O32" s="29"/>
      <c r="P32" s="29"/>
      <c r="Q32" s="29">
        <v>120</v>
      </c>
      <c r="R32" s="70">
        <v>105</v>
      </c>
      <c r="S32" s="29"/>
      <c r="T32" s="29">
        <v>105</v>
      </c>
      <c r="U32" s="27"/>
      <c r="V32" s="27"/>
      <c r="W32" s="27"/>
      <c r="X32" s="27"/>
      <c r="Y32" s="27"/>
      <c r="Z32" s="27"/>
      <c r="AA32" s="27">
        <v>90</v>
      </c>
      <c r="AB32" s="65"/>
      <c r="AC32" s="29"/>
      <c r="AD32" s="29">
        <v>110</v>
      </c>
      <c r="AE32" s="29">
        <v>60</v>
      </c>
      <c r="AF32" s="29"/>
      <c r="AG32" s="29"/>
      <c r="AH32" s="29"/>
      <c r="AI32" s="29">
        <v>105</v>
      </c>
      <c r="AJ32" s="29"/>
      <c r="AK32" s="29">
        <v>90</v>
      </c>
      <c r="AL32" s="29">
        <v>85</v>
      </c>
      <c r="AM32" s="29">
        <v>75</v>
      </c>
      <c r="AN32" s="66"/>
      <c r="AO32" s="29">
        <f t="shared" si="4"/>
        <v>1700</v>
      </c>
      <c r="AP32" s="67">
        <f t="shared" si="5"/>
        <v>17</v>
      </c>
      <c r="AQ32" s="68"/>
      <c r="AR32" s="68" t="s">
        <v>15</v>
      </c>
      <c r="AS32" s="68"/>
      <c r="AT32" s="68">
        <f t="shared" si="6"/>
        <v>1</v>
      </c>
      <c r="AU32" s="69">
        <f t="shared" si="7"/>
        <v>18</v>
      </c>
    </row>
    <row r="33" spans="2:47" s="16" customFormat="1" ht="12" customHeight="1" x14ac:dyDescent="0.2">
      <c r="B33" s="25" t="s">
        <v>49</v>
      </c>
      <c r="C33" s="25" t="s">
        <v>50</v>
      </c>
      <c r="D33" s="29" t="s">
        <v>14</v>
      </c>
      <c r="E33" s="27">
        <v>75</v>
      </c>
      <c r="F33" s="27"/>
      <c r="G33" s="27"/>
      <c r="H33" s="29"/>
      <c r="I33" s="27"/>
      <c r="J33" s="27">
        <v>95</v>
      </c>
      <c r="K33" s="29"/>
      <c r="L33" s="29"/>
      <c r="M33" s="29"/>
      <c r="N33" s="29">
        <v>106</v>
      </c>
      <c r="O33" s="29">
        <v>115</v>
      </c>
      <c r="P33" s="29"/>
      <c r="Q33" s="29"/>
      <c r="R33" s="29"/>
      <c r="S33" s="29"/>
      <c r="T33" s="29"/>
      <c r="U33" s="27"/>
      <c r="V33" s="27"/>
      <c r="W33" s="27"/>
      <c r="X33" s="27"/>
      <c r="Y33" s="27"/>
      <c r="Z33" s="27"/>
      <c r="AA33" s="27">
        <v>90</v>
      </c>
      <c r="AB33" s="79"/>
      <c r="AC33" s="29"/>
      <c r="AD33" s="29"/>
      <c r="AE33" s="29"/>
      <c r="AF33" s="29"/>
      <c r="AG33" s="29"/>
      <c r="AH33" s="29"/>
      <c r="AI33" s="29">
        <v>90</v>
      </c>
      <c r="AJ33" s="29"/>
      <c r="AK33" s="29"/>
      <c r="AL33" s="29"/>
      <c r="AM33" s="29"/>
      <c r="AN33" s="66"/>
      <c r="AO33" s="29">
        <f t="shared" si="4"/>
        <v>571</v>
      </c>
      <c r="AP33" s="67">
        <f t="shared" si="5"/>
        <v>6</v>
      </c>
      <c r="AQ33" s="68"/>
      <c r="AR33" s="68" t="s">
        <v>15</v>
      </c>
      <c r="AS33" s="68"/>
      <c r="AT33" s="68">
        <f t="shared" si="6"/>
        <v>1</v>
      </c>
      <c r="AU33" s="69">
        <f t="shared" si="7"/>
        <v>7</v>
      </c>
    </row>
    <row r="34" spans="2:47" s="16" customFormat="1" ht="12" customHeight="1" x14ac:dyDescent="0.2">
      <c r="B34" s="25" t="s">
        <v>51</v>
      </c>
      <c r="C34" s="25" t="s">
        <v>21</v>
      </c>
      <c r="D34" s="29" t="s">
        <v>18</v>
      </c>
      <c r="E34" s="27">
        <v>50</v>
      </c>
      <c r="F34" s="27">
        <v>60</v>
      </c>
      <c r="G34" s="27">
        <v>65</v>
      </c>
      <c r="H34" s="29"/>
      <c r="I34" s="27">
        <v>75</v>
      </c>
      <c r="J34" s="27">
        <v>75</v>
      </c>
      <c r="K34" s="27">
        <v>80</v>
      </c>
      <c r="L34" s="27">
        <v>80</v>
      </c>
      <c r="M34" s="29">
        <v>80</v>
      </c>
      <c r="N34" s="29">
        <v>85</v>
      </c>
      <c r="O34" s="29"/>
      <c r="P34" s="29"/>
      <c r="Q34" s="29"/>
      <c r="R34" s="29"/>
      <c r="S34" s="29"/>
      <c r="T34" s="29"/>
      <c r="U34" s="27">
        <v>60</v>
      </c>
      <c r="V34" s="27"/>
      <c r="W34" s="27"/>
      <c r="X34" s="27">
        <v>60</v>
      </c>
      <c r="Y34" s="29">
        <v>60</v>
      </c>
      <c r="Z34" s="29">
        <v>90</v>
      </c>
      <c r="AA34" s="29">
        <v>85</v>
      </c>
      <c r="AB34" s="65"/>
      <c r="AC34" s="29">
        <v>80</v>
      </c>
      <c r="AD34" s="29">
        <v>75</v>
      </c>
      <c r="AE34" s="29">
        <v>60</v>
      </c>
      <c r="AF34" s="29">
        <v>80</v>
      </c>
      <c r="AG34" s="29">
        <v>85</v>
      </c>
      <c r="AH34" s="29">
        <v>80</v>
      </c>
      <c r="AI34" s="29">
        <v>75</v>
      </c>
      <c r="AJ34" s="29"/>
      <c r="AK34" s="29">
        <v>70</v>
      </c>
      <c r="AL34" s="29">
        <v>65</v>
      </c>
      <c r="AM34" s="29">
        <v>50</v>
      </c>
      <c r="AN34" s="66"/>
      <c r="AO34" s="29">
        <f t="shared" si="4"/>
        <v>1725</v>
      </c>
      <c r="AP34" s="67">
        <f t="shared" si="5"/>
        <v>24</v>
      </c>
      <c r="AQ34" s="68"/>
      <c r="AR34" s="68"/>
      <c r="AS34" s="68"/>
      <c r="AT34" s="68">
        <f t="shared" si="6"/>
        <v>0</v>
      </c>
      <c r="AU34" s="69">
        <f t="shared" si="7"/>
        <v>24</v>
      </c>
    </row>
    <row r="35" spans="2:47" s="16" customFormat="1" ht="12" customHeight="1" x14ac:dyDescent="0.2">
      <c r="B35" s="25" t="s">
        <v>52</v>
      </c>
      <c r="C35" s="25" t="s">
        <v>53</v>
      </c>
      <c r="D35" s="29" t="s">
        <v>15</v>
      </c>
      <c r="E35" s="27">
        <v>85</v>
      </c>
      <c r="F35" s="27">
        <v>90</v>
      </c>
      <c r="G35" s="27"/>
      <c r="H35" s="29"/>
      <c r="I35" s="27"/>
      <c r="J35" s="27">
        <v>110</v>
      </c>
      <c r="K35" s="27">
        <v>105</v>
      </c>
      <c r="L35" s="27">
        <v>98</v>
      </c>
      <c r="M35" s="29">
        <v>110</v>
      </c>
      <c r="N35" s="29">
        <v>140</v>
      </c>
      <c r="O35" s="29">
        <v>115</v>
      </c>
      <c r="P35" s="29"/>
      <c r="Q35" s="29">
        <v>120</v>
      </c>
      <c r="R35" s="29"/>
      <c r="S35" s="29">
        <v>175</v>
      </c>
      <c r="T35" s="29">
        <v>105</v>
      </c>
      <c r="U35" s="27"/>
      <c r="V35" s="27"/>
      <c r="W35" s="27"/>
      <c r="X35" s="27">
        <v>340</v>
      </c>
      <c r="Y35" s="29">
        <v>120</v>
      </c>
      <c r="Z35" s="29">
        <v>135</v>
      </c>
      <c r="AA35" s="29">
        <v>90</v>
      </c>
      <c r="AB35" s="65">
        <v>110</v>
      </c>
      <c r="AC35" s="29">
        <v>105</v>
      </c>
      <c r="AD35" s="29"/>
      <c r="AE35" s="29"/>
      <c r="AF35" s="29">
        <v>110</v>
      </c>
      <c r="AG35" s="29">
        <v>105</v>
      </c>
      <c r="AH35" s="29">
        <v>90</v>
      </c>
      <c r="AI35" s="29">
        <v>105</v>
      </c>
      <c r="AJ35" s="29">
        <v>95</v>
      </c>
      <c r="AK35" s="29">
        <v>90</v>
      </c>
      <c r="AL35" s="29">
        <v>85</v>
      </c>
      <c r="AM35" s="29"/>
      <c r="AN35" s="66"/>
      <c r="AO35" s="29">
        <f t="shared" si="4"/>
        <v>2833</v>
      </c>
      <c r="AP35" s="67">
        <f t="shared" si="5"/>
        <v>24</v>
      </c>
      <c r="AQ35" s="68" t="s">
        <v>15</v>
      </c>
      <c r="AR35" s="68" t="s">
        <v>15</v>
      </c>
      <c r="AS35" s="68" t="s">
        <v>15</v>
      </c>
      <c r="AT35" s="68">
        <f t="shared" si="6"/>
        <v>3</v>
      </c>
      <c r="AU35" s="69">
        <f t="shared" si="7"/>
        <v>27</v>
      </c>
    </row>
    <row r="36" spans="2:47" s="16" customFormat="1" ht="12" customHeight="1" x14ac:dyDescent="0.2">
      <c r="B36" s="25" t="s">
        <v>52</v>
      </c>
      <c r="C36" s="25" t="s">
        <v>54</v>
      </c>
      <c r="D36" s="29" t="s">
        <v>18</v>
      </c>
      <c r="E36" s="27">
        <v>50</v>
      </c>
      <c r="F36" s="27"/>
      <c r="G36" s="27">
        <v>65</v>
      </c>
      <c r="H36" s="29">
        <v>70</v>
      </c>
      <c r="I36" s="27">
        <v>75</v>
      </c>
      <c r="J36" s="27">
        <v>75</v>
      </c>
      <c r="K36" s="27">
        <v>80</v>
      </c>
      <c r="L36" s="27">
        <v>80</v>
      </c>
      <c r="M36" s="29">
        <v>80</v>
      </c>
      <c r="N36" s="29">
        <v>85</v>
      </c>
      <c r="O36" s="29"/>
      <c r="P36" s="29"/>
      <c r="Q36" s="29">
        <v>90</v>
      </c>
      <c r="R36" s="29">
        <v>95</v>
      </c>
      <c r="S36" s="29">
        <v>130</v>
      </c>
      <c r="T36" s="29">
        <v>110</v>
      </c>
      <c r="U36" s="27">
        <v>120</v>
      </c>
      <c r="V36" s="27"/>
      <c r="W36" s="27"/>
      <c r="X36" s="27">
        <v>305</v>
      </c>
      <c r="Y36" s="27"/>
      <c r="Z36" s="27">
        <v>90</v>
      </c>
      <c r="AA36" s="27">
        <v>85</v>
      </c>
      <c r="AB36" s="65">
        <v>80</v>
      </c>
      <c r="AC36" s="29">
        <v>40</v>
      </c>
      <c r="AD36" s="29">
        <v>75</v>
      </c>
      <c r="AE36" s="29">
        <v>60</v>
      </c>
      <c r="AF36" s="29">
        <v>80</v>
      </c>
      <c r="AG36" s="29">
        <v>85</v>
      </c>
      <c r="AH36" s="29">
        <v>80</v>
      </c>
      <c r="AI36" s="29">
        <v>75</v>
      </c>
      <c r="AJ36" s="29">
        <v>75</v>
      </c>
      <c r="AK36" s="29">
        <v>70</v>
      </c>
      <c r="AL36" s="29">
        <v>65</v>
      </c>
      <c r="AM36" s="29">
        <v>50</v>
      </c>
      <c r="AN36" s="66"/>
      <c r="AO36" s="29">
        <f t="shared" si="4"/>
        <v>2520</v>
      </c>
      <c r="AP36" s="67">
        <f t="shared" si="5"/>
        <v>29</v>
      </c>
      <c r="AQ36" s="68" t="s">
        <v>15</v>
      </c>
      <c r="AR36" s="68" t="s">
        <v>15</v>
      </c>
      <c r="AS36" s="68" t="s">
        <v>15</v>
      </c>
      <c r="AT36" s="68">
        <f t="shared" si="6"/>
        <v>3</v>
      </c>
      <c r="AU36" s="69">
        <f t="shared" si="7"/>
        <v>32</v>
      </c>
    </row>
    <row r="37" spans="2:47" s="16" customFormat="1" ht="12" customHeight="1" x14ac:dyDescent="0.2">
      <c r="B37" s="25" t="s">
        <v>55</v>
      </c>
      <c r="C37" s="25" t="s">
        <v>56</v>
      </c>
      <c r="D37" s="29" t="s">
        <v>18</v>
      </c>
      <c r="E37" s="27">
        <v>50</v>
      </c>
      <c r="F37" s="27"/>
      <c r="G37" s="27"/>
      <c r="H37" s="29"/>
      <c r="I37" s="27"/>
      <c r="J37" s="27"/>
      <c r="K37" s="27"/>
      <c r="L37" s="27"/>
      <c r="M37" s="29"/>
      <c r="N37" s="29"/>
      <c r="O37" s="29"/>
      <c r="P37" s="29"/>
      <c r="Q37" s="29"/>
      <c r="R37" s="29"/>
      <c r="S37" s="29"/>
      <c r="T37" s="29"/>
      <c r="U37" s="27"/>
      <c r="V37" s="27"/>
      <c r="W37" s="27"/>
      <c r="X37" s="27"/>
      <c r="Y37" s="27"/>
      <c r="Z37" s="27"/>
      <c r="AA37" s="27"/>
      <c r="AB37" s="65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66"/>
      <c r="AO37" s="29">
        <f t="shared" si="4"/>
        <v>50</v>
      </c>
      <c r="AP37" s="67">
        <f t="shared" si="5"/>
        <v>1</v>
      </c>
      <c r="AQ37" s="68"/>
      <c r="AR37" s="68"/>
      <c r="AS37" s="68"/>
      <c r="AT37" s="68">
        <f t="shared" si="6"/>
        <v>0</v>
      </c>
      <c r="AU37" s="69">
        <f t="shared" si="7"/>
        <v>1</v>
      </c>
    </row>
    <row r="38" spans="2:47" s="16" customFormat="1" ht="12" customHeight="1" x14ac:dyDescent="0.2">
      <c r="B38" s="25" t="s">
        <v>57</v>
      </c>
      <c r="C38" s="25" t="s">
        <v>58</v>
      </c>
      <c r="D38" s="29" t="s">
        <v>15</v>
      </c>
      <c r="E38" s="27">
        <v>85</v>
      </c>
      <c r="F38" s="27">
        <v>90</v>
      </c>
      <c r="G38" s="27">
        <v>95</v>
      </c>
      <c r="H38" s="29">
        <v>105</v>
      </c>
      <c r="I38" s="27">
        <v>105</v>
      </c>
      <c r="J38" s="27">
        <v>110</v>
      </c>
      <c r="K38" s="27">
        <v>105</v>
      </c>
      <c r="L38" s="27">
        <v>130</v>
      </c>
      <c r="M38" s="29">
        <v>110</v>
      </c>
      <c r="N38" s="29">
        <v>140</v>
      </c>
      <c r="O38" s="29"/>
      <c r="P38" s="29">
        <v>125</v>
      </c>
      <c r="Q38" s="29">
        <v>120</v>
      </c>
      <c r="R38" s="29">
        <v>105</v>
      </c>
      <c r="S38" s="29"/>
      <c r="T38" s="29">
        <v>105</v>
      </c>
      <c r="U38" s="27"/>
      <c r="V38" s="27">
        <v>120</v>
      </c>
      <c r="W38" s="27"/>
      <c r="X38" s="27">
        <v>340</v>
      </c>
      <c r="Y38" s="27"/>
      <c r="Z38" s="27">
        <v>135</v>
      </c>
      <c r="AA38" s="27">
        <v>178</v>
      </c>
      <c r="AB38" s="65"/>
      <c r="AC38" s="29">
        <v>105</v>
      </c>
      <c r="AD38" s="29">
        <v>110</v>
      </c>
      <c r="AE38" s="29"/>
      <c r="AF38" s="29">
        <v>110</v>
      </c>
      <c r="AG38" s="29">
        <v>105</v>
      </c>
      <c r="AH38" s="29">
        <v>105</v>
      </c>
      <c r="AI38" s="29">
        <v>105</v>
      </c>
      <c r="AJ38" s="29">
        <v>95</v>
      </c>
      <c r="AK38" s="29">
        <v>90</v>
      </c>
      <c r="AL38" s="29">
        <v>85</v>
      </c>
      <c r="AM38" s="29">
        <v>75</v>
      </c>
      <c r="AN38" s="66"/>
      <c r="AO38" s="29">
        <f t="shared" si="4"/>
        <v>3288</v>
      </c>
      <c r="AP38" s="67">
        <f t="shared" si="5"/>
        <v>28</v>
      </c>
      <c r="AQ38" s="68" t="s">
        <v>15</v>
      </c>
      <c r="AR38" s="68" t="s">
        <v>15</v>
      </c>
      <c r="AS38" s="68" t="s">
        <v>15</v>
      </c>
      <c r="AT38" s="68">
        <f t="shared" si="6"/>
        <v>3</v>
      </c>
      <c r="AU38" s="69">
        <f t="shared" si="7"/>
        <v>31</v>
      </c>
    </row>
    <row r="39" spans="2:47" s="16" customFormat="1" ht="12" customHeight="1" x14ac:dyDescent="0.2">
      <c r="B39" s="25" t="s">
        <v>59</v>
      </c>
      <c r="C39" s="25" t="s">
        <v>60</v>
      </c>
      <c r="D39" s="29" t="s">
        <v>14</v>
      </c>
      <c r="E39" s="27">
        <v>75</v>
      </c>
      <c r="F39" s="27">
        <v>80</v>
      </c>
      <c r="G39" s="27"/>
      <c r="H39" s="29">
        <v>92</v>
      </c>
      <c r="I39" s="27">
        <v>100</v>
      </c>
      <c r="J39" s="27"/>
      <c r="K39" s="29"/>
      <c r="L39" s="29">
        <v>98</v>
      </c>
      <c r="M39" s="29"/>
      <c r="N39" s="29"/>
      <c r="O39" s="29"/>
      <c r="P39" s="29">
        <v>135</v>
      </c>
      <c r="Q39" s="29"/>
      <c r="R39" s="29"/>
      <c r="S39" s="29">
        <v>175</v>
      </c>
      <c r="T39" s="29">
        <v>105</v>
      </c>
      <c r="U39" s="27"/>
      <c r="V39" s="27">
        <v>120</v>
      </c>
      <c r="W39" s="27"/>
      <c r="X39" s="27">
        <v>340</v>
      </c>
      <c r="Y39" s="29">
        <v>95</v>
      </c>
      <c r="Z39" s="29">
        <v>95</v>
      </c>
      <c r="AA39" s="29">
        <v>90</v>
      </c>
      <c r="AB39" s="72">
        <v>90</v>
      </c>
      <c r="AC39" s="29">
        <v>95</v>
      </c>
      <c r="AD39" s="29">
        <v>85</v>
      </c>
      <c r="AE39" s="29">
        <v>60</v>
      </c>
      <c r="AF39" s="29"/>
      <c r="AG39" s="29"/>
      <c r="AH39" s="29">
        <v>90</v>
      </c>
      <c r="AI39" s="29">
        <v>90</v>
      </c>
      <c r="AJ39" s="29">
        <v>85</v>
      </c>
      <c r="AK39" s="29"/>
      <c r="AL39" s="29">
        <v>75</v>
      </c>
      <c r="AM39" s="29">
        <v>70</v>
      </c>
      <c r="AN39" s="66"/>
      <c r="AO39" s="29">
        <f t="shared" si="4"/>
        <v>2340</v>
      </c>
      <c r="AP39" s="67">
        <f t="shared" si="5"/>
        <v>22</v>
      </c>
      <c r="AQ39" s="68" t="s">
        <v>15</v>
      </c>
      <c r="AR39" s="68" t="s">
        <v>15</v>
      </c>
      <c r="AS39" s="68" t="s">
        <v>15</v>
      </c>
      <c r="AT39" s="68">
        <f t="shared" si="6"/>
        <v>3</v>
      </c>
      <c r="AU39" s="69">
        <f t="shared" si="7"/>
        <v>25</v>
      </c>
    </row>
    <row r="40" spans="2:47" s="16" customFormat="1" ht="12" customHeight="1" x14ac:dyDescent="0.2">
      <c r="B40" s="25" t="s">
        <v>61</v>
      </c>
      <c r="C40" s="25" t="s">
        <v>62</v>
      </c>
      <c r="D40" s="29" t="s">
        <v>15</v>
      </c>
      <c r="E40" s="27">
        <v>85</v>
      </c>
      <c r="F40" s="27"/>
      <c r="G40" s="27"/>
      <c r="H40" s="29">
        <v>105</v>
      </c>
      <c r="I40" s="27"/>
      <c r="J40" s="27">
        <v>110</v>
      </c>
      <c r="K40" s="27">
        <v>105</v>
      </c>
      <c r="L40" s="27">
        <v>130</v>
      </c>
      <c r="M40" s="29">
        <v>110</v>
      </c>
      <c r="N40" s="29"/>
      <c r="O40" s="29"/>
      <c r="P40" s="29"/>
      <c r="Q40" s="29">
        <v>120</v>
      </c>
      <c r="R40" s="29">
        <v>105</v>
      </c>
      <c r="S40" s="29">
        <v>175</v>
      </c>
      <c r="T40" s="29">
        <v>105</v>
      </c>
      <c r="U40" s="29"/>
      <c r="V40" s="27"/>
      <c r="W40" s="29"/>
      <c r="X40" s="29"/>
      <c r="Y40" s="29"/>
      <c r="Z40" s="29"/>
      <c r="AA40" s="29"/>
      <c r="AB40" s="72"/>
      <c r="AC40" s="29">
        <v>105</v>
      </c>
      <c r="AD40" s="29"/>
      <c r="AE40" s="29"/>
      <c r="AF40" s="29">
        <v>110</v>
      </c>
      <c r="AG40" s="29"/>
      <c r="AH40" s="29"/>
      <c r="AI40" s="29">
        <v>105</v>
      </c>
      <c r="AJ40" s="29"/>
      <c r="AK40" s="29">
        <v>90</v>
      </c>
      <c r="AL40" s="29"/>
      <c r="AM40" s="29">
        <v>75</v>
      </c>
      <c r="AN40" s="66"/>
      <c r="AO40" s="29">
        <f t="shared" si="4"/>
        <v>1635</v>
      </c>
      <c r="AP40" s="67">
        <f t="shared" si="5"/>
        <v>15</v>
      </c>
      <c r="AQ40" s="68"/>
      <c r="AR40" s="68" t="s">
        <v>15</v>
      </c>
      <c r="AS40" s="68"/>
      <c r="AT40" s="68">
        <f t="shared" si="6"/>
        <v>1</v>
      </c>
      <c r="AU40" s="69">
        <f t="shared" si="7"/>
        <v>16</v>
      </c>
    </row>
    <row r="41" spans="2:47" s="16" customFormat="1" ht="12" customHeight="1" x14ac:dyDescent="0.2">
      <c r="B41" s="25" t="s">
        <v>63</v>
      </c>
      <c r="C41" s="25" t="s">
        <v>41</v>
      </c>
      <c r="D41" s="29" t="s">
        <v>14</v>
      </c>
      <c r="E41" s="27"/>
      <c r="F41" s="27">
        <v>80</v>
      </c>
      <c r="G41" s="27">
        <v>30</v>
      </c>
      <c r="H41" s="29">
        <v>92</v>
      </c>
      <c r="I41" s="27">
        <v>100</v>
      </c>
      <c r="J41" s="27"/>
      <c r="K41" s="27">
        <v>95</v>
      </c>
      <c r="L41" s="27">
        <v>98</v>
      </c>
      <c r="M41" s="29">
        <v>90</v>
      </c>
      <c r="N41" s="29">
        <v>106</v>
      </c>
      <c r="O41" s="29">
        <v>115</v>
      </c>
      <c r="P41" s="29"/>
      <c r="Q41" s="29"/>
      <c r="R41" s="29"/>
      <c r="S41" s="29">
        <v>175</v>
      </c>
      <c r="T41" s="29"/>
      <c r="U41" s="29"/>
      <c r="V41" s="27"/>
      <c r="W41" s="29"/>
      <c r="X41" s="29">
        <v>340</v>
      </c>
      <c r="Y41" s="29">
        <v>95</v>
      </c>
      <c r="Z41" s="29">
        <v>95</v>
      </c>
      <c r="AA41" s="29">
        <v>90</v>
      </c>
      <c r="AB41" s="72">
        <v>90</v>
      </c>
      <c r="AC41" s="29">
        <v>95</v>
      </c>
      <c r="AD41" s="29">
        <v>85</v>
      </c>
      <c r="AE41" s="29"/>
      <c r="AF41" s="29">
        <v>95</v>
      </c>
      <c r="AG41" s="29"/>
      <c r="AH41" s="29">
        <v>90</v>
      </c>
      <c r="AI41" s="29"/>
      <c r="AJ41" s="29"/>
      <c r="AK41" s="29">
        <v>80</v>
      </c>
      <c r="AL41" s="29">
        <v>75</v>
      </c>
      <c r="AM41" s="29"/>
      <c r="AN41" s="66"/>
      <c r="AO41" s="29">
        <f t="shared" si="4"/>
        <v>2211</v>
      </c>
      <c r="AP41" s="67">
        <f t="shared" si="5"/>
        <v>21</v>
      </c>
      <c r="AQ41" s="68" t="s">
        <v>15</v>
      </c>
      <c r="AR41" s="68" t="s">
        <v>15</v>
      </c>
      <c r="AS41" s="68"/>
      <c r="AT41" s="68">
        <f t="shared" si="6"/>
        <v>2</v>
      </c>
      <c r="AU41" s="69">
        <f t="shared" si="7"/>
        <v>23</v>
      </c>
    </row>
    <row r="42" spans="2:47" s="16" customFormat="1" ht="12" customHeight="1" x14ac:dyDescent="0.2">
      <c r="B42" s="25" t="s">
        <v>64</v>
      </c>
      <c r="C42" s="25" t="s">
        <v>32</v>
      </c>
      <c r="D42" s="29" t="s">
        <v>14</v>
      </c>
      <c r="E42" s="27">
        <v>75</v>
      </c>
      <c r="F42" s="27">
        <v>80</v>
      </c>
      <c r="G42" s="27"/>
      <c r="H42" s="29"/>
      <c r="I42" s="27"/>
      <c r="J42" s="27"/>
      <c r="K42" s="27">
        <v>95</v>
      </c>
      <c r="L42" s="27"/>
      <c r="M42" s="29"/>
      <c r="N42" s="29"/>
      <c r="O42" s="29"/>
      <c r="P42" s="29"/>
      <c r="Q42" s="29"/>
      <c r="R42" s="29">
        <v>105</v>
      </c>
      <c r="S42" s="29">
        <v>175</v>
      </c>
      <c r="T42" s="29"/>
      <c r="U42" s="29"/>
      <c r="V42" s="27"/>
      <c r="W42" s="29"/>
      <c r="X42" s="29">
        <v>340</v>
      </c>
      <c r="Y42" s="29"/>
      <c r="Z42" s="29"/>
      <c r="AA42" s="29"/>
      <c r="AB42" s="72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66"/>
      <c r="AO42" s="29">
        <f t="shared" si="4"/>
        <v>870</v>
      </c>
      <c r="AP42" s="67">
        <f t="shared" si="5"/>
        <v>6</v>
      </c>
      <c r="AQ42" s="68"/>
      <c r="AR42" s="68"/>
      <c r="AS42" s="68" t="s">
        <v>15</v>
      </c>
      <c r="AT42" s="68">
        <f t="shared" si="6"/>
        <v>1</v>
      </c>
      <c r="AU42" s="69">
        <f t="shared" si="7"/>
        <v>7</v>
      </c>
    </row>
    <row r="43" spans="2:47" s="16" customFormat="1" ht="12" customHeight="1" x14ac:dyDescent="0.2">
      <c r="B43" s="25" t="s">
        <v>64</v>
      </c>
      <c r="C43" s="25" t="s">
        <v>17</v>
      </c>
      <c r="D43" s="29"/>
      <c r="E43" s="27"/>
      <c r="F43" s="27"/>
      <c r="G43" s="27"/>
      <c r="H43" s="29"/>
      <c r="I43" s="27"/>
      <c r="J43" s="73">
        <v>110</v>
      </c>
      <c r="K43" s="27"/>
      <c r="L43" s="27"/>
      <c r="M43" s="29"/>
      <c r="N43" s="29"/>
      <c r="O43" s="70">
        <v>145</v>
      </c>
      <c r="P43" s="29"/>
      <c r="Q43" s="29"/>
      <c r="R43" s="29"/>
      <c r="S43" s="70">
        <v>175</v>
      </c>
      <c r="T43" s="29"/>
      <c r="U43" s="27"/>
      <c r="V43" s="27"/>
      <c r="W43" s="27"/>
      <c r="X43" s="27">
        <v>340</v>
      </c>
      <c r="Y43" s="27"/>
      <c r="Z43" s="27"/>
      <c r="AA43" s="27"/>
      <c r="AB43" s="65"/>
      <c r="AC43" s="29"/>
      <c r="AD43" s="29"/>
      <c r="AE43" s="29">
        <v>60</v>
      </c>
      <c r="AF43" s="29"/>
      <c r="AG43" s="29"/>
      <c r="AH43" s="29"/>
      <c r="AI43" s="29"/>
      <c r="AJ43" s="29"/>
      <c r="AK43" s="29"/>
      <c r="AL43" s="29"/>
      <c r="AM43" s="29"/>
      <c r="AN43" s="66"/>
      <c r="AO43" s="29">
        <f t="shared" si="4"/>
        <v>830</v>
      </c>
      <c r="AP43" s="67">
        <f t="shared" si="5"/>
        <v>5</v>
      </c>
      <c r="AQ43" s="68" t="s">
        <v>15</v>
      </c>
      <c r="AR43" s="68" t="s">
        <v>15</v>
      </c>
      <c r="AS43" s="68" t="s">
        <v>15</v>
      </c>
      <c r="AT43" s="68">
        <f t="shared" si="6"/>
        <v>3</v>
      </c>
      <c r="AU43" s="69">
        <f t="shared" si="7"/>
        <v>8</v>
      </c>
    </row>
    <row r="44" spans="2:47" s="16" customFormat="1" ht="12" customHeight="1" x14ac:dyDescent="0.2">
      <c r="B44" s="25" t="s">
        <v>65</v>
      </c>
      <c r="C44" s="25" t="s">
        <v>66</v>
      </c>
      <c r="D44" s="29" t="s">
        <v>15</v>
      </c>
      <c r="E44" s="27">
        <v>85</v>
      </c>
      <c r="F44" s="27"/>
      <c r="G44" s="27">
        <v>95</v>
      </c>
      <c r="H44" s="29">
        <v>105</v>
      </c>
      <c r="I44" s="27"/>
      <c r="J44" s="27">
        <v>110</v>
      </c>
      <c r="K44" s="27">
        <v>105</v>
      </c>
      <c r="L44" s="27"/>
      <c r="M44" s="70">
        <v>110</v>
      </c>
      <c r="N44" s="29">
        <v>140</v>
      </c>
      <c r="O44" s="29">
        <v>145</v>
      </c>
      <c r="P44" s="29"/>
      <c r="Q44" s="29"/>
      <c r="R44" s="29">
        <v>105</v>
      </c>
      <c r="S44" s="29"/>
      <c r="T44" s="29">
        <v>105</v>
      </c>
      <c r="U44" s="29"/>
      <c r="V44" s="27"/>
      <c r="W44" s="29"/>
      <c r="X44" s="29"/>
      <c r="Y44" s="29"/>
      <c r="Z44" s="29"/>
      <c r="AA44" s="29"/>
      <c r="AB44" s="72">
        <v>110</v>
      </c>
      <c r="AC44" s="29">
        <v>105</v>
      </c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66"/>
      <c r="AO44" s="29">
        <f t="shared" si="4"/>
        <v>1320</v>
      </c>
      <c r="AP44" s="67">
        <f t="shared" si="5"/>
        <v>12</v>
      </c>
      <c r="AQ44" s="68"/>
      <c r="AR44" s="68" t="s">
        <v>15</v>
      </c>
      <c r="AS44" s="68"/>
      <c r="AT44" s="68">
        <f t="shared" si="6"/>
        <v>1</v>
      </c>
      <c r="AU44" s="69">
        <f t="shared" si="7"/>
        <v>13</v>
      </c>
    </row>
    <row r="45" spans="2:47" s="16" customFormat="1" ht="12" customHeight="1" x14ac:dyDescent="0.2">
      <c r="B45" s="25" t="s">
        <v>65</v>
      </c>
      <c r="C45" s="25" t="s">
        <v>67</v>
      </c>
      <c r="D45" s="29" t="s">
        <v>15</v>
      </c>
      <c r="E45" s="27">
        <v>85</v>
      </c>
      <c r="F45" s="27">
        <v>90</v>
      </c>
      <c r="G45" s="27">
        <v>95</v>
      </c>
      <c r="H45" s="29">
        <v>105</v>
      </c>
      <c r="I45" s="27"/>
      <c r="J45" s="27">
        <v>110</v>
      </c>
      <c r="K45" s="27">
        <v>105</v>
      </c>
      <c r="L45" s="27"/>
      <c r="M45" s="29">
        <v>110</v>
      </c>
      <c r="N45" s="29">
        <v>140</v>
      </c>
      <c r="O45" s="29">
        <v>115</v>
      </c>
      <c r="P45" s="29"/>
      <c r="Q45" s="29">
        <v>120</v>
      </c>
      <c r="R45" s="29">
        <v>105</v>
      </c>
      <c r="S45" s="29">
        <v>175</v>
      </c>
      <c r="T45" s="29">
        <v>105</v>
      </c>
      <c r="U45" s="27"/>
      <c r="V45" s="73">
        <v>120</v>
      </c>
      <c r="W45" s="27"/>
      <c r="X45" s="27"/>
      <c r="Y45" s="29"/>
      <c r="Z45" s="29"/>
      <c r="AA45" s="29">
        <v>70</v>
      </c>
      <c r="AB45" s="72"/>
      <c r="AC45" s="29"/>
      <c r="AD45" s="29"/>
      <c r="AE45" s="29"/>
      <c r="AF45" s="29"/>
      <c r="AG45" s="29"/>
      <c r="AH45" s="29"/>
      <c r="AI45" s="29"/>
      <c r="AJ45" s="29"/>
      <c r="AK45" s="29">
        <v>90</v>
      </c>
      <c r="AL45" s="29">
        <v>85</v>
      </c>
      <c r="AM45" s="29"/>
      <c r="AN45" s="66"/>
      <c r="AO45" s="29">
        <f t="shared" si="4"/>
        <v>1825</v>
      </c>
      <c r="AP45" s="67">
        <f t="shared" si="5"/>
        <v>17</v>
      </c>
      <c r="AQ45" s="68" t="s">
        <v>15</v>
      </c>
      <c r="AR45" s="68" t="s">
        <v>15</v>
      </c>
      <c r="AS45" s="68"/>
      <c r="AT45" s="68">
        <f t="shared" si="6"/>
        <v>2</v>
      </c>
      <c r="AU45" s="69">
        <f t="shared" si="7"/>
        <v>19</v>
      </c>
    </row>
    <row r="46" spans="2:47" s="16" customFormat="1" ht="12" customHeight="1" x14ac:dyDescent="0.2">
      <c r="B46" s="25" t="s">
        <v>68</v>
      </c>
      <c r="C46" s="25" t="s">
        <v>69</v>
      </c>
      <c r="D46" s="29" t="s">
        <v>15</v>
      </c>
      <c r="E46" s="27">
        <v>85</v>
      </c>
      <c r="F46" s="27">
        <v>90</v>
      </c>
      <c r="G46" s="27">
        <v>95</v>
      </c>
      <c r="H46" s="29">
        <v>105</v>
      </c>
      <c r="I46" s="27">
        <v>105</v>
      </c>
      <c r="J46" s="27">
        <v>110</v>
      </c>
      <c r="K46" s="27"/>
      <c r="L46" s="27">
        <v>130</v>
      </c>
      <c r="M46" s="29">
        <v>110</v>
      </c>
      <c r="N46" s="29">
        <v>140</v>
      </c>
      <c r="O46" s="29">
        <v>145</v>
      </c>
      <c r="P46" s="29">
        <v>125</v>
      </c>
      <c r="Q46" s="29">
        <v>120</v>
      </c>
      <c r="R46" s="29">
        <v>105</v>
      </c>
      <c r="S46" s="29"/>
      <c r="T46" s="29">
        <v>105</v>
      </c>
      <c r="U46" s="27">
        <v>110</v>
      </c>
      <c r="V46" s="27">
        <v>120</v>
      </c>
      <c r="W46" s="27"/>
      <c r="X46" s="27"/>
      <c r="Y46" s="27"/>
      <c r="Z46" s="27">
        <v>135</v>
      </c>
      <c r="AA46" s="27">
        <v>90</v>
      </c>
      <c r="AB46" s="65">
        <v>110</v>
      </c>
      <c r="AC46" s="29">
        <v>105</v>
      </c>
      <c r="AD46" s="29">
        <v>110</v>
      </c>
      <c r="AE46" s="29"/>
      <c r="AF46" s="29">
        <v>110</v>
      </c>
      <c r="AG46" s="29">
        <v>105</v>
      </c>
      <c r="AH46" s="29">
        <v>105</v>
      </c>
      <c r="AI46" s="29">
        <v>105</v>
      </c>
      <c r="AJ46" s="29">
        <v>95</v>
      </c>
      <c r="AK46" s="29">
        <v>90</v>
      </c>
      <c r="AL46" s="29">
        <v>85</v>
      </c>
      <c r="AM46" s="29">
        <v>75</v>
      </c>
      <c r="AN46" s="66"/>
      <c r="AO46" s="29">
        <f t="shared" si="4"/>
        <v>3120</v>
      </c>
      <c r="AP46" s="67">
        <f t="shared" si="5"/>
        <v>29</v>
      </c>
      <c r="AQ46" s="68"/>
      <c r="AR46" s="68" t="s">
        <v>15</v>
      </c>
      <c r="AS46" s="68"/>
      <c r="AT46" s="68">
        <f t="shared" si="6"/>
        <v>1</v>
      </c>
      <c r="AU46" s="69">
        <f t="shared" si="7"/>
        <v>30</v>
      </c>
    </row>
    <row r="47" spans="2:47" s="16" customFormat="1" ht="12" customHeight="1" x14ac:dyDescent="0.2">
      <c r="B47" s="25" t="s">
        <v>70</v>
      </c>
      <c r="C47" s="25" t="s">
        <v>39</v>
      </c>
      <c r="D47" s="29" t="s">
        <v>18</v>
      </c>
      <c r="E47" s="27">
        <v>50</v>
      </c>
      <c r="F47" s="27">
        <v>60</v>
      </c>
      <c r="G47" s="27">
        <v>65</v>
      </c>
      <c r="H47" s="29">
        <v>70</v>
      </c>
      <c r="I47" s="27">
        <v>75</v>
      </c>
      <c r="J47" s="27">
        <v>75</v>
      </c>
      <c r="K47" s="27"/>
      <c r="L47" s="27">
        <v>80</v>
      </c>
      <c r="M47" s="29">
        <v>80</v>
      </c>
      <c r="N47" s="29"/>
      <c r="O47" s="29">
        <v>90</v>
      </c>
      <c r="P47" s="29"/>
      <c r="Q47" s="29">
        <v>90</v>
      </c>
      <c r="R47" s="29">
        <v>95</v>
      </c>
      <c r="S47" s="29">
        <v>60</v>
      </c>
      <c r="T47" s="29"/>
      <c r="U47" s="27">
        <v>60</v>
      </c>
      <c r="V47" s="27"/>
      <c r="W47" s="27"/>
      <c r="X47" s="27">
        <v>305</v>
      </c>
      <c r="Y47" s="27">
        <v>60</v>
      </c>
      <c r="Z47" s="27"/>
      <c r="AA47" s="27">
        <v>85</v>
      </c>
      <c r="AB47" s="65">
        <v>80</v>
      </c>
      <c r="AC47" s="29">
        <v>80</v>
      </c>
      <c r="AD47" s="29"/>
      <c r="AE47" s="29"/>
      <c r="AF47" s="29"/>
      <c r="AG47" s="29">
        <v>85</v>
      </c>
      <c r="AH47" s="29">
        <v>55</v>
      </c>
      <c r="AI47" s="29">
        <v>75</v>
      </c>
      <c r="AJ47" s="29"/>
      <c r="AK47" s="29">
        <v>70</v>
      </c>
      <c r="AL47" s="29"/>
      <c r="AM47" s="29">
        <v>50</v>
      </c>
      <c r="AN47" s="66"/>
      <c r="AO47" s="29">
        <f t="shared" si="4"/>
        <v>1895</v>
      </c>
      <c r="AP47" s="67">
        <f t="shared" si="5"/>
        <v>23</v>
      </c>
      <c r="AQ47" s="68" t="s">
        <v>15</v>
      </c>
      <c r="AR47" s="68" t="s">
        <v>15</v>
      </c>
      <c r="AS47" s="68" t="s">
        <v>15</v>
      </c>
      <c r="AT47" s="68">
        <f t="shared" si="6"/>
        <v>3</v>
      </c>
      <c r="AU47" s="69">
        <f t="shared" si="7"/>
        <v>26</v>
      </c>
    </row>
    <row r="48" spans="2:47" s="16" customFormat="1" ht="12" customHeight="1" x14ac:dyDescent="0.2">
      <c r="B48" s="25" t="s">
        <v>71</v>
      </c>
      <c r="C48" s="25" t="s">
        <v>72</v>
      </c>
      <c r="D48" s="29" t="s">
        <v>18</v>
      </c>
      <c r="E48" s="27">
        <v>50</v>
      </c>
      <c r="F48" s="27">
        <v>60</v>
      </c>
      <c r="G48" s="27">
        <v>65</v>
      </c>
      <c r="H48" s="29">
        <v>70</v>
      </c>
      <c r="I48" s="27"/>
      <c r="J48" s="27"/>
      <c r="K48" s="29"/>
      <c r="L48" s="29">
        <v>80</v>
      </c>
      <c r="M48" s="29">
        <v>80</v>
      </c>
      <c r="N48" s="29">
        <v>85</v>
      </c>
      <c r="O48" s="29"/>
      <c r="P48" s="29">
        <v>100</v>
      </c>
      <c r="Q48" s="29">
        <v>90</v>
      </c>
      <c r="R48" s="29">
        <v>95</v>
      </c>
      <c r="S48" s="29">
        <v>130</v>
      </c>
      <c r="T48" s="29">
        <v>110</v>
      </c>
      <c r="U48" s="29">
        <v>120</v>
      </c>
      <c r="V48" s="27">
        <v>125</v>
      </c>
      <c r="W48" s="29"/>
      <c r="X48" s="27">
        <v>305</v>
      </c>
      <c r="Y48" s="29"/>
      <c r="Z48" s="29">
        <v>90</v>
      </c>
      <c r="AA48" s="29">
        <v>85</v>
      </c>
      <c r="AB48" s="72"/>
      <c r="AC48" s="29">
        <v>80</v>
      </c>
      <c r="AD48" s="29"/>
      <c r="AE48" s="29"/>
      <c r="AF48" s="29">
        <v>80</v>
      </c>
      <c r="AG48" s="29">
        <v>85</v>
      </c>
      <c r="AH48" s="29">
        <v>80</v>
      </c>
      <c r="AI48" s="29">
        <v>75</v>
      </c>
      <c r="AJ48" s="29">
        <v>75</v>
      </c>
      <c r="AK48" s="29"/>
      <c r="AL48" s="29">
        <v>65</v>
      </c>
      <c r="AM48" s="29">
        <v>50</v>
      </c>
      <c r="AN48" s="66"/>
      <c r="AO48" s="29">
        <f t="shared" si="4"/>
        <v>2330</v>
      </c>
      <c r="AP48" s="67">
        <f t="shared" si="5"/>
        <v>25</v>
      </c>
      <c r="AQ48" s="68" t="s">
        <v>15</v>
      </c>
      <c r="AR48" s="68" t="s">
        <v>15</v>
      </c>
      <c r="AS48" s="68" t="s">
        <v>15</v>
      </c>
      <c r="AT48" s="68">
        <f t="shared" si="6"/>
        <v>3</v>
      </c>
      <c r="AU48" s="69">
        <f t="shared" si="7"/>
        <v>28</v>
      </c>
    </row>
    <row r="49" spans="2:47" s="16" customFormat="1" ht="12" customHeight="1" x14ac:dyDescent="0.2">
      <c r="B49" s="25" t="s">
        <v>71</v>
      </c>
      <c r="C49" s="25" t="s">
        <v>21</v>
      </c>
      <c r="D49" s="29"/>
      <c r="E49" s="73">
        <v>85</v>
      </c>
      <c r="F49" s="27"/>
      <c r="G49" s="73">
        <v>95</v>
      </c>
      <c r="H49" s="70">
        <v>105</v>
      </c>
      <c r="I49" s="73">
        <v>105</v>
      </c>
      <c r="J49" s="27"/>
      <c r="K49" s="73">
        <v>105</v>
      </c>
      <c r="L49" s="73">
        <v>130</v>
      </c>
      <c r="M49" s="29"/>
      <c r="N49" s="70">
        <v>140</v>
      </c>
      <c r="O49" s="29"/>
      <c r="P49" s="29"/>
      <c r="Q49" s="70">
        <v>120</v>
      </c>
      <c r="R49" s="29"/>
      <c r="S49" s="29"/>
      <c r="T49" s="29"/>
      <c r="U49" s="70">
        <v>110</v>
      </c>
      <c r="V49" s="27"/>
      <c r="W49" s="29"/>
      <c r="X49" s="29"/>
      <c r="Y49" s="70">
        <v>120</v>
      </c>
      <c r="Z49" s="70">
        <v>135</v>
      </c>
      <c r="AA49" s="70">
        <v>178</v>
      </c>
      <c r="AB49" s="72"/>
      <c r="AC49" s="70">
        <v>105</v>
      </c>
      <c r="AD49" s="29"/>
      <c r="AE49" s="29">
        <v>60</v>
      </c>
      <c r="AF49" s="70">
        <v>110</v>
      </c>
      <c r="AG49" s="70">
        <v>105</v>
      </c>
      <c r="AH49" s="70">
        <v>105</v>
      </c>
      <c r="AI49" s="70">
        <v>105</v>
      </c>
      <c r="AJ49" s="70">
        <v>95</v>
      </c>
      <c r="AK49" s="70">
        <v>90</v>
      </c>
      <c r="AL49" s="29"/>
      <c r="AM49" s="70">
        <v>75</v>
      </c>
      <c r="AN49" s="66"/>
      <c r="AO49" s="29">
        <f t="shared" si="4"/>
        <v>2278</v>
      </c>
      <c r="AP49" s="67">
        <f t="shared" si="5"/>
        <v>21</v>
      </c>
      <c r="AQ49" s="68" t="s">
        <v>15</v>
      </c>
      <c r="AR49" s="68" t="s">
        <v>15</v>
      </c>
      <c r="AS49" s="68" t="s">
        <v>15</v>
      </c>
      <c r="AT49" s="68">
        <f t="shared" si="6"/>
        <v>3</v>
      </c>
      <c r="AU49" s="69">
        <f t="shared" si="7"/>
        <v>24</v>
      </c>
    </row>
    <row r="50" spans="2:47" s="16" customFormat="1" ht="12" customHeight="1" x14ac:dyDescent="0.2">
      <c r="B50" s="25" t="s">
        <v>73</v>
      </c>
      <c r="C50" s="25" t="s">
        <v>74</v>
      </c>
      <c r="D50" s="71" t="s">
        <v>18</v>
      </c>
      <c r="E50" s="27"/>
      <c r="F50" s="27">
        <v>60</v>
      </c>
      <c r="G50" s="29">
        <v>65</v>
      </c>
      <c r="H50" s="29">
        <v>70</v>
      </c>
      <c r="I50" s="29"/>
      <c r="J50" s="29">
        <v>75</v>
      </c>
      <c r="K50" s="29"/>
      <c r="L50" s="29">
        <v>80</v>
      </c>
      <c r="M50" s="29">
        <v>80</v>
      </c>
      <c r="N50" s="29">
        <v>85</v>
      </c>
      <c r="O50" s="29"/>
      <c r="P50" s="29">
        <v>100</v>
      </c>
      <c r="Q50" s="29">
        <v>90</v>
      </c>
      <c r="R50" s="29">
        <v>95</v>
      </c>
      <c r="S50" s="29"/>
      <c r="T50" s="29">
        <v>110</v>
      </c>
      <c r="U50" s="27"/>
      <c r="V50" s="27"/>
      <c r="W50" s="27"/>
      <c r="X50" s="27"/>
      <c r="Y50" s="29"/>
      <c r="Z50" s="29"/>
      <c r="AA50" s="29"/>
      <c r="AB50" s="72"/>
      <c r="AC50" s="29">
        <v>80</v>
      </c>
      <c r="AD50" s="29">
        <v>75</v>
      </c>
      <c r="AE50" s="29"/>
      <c r="AF50" s="29">
        <v>80</v>
      </c>
      <c r="AG50" s="29">
        <v>85</v>
      </c>
      <c r="AH50" s="29"/>
      <c r="AI50" s="29"/>
      <c r="AJ50" s="29"/>
      <c r="AK50" s="29">
        <v>70</v>
      </c>
      <c r="AL50" s="29">
        <v>65</v>
      </c>
      <c r="AM50" s="29">
        <v>50</v>
      </c>
      <c r="AN50" s="66"/>
      <c r="AO50" s="29">
        <f t="shared" si="4"/>
        <v>1415</v>
      </c>
      <c r="AP50" s="67">
        <f t="shared" si="5"/>
        <v>18</v>
      </c>
      <c r="AQ50" s="68"/>
      <c r="AR50" s="68" t="s">
        <v>15</v>
      </c>
      <c r="AS50" s="68"/>
      <c r="AT50" s="68">
        <f t="shared" si="6"/>
        <v>1</v>
      </c>
      <c r="AU50" s="69">
        <f t="shared" si="7"/>
        <v>19</v>
      </c>
    </row>
    <row r="51" spans="2:47" s="16" customFormat="1" ht="12" customHeight="1" x14ac:dyDescent="0.2">
      <c r="B51" s="25" t="s">
        <v>75</v>
      </c>
      <c r="C51" s="25" t="s">
        <v>41</v>
      </c>
      <c r="D51" s="29" t="s">
        <v>15</v>
      </c>
      <c r="E51" s="27">
        <v>85</v>
      </c>
      <c r="F51" s="27"/>
      <c r="G51" s="27"/>
      <c r="H51" s="29"/>
      <c r="I51" s="27"/>
      <c r="J51" s="27"/>
      <c r="K51" s="27"/>
      <c r="L51" s="27"/>
      <c r="M51" s="29"/>
      <c r="N51" s="29"/>
      <c r="O51" s="29"/>
      <c r="P51" s="29"/>
      <c r="Q51" s="29"/>
      <c r="R51" s="29"/>
      <c r="S51" s="29"/>
      <c r="T51" s="29"/>
      <c r="U51" s="29"/>
      <c r="V51" s="27"/>
      <c r="W51" s="29"/>
      <c r="X51" s="29"/>
      <c r="Y51" s="29"/>
      <c r="Z51" s="29"/>
      <c r="AA51" s="29"/>
      <c r="AB51" s="72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66"/>
      <c r="AO51" s="29">
        <f t="shared" si="4"/>
        <v>85</v>
      </c>
      <c r="AP51" s="67">
        <f t="shared" si="5"/>
        <v>1</v>
      </c>
      <c r="AQ51" s="68"/>
      <c r="AR51" s="68" t="s">
        <v>15</v>
      </c>
      <c r="AS51" s="68"/>
      <c r="AT51" s="68">
        <f t="shared" si="6"/>
        <v>1</v>
      </c>
      <c r="AU51" s="69">
        <f t="shared" si="7"/>
        <v>2</v>
      </c>
    </row>
    <row r="52" spans="2:47" s="16" customFormat="1" ht="12" customHeight="1" x14ac:dyDescent="0.2">
      <c r="B52" s="25" t="s">
        <v>75</v>
      </c>
      <c r="C52" s="25" t="s">
        <v>76</v>
      </c>
      <c r="D52" s="29" t="s">
        <v>15</v>
      </c>
      <c r="E52" s="27">
        <v>85</v>
      </c>
      <c r="F52" s="27"/>
      <c r="G52" s="27"/>
      <c r="H52" s="29"/>
      <c r="I52" s="27">
        <v>105</v>
      </c>
      <c r="J52" s="27">
        <v>110</v>
      </c>
      <c r="K52" s="27"/>
      <c r="L52" s="27"/>
      <c r="M52" s="29"/>
      <c r="N52" s="29">
        <v>140</v>
      </c>
      <c r="O52" s="29"/>
      <c r="P52" s="29"/>
      <c r="Q52" s="29">
        <v>120</v>
      </c>
      <c r="R52" s="29">
        <v>105</v>
      </c>
      <c r="S52" s="29"/>
      <c r="T52" s="29"/>
      <c r="U52" s="29">
        <v>110</v>
      </c>
      <c r="V52" s="27"/>
      <c r="W52" s="29"/>
      <c r="X52" s="29">
        <v>340</v>
      </c>
      <c r="Y52" s="29"/>
      <c r="Z52" s="29">
        <v>135</v>
      </c>
      <c r="AA52" s="29"/>
      <c r="AB52" s="72"/>
      <c r="AC52" s="29"/>
      <c r="AD52" s="29">
        <v>110</v>
      </c>
      <c r="AE52" s="29"/>
      <c r="AF52" s="29">
        <v>110</v>
      </c>
      <c r="AG52" s="29"/>
      <c r="AH52" s="29"/>
      <c r="AI52" s="29"/>
      <c r="AJ52" s="29"/>
      <c r="AK52" s="29"/>
      <c r="AL52" s="29">
        <v>85</v>
      </c>
      <c r="AM52" s="29"/>
      <c r="AN52" s="66"/>
      <c r="AO52" s="29">
        <f t="shared" si="4"/>
        <v>1555</v>
      </c>
      <c r="AP52" s="67">
        <f t="shared" si="5"/>
        <v>12</v>
      </c>
      <c r="AQ52" s="68"/>
      <c r="AR52" s="68" t="s">
        <v>15</v>
      </c>
      <c r="AS52" s="68" t="s">
        <v>15</v>
      </c>
      <c r="AT52" s="68">
        <f t="shared" si="6"/>
        <v>2</v>
      </c>
      <c r="AU52" s="69">
        <f t="shared" si="7"/>
        <v>14</v>
      </c>
    </row>
    <row r="53" spans="2:47" s="16" customFormat="1" ht="12" customHeight="1" x14ac:dyDescent="0.2">
      <c r="B53" s="25" t="s">
        <v>77</v>
      </c>
      <c r="C53" s="25" t="s">
        <v>53</v>
      </c>
      <c r="D53" s="29" t="s">
        <v>14</v>
      </c>
      <c r="E53" s="27">
        <v>75</v>
      </c>
      <c r="F53" s="27">
        <v>80</v>
      </c>
      <c r="G53" s="27">
        <v>85</v>
      </c>
      <c r="H53" s="29">
        <v>92</v>
      </c>
      <c r="I53" s="27">
        <v>100</v>
      </c>
      <c r="J53" s="29">
        <v>95</v>
      </c>
      <c r="K53" s="29">
        <v>95</v>
      </c>
      <c r="L53" s="29">
        <v>98</v>
      </c>
      <c r="M53" s="29">
        <v>90</v>
      </c>
      <c r="N53" s="29">
        <v>106</v>
      </c>
      <c r="O53" s="29">
        <v>115</v>
      </c>
      <c r="P53" s="29">
        <v>135</v>
      </c>
      <c r="Q53" s="29">
        <v>95</v>
      </c>
      <c r="R53" s="29">
        <v>105</v>
      </c>
      <c r="S53" s="29">
        <v>175</v>
      </c>
      <c r="T53" s="29">
        <v>105</v>
      </c>
      <c r="U53" s="27"/>
      <c r="V53" s="27">
        <v>120</v>
      </c>
      <c r="W53" s="27"/>
      <c r="X53" s="27">
        <v>340</v>
      </c>
      <c r="Y53" s="27">
        <v>95</v>
      </c>
      <c r="Z53" s="27">
        <v>95</v>
      </c>
      <c r="AA53" s="27">
        <v>90</v>
      </c>
      <c r="AB53" s="65">
        <v>90</v>
      </c>
      <c r="AC53" s="29">
        <v>95</v>
      </c>
      <c r="AD53" s="29">
        <v>85</v>
      </c>
      <c r="AE53" s="29"/>
      <c r="AF53" s="29">
        <v>95</v>
      </c>
      <c r="AG53" s="29">
        <v>95</v>
      </c>
      <c r="AH53" s="29">
        <v>90</v>
      </c>
      <c r="AI53" s="29">
        <v>90</v>
      </c>
      <c r="AJ53" s="29">
        <v>85</v>
      </c>
      <c r="AK53" s="29">
        <v>80</v>
      </c>
      <c r="AL53" s="29">
        <v>75</v>
      </c>
      <c r="AM53" s="29">
        <v>70</v>
      </c>
      <c r="AN53" s="66"/>
      <c r="AO53" s="29">
        <f t="shared" si="4"/>
        <v>3336</v>
      </c>
      <c r="AP53" s="67">
        <f t="shared" si="5"/>
        <v>32</v>
      </c>
      <c r="AQ53" s="68" t="s">
        <v>15</v>
      </c>
      <c r="AR53" s="68" t="s">
        <v>15</v>
      </c>
      <c r="AS53" s="68" t="s">
        <v>15</v>
      </c>
      <c r="AT53" s="68">
        <f t="shared" si="6"/>
        <v>3</v>
      </c>
      <c r="AU53" s="69">
        <f t="shared" si="7"/>
        <v>35</v>
      </c>
    </row>
    <row r="54" spans="2:47" s="16" customFormat="1" ht="12" customHeight="1" x14ac:dyDescent="0.2">
      <c r="B54" s="25" t="s">
        <v>78</v>
      </c>
      <c r="C54" s="25" t="s">
        <v>79</v>
      </c>
      <c r="D54" s="29" t="s">
        <v>18</v>
      </c>
      <c r="E54" s="27">
        <v>50</v>
      </c>
      <c r="F54" s="27">
        <v>60</v>
      </c>
      <c r="G54" s="27">
        <v>65</v>
      </c>
      <c r="H54" s="29">
        <v>70</v>
      </c>
      <c r="I54" s="27">
        <v>75</v>
      </c>
      <c r="J54" s="27">
        <v>75</v>
      </c>
      <c r="K54" s="27">
        <v>80</v>
      </c>
      <c r="L54" s="27">
        <v>80</v>
      </c>
      <c r="M54" s="29">
        <v>80</v>
      </c>
      <c r="N54" s="29">
        <v>85</v>
      </c>
      <c r="O54" s="29"/>
      <c r="P54" s="29">
        <v>100</v>
      </c>
      <c r="Q54" s="29">
        <v>90</v>
      </c>
      <c r="R54" s="29"/>
      <c r="S54" s="29">
        <v>130</v>
      </c>
      <c r="T54" s="29">
        <v>110</v>
      </c>
      <c r="U54" s="29">
        <v>120</v>
      </c>
      <c r="V54" s="27">
        <v>125</v>
      </c>
      <c r="W54" s="27"/>
      <c r="X54" s="27">
        <v>305</v>
      </c>
      <c r="Y54" s="29">
        <v>100</v>
      </c>
      <c r="Z54" s="29">
        <v>90</v>
      </c>
      <c r="AA54" s="29">
        <v>85</v>
      </c>
      <c r="AB54" s="72">
        <v>80</v>
      </c>
      <c r="AC54" s="29"/>
      <c r="AD54" s="29">
        <v>75</v>
      </c>
      <c r="AE54" s="29">
        <v>60</v>
      </c>
      <c r="AF54" s="29">
        <v>80</v>
      </c>
      <c r="AG54" s="29">
        <v>85</v>
      </c>
      <c r="AH54" s="29">
        <v>80</v>
      </c>
      <c r="AI54" s="29">
        <v>75</v>
      </c>
      <c r="AJ54" s="29">
        <v>75</v>
      </c>
      <c r="AK54" s="29">
        <v>70</v>
      </c>
      <c r="AL54" s="29">
        <v>65</v>
      </c>
      <c r="AM54" s="29">
        <v>50</v>
      </c>
      <c r="AN54" s="66"/>
      <c r="AO54" s="29">
        <f t="shared" si="4"/>
        <v>2770</v>
      </c>
      <c r="AP54" s="67">
        <f t="shared" si="5"/>
        <v>31</v>
      </c>
      <c r="AQ54" s="68" t="s">
        <v>15</v>
      </c>
      <c r="AR54" s="68" t="s">
        <v>15</v>
      </c>
      <c r="AS54" s="68" t="s">
        <v>15</v>
      </c>
      <c r="AT54" s="68">
        <f t="shared" si="6"/>
        <v>3</v>
      </c>
      <c r="AU54" s="69">
        <f t="shared" si="7"/>
        <v>34</v>
      </c>
    </row>
    <row r="55" spans="2:47" s="16" customFormat="1" ht="12" customHeight="1" x14ac:dyDescent="0.2">
      <c r="B55" s="25" t="s">
        <v>78</v>
      </c>
      <c r="C55" s="25" t="s">
        <v>80</v>
      </c>
      <c r="D55" s="29" t="s">
        <v>18</v>
      </c>
      <c r="E55" s="27">
        <v>50</v>
      </c>
      <c r="F55" s="27">
        <v>60</v>
      </c>
      <c r="G55" s="27">
        <v>65</v>
      </c>
      <c r="H55" s="29"/>
      <c r="I55" s="27">
        <v>75</v>
      </c>
      <c r="J55" s="27"/>
      <c r="K55" s="27">
        <v>80</v>
      </c>
      <c r="L55" s="27"/>
      <c r="M55" s="29"/>
      <c r="N55" s="29">
        <v>85</v>
      </c>
      <c r="O55" s="29"/>
      <c r="P55" s="29"/>
      <c r="Q55" s="29"/>
      <c r="R55" s="29"/>
      <c r="S55" s="29"/>
      <c r="T55" s="29"/>
      <c r="U55" s="27"/>
      <c r="V55" s="27"/>
      <c r="W55" s="27"/>
      <c r="X55" s="27"/>
      <c r="Y55" s="29"/>
      <c r="Z55" s="29"/>
      <c r="AA55" s="29"/>
      <c r="AB55" s="72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66"/>
      <c r="AO55" s="29">
        <f t="shared" si="4"/>
        <v>415</v>
      </c>
      <c r="AP55" s="67">
        <f t="shared" si="5"/>
        <v>6</v>
      </c>
      <c r="AQ55" s="68"/>
      <c r="AR55" s="68" t="s">
        <v>15</v>
      </c>
      <c r="AS55" s="68"/>
      <c r="AT55" s="68">
        <f t="shared" si="6"/>
        <v>1</v>
      </c>
      <c r="AU55" s="69">
        <f t="shared" si="7"/>
        <v>7</v>
      </c>
    </row>
    <row r="56" spans="2:47" s="16" customFormat="1" ht="12" customHeight="1" x14ac:dyDescent="0.2">
      <c r="B56" s="25" t="s">
        <v>78</v>
      </c>
      <c r="C56" s="25" t="s">
        <v>81</v>
      </c>
      <c r="D56" s="29" t="s">
        <v>14</v>
      </c>
      <c r="E56" s="27">
        <v>75</v>
      </c>
      <c r="F56" s="27">
        <v>80</v>
      </c>
      <c r="G56" s="27"/>
      <c r="H56" s="29">
        <v>92</v>
      </c>
      <c r="I56" s="27">
        <v>100</v>
      </c>
      <c r="J56" s="27"/>
      <c r="K56" s="27">
        <v>95</v>
      </c>
      <c r="L56" s="27">
        <v>98</v>
      </c>
      <c r="M56" s="29">
        <v>90</v>
      </c>
      <c r="N56" s="29">
        <v>106</v>
      </c>
      <c r="O56" s="29">
        <v>115</v>
      </c>
      <c r="P56" s="29"/>
      <c r="Q56" s="29">
        <v>95</v>
      </c>
      <c r="R56" s="29">
        <v>105</v>
      </c>
      <c r="S56" s="29">
        <v>175</v>
      </c>
      <c r="T56" s="29">
        <v>105</v>
      </c>
      <c r="U56" s="29"/>
      <c r="V56" s="27"/>
      <c r="W56" s="29"/>
      <c r="X56" s="27">
        <v>340</v>
      </c>
      <c r="Y56" s="29"/>
      <c r="Z56" s="29">
        <v>95</v>
      </c>
      <c r="AA56" s="29"/>
      <c r="AB56" s="72">
        <v>90</v>
      </c>
      <c r="AC56" s="29">
        <v>95</v>
      </c>
      <c r="AD56" s="29"/>
      <c r="AE56" s="29"/>
      <c r="AF56" s="29">
        <v>95</v>
      </c>
      <c r="AG56" s="29"/>
      <c r="AH56" s="29">
        <v>90</v>
      </c>
      <c r="AI56" s="29">
        <v>90</v>
      </c>
      <c r="AJ56" s="29"/>
      <c r="AK56" s="29">
        <v>80</v>
      </c>
      <c r="AL56" s="29"/>
      <c r="AM56" s="29">
        <v>70</v>
      </c>
      <c r="AN56" s="80"/>
      <c r="AO56" s="29">
        <f t="shared" si="4"/>
        <v>2376</v>
      </c>
      <c r="AP56" s="67">
        <f t="shared" si="5"/>
        <v>22</v>
      </c>
      <c r="AQ56" s="68"/>
      <c r="AR56" s="68" t="s">
        <v>15</v>
      </c>
      <c r="AS56" s="68"/>
      <c r="AT56" s="68">
        <f t="shared" si="6"/>
        <v>1</v>
      </c>
      <c r="AU56" s="69">
        <f t="shared" si="7"/>
        <v>23</v>
      </c>
    </row>
    <row r="57" spans="2:47" s="16" customFormat="1" ht="12" customHeight="1" x14ac:dyDescent="0.2">
      <c r="B57" s="25" t="s">
        <v>82</v>
      </c>
      <c r="C57" s="25" t="s">
        <v>81</v>
      </c>
      <c r="D57" s="29" t="s">
        <v>14</v>
      </c>
      <c r="E57" s="27">
        <v>75</v>
      </c>
      <c r="F57" s="27"/>
      <c r="G57" s="27">
        <v>85</v>
      </c>
      <c r="H57" s="29">
        <v>70</v>
      </c>
      <c r="I57" s="27"/>
      <c r="J57" s="27"/>
      <c r="K57" s="27"/>
      <c r="L57" s="27"/>
      <c r="M57" s="29"/>
      <c r="N57" s="29">
        <v>85</v>
      </c>
      <c r="O57" s="29">
        <v>90</v>
      </c>
      <c r="P57" s="29"/>
      <c r="Q57" s="29"/>
      <c r="R57" s="29"/>
      <c r="S57" s="29">
        <v>130</v>
      </c>
      <c r="T57" s="29">
        <v>110</v>
      </c>
      <c r="U57" s="29">
        <v>120</v>
      </c>
      <c r="V57" s="27">
        <v>125</v>
      </c>
      <c r="W57" s="29"/>
      <c r="X57" s="29">
        <v>60</v>
      </c>
      <c r="Y57" s="29">
        <v>100</v>
      </c>
      <c r="Z57" s="29">
        <v>95</v>
      </c>
      <c r="AA57" s="29">
        <v>90</v>
      </c>
      <c r="AB57" s="72">
        <v>90</v>
      </c>
      <c r="AC57" s="29">
        <v>95</v>
      </c>
      <c r="AD57" s="29">
        <v>85</v>
      </c>
      <c r="AE57" s="29">
        <v>60</v>
      </c>
      <c r="AF57" s="29"/>
      <c r="AG57" s="29"/>
      <c r="AH57" s="29"/>
      <c r="AI57" s="29"/>
      <c r="AJ57" s="29"/>
      <c r="AK57" s="29"/>
      <c r="AL57" s="29"/>
      <c r="AM57" s="29"/>
      <c r="AN57" s="80"/>
      <c r="AO57" s="29">
        <f t="shared" si="4"/>
        <v>1565</v>
      </c>
      <c r="AP57" s="67">
        <f t="shared" si="5"/>
        <v>17</v>
      </c>
      <c r="AQ57" s="68" t="s">
        <v>15</v>
      </c>
      <c r="AR57" s="68" t="s">
        <v>15</v>
      </c>
      <c r="AS57" s="68"/>
      <c r="AT57" s="68">
        <f t="shared" si="6"/>
        <v>2</v>
      </c>
      <c r="AU57" s="69">
        <f t="shared" si="7"/>
        <v>19</v>
      </c>
    </row>
    <row r="58" spans="2:47" s="16" customFormat="1" ht="12" customHeight="1" x14ac:dyDescent="0.2">
      <c r="B58" s="25" t="s">
        <v>83</v>
      </c>
      <c r="C58" s="25" t="s">
        <v>84</v>
      </c>
      <c r="D58" s="29" t="s">
        <v>18</v>
      </c>
      <c r="E58" s="27">
        <v>50</v>
      </c>
      <c r="F58" s="27">
        <v>60</v>
      </c>
      <c r="G58" s="27">
        <v>65</v>
      </c>
      <c r="H58" s="29">
        <v>70</v>
      </c>
      <c r="I58" s="27">
        <v>75</v>
      </c>
      <c r="J58" s="27">
        <v>75</v>
      </c>
      <c r="K58" s="27">
        <v>80</v>
      </c>
      <c r="L58" s="27">
        <v>80</v>
      </c>
      <c r="M58" s="29">
        <v>80</v>
      </c>
      <c r="N58" s="29">
        <v>85</v>
      </c>
      <c r="O58" s="29">
        <v>90</v>
      </c>
      <c r="P58" s="29">
        <v>100</v>
      </c>
      <c r="Q58" s="29">
        <v>90</v>
      </c>
      <c r="R58" s="29"/>
      <c r="S58" s="29">
        <v>130</v>
      </c>
      <c r="T58" s="29">
        <v>110</v>
      </c>
      <c r="U58" s="29">
        <v>120</v>
      </c>
      <c r="V58" s="27">
        <v>125</v>
      </c>
      <c r="W58" s="29"/>
      <c r="X58" s="27">
        <v>305</v>
      </c>
      <c r="Y58" s="29">
        <v>100</v>
      </c>
      <c r="Z58" s="29">
        <v>90</v>
      </c>
      <c r="AA58" s="29">
        <v>85</v>
      </c>
      <c r="AB58" s="72">
        <v>80</v>
      </c>
      <c r="AC58" s="29">
        <v>80</v>
      </c>
      <c r="AD58" s="29"/>
      <c r="AE58" s="29">
        <v>60</v>
      </c>
      <c r="AF58" s="29"/>
      <c r="AG58" s="29">
        <v>85</v>
      </c>
      <c r="AH58" s="29">
        <v>80</v>
      </c>
      <c r="AI58" s="29">
        <v>75</v>
      </c>
      <c r="AJ58" s="29">
        <v>75</v>
      </c>
      <c r="AK58" s="29"/>
      <c r="AL58" s="29">
        <v>65</v>
      </c>
      <c r="AM58" s="29">
        <v>50</v>
      </c>
      <c r="AN58" s="66"/>
      <c r="AO58" s="29">
        <f t="shared" si="4"/>
        <v>2715</v>
      </c>
      <c r="AP58" s="67">
        <f t="shared" si="5"/>
        <v>30</v>
      </c>
      <c r="AQ58" s="68"/>
      <c r="AR58" s="68" t="s">
        <v>15</v>
      </c>
      <c r="AS58" s="68" t="s">
        <v>15</v>
      </c>
      <c r="AT58" s="68">
        <f t="shared" si="6"/>
        <v>2</v>
      </c>
      <c r="AU58" s="69">
        <f t="shared" si="7"/>
        <v>32</v>
      </c>
    </row>
    <row r="59" spans="2:47" s="16" customFormat="1" ht="12" customHeight="1" x14ac:dyDescent="0.2">
      <c r="B59" s="25" t="s">
        <v>85</v>
      </c>
      <c r="C59" s="25" t="s">
        <v>86</v>
      </c>
      <c r="D59" s="29" t="s">
        <v>14</v>
      </c>
      <c r="E59" s="27">
        <v>75</v>
      </c>
      <c r="F59" s="27">
        <v>80</v>
      </c>
      <c r="G59" s="27">
        <v>85</v>
      </c>
      <c r="H59" s="29">
        <v>92</v>
      </c>
      <c r="I59" s="27">
        <v>100</v>
      </c>
      <c r="J59" s="27">
        <v>95</v>
      </c>
      <c r="K59" s="27"/>
      <c r="L59" s="27">
        <v>98</v>
      </c>
      <c r="M59" s="29">
        <v>90</v>
      </c>
      <c r="N59" s="29">
        <v>106</v>
      </c>
      <c r="O59" s="29"/>
      <c r="P59" s="29">
        <v>125</v>
      </c>
      <c r="Q59" s="29">
        <v>95</v>
      </c>
      <c r="R59" s="29">
        <v>105</v>
      </c>
      <c r="S59" s="29">
        <v>175</v>
      </c>
      <c r="T59" s="29">
        <v>105</v>
      </c>
      <c r="U59" s="29"/>
      <c r="V59" s="27"/>
      <c r="W59" s="29"/>
      <c r="X59" s="29"/>
      <c r="Y59" s="29">
        <v>95</v>
      </c>
      <c r="Z59" s="29"/>
      <c r="AA59" s="29"/>
      <c r="AB59" s="72">
        <v>90</v>
      </c>
      <c r="AC59" s="29">
        <v>95</v>
      </c>
      <c r="AD59" s="29">
        <v>85</v>
      </c>
      <c r="AE59" s="29">
        <v>60</v>
      </c>
      <c r="AF59" s="29"/>
      <c r="AG59" s="29">
        <v>95</v>
      </c>
      <c r="AH59" s="29"/>
      <c r="AI59" s="29">
        <v>90</v>
      </c>
      <c r="AJ59" s="29"/>
      <c r="AK59" s="29"/>
      <c r="AL59" s="29">
        <v>75</v>
      </c>
      <c r="AM59" s="29">
        <v>70</v>
      </c>
      <c r="AN59" s="66"/>
      <c r="AO59" s="29">
        <f t="shared" si="4"/>
        <v>2181</v>
      </c>
      <c r="AP59" s="67">
        <f t="shared" si="5"/>
        <v>23</v>
      </c>
      <c r="AQ59" s="68"/>
      <c r="AR59" s="68" t="s">
        <v>15</v>
      </c>
      <c r="AS59" s="68"/>
      <c r="AT59" s="68">
        <f t="shared" si="6"/>
        <v>1</v>
      </c>
      <c r="AU59" s="69">
        <f t="shared" si="7"/>
        <v>24</v>
      </c>
    </row>
    <row r="60" spans="2:47" s="16" customFormat="1" ht="12" customHeight="1" x14ac:dyDescent="0.2">
      <c r="B60" s="25" t="s">
        <v>87</v>
      </c>
      <c r="C60" s="25" t="s">
        <v>39</v>
      </c>
      <c r="D60" s="29" t="s">
        <v>14</v>
      </c>
      <c r="E60" s="27">
        <v>75</v>
      </c>
      <c r="F60" s="27">
        <v>80</v>
      </c>
      <c r="G60" s="27">
        <v>85</v>
      </c>
      <c r="H60" s="29">
        <v>92</v>
      </c>
      <c r="I60" s="27">
        <v>100</v>
      </c>
      <c r="J60" s="27">
        <v>95</v>
      </c>
      <c r="K60" s="27">
        <v>95</v>
      </c>
      <c r="L60" s="27">
        <v>98</v>
      </c>
      <c r="M60" s="29">
        <v>90</v>
      </c>
      <c r="N60" s="29">
        <v>106</v>
      </c>
      <c r="O60" s="29"/>
      <c r="P60" s="29">
        <v>135</v>
      </c>
      <c r="Q60" s="29">
        <v>95</v>
      </c>
      <c r="R60" s="29">
        <v>105</v>
      </c>
      <c r="S60" s="29">
        <v>175</v>
      </c>
      <c r="T60" s="29">
        <v>105</v>
      </c>
      <c r="U60" s="29">
        <v>110</v>
      </c>
      <c r="V60" s="27"/>
      <c r="W60" s="29"/>
      <c r="X60" s="27">
        <v>90</v>
      </c>
      <c r="Y60" s="29">
        <v>95</v>
      </c>
      <c r="Z60" s="29">
        <v>95</v>
      </c>
      <c r="AA60" s="29">
        <v>90</v>
      </c>
      <c r="AB60" s="72">
        <v>90</v>
      </c>
      <c r="AC60" s="29">
        <v>95</v>
      </c>
      <c r="AD60" s="29">
        <v>85</v>
      </c>
      <c r="AE60" s="29"/>
      <c r="AF60" s="29">
        <v>95</v>
      </c>
      <c r="AG60" s="29">
        <v>95</v>
      </c>
      <c r="AH60" s="29"/>
      <c r="AI60" s="29">
        <v>90</v>
      </c>
      <c r="AJ60" s="29"/>
      <c r="AK60" s="29">
        <v>80</v>
      </c>
      <c r="AL60" s="29">
        <v>75</v>
      </c>
      <c r="AM60" s="29">
        <v>70</v>
      </c>
      <c r="AN60" s="66"/>
      <c r="AO60" s="29">
        <f t="shared" si="4"/>
        <v>2786</v>
      </c>
      <c r="AP60" s="67">
        <f t="shared" si="5"/>
        <v>29</v>
      </c>
      <c r="AQ60" s="68" t="s">
        <v>15</v>
      </c>
      <c r="AR60" s="68" t="s">
        <v>15</v>
      </c>
      <c r="AS60" s="68" t="s">
        <v>15</v>
      </c>
      <c r="AT60" s="68">
        <f t="shared" si="6"/>
        <v>3</v>
      </c>
      <c r="AU60" s="69">
        <f t="shared" si="7"/>
        <v>32</v>
      </c>
    </row>
    <row r="61" spans="2:47" s="16" customFormat="1" ht="12" customHeight="1" x14ac:dyDescent="0.2">
      <c r="B61" s="25" t="s">
        <v>88</v>
      </c>
      <c r="C61" s="25" t="s">
        <v>89</v>
      </c>
      <c r="D61" s="29" t="s">
        <v>18</v>
      </c>
      <c r="E61" s="27">
        <v>50</v>
      </c>
      <c r="F61" s="27">
        <v>60</v>
      </c>
      <c r="G61" s="27">
        <v>65</v>
      </c>
      <c r="H61" s="29">
        <v>70</v>
      </c>
      <c r="I61" s="27">
        <v>75</v>
      </c>
      <c r="J61" s="27"/>
      <c r="K61" s="27">
        <v>80</v>
      </c>
      <c r="L61" s="27">
        <v>80</v>
      </c>
      <c r="M61" s="29"/>
      <c r="N61" s="29">
        <v>85</v>
      </c>
      <c r="O61" s="29"/>
      <c r="P61" s="29">
        <v>100</v>
      </c>
      <c r="Q61" s="29">
        <v>90</v>
      </c>
      <c r="R61" s="29">
        <v>95</v>
      </c>
      <c r="S61" s="29">
        <v>130</v>
      </c>
      <c r="T61" s="29">
        <v>110</v>
      </c>
      <c r="U61" s="29">
        <v>120</v>
      </c>
      <c r="V61" s="27">
        <v>125</v>
      </c>
      <c r="W61" s="29"/>
      <c r="X61" s="27">
        <v>305</v>
      </c>
      <c r="Y61" s="27">
        <v>100</v>
      </c>
      <c r="Z61" s="27">
        <v>90</v>
      </c>
      <c r="AA61" s="27">
        <v>85</v>
      </c>
      <c r="AB61" s="72">
        <v>80</v>
      </c>
      <c r="AC61" s="29">
        <v>80</v>
      </c>
      <c r="AD61" s="29">
        <v>75</v>
      </c>
      <c r="AE61" s="29">
        <v>60</v>
      </c>
      <c r="AF61" s="29">
        <v>80</v>
      </c>
      <c r="AG61" s="29">
        <v>85</v>
      </c>
      <c r="AH61" s="29"/>
      <c r="AI61" s="29">
        <v>75</v>
      </c>
      <c r="AJ61" s="29">
        <v>75</v>
      </c>
      <c r="AK61" s="29">
        <v>70</v>
      </c>
      <c r="AL61" s="29">
        <v>65</v>
      </c>
      <c r="AM61" s="29">
        <v>50</v>
      </c>
      <c r="AN61" s="66"/>
      <c r="AO61" s="29">
        <f t="shared" si="4"/>
        <v>2710</v>
      </c>
      <c r="AP61" s="67">
        <f t="shared" si="5"/>
        <v>30</v>
      </c>
      <c r="AQ61" s="68" t="s">
        <v>15</v>
      </c>
      <c r="AR61" s="68" t="s">
        <v>15</v>
      </c>
      <c r="AS61" s="68" t="s">
        <v>15</v>
      </c>
      <c r="AT61" s="68">
        <f t="shared" si="6"/>
        <v>3</v>
      </c>
      <c r="AU61" s="69">
        <f t="shared" si="7"/>
        <v>33</v>
      </c>
    </row>
    <row r="62" spans="2:47" s="16" customFormat="1" ht="12" customHeight="1" x14ac:dyDescent="0.2">
      <c r="B62" s="25" t="s">
        <v>90</v>
      </c>
      <c r="C62" s="25" t="s">
        <v>91</v>
      </c>
      <c r="D62" s="29" t="s">
        <v>18</v>
      </c>
      <c r="E62" s="27">
        <v>50</v>
      </c>
      <c r="F62" s="27"/>
      <c r="G62" s="27">
        <v>65</v>
      </c>
      <c r="H62" s="29">
        <v>70</v>
      </c>
      <c r="I62" s="27"/>
      <c r="J62" s="27">
        <v>75</v>
      </c>
      <c r="K62" s="27">
        <v>80</v>
      </c>
      <c r="L62" s="27">
        <v>80</v>
      </c>
      <c r="M62" s="29">
        <v>80</v>
      </c>
      <c r="N62" s="29">
        <v>85</v>
      </c>
      <c r="O62" s="29"/>
      <c r="P62" s="29"/>
      <c r="Q62" s="29">
        <v>90</v>
      </c>
      <c r="R62" s="29"/>
      <c r="S62" s="29"/>
      <c r="T62" s="29"/>
      <c r="U62" s="29"/>
      <c r="V62" s="27"/>
      <c r="W62" s="29"/>
      <c r="X62" s="27"/>
      <c r="Y62" s="27"/>
      <c r="Z62" s="27"/>
      <c r="AA62" s="27">
        <v>85</v>
      </c>
      <c r="AB62" s="72">
        <v>80</v>
      </c>
      <c r="AC62" s="29"/>
      <c r="AD62" s="29"/>
      <c r="AE62" s="29"/>
      <c r="AF62" s="29">
        <v>80</v>
      </c>
      <c r="AG62" s="29"/>
      <c r="AH62" s="29">
        <v>80</v>
      </c>
      <c r="AI62" s="29"/>
      <c r="AJ62" s="29"/>
      <c r="AK62" s="29"/>
      <c r="AL62" s="29"/>
      <c r="AM62" s="29"/>
      <c r="AN62" s="66"/>
      <c r="AO62" s="29">
        <f t="shared" si="4"/>
        <v>1000</v>
      </c>
      <c r="AP62" s="67">
        <f t="shared" si="5"/>
        <v>13</v>
      </c>
      <c r="AQ62" s="68"/>
      <c r="AR62" s="68"/>
      <c r="AS62" s="68"/>
      <c r="AT62" s="68">
        <f t="shared" si="6"/>
        <v>0</v>
      </c>
      <c r="AU62" s="69">
        <f t="shared" si="7"/>
        <v>13</v>
      </c>
    </row>
    <row r="63" spans="2:47" s="16" customFormat="1" ht="12" customHeight="1" x14ac:dyDescent="0.2">
      <c r="B63" s="25" t="s">
        <v>92</v>
      </c>
      <c r="C63" s="25" t="s">
        <v>93</v>
      </c>
      <c r="D63" s="29" t="s">
        <v>18</v>
      </c>
      <c r="E63" s="27">
        <v>50</v>
      </c>
      <c r="F63" s="27"/>
      <c r="G63" s="27"/>
      <c r="H63" s="29">
        <v>70</v>
      </c>
      <c r="I63" s="27"/>
      <c r="J63" s="27"/>
      <c r="K63" s="27"/>
      <c r="L63" s="27"/>
      <c r="M63" s="29"/>
      <c r="N63" s="29"/>
      <c r="O63" s="29"/>
      <c r="P63" s="29"/>
      <c r="Q63" s="29"/>
      <c r="R63" s="29"/>
      <c r="S63" s="29"/>
      <c r="T63" s="29"/>
      <c r="U63" s="27"/>
      <c r="V63" s="27"/>
      <c r="W63" s="27"/>
      <c r="X63" s="27">
        <v>60</v>
      </c>
      <c r="Y63" s="27"/>
      <c r="Z63" s="27">
        <v>90</v>
      </c>
      <c r="AA63" s="27"/>
      <c r="AB63" s="72"/>
      <c r="AC63" s="29">
        <v>80</v>
      </c>
      <c r="AD63" s="29"/>
      <c r="AE63" s="29"/>
      <c r="AF63" s="29">
        <v>80</v>
      </c>
      <c r="AG63" s="29">
        <v>85</v>
      </c>
      <c r="AH63" s="29"/>
      <c r="AI63" s="29"/>
      <c r="AJ63" s="29"/>
      <c r="AK63" s="29"/>
      <c r="AL63" s="29"/>
      <c r="AM63" s="29"/>
      <c r="AN63" s="66"/>
      <c r="AO63" s="29">
        <f t="shared" si="4"/>
        <v>515</v>
      </c>
      <c r="AP63" s="67">
        <f t="shared" si="5"/>
        <v>7</v>
      </c>
      <c r="AQ63" s="68"/>
      <c r="AR63" s="68"/>
      <c r="AS63" s="68" t="s">
        <v>15</v>
      </c>
      <c r="AT63" s="68">
        <f t="shared" si="6"/>
        <v>1</v>
      </c>
      <c r="AU63" s="69">
        <f t="shared" si="7"/>
        <v>8</v>
      </c>
    </row>
    <row r="64" spans="2:47" s="16" customFormat="1" ht="12" customHeight="1" x14ac:dyDescent="0.2">
      <c r="B64" s="25" t="s">
        <v>94</v>
      </c>
      <c r="C64" s="25" t="s">
        <v>95</v>
      </c>
      <c r="D64" s="29" t="s">
        <v>14</v>
      </c>
      <c r="E64" s="27"/>
      <c r="F64" s="27">
        <v>60</v>
      </c>
      <c r="G64" s="27">
        <v>65</v>
      </c>
      <c r="H64" s="29"/>
      <c r="I64" s="27"/>
      <c r="J64" s="27"/>
      <c r="K64" s="27"/>
      <c r="L64" s="27"/>
      <c r="M64" s="29"/>
      <c r="N64" s="29">
        <v>85</v>
      </c>
      <c r="O64" s="29"/>
      <c r="P64" s="29"/>
      <c r="Q64" s="29"/>
      <c r="R64" s="29">
        <v>95</v>
      </c>
      <c r="S64" s="29"/>
      <c r="T64" s="29">
        <v>110</v>
      </c>
      <c r="U64" s="27"/>
      <c r="V64" s="27"/>
      <c r="W64" s="27"/>
      <c r="X64" s="27"/>
      <c r="Y64" s="27"/>
      <c r="Z64" s="27"/>
      <c r="AA64" s="27"/>
      <c r="AB64" s="72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66"/>
      <c r="AO64" s="29">
        <f t="shared" si="4"/>
        <v>415</v>
      </c>
      <c r="AP64" s="67">
        <f t="shared" si="5"/>
        <v>5</v>
      </c>
      <c r="AQ64" s="68"/>
      <c r="AR64" s="68"/>
      <c r="AS64" s="68"/>
      <c r="AT64" s="68">
        <f t="shared" si="6"/>
        <v>0</v>
      </c>
      <c r="AU64" s="69">
        <f t="shared" si="7"/>
        <v>5</v>
      </c>
    </row>
    <row r="65" spans="2:47" s="16" customFormat="1" ht="12" customHeight="1" x14ac:dyDescent="0.2">
      <c r="B65" s="25" t="s">
        <v>96</v>
      </c>
      <c r="C65" s="25" t="s">
        <v>97</v>
      </c>
      <c r="D65" s="29" t="s">
        <v>18</v>
      </c>
      <c r="E65" s="27">
        <v>50</v>
      </c>
      <c r="F65" s="27">
        <v>60</v>
      </c>
      <c r="G65" s="27">
        <v>65</v>
      </c>
      <c r="H65" s="29">
        <v>70</v>
      </c>
      <c r="I65" s="27">
        <v>75</v>
      </c>
      <c r="J65" s="27">
        <v>75</v>
      </c>
      <c r="K65" s="27">
        <v>80</v>
      </c>
      <c r="L65" s="27"/>
      <c r="M65" s="29"/>
      <c r="N65" s="29"/>
      <c r="O65" s="29">
        <v>90</v>
      </c>
      <c r="P65" s="29">
        <v>100</v>
      </c>
      <c r="Q65" s="29">
        <v>90</v>
      </c>
      <c r="R65" s="29">
        <v>95</v>
      </c>
      <c r="S65" s="29"/>
      <c r="T65" s="29">
        <v>110</v>
      </c>
      <c r="U65" s="27">
        <v>120</v>
      </c>
      <c r="V65" s="27"/>
      <c r="W65" s="27"/>
      <c r="X65" s="27"/>
      <c r="Y65" s="29"/>
      <c r="Z65" s="29"/>
      <c r="AA65" s="29">
        <v>85</v>
      </c>
      <c r="AB65" s="72">
        <v>80</v>
      </c>
      <c r="AC65" s="29">
        <v>80</v>
      </c>
      <c r="AD65" s="29">
        <v>85</v>
      </c>
      <c r="AE65" s="29">
        <v>60</v>
      </c>
      <c r="AF65" s="29">
        <v>95</v>
      </c>
      <c r="AG65" s="29">
        <v>95</v>
      </c>
      <c r="AH65" s="29">
        <v>80</v>
      </c>
      <c r="AI65" s="29">
        <v>75</v>
      </c>
      <c r="AJ65" s="29"/>
      <c r="AK65" s="29"/>
      <c r="AL65" s="29">
        <v>65</v>
      </c>
      <c r="AM65" s="29">
        <v>50</v>
      </c>
      <c r="AN65" s="66"/>
      <c r="AO65" s="29">
        <f t="shared" si="4"/>
        <v>1930</v>
      </c>
      <c r="AP65" s="67">
        <f t="shared" si="5"/>
        <v>24</v>
      </c>
      <c r="AQ65" s="68"/>
      <c r="AR65" s="68"/>
      <c r="AS65" s="68" t="s">
        <v>15</v>
      </c>
      <c r="AT65" s="68">
        <f t="shared" si="6"/>
        <v>1</v>
      </c>
      <c r="AU65" s="69">
        <f t="shared" si="7"/>
        <v>25</v>
      </c>
    </row>
    <row r="66" spans="2:47" s="16" customFormat="1" ht="12" customHeight="1" x14ac:dyDescent="0.2">
      <c r="B66" s="25" t="s">
        <v>96</v>
      </c>
      <c r="C66" s="25" t="s">
        <v>66</v>
      </c>
      <c r="D66" s="29" t="s">
        <v>14</v>
      </c>
      <c r="E66" s="27">
        <v>75</v>
      </c>
      <c r="F66" s="27">
        <v>80</v>
      </c>
      <c r="G66" s="27">
        <v>85</v>
      </c>
      <c r="H66" s="29">
        <v>92</v>
      </c>
      <c r="I66" s="27"/>
      <c r="J66" s="27">
        <v>95</v>
      </c>
      <c r="K66" s="27"/>
      <c r="L66" s="27">
        <v>98</v>
      </c>
      <c r="M66" s="29">
        <v>90</v>
      </c>
      <c r="N66" s="29">
        <v>106</v>
      </c>
      <c r="O66" s="29">
        <v>115</v>
      </c>
      <c r="P66" s="29">
        <v>135</v>
      </c>
      <c r="Q66" s="29">
        <v>95</v>
      </c>
      <c r="R66" s="29">
        <v>105</v>
      </c>
      <c r="S66" s="29">
        <v>175</v>
      </c>
      <c r="T66" s="29">
        <v>105</v>
      </c>
      <c r="U66" s="27"/>
      <c r="V66" s="27">
        <v>120</v>
      </c>
      <c r="W66" s="27"/>
      <c r="X66" s="27">
        <v>340</v>
      </c>
      <c r="Y66" s="29">
        <v>95</v>
      </c>
      <c r="Z66" s="29">
        <v>95</v>
      </c>
      <c r="AA66" s="29">
        <v>90</v>
      </c>
      <c r="AB66" s="72">
        <v>90</v>
      </c>
      <c r="AC66" s="29">
        <v>95</v>
      </c>
      <c r="AD66" s="29">
        <v>85</v>
      </c>
      <c r="AE66" s="29">
        <v>60</v>
      </c>
      <c r="AF66" s="29">
        <v>95</v>
      </c>
      <c r="AG66" s="29">
        <v>95</v>
      </c>
      <c r="AH66" s="29">
        <v>90</v>
      </c>
      <c r="AI66" s="29">
        <v>90</v>
      </c>
      <c r="AJ66" s="29"/>
      <c r="AK66" s="29">
        <v>80</v>
      </c>
      <c r="AL66" s="29"/>
      <c r="AM66" s="29">
        <v>70</v>
      </c>
      <c r="AN66" s="66"/>
      <c r="AO66" s="29">
        <f t="shared" si="4"/>
        <v>3041</v>
      </c>
      <c r="AP66" s="67">
        <f t="shared" si="5"/>
        <v>29</v>
      </c>
      <c r="AQ66" s="68"/>
      <c r="AR66" s="68" t="s">
        <v>15</v>
      </c>
      <c r="AS66" s="68" t="s">
        <v>15</v>
      </c>
      <c r="AT66" s="68">
        <f t="shared" si="6"/>
        <v>2</v>
      </c>
      <c r="AU66" s="69">
        <f t="shared" si="7"/>
        <v>31</v>
      </c>
    </row>
    <row r="67" spans="2:47" s="16" customFormat="1" ht="12" customHeight="1" x14ac:dyDescent="0.2">
      <c r="B67" s="25" t="s">
        <v>96</v>
      </c>
      <c r="C67" s="25" t="s">
        <v>98</v>
      </c>
      <c r="D67" s="29" t="s">
        <v>18</v>
      </c>
      <c r="E67" s="27">
        <v>50</v>
      </c>
      <c r="F67" s="27">
        <v>60</v>
      </c>
      <c r="G67" s="27">
        <v>65</v>
      </c>
      <c r="H67" s="29">
        <v>70</v>
      </c>
      <c r="I67" s="27">
        <v>75</v>
      </c>
      <c r="J67" s="27">
        <v>75</v>
      </c>
      <c r="K67" s="27">
        <v>80</v>
      </c>
      <c r="L67" s="27">
        <v>80</v>
      </c>
      <c r="M67" s="29">
        <v>80</v>
      </c>
      <c r="N67" s="29">
        <v>85</v>
      </c>
      <c r="O67" s="29">
        <v>90</v>
      </c>
      <c r="P67" s="29"/>
      <c r="Q67" s="29">
        <v>90</v>
      </c>
      <c r="R67" s="29">
        <v>95</v>
      </c>
      <c r="S67" s="29"/>
      <c r="T67" s="29">
        <v>110</v>
      </c>
      <c r="U67" s="29">
        <v>120</v>
      </c>
      <c r="V67" s="27"/>
      <c r="W67" s="29"/>
      <c r="X67" s="27">
        <v>60</v>
      </c>
      <c r="Y67" s="29">
        <v>100</v>
      </c>
      <c r="Z67" s="29">
        <v>90</v>
      </c>
      <c r="AA67" s="29">
        <v>85</v>
      </c>
      <c r="AB67" s="72">
        <v>80</v>
      </c>
      <c r="AC67" s="29"/>
      <c r="AD67" s="29">
        <v>75</v>
      </c>
      <c r="AE67" s="29">
        <v>60</v>
      </c>
      <c r="AF67" s="29">
        <v>80</v>
      </c>
      <c r="AG67" s="29">
        <v>85</v>
      </c>
      <c r="AH67" s="29">
        <v>80</v>
      </c>
      <c r="AI67" s="29">
        <v>75</v>
      </c>
      <c r="AJ67" s="29">
        <v>75</v>
      </c>
      <c r="AK67" s="29"/>
      <c r="AL67" s="29"/>
      <c r="AM67" s="29">
        <v>50</v>
      </c>
      <c r="AN67" s="66"/>
      <c r="AO67" s="29">
        <f t="shared" si="4"/>
        <v>2220</v>
      </c>
      <c r="AP67" s="67">
        <f t="shared" si="5"/>
        <v>28</v>
      </c>
      <c r="AQ67" s="68" t="s">
        <v>15</v>
      </c>
      <c r="AR67" s="68" t="s">
        <v>15</v>
      </c>
      <c r="AS67" s="68"/>
      <c r="AT67" s="68">
        <f t="shared" si="6"/>
        <v>2</v>
      </c>
      <c r="AU67" s="69">
        <f t="shared" si="7"/>
        <v>30</v>
      </c>
    </row>
    <row r="68" spans="2:47" s="16" customFormat="1" ht="12" customHeight="1" x14ac:dyDescent="0.2">
      <c r="B68" s="25" t="s">
        <v>96</v>
      </c>
      <c r="C68" s="25" t="s">
        <v>99</v>
      </c>
      <c r="D68" s="29" t="s">
        <v>18</v>
      </c>
      <c r="E68" s="27"/>
      <c r="F68" s="27"/>
      <c r="G68" s="27"/>
      <c r="H68" s="29"/>
      <c r="I68" s="27"/>
      <c r="J68" s="27"/>
      <c r="K68" s="27"/>
      <c r="L68" s="27"/>
      <c r="M68" s="29"/>
      <c r="N68" s="29"/>
      <c r="O68" s="29"/>
      <c r="P68" s="29"/>
      <c r="Q68" s="29"/>
      <c r="R68" s="29"/>
      <c r="S68" s="29"/>
      <c r="T68" s="29"/>
      <c r="U68" s="29"/>
      <c r="V68" s="27"/>
      <c r="W68" s="29"/>
      <c r="X68" s="29"/>
      <c r="Y68" s="29"/>
      <c r="Z68" s="29"/>
      <c r="AA68" s="29"/>
      <c r="AB68" s="72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66"/>
      <c r="AO68" s="29">
        <f t="shared" si="4"/>
        <v>0</v>
      </c>
      <c r="AP68" s="67">
        <f t="shared" si="5"/>
        <v>0</v>
      </c>
      <c r="AQ68" s="68"/>
      <c r="AR68" s="68"/>
      <c r="AS68" s="68"/>
      <c r="AT68" s="68">
        <f t="shared" si="6"/>
        <v>0</v>
      </c>
      <c r="AU68" s="69">
        <f t="shared" si="7"/>
        <v>0</v>
      </c>
    </row>
    <row r="69" spans="2:47" s="16" customFormat="1" ht="12" customHeight="1" x14ac:dyDescent="0.2">
      <c r="B69" s="25" t="s">
        <v>96</v>
      </c>
      <c r="C69" s="25" t="s">
        <v>100</v>
      </c>
      <c r="D69" s="29" t="s">
        <v>15</v>
      </c>
      <c r="E69" s="27">
        <v>85</v>
      </c>
      <c r="F69" s="27"/>
      <c r="G69" s="27"/>
      <c r="H69" s="29"/>
      <c r="I69" s="27">
        <v>105</v>
      </c>
      <c r="J69" s="27"/>
      <c r="K69" s="27">
        <v>105</v>
      </c>
      <c r="L69" s="27"/>
      <c r="M69" s="29">
        <v>110</v>
      </c>
      <c r="N69" s="29"/>
      <c r="O69" s="29">
        <v>145</v>
      </c>
      <c r="P69" s="29"/>
      <c r="Q69" s="29">
        <v>120</v>
      </c>
      <c r="R69" s="29"/>
      <c r="S69" s="29"/>
      <c r="T69" s="29"/>
      <c r="U69" s="27">
        <v>110</v>
      </c>
      <c r="V69" s="27"/>
      <c r="W69" s="27"/>
      <c r="X69" s="27"/>
      <c r="Y69" s="27"/>
      <c r="Z69" s="27">
        <v>135</v>
      </c>
      <c r="AA69" s="27"/>
      <c r="AB69" s="65"/>
      <c r="AC69" s="29">
        <v>105</v>
      </c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66"/>
      <c r="AO69" s="29">
        <f t="shared" si="4"/>
        <v>1020</v>
      </c>
      <c r="AP69" s="67">
        <f t="shared" si="5"/>
        <v>9</v>
      </c>
      <c r="AQ69" s="68"/>
      <c r="AR69" s="68" t="s">
        <v>15</v>
      </c>
      <c r="AS69" s="68" t="s">
        <v>15</v>
      </c>
      <c r="AT69" s="68">
        <f t="shared" si="6"/>
        <v>2</v>
      </c>
      <c r="AU69" s="69">
        <f t="shared" si="7"/>
        <v>11</v>
      </c>
    </row>
    <row r="70" spans="2:47" s="16" customFormat="1" ht="12" customHeight="1" x14ac:dyDescent="0.2">
      <c r="B70" s="25" t="s">
        <v>101</v>
      </c>
      <c r="C70" s="25" t="s">
        <v>41</v>
      </c>
      <c r="D70" s="29" t="s">
        <v>14</v>
      </c>
      <c r="E70" s="27">
        <v>75</v>
      </c>
      <c r="F70" s="27">
        <v>80</v>
      </c>
      <c r="G70" s="27">
        <v>85</v>
      </c>
      <c r="H70" s="29">
        <v>92</v>
      </c>
      <c r="I70" s="27"/>
      <c r="J70" s="27"/>
      <c r="K70" s="27"/>
      <c r="L70" s="27"/>
      <c r="M70" s="29"/>
      <c r="N70" s="29"/>
      <c r="O70" s="29">
        <v>115</v>
      </c>
      <c r="P70" s="29"/>
      <c r="Q70" s="29"/>
      <c r="R70" s="29"/>
      <c r="S70" s="29"/>
      <c r="T70" s="29"/>
      <c r="U70" s="27"/>
      <c r="V70" s="27"/>
      <c r="W70" s="27"/>
      <c r="X70" s="27"/>
      <c r="Y70" s="29"/>
      <c r="Z70" s="29">
        <v>90</v>
      </c>
      <c r="AA70" s="29"/>
      <c r="AB70" s="72"/>
      <c r="AC70" s="29">
        <v>95</v>
      </c>
      <c r="AD70" s="29">
        <v>85</v>
      </c>
      <c r="AE70" s="29"/>
      <c r="AF70" s="29">
        <v>95</v>
      </c>
      <c r="AG70" s="29"/>
      <c r="AH70" s="29"/>
      <c r="AI70" s="29"/>
      <c r="AJ70" s="29"/>
      <c r="AK70" s="29"/>
      <c r="AL70" s="29"/>
      <c r="AM70" s="29">
        <v>70</v>
      </c>
      <c r="AN70" s="66"/>
      <c r="AO70" s="29">
        <f t="shared" si="4"/>
        <v>882</v>
      </c>
      <c r="AP70" s="67">
        <f t="shared" si="5"/>
        <v>10</v>
      </c>
      <c r="AQ70" s="68"/>
      <c r="AR70" s="68"/>
      <c r="AS70" s="68" t="s">
        <v>15</v>
      </c>
      <c r="AT70" s="68">
        <f t="shared" si="6"/>
        <v>1</v>
      </c>
      <c r="AU70" s="69">
        <f t="shared" si="7"/>
        <v>11</v>
      </c>
    </row>
    <row r="71" spans="2:47" s="16" customFormat="1" ht="12" customHeight="1" x14ac:dyDescent="0.2">
      <c r="B71" s="25" t="s">
        <v>102</v>
      </c>
      <c r="C71" s="25" t="s">
        <v>103</v>
      </c>
      <c r="D71" s="29" t="s">
        <v>15</v>
      </c>
      <c r="E71" s="27">
        <v>85</v>
      </c>
      <c r="F71" s="27">
        <v>90</v>
      </c>
      <c r="G71" s="27">
        <v>95</v>
      </c>
      <c r="H71" s="29">
        <v>105</v>
      </c>
      <c r="I71" s="27">
        <v>105</v>
      </c>
      <c r="J71" s="27">
        <v>110</v>
      </c>
      <c r="K71" s="27">
        <v>105</v>
      </c>
      <c r="L71" s="27">
        <v>130</v>
      </c>
      <c r="M71" s="29">
        <v>110</v>
      </c>
      <c r="N71" s="29">
        <v>140</v>
      </c>
      <c r="O71" s="29"/>
      <c r="P71" s="29"/>
      <c r="Q71" s="29">
        <v>120</v>
      </c>
      <c r="R71" s="29">
        <v>105</v>
      </c>
      <c r="S71" s="29">
        <v>175</v>
      </c>
      <c r="T71" s="29">
        <v>105</v>
      </c>
      <c r="U71" s="29">
        <v>110</v>
      </c>
      <c r="V71" s="27"/>
      <c r="W71" s="29"/>
      <c r="X71" s="27">
        <v>340</v>
      </c>
      <c r="Y71" s="29">
        <v>120</v>
      </c>
      <c r="Z71" s="29"/>
      <c r="AA71" s="29">
        <v>178</v>
      </c>
      <c r="AB71" s="72">
        <v>110</v>
      </c>
      <c r="AC71" s="29"/>
      <c r="AD71" s="29"/>
      <c r="AE71" s="29"/>
      <c r="AF71" s="29">
        <v>110</v>
      </c>
      <c r="AG71" s="29">
        <v>105</v>
      </c>
      <c r="AH71" s="29">
        <v>105</v>
      </c>
      <c r="AI71" s="29">
        <v>105</v>
      </c>
      <c r="AJ71" s="29"/>
      <c r="AK71" s="29"/>
      <c r="AL71" s="29">
        <v>85</v>
      </c>
      <c r="AM71" s="29">
        <v>75</v>
      </c>
      <c r="AN71" s="66"/>
      <c r="AO71" s="29">
        <f t="shared" si="4"/>
        <v>3023</v>
      </c>
      <c r="AP71" s="67">
        <f t="shared" si="5"/>
        <v>25</v>
      </c>
      <c r="AQ71" s="68" t="s">
        <v>15</v>
      </c>
      <c r="AR71" s="68" t="s">
        <v>15</v>
      </c>
      <c r="AS71" s="68"/>
      <c r="AT71" s="68">
        <f t="shared" si="6"/>
        <v>2</v>
      </c>
      <c r="AU71" s="69">
        <f t="shared" si="7"/>
        <v>27</v>
      </c>
    </row>
    <row r="72" spans="2:47" s="16" customFormat="1" ht="12" customHeight="1" x14ac:dyDescent="0.2">
      <c r="B72" s="25" t="s">
        <v>104</v>
      </c>
      <c r="C72" s="25" t="s">
        <v>105</v>
      </c>
      <c r="D72" s="29" t="s">
        <v>14</v>
      </c>
      <c r="E72" s="27">
        <v>75</v>
      </c>
      <c r="F72" s="27"/>
      <c r="G72" s="27">
        <v>25</v>
      </c>
      <c r="H72" s="29">
        <v>92</v>
      </c>
      <c r="I72" s="27"/>
      <c r="J72" s="27"/>
      <c r="K72" s="27"/>
      <c r="L72" s="27">
        <v>98</v>
      </c>
      <c r="M72" s="29">
        <v>90</v>
      </c>
      <c r="N72" s="29"/>
      <c r="O72" s="29">
        <v>115</v>
      </c>
      <c r="P72" s="29"/>
      <c r="Q72" s="29">
        <v>95</v>
      </c>
      <c r="R72" s="29"/>
      <c r="S72" s="29"/>
      <c r="T72" s="29">
        <v>87</v>
      </c>
      <c r="U72" s="29"/>
      <c r="V72" s="27"/>
      <c r="W72" s="29"/>
      <c r="X72" s="27">
        <v>340</v>
      </c>
      <c r="Y72" s="29">
        <v>40</v>
      </c>
      <c r="Z72" s="29"/>
      <c r="AA72" s="29"/>
      <c r="AB72" s="72"/>
      <c r="AC72" s="29">
        <v>95</v>
      </c>
      <c r="AD72" s="29"/>
      <c r="AE72" s="29">
        <v>60</v>
      </c>
      <c r="AF72" s="29">
        <v>95</v>
      </c>
      <c r="AG72" s="29"/>
      <c r="AH72" s="29"/>
      <c r="AI72" s="29"/>
      <c r="AJ72" s="29"/>
      <c r="AK72" s="29"/>
      <c r="AL72" s="29"/>
      <c r="AM72" s="29">
        <v>70</v>
      </c>
      <c r="AN72" s="66"/>
      <c r="AO72" s="29">
        <f t="shared" si="4"/>
        <v>1377</v>
      </c>
      <c r="AP72" s="67">
        <f t="shared" si="5"/>
        <v>14</v>
      </c>
      <c r="AQ72" s="68" t="s">
        <v>15</v>
      </c>
      <c r="AR72" s="68" t="s">
        <v>15</v>
      </c>
      <c r="AS72" s="68" t="s">
        <v>15</v>
      </c>
      <c r="AT72" s="68">
        <f t="shared" si="6"/>
        <v>3</v>
      </c>
      <c r="AU72" s="69">
        <f t="shared" si="7"/>
        <v>17</v>
      </c>
    </row>
    <row r="73" spans="2:47" s="16" customFormat="1" ht="12" customHeight="1" x14ac:dyDescent="0.2">
      <c r="B73" s="25" t="s">
        <v>104</v>
      </c>
      <c r="C73" s="25" t="s">
        <v>106</v>
      </c>
      <c r="D73" s="29" t="s">
        <v>14</v>
      </c>
      <c r="E73" s="27">
        <v>75</v>
      </c>
      <c r="F73" s="27"/>
      <c r="G73" s="27">
        <v>85</v>
      </c>
      <c r="H73" s="29">
        <v>92</v>
      </c>
      <c r="I73" s="27">
        <v>100</v>
      </c>
      <c r="J73" s="27"/>
      <c r="K73" s="27"/>
      <c r="L73" s="27">
        <v>98</v>
      </c>
      <c r="M73" s="29">
        <v>90</v>
      </c>
      <c r="N73" s="29"/>
      <c r="O73" s="29">
        <v>115</v>
      </c>
      <c r="P73" s="29"/>
      <c r="Q73" s="29">
        <v>95</v>
      </c>
      <c r="R73" s="29"/>
      <c r="S73" s="29"/>
      <c r="T73" s="29">
        <v>87</v>
      </c>
      <c r="U73" s="27">
        <v>110</v>
      </c>
      <c r="V73" s="27"/>
      <c r="W73" s="27"/>
      <c r="X73" s="27">
        <v>340</v>
      </c>
      <c r="Y73" s="29">
        <v>40</v>
      </c>
      <c r="Z73" s="29"/>
      <c r="AA73" s="29"/>
      <c r="AB73" s="72">
        <v>90</v>
      </c>
      <c r="AC73" s="29">
        <v>95</v>
      </c>
      <c r="AD73" s="29"/>
      <c r="AE73" s="29">
        <v>60</v>
      </c>
      <c r="AF73" s="29">
        <v>95</v>
      </c>
      <c r="AG73" s="29"/>
      <c r="AH73" s="29"/>
      <c r="AI73" s="29"/>
      <c r="AJ73" s="29"/>
      <c r="AK73" s="29"/>
      <c r="AL73" s="29"/>
      <c r="AM73" s="29">
        <v>70</v>
      </c>
      <c r="AN73" s="66"/>
      <c r="AO73" s="29">
        <f t="shared" si="4"/>
        <v>1737</v>
      </c>
      <c r="AP73" s="67">
        <f t="shared" si="5"/>
        <v>17</v>
      </c>
      <c r="AQ73" s="68" t="s">
        <v>15</v>
      </c>
      <c r="AR73" s="68" t="s">
        <v>15</v>
      </c>
      <c r="AS73" s="68" t="s">
        <v>15</v>
      </c>
      <c r="AT73" s="68">
        <f t="shared" si="6"/>
        <v>3</v>
      </c>
      <c r="AU73" s="69">
        <f t="shared" si="7"/>
        <v>20</v>
      </c>
    </row>
    <row r="74" spans="2:47" s="16" customFormat="1" ht="12" customHeight="1" x14ac:dyDescent="0.2">
      <c r="B74" s="25" t="s">
        <v>107</v>
      </c>
      <c r="C74" s="25" t="s">
        <v>108</v>
      </c>
      <c r="D74" s="29" t="s">
        <v>15</v>
      </c>
      <c r="E74" s="27">
        <v>85</v>
      </c>
      <c r="F74" s="27">
        <v>90</v>
      </c>
      <c r="G74" s="27">
        <v>95</v>
      </c>
      <c r="H74" s="29">
        <v>105</v>
      </c>
      <c r="I74" s="27">
        <v>105</v>
      </c>
      <c r="J74" s="27">
        <v>110</v>
      </c>
      <c r="K74" s="27">
        <v>105</v>
      </c>
      <c r="L74" s="27">
        <v>98</v>
      </c>
      <c r="M74" s="29">
        <v>110</v>
      </c>
      <c r="N74" s="29">
        <v>140</v>
      </c>
      <c r="O74" s="29">
        <v>145</v>
      </c>
      <c r="P74" s="29">
        <v>125</v>
      </c>
      <c r="Q74" s="29">
        <v>120</v>
      </c>
      <c r="R74" s="29">
        <v>105</v>
      </c>
      <c r="S74" s="29">
        <v>175</v>
      </c>
      <c r="T74" s="29">
        <v>105</v>
      </c>
      <c r="U74" s="29"/>
      <c r="V74" s="27">
        <v>120</v>
      </c>
      <c r="W74" s="29"/>
      <c r="X74" s="27">
        <v>340</v>
      </c>
      <c r="Y74" s="29">
        <v>120</v>
      </c>
      <c r="Z74" s="29">
        <v>135</v>
      </c>
      <c r="AA74" s="29">
        <v>178</v>
      </c>
      <c r="AB74" s="72">
        <v>110</v>
      </c>
      <c r="AC74" s="29">
        <v>105</v>
      </c>
      <c r="AD74" s="29">
        <v>110</v>
      </c>
      <c r="AE74" s="29">
        <v>60</v>
      </c>
      <c r="AF74" s="29">
        <v>95</v>
      </c>
      <c r="AG74" s="29">
        <v>105</v>
      </c>
      <c r="AH74" s="29">
        <v>90</v>
      </c>
      <c r="AI74" s="29">
        <v>90</v>
      </c>
      <c r="AJ74" s="29">
        <v>85</v>
      </c>
      <c r="AK74" s="29">
        <v>80</v>
      </c>
      <c r="AL74" s="29"/>
      <c r="AM74" s="29">
        <v>70</v>
      </c>
      <c r="AN74" s="66"/>
      <c r="AO74" s="29">
        <f t="shared" si="4"/>
        <v>3711</v>
      </c>
      <c r="AP74" s="67">
        <f t="shared" si="5"/>
        <v>32</v>
      </c>
      <c r="AQ74" s="68" t="s">
        <v>15</v>
      </c>
      <c r="AR74" s="68" t="s">
        <v>15</v>
      </c>
      <c r="AS74" s="68"/>
      <c r="AT74" s="68">
        <f t="shared" si="6"/>
        <v>2</v>
      </c>
      <c r="AU74" s="69">
        <f t="shared" si="7"/>
        <v>34</v>
      </c>
    </row>
    <row r="75" spans="2:47" s="16" customFormat="1" ht="12" customHeight="1" x14ac:dyDescent="0.2">
      <c r="B75" s="25" t="s">
        <v>107</v>
      </c>
      <c r="C75" s="25" t="s">
        <v>109</v>
      </c>
      <c r="D75" s="29" t="s">
        <v>15</v>
      </c>
      <c r="E75" s="27">
        <v>85</v>
      </c>
      <c r="F75" s="27">
        <v>90</v>
      </c>
      <c r="G75" s="27">
        <v>95</v>
      </c>
      <c r="H75" s="29">
        <v>105</v>
      </c>
      <c r="I75" s="27">
        <v>105</v>
      </c>
      <c r="J75" s="27">
        <v>110</v>
      </c>
      <c r="K75" s="27">
        <v>105</v>
      </c>
      <c r="L75" s="27">
        <v>130</v>
      </c>
      <c r="M75" s="29">
        <v>110</v>
      </c>
      <c r="N75" s="29">
        <v>140</v>
      </c>
      <c r="O75" s="29">
        <v>145</v>
      </c>
      <c r="P75" s="29">
        <v>125</v>
      </c>
      <c r="Q75" s="29">
        <v>120</v>
      </c>
      <c r="R75" s="29">
        <v>105</v>
      </c>
      <c r="S75" s="29">
        <v>175</v>
      </c>
      <c r="T75" s="29">
        <v>105</v>
      </c>
      <c r="U75" s="27">
        <v>110</v>
      </c>
      <c r="V75" s="27">
        <v>120</v>
      </c>
      <c r="W75" s="27"/>
      <c r="X75" s="27">
        <v>340</v>
      </c>
      <c r="Y75" s="27">
        <v>120</v>
      </c>
      <c r="Z75" s="27">
        <v>135</v>
      </c>
      <c r="AA75" s="27">
        <v>178</v>
      </c>
      <c r="AB75" s="65">
        <v>110</v>
      </c>
      <c r="AC75" s="29">
        <v>105</v>
      </c>
      <c r="AD75" s="29">
        <v>110</v>
      </c>
      <c r="AE75" s="29">
        <v>60</v>
      </c>
      <c r="AF75" s="29">
        <v>110</v>
      </c>
      <c r="AG75" s="29">
        <v>105</v>
      </c>
      <c r="AH75" s="29">
        <v>105</v>
      </c>
      <c r="AI75" s="29">
        <v>105</v>
      </c>
      <c r="AJ75" s="29">
        <v>95</v>
      </c>
      <c r="AK75" s="29">
        <v>90</v>
      </c>
      <c r="AL75" s="29">
        <v>85</v>
      </c>
      <c r="AM75" s="29">
        <v>75</v>
      </c>
      <c r="AN75" s="66"/>
      <c r="AO75" s="29">
        <f t="shared" ref="AO75:AO83" si="8">SUM(E75:AN75)</f>
        <v>4008</v>
      </c>
      <c r="AP75" s="67">
        <f t="shared" ref="AP75:AP83" si="9">COUNT(E75:AN75)</f>
        <v>34</v>
      </c>
      <c r="AQ75" s="68" t="s">
        <v>15</v>
      </c>
      <c r="AR75" s="68" t="s">
        <v>15</v>
      </c>
      <c r="AS75" s="68" t="s">
        <v>15</v>
      </c>
      <c r="AT75" s="68">
        <f t="shared" ref="AT75:AT83" si="10" xml:space="preserve"> COUNTIFS(AQ75:AS75,"A")</f>
        <v>3</v>
      </c>
      <c r="AU75" s="69">
        <f t="shared" ref="AU75:AU83" si="11">AT75+AP75</f>
        <v>37</v>
      </c>
    </row>
    <row r="76" spans="2:47" s="16" customFormat="1" ht="12" customHeight="1" x14ac:dyDescent="0.2">
      <c r="B76" s="25" t="s">
        <v>110</v>
      </c>
      <c r="C76" s="25" t="s">
        <v>17</v>
      </c>
      <c r="D76" s="29" t="s">
        <v>18</v>
      </c>
      <c r="E76" s="27">
        <v>50</v>
      </c>
      <c r="F76" s="27">
        <v>60</v>
      </c>
      <c r="G76" s="27">
        <v>65</v>
      </c>
      <c r="H76" s="29">
        <v>70</v>
      </c>
      <c r="I76" s="27">
        <v>75</v>
      </c>
      <c r="J76" s="27"/>
      <c r="K76" s="27">
        <v>80</v>
      </c>
      <c r="L76" s="27">
        <v>80</v>
      </c>
      <c r="M76" s="29">
        <v>80</v>
      </c>
      <c r="N76" s="29">
        <v>85</v>
      </c>
      <c r="O76" s="29">
        <v>90</v>
      </c>
      <c r="P76" s="29"/>
      <c r="Q76" s="29">
        <v>90</v>
      </c>
      <c r="R76" s="29">
        <v>95</v>
      </c>
      <c r="S76" s="29">
        <v>130</v>
      </c>
      <c r="T76" s="29">
        <v>110</v>
      </c>
      <c r="U76" s="27">
        <v>60</v>
      </c>
      <c r="V76" s="27"/>
      <c r="W76" s="27"/>
      <c r="X76" s="27">
        <v>60</v>
      </c>
      <c r="Y76" s="29">
        <v>60</v>
      </c>
      <c r="Z76" s="29">
        <v>90</v>
      </c>
      <c r="AA76" s="29">
        <v>85</v>
      </c>
      <c r="AB76" s="72">
        <v>80</v>
      </c>
      <c r="AC76" s="29">
        <v>80</v>
      </c>
      <c r="AD76" s="29">
        <v>75</v>
      </c>
      <c r="AE76" s="29">
        <v>60</v>
      </c>
      <c r="AF76" s="29">
        <v>80</v>
      </c>
      <c r="AG76" s="29">
        <v>85</v>
      </c>
      <c r="AH76" s="29">
        <v>80</v>
      </c>
      <c r="AI76" s="29">
        <v>75</v>
      </c>
      <c r="AJ76" s="29"/>
      <c r="AK76" s="29"/>
      <c r="AL76" s="29">
        <v>65</v>
      </c>
      <c r="AM76" s="29">
        <v>50</v>
      </c>
      <c r="AN76" s="27"/>
      <c r="AO76" s="29">
        <f t="shared" si="8"/>
        <v>2245</v>
      </c>
      <c r="AP76" s="67">
        <f t="shared" si="9"/>
        <v>29</v>
      </c>
      <c r="AQ76" s="68"/>
      <c r="AR76" s="68"/>
      <c r="AS76" s="68"/>
      <c r="AT76" s="68">
        <f t="shared" si="10"/>
        <v>0</v>
      </c>
      <c r="AU76" s="69">
        <f t="shared" si="11"/>
        <v>29</v>
      </c>
    </row>
    <row r="77" spans="2:47" s="16" customFormat="1" ht="12" customHeight="1" x14ac:dyDescent="0.2">
      <c r="B77" s="25" t="s">
        <v>111</v>
      </c>
      <c r="C77" s="25" t="s">
        <v>112</v>
      </c>
      <c r="D77" s="29" t="s">
        <v>18</v>
      </c>
      <c r="E77" s="27"/>
      <c r="F77" s="27"/>
      <c r="G77" s="27">
        <v>65</v>
      </c>
      <c r="H77" s="29"/>
      <c r="I77" s="27">
        <v>75</v>
      </c>
      <c r="J77" s="27"/>
      <c r="K77" s="27">
        <v>80</v>
      </c>
      <c r="L77" s="27">
        <v>80</v>
      </c>
      <c r="M77" s="29"/>
      <c r="N77" s="29">
        <v>85</v>
      </c>
      <c r="O77" s="29">
        <v>90</v>
      </c>
      <c r="P77" s="29"/>
      <c r="Q77" s="29">
        <v>90</v>
      </c>
      <c r="R77" s="29"/>
      <c r="S77" s="29"/>
      <c r="T77" s="29"/>
      <c r="U77" s="27"/>
      <c r="V77" s="27"/>
      <c r="W77" s="27"/>
      <c r="X77" s="27"/>
      <c r="Y77" s="29"/>
      <c r="Z77" s="29"/>
      <c r="AA77" s="29">
        <v>85</v>
      </c>
      <c r="AB77" s="72">
        <v>80</v>
      </c>
      <c r="AC77" s="29">
        <v>80</v>
      </c>
      <c r="AD77" s="29">
        <v>75</v>
      </c>
      <c r="AE77" s="29"/>
      <c r="AF77" s="29"/>
      <c r="AG77" s="29"/>
      <c r="AH77" s="29">
        <v>80</v>
      </c>
      <c r="AI77" s="29">
        <v>75</v>
      </c>
      <c r="AJ77" s="29"/>
      <c r="AK77" s="29">
        <v>70</v>
      </c>
      <c r="AL77" s="29">
        <v>65</v>
      </c>
      <c r="AM77" s="29"/>
      <c r="AN77" s="27"/>
      <c r="AO77" s="29">
        <f t="shared" si="8"/>
        <v>1175</v>
      </c>
      <c r="AP77" s="67">
        <f t="shared" si="9"/>
        <v>15</v>
      </c>
      <c r="AQ77" s="68"/>
      <c r="AR77" s="68" t="s">
        <v>15</v>
      </c>
      <c r="AS77" s="68"/>
      <c r="AT77" s="68">
        <f t="shared" si="10"/>
        <v>1</v>
      </c>
      <c r="AU77" s="69">
        <f t="shared" si="11"/>
        <v>16</v>
      </c>
    </row>
    <row r="78" spans="2:47" s="16" customFormat="1" ht="12" customHeight="1" x14ac:dyDescent="0.2">
      <c r="B78" s="25" t="s">
        <v>113</v>
      </c>
      <c r="C78" s="25" t="s">
        <v>66</v>
      </c>
      <c r="D78" s="29" t="s">
        <v>18</v>
      </c>
      <c r="E78" s="27"/>
      <c r="F78" s="27"/>
      <c r="G78" s="27"/>
      <c r="H78" s="29"/>
      <c r="I78" s="27"/>
      <c r="J78" s="27"/>
      <c r="K78" s="27"/>
      <c r="L78" s="27"/>
      <c r="M78" s="29"/>
      <c r="N78" s="29"/>
      <c r="O78" s="29"/>
      <c r="P78" s="29"/>
      <c r="Q78" s="29"/>
      <c r="R78" s="29"/>
      <c r="S78" s="29"/>
      <c r="T78" s="29"/>
      <c r="U78" s="27"/>
      <c r="V78" s="27"/>
      <c r="W78" s="27"/>
      <c r="X78" s="27"/>
      <c r="Y78" s="29"/>
      <c r="Z78" s="29"/>
      <c r="AA78" s="29"/>
      <c r="AB78" s="72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66"/>
      <c r="AO78" s="29">
        <f t="shared" si="8"/>
        <v>0</v>
      </c>
      <c r="AP78" s="67">
        <f t="shared" si="9"/>
        <v>0</v>
      </c>
      <c r="AQ78" s="68"/>
      <c r="AR78" s="68"/>
      <c r="AS78" s="68"/>
      <c r="AT78" s="68">
        <f t="shared" si="10"/>
        <v>0</v>
      </c>
      <c r="AU78" s="69">
        <f t="shared" si="11"/>
        <v>0</v>
      </c>
    </row>
    <row r="79" spans="2:47" s="16" customFormat="1" ht="12" customHeight="1" x14ac:dyDescent="0.2">
      <c r="B79" s="25" t="s">
        <v>113</v>
      </c>
      <c r="C79" s="25" t="s">
        <v>114</v>
      </c>
      <c r="D79" s="29" t="s">
        <v>15</v>
      </c>
      <c r="E79" s="27">
        <v>85</v>
      </c>
      <c r="F79" s="27">
        <v>90</v>
      </c>
      <c r="G79" s="27">
        <v>95</v>
      </c>
      <c r="H79" s="29"/>
      <c r="I79" s="27"/>
      <c r="J79" s="27"/>
      <c r="K79" s="27">
        <v>105</v>
      </c>
      <c r="L79" s="27">
        <v>130</v>
      </c>
      <c r="M79" s="29">
        <v>110</v>
      </c>
      <c r="N79" s="29">
        <v>140</v>
      </c>
      <c r="O79" s="29"/>
      <c r="P79" s="70">
        <v>125</v>
      </c>
      <c r="Q79" s="29">
        <v>120</v>
      </c>
      <c r="R79" s="29">
        <v>105</v>
      </c>
      <c r="S79" s="29"/>
      <c r="T79" s="29">
        <v>105</v>
      </c>
      <c r="U79" s="27"/>
      <c r="V79" s="27"/>
      <c r="W79" s="27"/>
      <c r="X79" s="27"/>
      <c r="Y79" s="29"/>
      <c r="Z79" s="29"/>
      <c r="AA79" s="29">
        <v>40</v>
      </c>
      <c r="AB79" s="72"/>
      <c r="AC79" s="29"/>
      <c r="AD79" s="29">
        <v>110</v>
      </c>
      <c r="AE79" s="29">
        <v>60</v>
      </c>
      <c r="AF79" s="29"/>
      <c r="AG79" s="29"/>
      <c r="AH79" s="29"/>
      <c r="AI79" s="29"/>
      <c r="AJ79" s="29"/>
      <c r="AK79" s="29">
        <v>90</v>
      </c>
      <c r="AL79" s="29">
        <v>85</v>
      </c>
      <c r="AM79" s="29">
        <v>75</v>
      </c>
      <c r="AN79" s="66"/>
      <c r="AO79" s="29">
        <f t="shared" si="8"/>
        <v>1670</v>
      </c>
      <c r="AP79" s="67">
        <f t="shared" si="9"/>
        <v>17</v>
      </c>
      <c r="AQ79" s="68"/>
      <c r="AR79" s="68" t="s">
        <v>15</v>
      </c>
      <c r="AS79" s="68"/>
      <c r="AT79" s="68">
        <f t="shared" si="10"/>
        <v>1</v>
      </c>
      <c r="AU79" s="69">
        <f t="shared" si="11"/>
        <v>18</v>
      </c>
    </row>
    <row r="80" spans="2:47" s="16" customFormat="1" ht="12" customHeight="1" x14ac:dyDescent="0.2">
      <c r="B80" s="25" t="s">
        <v>115</v>
      </c>
      <c r="C80" s="25" t="s">
        <v>116</v>
      </c>
      <c r="D80" s="29" t="s">
        <v>14</v>
      </c>
      <c r="E80" s="27">
        <v>75</v>
      </c>
      <c r="F80" s="27">
        <v>80</v>
      </c>
      <c r="G80" s="27">
        <v>85</v>
      </c>
      <c r="H80" s="29">
        <v>92</v>
      </c>
      <c r="I80" s="27"/>
      <c r="J80" s="27">
        <v>95</v>
      </c>
      <c r="K80" s="27">
        <v>95</v>
      </c>
      <c r="L80" s="27"/>
      <c r="M80" s="29"/>
      <c r="N80" s="29"/>
      <c r="O80" s="29"/>
      <c r="P80" s="29"/>
      <c r="Q80" s="29"/>
      <c r="R80" s="29"/>
      <c r="S80" s="29"/>
      <c r="T80" s="29"/>
      <c r="U80" s="29"/>
      <c r="V80" s="27"/>
      <c r="W80" s="29"/>
      <c r="X80" s="29"/>
      <c r="Y80" s="29"/>
      <c r="Z80" s="29"/>
      <c r="AA80" s="29"/>
      <c r="AB80" s="72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66"/>
      <c r="AO80" s="29">
        <f t="shared" si="8"/>
        <v>522</v>
      </c>
      <c r="AP80" s="67">
        <f t="shared" si="9"/>
        <v>6</v>
      </c>
      <c r="AQ80" s="68"/>
      <c r="AR80" s="68" t="s">
        <v>15</v>
      </c>
      <c r="AS80" s="68"/>
      <c r="AT80" s="68">
        <f t="shared" si="10"/>
        <v>1</v>
      </c>
      <c r="AU80" s="69">
        <f t="shared" si="11"/>
        <v>7</v>
      </c>
    </row>
    <row r="81" spans="2:47" s="16" customFormat="1" ht="12" customHeight="1" x14ac:dyDescent="0.2">
      <c r="B81" s="25" t="s">
        <v>117</v>
      </c>
      <c r="C81" s="25" t="s">
        <v>32</v>
      </c>
      <c r="D81" s="29" t="s">
        <v>15</v>
      </c>
      <c r="E81" s="27">
        <v>85</v>
      </c>
      <c r="F81" s="27">
        <v>90</v>
      </c>
      <c r="G81" s="27">
        <v>95</v>
      </c>
      <c r="H81" s="29">
        <v>105</v>
      </c>
      <c r="I81" s="27">
        <v>105</v>
      </c>
      <c r="J81" s="27"/>
      <c r="K81" s="27"/>
      <c r="L81" s="27">
        <v>130</v>
      </c>
      <c r="M81" s="29">
        <v>110</v>
      </c>
      <c r="N81" s="29">
        <v>140</v>
      </c>
      <c r="O81" s="29">
        <v>145</v>
      </c>
      <c r="P81" s="29"/>
      <c r="Q81" s="29"/>
      <c r="R81" s="29">
        <v>105</v>
      </c>
      <c r="S81" s="29"/>
      <c r="T81" s="29">
        <v>105</v>
      </c>
      <c r="U81" s="29"/>
      <c r="V81" s="27"/>
      <c r="W81" s="29"/>
      <c r="X81" s="29"/>
      <c r="Y81" s="29">
        <v>120</v>
      </c>
      <c r="Z81" s="29"/>
      <c r="AA81" s="29">
        <v>178</v>
      </c>
      <c r="AB81" s="72">
        <v>110</v>
      </c>
      <c r="AC81" s="29">
        <v>105</v>
      </c>
      <c r="AD81" s="29"/>
      <c r="AE81" s="29"/>
      <c r="AF81" s="29">
        <v>110</v>
      </c>
      <c r="AG81" s="29">
        <v>105</v>
      </c>
      <c r="AH81" s="29">
        <v>105</v>
      </c>
      <c r="AI81" s="29">
        <v>105</v>
      </c>
      <c r="AJ81" s="29"/>
      <c r="AK81" s="29">
        <v>90</v>
      </c>
      <c r="AL81" s="29">
        <v>85</v>
      </c>
      <c r="AM81" s="29">
        <v>75</v>
      </c>
      <c r="AN81" s="66"/>
      <c r="AO81" s="29">
        <f t="shared" si="8"/>
        <v>2403</v>
      </c>
      <c r="AP81" s="67">
        <f t="shared" si="9"/>
        <v>22</v>
      </c>
      <c r="AQ81" s="68" t="s">
        <v>15</v>
      </c>
      <c r="AR81" s="68"/>
      <c r="AS81" s="68"/>
      <c r="AT81" s="68">
        <f t="shared" si="10"/>
        <v>1</v>
      </c>
      <c r="AU81" s="69">
        <f t="shared" si="11"/>
        <v>23</v>
      </c>
    </row>
    <row r="82" spans="2:47" s="16" customFormat="1" ht="12" customHeight="1" x14ac:dyDescent="0.2">
      <c r="B82" s="25" t="s">
        <v>117</v>
      </c>
      <c r="C82" s="25" t="s">
        <v>98</v>
      </c>
      <c r="D82" s="71" t="s">
        <v>18</v>
      </c>
      <c r="E82" s="27">
        <v>50</v>
      </c>
      <c r="F82" s="27">
        <v>60</v>
      </c>
      <c r="G82" s="29">
        <v>65</v>
      </c>
      <c r="H82" s="29"/>
      <c r="I82" s="29">
        <v>50</v>
      </c>
      <c r="J82" s="29">
        <v>75</v>
      </c>
      <c r="K82" s="29"/>
      <c r="L82" s="29">
        <v>80</v>
      </c>
      <c r="M82" s="29"/>
      <c r="N82" s="29">
        <v>85</v>
      </c>
      <c r="O82" s="29">
        <v>90</v>
      </c>
      <c r="P82" s="29"/>
      <c r="Q82" s="29"/>
      <c r="R82" s="29"/>
      <c r="S82" s="29">
        <v>60</v>
      </c>
      <c r="T82" s="29"/>
      <c r="U82" s="27">
        <v>60</v>
      </c>
      <c r="V82" s="27"/>
      <c r="W82" s="27"/>
      <c r="X82" s="27">
        <v>60</v>
      </c>
      <c r="Y82" s="29">
        <v>60</v>
      </c>
      <c r="Z82" s="29"/>
      <c r="AA82" s="29"/>
      <c r="AB82" s="72">
        <v>60</v>
      </c>
      <c r="AC82" s="29">
        <v>80</v>
      </c>
      <c r="AD82" s="29"/>
      <c r="AE82" s="29">
        <v>60</v>
      </c>
      <c r="AF82" s="29"/>
      <c r="AG82" s="29"/>
      <c r="AH82" s="29"/>
      <c r="AI82" s="29">
        <v>75</v>
      </c>
      <c r="AJ82" s="29"/>
      <c r="AK82" s="29"/>
      <c r="AL82" s="29">
        <v>65</v>
      </c>
      <c r="AM82" s="29">
        <v>50</v>
      </c>
      <c r="AN82" s="66"/>
      <c r="AO82" s="29">
        <f t="shared" si="8"/>
        <v>1185</v>
      </c>
      <c r="AP82" s="67">
        <f t="shared" si="9"/>
        <v>18</v>
      </c>
      <c r="AQ82" s="68"/>
      <c r="AR82" s="68" t="s">
        <v>15</v>
      </c>
      <c r="AS82" s="68" t="s">
        <v>15</v>
      </c>
      <c r="AT82" s="68">
        <f t="shared" si="10"/>
        <v>2</v>
      </c>
      <c r="AU82" s="69">
        <f t="shared" si="11"/>
        <v>20</v>
      </c>
    </row>
    <row r="83" spans="2:47" s="16" customFormat="1" ht="12" customHeight="1" x14ac:dyDescent="0.2">
      <c r="B83" s="25" t="s">
        <v>118</v>
      </c>
      <c r="C83" s="25" t="s">
        <v>119</v>
      </c>
      <c r="D83" s="29" t="s">
        <v>15</v>
      </c>
      <c r="E83" s="29">
        <v>85</v>
      </c>
      <c r="F83" s="29"/>
      <c r="G83" s="29">
        <v>95</v>
      </c>
      <c r="H83" s="29"/>
      <c r="I83" s="29"/>
      <c r="J83" s="29"/>
      <c r="K83" s="29">
        <v>105</v>
      </c>
      <c r="L83" s="29"/>
      <c r="M83" s="29"/>
      <c r="N83" s="29"/>
      <c r="O83" s="29"/>
      <c r="P83" s="29"/>
      <c r="Q83" s="29">
        <v>120</v>
      </c>
      <c r="R83" s="74"/>
      <c r="S83" s="29"/>
      <c r="T83" s="29"/>
      <c r="U83" s="29"/>
      <c r="V83" s="29"/>
      <c r="W83" s="29"/>
      <c r="X83" s="29"/>
      <c r="Y83" s="29"/>
      <c r="Z83" s="29"/>
      <c r="AA83" s="29"/>
      <c r="AB83" s="72"/>
      <c r="AC83" s="75"/>
      <c r="AD83" s="75"/>
      <c r="AE83" s="76"/>
      <c r="AF83" s="76"/>
      <c r="AG83" s="75"/>
      <c r="AH83" s="75"/>
      <c r="AI83" s="75"/>
      <c r="AJ83" s="75"/>
      <c r="AK83" s="75"/>
      <c r="AL83" s="75"/>
      <c r="AM83" s="75"/>
      <c r="AN83" s="77"/>
      <c r="AO83" s="29">
        <f t="shared" si="8"/>
        <v>405</v>
      </c>
      <c r="AP83" s="67">
        <f t="shared" si="9"/>
        <v>4</v>
      </c>
      <c r="AQ83" s="68"/>
      <c r="AR83" s="68"/>
      <c r="AS83" s="78"/>
      <c r="AT83" s="68">
        <f t="shared" si="10"/>
        <v>0</v>
      </c>
      <c r="AU83" s="69">
        <f t="shared" si="11"/>
        <v>4</v>
      </c>
    </row>
    <row r="84" spans="2:47" s="16" customFormat="1" ht="12" customHeight="1" x14ac:dyDescent="0.2">
      <c r="B84" s="81" t="s">
        <v>120</v>
      </c>
      <c r="C84" s="82"/>
      <c r="D84" s="83"/>
      <c r="E84" s="82"/>
      <c r="F84" s="84"/>
      <c r="G84" s="63"/>
      <c r="H84" s="84"/>
      <c r="I84" s="85"/>
      <c r="J84" s="63"/>
      <c r="K84" s="63"/>
      <c r="L84" s="86"/>
      <c r="M84" s="87"/>
      <c r="O84" s="88"/>
      <c r="P84" s="89"/>
      <c r="Q84" s="89"/>
      <c r="R84" s="89"/>
      <c r="S84" s="86"/>
      <c r="T84" s="86"/>
      <c r="U84" s="87"/>
      <c r="V84" s="90"/>
      <c r="W84" s="88"/>
      <c r="X84" s="88"/>
      <c r="Y84" s="91"/>
      <c r="Z84" s="63"/>
      <c r="AA84" s="63"/>
      <c r="AB84" s="79"/>
      <c r="AE84" s="63"/>
      <c r="AF84" s="63"/>
      <c r="AP84" s="92"/>
      <c r="AQ84" s="93"/>
      <c r="AR84" s="93"/>
      <c r="AS84" s="93"/>
      <c r="AT84" s="93"/>
      <c r="AU84" s="94"/>
    </row>
    <row r="85" spans="2:47" ht="14.25" customHeight="1" x14ac:dyDescent="0.3">
      <c r="B85" s="95"/>
      <c r="C85" s="95"/>
      <c r="D85" s="96"/>
      <c r="E85" s="95"/>
      <c r="F85" s="95"/>
      <c r="G85" s="95"/>
      <c r="H85" s="95"/>
      <c r="I85" s="95"/>
      <c r="J85" s="95"/>
      <c r="K85" s="97"/>
      <c r="L85" s="98"/>
      <c r="M85" s="95"/>
      <c r="P85" s="95"/>
      <c r="Q85" s="97"/>
      <c r="R85" s="95"/>
      <c r="S85" s="98"/>
      <c r="T85" s="98"/>
      <c r="U85" s="95"/>
      <c r="V85" s="95"/>
      <c r="W85" s="95"/>
      <c r="X85" s="95"/>
      <c r="Y85" s="100"/>
      <c r="Z85" s="95"/>
      <c r="AA85" s="95"/>
      <c r="AB85" s="101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</row>
    <row r="86" spans="2:47" ht="14.25" customHeight="1" x14ac:dyDescent="0.3">
      <c r="B86" s="105"/>
      <c r="C86" s="95"/>
      <c r="D86" s="96"/>
      <c r="E86" s="95"/>
      <c r="F86" s="95"/>
      <c r="U86" s="95"/>
      <c r="V86" s="95"/>
      <c r="W86" s="95"/>
      <c r="X86" s="95"/>
      <c r="Y86" s="100"/>
      <c r="Z86" s="95"/>
      <c r="AA86" s="95"/>
      <c r="AB86" s="101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</row>
    <row r="87" spans="2:47" ht="14.25" customHeight="1" x14ac:dyDescent="0.3">
      <c r="B87" s="105"/>
      <c r="C87" s="105"/>
      <c r="D87" s="107"/>
      <c r="E87" s="105"/>
      <c r="K87" s="108"/>
      <c r="L87" s="109"/>
      <c r="M87" s="105"/>
      <c r="S87" s="109"/>
      <c r="T87" s="109"/>
      <c r="U87" s="105"/>
      <c r="V87" s="105"/>
      <c r="W87" s="105"/>
      <c r="X87" s="105"/>
      <c r="Y87" s="110"/>
      <c r="Z87" s="105"/>
      <c r="AA87" s="105"/>
      <c r="AB87" s="101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</row>
    <row r="88" spans="2:47" ht="14.25" customHeight="1" x14ac:dyDescent="0.3">
      <c r="H88" s="105"/>
      <c r="I88" s="105"/>
      <c r="Z88" s="105"/>
      <c r="AA88" s="105"/>
      <c r="AB88" s="101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</row>
    <row r="89" spans="2:47" ht="14.25" customHeight="1" x14ac:dyDescent="0.3">
      <c r="B89" s="105"/>
      <c r="C89" s="105"/>
      <c r="D89" s="107"/>
      <c r="E89" s="105"/>
      <c r="F89" s="105"/>
      <c r="G89" s="105"/>
      <c r="H89" s="105"/>
      <c r="I89" s="105"/>
      <c r="Z89" s="105"/>
      <c r="AA89" s="105"/>
      <c r="AB89" s="101"/>
      <c r="AC89" s="105"/>
      <c r="AD89" s="105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</row>
    <row r="90" spans="2:47" ht="14.25" customHeight="1" x14ac:dyDescent="0.3">
      <c r="B90" s="105"/>
      <c r="C90" s="105"/>
      <c r="D90" s="107"/>
      <c r="E90" s="105"/>
      <c r="F90" s="105"/>
      <c r="G90" s="105"/>
      <c r="H90" s="105"/>
      <c r="I90" s="105"/>
      <c r="Z90" s="105"/>
      <c r="AA90" s="105"/>
      <c r="AB90" s="101"/>
      <c r="AC90" s="105"/>
      <c r="AD90" s="105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</row>
    <row r="91" spans="2:47" x14ac:dyDescent="0.3">
      <c r="U91" s="17"/>
      <c r="V91" s="17"/>
      <c r="W91" s="17"/>
      <c r="X91" s="17"/>
    </row>
    <row r="92" spans="2:47" x14ac:dyDescent="0.3">
      <c r="L92" s="17"/>
      <c r="M92" s="17"/>
      <c r="N92" s="17"/>
      <c r="O92" s="17"/>
      <c r="P92" s="17"/>
      <c r="R92" s="17"/>
      <c r="S92" s="17"/>
      <c r="T92" s="17"/>
      <c r="U92" s="17"/>
      <c r="V92" s="17"/>
      <c r="W92" s="17"/>
      <c r="X92" s="17"/>
    </row>
    <row r="93" spans="2:47" x14ac:dyDescent="0.3">
      <c r="L93" s="17"/>
      <c r="M93" s="17"/>
      <c r="N93" s="17"/>
      <c r="O93" s="17"/>
      <c r="P93" s="17"/>
      <c r="R93" s="17"/>
      <c r="S93" s="17"/>
      <c r="T93" s="17"/>
      <c r="U93" s="17"/>
      <c r="V93" s="17"/>
      <c r="W93" s="17"/>
      <c r="X93" s="17"/>
    </row>
    <row r="94" spans="2:47" x14ac:dyDescent="0.3">
      <c r="L94" s="17"/>
      <c r="M94" s="17"/>
      <c r="N94" s="17"/>
      <c r="O94" s="17"/>
      <c r="P94" s="17"/>
      <c r="R94" s="17"/>
      <c r="S94" s="17"/>
      <c r="T94" s="17"/>
      <c r="U94" s="17"/>
      <c r="V94" s="17"/>
      <c r="W94" s="17"/>
      <c r="X94" s="17"/>
    </row>
    <row r="96" spans="2:47" x14ac:dyDescent="0.3">
      <c r="L96" s="17"/>
      <c r="M96" s="17"/>
      <c r="N96" s="17"/>
      <c r="S96" s="17"/>
      <c r="T96" s="17"/>
    </row>
    <row r="97" spans="12:20" x14ac:dyDescent="0.3">
      <c r="L97" s="17"/>
      <c r="M97" s="17"/>
      <c r="N97" s="17"/>
      <c r="S97" s="17"/>
      <c r="T97" s="17"/>
    </row>
    <row r="98" spans="12:20" x14ac:dyDescent="0.3">
      <c r="L98" s="17"/>
      <c r="M98" s="17"/>
      <c r="N98" s="17"/>
      <c r="S98" s="17"/>
      <c r="T98" s="17"/>
    </row>
    <row r="99" spans="12:20" x14ac:dyDescent="0.3">
      <c r="L99" s="17"/>
      <c r="M99" s="17"/>
      <c r="N99" s="17"/>
      <c r="S99" s="17"/>
      <c r="T99" s="17"/>
    </row>
    <row r="100" spans="12:20" x14ac:dyDescent="0.3">
      <c r="L100" s="17"/>
      <c r="M100" s="17"/>
      <c r="N100" s="17"/>
      <c r="S100" s="17"/>
      <c r="T100" s="17"/>
    </row>
  </sheetData>
  <autoFilter ref="D10:D84" xr:uid="{00000000-0009-0000-0000-000000000000}"/>
  <mergeCells count="8">
    <mergeCell ref="AU1:AU10"/>
    <mergeCell ref="P84:R84"/>
    <mergeCell ref="B1:C1"/>
    <mergeCell ref="AP1:AP6"/>
    <mergeCell ref="AQ1:AQ10"/>
    <mergeCell ref="AR1:AR10"/>
    <mergeCell ref="AS1:AS10"/>
    <mergeCell ref="AT1:AT10"/>
  </mergeCells>
  <conditionalFormatting sqref="D1:D10 D84:D65568">
    <cfRule type="cellIs" dxfId="2" priority="2" stopIfTrue="1" operator="equal">
      <formula>"("</formula>
    </cfRule>
    <cfRule type="cellIs" dxfId="1" priority="3" stopIfTrue="1" operator="equal">
      <formula>"&amp;"</formula>
    </cfRule>
  </conditionalFormatting>
  <conditionalFormatting sqref="AU11:AU83">
    <cfRule type="cellIs" dxfId="0" priority="1" operator="greaterThanOrEqual">
      <formula>15</formula>
    </cfRule>
  </conditionalFormatting>
  <printOptions horizontalCentered="1" verticalCentered="1"/>
  <pageMargins left="0.25" right="0.25" top="0.75" bottom="0.75" header="0.3" footer="0.3"/>
  <pageSetup paperSize="8"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3</vt:i4>
      </vt:variant>
    </vt:vector>
  </HeadingPairs>
  <TitlesOfParts>
    <vt:vector size="4" baseType="lpstr">
      <vt:lpstr>Sheet1</vt:lpstr>
      <vt:lpstr>Sheet1!Afdrukbereik</vt:lpstr>
      <vt:lpstr>bereik</vt:lpstr>
      <vt:lpstr>internet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Van Tichelen</dc:creator>
  <cp:lastModifiedBy>Tim Van Tichelen</cp:lastModifiedBy>
  <dcterms:created xsi:type="dcterms:W3CDTF">2025-11-12T08:36:40Z</dcterms:created>
  <dcterms:modified xsi:type="dcterms:W3CDTF">2025-11-12T08:36:41Z</dcterms:modified>
</cp:coreProperties>
</file>