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gjanz\Downloads\Customer Form\Conversion Sheet\"/>
    </mc:Choice>
  </mc:AlternateContent>
  <xr:revisionPtr revIDLastSave="0" documentId="13_ncr:1_{88125F59-A487-44F9-99E1-AE1BC118755C}" xr6:coauthVersionLast="47" xr6:coauthVersionMax="47" xr10:uidLastSave="{00000000-0000-0000-0000-000000000000}"/>
  <bookViews>
    <workbookView xWindow="-120" yWindow="-120" windowWidth="29040" windowHeight="15720" tabRatio="0" xr2:uid="{EC580D63-7EDA-4AF5-8A6C-0027C0503689}"/>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 i="1" l="1"/>
  <c r="J6" i="1" s="1"/>
  <c r="K6" i="1" s="1"/>
  <c r="L6" i="1" s="1"/>
  <c r="G6" i="1" s="1"/>
  <c r="I7" i="1"/>
  <c r="J7" i="1" s="1"/>
  <c r="K7" i="1" s="1"/>
  <c r="L7" i="1" s="1"/>
  <c r="G7" i="1" s="1"/>
  <c r="I8" i="1"/>
  <c r="J8" i="1" s="1"/>
  <c r="K8" i="1" s="1"/>
  <c r="L8" i="1" s="1"/>
  <c r="G8" i="1" s="1"/>
  <c r="I9" i="1"/>
  <c r="J9" i="1" s="1"/>
  <c r="K9" i="1" s="1"/>
  <c r="L9" i="1" s="1"/>
  <c r="G9" i="1"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<sst xmlns="http://schemas.openxmlformats.org/spreadsheetml/2006/main" count="15" uniqueCount="12">
  <si>
    <t>Keg Size</t>
  </si>
  <si>
    <t>Select Lbs/Kgs</t>
  </si>
  <si>
    <t>Type Weight Here</t>
  </si>
  <si>
    <t>Fluid Ounces</t>
  </si>
  <si>
    <t>58.67L</t>
  </si>
  <si>
    <t>50L</t>
  </si>
  <si>
    <t>30L</t>
  </si>
  <si>
    <t>20L</t>
  </si>
  <si>
    <t>Empty Weight (Lbs)</t>
  </si>
  <si>
    <t>Empty Weight (Kgs)</t>
  </si>
  <si>
    <t>Lbs</t>
  </si>
  <si>
    <t>Choose your preferred unit of measurement and enter the weight of your keg in the corresponding row based on its size. The total amount of beer in fluid ounces left in the keg will be automatically calculated in the final row.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</si>
</sst>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family val="2"/>
      <scheme val="minor"/>
    </font>
    <font>
      <sz val="11"/>
      <color theme="1"/>
      <name val="Bahnschrift SemiBold SemiConden"/>
      <family val="2"/>
    </font>
    <font>
      <sz val="20"/>
      <color rgb="FF002060"/>
      <name val="Bahnschrift SemiBold SemiConden"/>
      <family val="2"/>
    </font>
    <font>
      <sz val="16"/>
      <color rgb="FF002060"/>
      <name val="Bahnschrift SemiBold SemiConden"/>
      <family val="2"/>
    </font>
    <font>
      <sz val="14"/>
      <color rgb="FF7E2ED6"/>
      <name val="Bahnschrift SemiBold SemiConden"/>
      <family val="2"/>
    </font>
    <font>
      <sz val="11"/>
      <color theme="0"/>
      <name val="Bahnschrift SemiBold SemiConden"/>
      <family val="2"/>
    </font>
    <font>
      <sz val="20"/>
      <color rgb="FF7E2ED6"/>
      <name val="Bahnschrift SemiBold SemiConden"/>
      <family val="2"/>
    </font>
    <font>
      <sz val="18"/>
      <color rgb="FF002060"/>
      <name val="Bahnschrift SemiBold SemiConden"/>
      <family val="2"/>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rgb="FF002060"/>
      </left>
      <right style="thin">
        <color theme="0" tint="-0.499984740745262"/>
      </right>
      <top style="thin">
        <color theme="0" tint="-0.499984740745262"/>
      </top>
      <bottom style="thin">
        <color theme="0" tint="-0.499984740745262"/>
      </bottom>
      <diagonal/>
    </border>
    <border>
      <left style="medium">
        <color rgb="FF002060"/>
      </left>
      <right style="thin">
        <color theme="0" tint="-0.499984740745262"/>
      </right>
      <top style="thin">
        <color theme="0" tint="-0.499984740745262"/>
      </top>
      <bottom style="medium">
        <color rgb="FF002060"/>
      </bottom>
      <diagonal/>
    </border>
    <border>
      <left style="thin">
        <color theme="0" tint="-0.499984740745262"/>
      </left>
      <right style="thin">
        <color theme="0" tint="-0.499984740745262"/>
      </right>
      <top style="thin">
        <color theme="0" tint="-0.499984740745262"/>
      </top>
      <bottom style="medium">
        <color rgb="FF002060"/>
      </bottom>
      <diagonal/>
    </border>
    <border>
      <left style="double">
        <color rgb="FF002060"/>
      </left>
      <right style="medium">
        <color rgb="FF002060"/>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double">
        <color rgb="FF002060"/>
      </right>
      <top style="thin">
        <color theme="0" tint="-0.499984740745262"/>
      </top>
      <bottom style="medium">
        <color rgb="FF002060"/>
      </bottom>
      <diagonal/>
    </border>
    <border>
      <left style="double">
        <color rgb="FF002060"/>
      </left>
      <right style="medium">
        <color rgb="FF002060"/>
      </right>
      <top style="thin">
        <color theme="0" tint="-0.499984740745262"/>
      </top>
      <bottom style="medium">
        <color rgb="FF002060"/>
      </bottom>
      <diagonal/>
    </border>
    <border>
      <left style="medium">
        <color rgb="FF002060"/>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style="double">
        <color rgb="FF002060"/>
      </left>
      <right style="medium">
        <color rgb="FF002060"/>
      </right>
      <top/>
      <bottom style="thin">
        <color theme="0" tint="-0.499984740745262"/>
      </bottom>
      <diagonal/>
    </border>
    <border>
      <left style="medium">
        <color rgb="FF002060"/>
      </left>
      <right style="thin">
        <color theme="0" tint="-0.499984740745262"/>
      </right>
      <top style="medium">
        <color rgb="FF002060"/>
      </top>
      <bottom style="medium">
        <color rgb="FF002060"/>
      </bottom>
      <diagonal/>
    </border>
    <border>
      <left style="thin">
        <color theme="0" tint="-0.499984740745262"/>
      </left>
      <right style="thin">
        <color theme="0" tint="-0.499984740745262"/>
      </right>
      <top style="medium">
        <color rgb="FF002060"/>
      </top>
      <bottom style="medium">
        <color rgb="FF002060"/>
      </bottom>
      <diagonal/>
    </border>
    <border>
      <left style="thin">
        <color theme="0" tint="-0.499984740745262"/>
      </left>
      <right style="double">
        <color rgb="FF002060"/>
      </right>
      <top style="medium">
        <color rgb="FF002060"/>
      </top>
      <bottom style="medium">
        <color rgb="FF002060"/>
      </bottom>
      <diagonal/>
    </border>
    <border>
      <left/>
      <right style="medium">
        <color rgb="FF002060"/>
      </right>
      <top style="medium">
        <color rgb="FF002060"/>
      </top>
      <bottom style="medium">
        <color rgb="FF002060"/>
      </bottom>
      <diagonal/>
    </border>
  </borders>
  <cellStyleXfs count="1">
    <xf numFmtId="0" fontId="0" fillId="0" borderId="0"/>
  </cellStyleXfs>
  <cellXfs count="28">
    <xf numFmtId="0" fontId="0" fillId="0" borderId="0" xfId="0"/>
    <xf numFmtId="0" fontId="6" fillId="0" borderId="1" xfId="0" applyFont="1" applyBorder="1" applyAlignment="1" applyProtection="1">
      <alignment horizontal="center"/>
      <protection locked="0"/>
    </xf>
    <xf numFmtId="0" fontId="2" fillId="0" borderId="6" xfId="0" applyFont="1" applyBorder="1" applyProtection="1">
      <protection locked="0"/>
    </xf>
    <xf numFmtId="0" fontId="6" fillId="0" borderId="4" xfId="0" applyFont="1" applyBorder="1" applyAlignment="1" applyProtection="1">
      <alignment horizontal="center"/>
      <protection locked="0"/>
    </xf>
    <xf numFmtId="0" fontId="2" fillId="0" borderId="7" xfId="0" applyFont="1" applyBorder="1" applyProtection="1">
      <protection locked="0"/>
    </xf>
    <xf numFmtId="0" fontId="1" fillId="0" borderId="0" xfId="0" applyFont="1"/>
    <xf numFmtId="0" fontId="3" fillId="0" borderId="0" xfId="0" applyFont="1" applyAlignment="1">
      <alignment horizontal="right" wrapText="1"/>
    </xf>
    <xf numFmtId="0" fontId="3" fillId="0" borderId="0" xfId="0" applyFont="1" applyAlignment="1">
      <alignment wrapText="1"/>
    </xf>
    <xf numFmtId="0" fontId="2" fillId="0" borderId="2" xfId="0" applyFont="1" applyBorder="1"/>
    <xf numFmtId="0" fontId="7" fillId="0" borderId="1" xfId="0" applyFont="1" applyBorder="1"/>
    <xf numFmtId="1" fontId="6" fillId="2" borderId="5" xfId="0" applyNumberFormat="1" applyFont="1" applyFill="1" applyBorder="1"/>
    <xf numFmtId="1" fontId="4" fillId="0" borderId="0" xfId="0" applyNumberFormat="1" applyFont="1"/>
    <xf numFmtId="0" fontId="5" fillId="0" borderId="0" xfId="0" applyFont="1"/>
    <xf numFmtId="0" fontId="2" fillId="0" borderId="3" xfId="0" applyFont="1" applyBorder="1"/>
    <xf numFmtId="0" fontId="7" fillId="0" borderId="4" xfId="0" applyFont="1" applyBorder="1"/>
    <xf numFmtId="1" fontId="6" fillId="2" borderId="8" xfId="0" applyNumberFormat="1" applyFont="1" applyFill="1" applyBorder="1"/>
    <xf numFmtId="0" fontId="2" fillId="0" borderId="9" xfId="0" applyFont="1" applyBorder="1"/>
    <xf numFmtId="0" fontId="7" fillId="0" borderId="10" xfId="0" applyFont="1" applyBorder="1"/>
    <xf numFmtId="0" fontId="6" fillId="0" borderId="10" xfId="0" applyFont="1" applyBorder="1" applyAlignment="1" applyProtection="1">
      <alignment horizontal="center"/>
      <protection locked="0"/>
    </xf>
    <xf numFmtId="0" fontId="2" fillId="0" borderId="11" xfId="0" applyFont="1" applyBorder="1" applyProtection="1">
      <protection locked="0"/>
    </xf>
    <xf numFmtId="1" fontId="6" fillId="2" borderId="12" xfId="0" applyNumberFormat="1" applyFont="1" applyFill="1" applyBorder="1"/>
    <xf numFmtId="0" fontId="2" fillId="0" borderId="13" xfId="0" applyFont="1" applyBorder="1" applyAlignment="1">
      <alignment wrapText="1"/>
    </xf>
    <xf numFmtId="0" fontId="2" fillId="0" borderId="14" xfId="0" applyFont="1" applyBorder="1" applyAlignment="1">
      <alignment horizontal="center" vertical="top" wrapText="1"/>
    </xf>
    <xf numFmtId="0" fontId="2" fillId="0" borderId="14" xfId="0" applyFont="1" applyBorder="1" applyAlignment="1">
      <alignment horizontal="center" wrapText="1"/>
    </xf>
    <xf numFmtId="0" fontId="6" fillId="0" borderId="15" xfId="0" applyFont="1" applyBorder="1" applyAlignment="1">
      <alignment horizontal="center" wrapText="1"/>
    </xf>
    <xf numFmtId="0" fontId="2" fillId="0" borderId="16" xfId="0" applyFont="1" applyBorder="1" applyAlignment="1">
      <alignment horizontal="right" wrapText="1"/>
    </xf>
    <xf numFmtId="0" fontId="1" fillId="0" borderId="0" xfId="0" applyFont="1" applyAlignment="1">
      <alignment horizontal="left"/>
    </xf>
    <xf numFmtId="0" fontId="4" fillId="0" borderId="0" xfId="0" applyFont="1" applyAlignment="1">
      <alignment horizontal="center" wrapText="1"/>
    </xf>
  </cellXfs>
  <cellStyles count="1">
    <cellStyle name="Normal" xfId="0" builtinId="0"/>
  </cellStyles>
  <dxfs count="4">
    <dxf>
      <font>
        <color theme="0"/>
      </font>
    </dxf>
    <dxf>
      <font>
        <color theme="0"/>
      </font>
    </dxf>
    <dxf>
      <font>
        <color theme="0"/>
      </font>
    </dxf>
    <dxf>
      <font>
        <color theme="0"/>
      </font>
    </dxf>
  </dxfs>
  <tableStyles count="0" defaultTableStyle="TableStyleMedium2" defaultPivotStyle="PivotStyleLight16"/>
  <colors>
    <mruColors>
      <color rgb="FF7E2E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C47AC-EA27-46E7-A478-1E565048382F}">
  <dimension ref="B1:L10"/>
  <sheetViews>
    <sheetView showGridLines="0" tabSelected="1" workbookViewId="0">
      <selection activeCell="H9" sqref="H9"/>
    </sheetView>
  </sheetViews>
  <sheetFormatPr defaultRowHeight="14.25" x14ac:dyDescent="0.2"/>
  <cols>
    <col min="1" max="1" width="20.7109375" style="5" customWidth="1"/>
    <col min="2" max="2" width="23.85546875" style="5" customWidth="1"/>
    <col min="3" max="3" width="24.42578125" style="5" customWidth="1"/>
    <col min="4" max="4" width="24.5703125" style="5" customWidth="1"/>
    <col min="5" max="5" width="19.28515625" style="5" customWidth="1"/>
    <col min="6" max="6" width="29.140625" style="5" customWidth="1"/>
    <col min="7" max="7" width="29" style="5" customWidth="1"/>
    <col min="8" max="8" width="56.7109375" style="5" customWidth="1"/>
    <col min="9" max="9" width="9.140625" style="5"/>
    <col min="10" max="10" width="9.140625" style="5" customWidth="1"/>
    <col min="11" max="16384" width="9.140625" style="5"/>
  </cols>
  <sheetData>
    <row r="1" spans="2:12" ht="30.75" customHeight="1" x14ac:dyDescent="0.2"/>
    <row r="2" spans="2:12" ht="109.5" customHeight="1" x14ac:dyDescent="0.2">
      <c r="B2" s="5" t="e" vm="1">
        <v>#VALUE!</v>
      </c>
      <c r="C2" s="26" t="e" vm="2">
        <v>#VALUE!</v>
      </c>
      <c r="D2" s="26"/>
      <c r="E2" s="26"/>
      <c r="F2" s="26"/>
    </row>
    <row r="3" spans="2:12" ht="61.5" customHeight="1" x14ac:dyDescent="0.25">
      <c r="B3" s="27" t="s">
        <v>11</v>
      </c>
      <c r="C3" s="27"/>
      <c r="D3" s="27"/>
      <c r="E3" s="27"/>
      <c r="F3" s="27"/>
      <c r="G3" s="27"/>
    </row>
    <row r="4" spans="2:12" ht="20.25" customHeight="1" thickBot="1" x14ac:dyDescent="0.25"/>
    <row r="5" spans="2:12" s="7" customFormat="1" ht="56.25" customHeight="1" thickBot="1" x14ac:dyDescent="0.4">
      <c r="B5" s="21" t="s">
        <v>0</v>
      </c>
      <c r="C5" s="22" t="s">
        <v>8</v>
      </c>
      <c r="D5" s="22" t="s">
        <v>9</v>
      </c>
      <c r="E5" s="23" t="s">
        <v>1</v>
      </c>
      <c r="F5" s="24" t="s">
        <v>2</v>
      </c>
      <c r="G5" s="25" t="s">
        <v>3</v>
      </c>
      <c r="H5" s="6"/>
    </row>
    <row r="6" spans="2:12" ht="30.75" customHeight="1" x14ac:dyDescent="0.35">
      <c r="B6" s="16" t="s">
        <v>4</v>
      </c>
      <c r="C6" s="17">
        <v>31</v>
      </c>
      <c r="D6" s="17">
        <v>14.1</v>
      </c>
      <c r="E6" s="18" t="s">
        <v>10</v>
      </c>
      <c r="F6" s="19"/>
      <c r="G6" s="20">
        <f>L6/28.4131</f>
        <v>-496.37888822292888</v>
      </c>
      <c r="H6" s="11"/>
      <c r="I6" s="12">
        <f>IF(E6="Lbs",C6,D6)</f>
        <v>31</v>
      </c>
      <c r="J6" s="12">
        <f>IF(E6="Lbs",(F6-I6),(F6-D6))</f>
        <v>-31</v>
      </c>
      <c r="K6" s="12">
        <f>IF(E6="Lbs",(J6*453.592),(J6*1000))</f>
        <v>-14061.351999999999</v>
      </c>
      <c r="L6" s="12">
        <f>K6/0.997</f>
        <v>-14103.6629889669</v>
      </c>
    </row>
    <row r="7" spans="2:12" ht="30.75" customHeight="1" x14ac:dyDescent="0.35">
      <c r="B7" s="8" t="s">
        <v>5</v>
      </c>
      <c r="C7" s="9">
        <v>28</v>
      </c>
      <c r="D7" s="9">
        <v>12.7</v>
      </c>
      <c r="E7" s="1" t="s">
        <v>10</v>
      </c>
      <c r="F7" s="2"/>
      <c r="G7" s="10">
        <f t="shared" ref="G7:G9" si="0">L7/28.4131</f>
        <v>-448.34222162070989</v>
      </c>
      <c r="H7" s="11"/>
      <c r="I7" s="12">
        <f>IF(E7="Lbs",C7,D7)</f>
        <v>28</v>
      </c>
      <c r="J7" s="12">
        <f t="shared" ref="J7:J9" si="1">IF(E7="Lbs",(F7-I7),(F7-D7))</f>
        <v>-28</v>
      </c>
      <c r="K7" s="12">
        <f t="shared" ref="K7:K9" si="2">IF(E7="Lbs",(J7*453.592),(J7*1000))</f>
        <v>-12700.575999999999</v>
      </c>
      <c r="L7" s="12">
        <f t="shared" ref="L7:L9" si="3">K7/0.997</f>
        <v>-12738.792377131393</v>
      </c>
    </row>
    <row r="8" spans="2:12" ht="30.75" customHeight="1" x14ac:dyDescent="0.35">
      <c r="B8" s="8" t="s">
        <v>6</v>
      </c>
      <c r="C8" s="9">
        <v>18.5</v>
      </c>
      <c r="D8" s="9">
        <v>8.4</v>
      </c>
      <c r="E8" s="1" t="s">
        <v>10</v>
      </c>
      <c r="F8" s="2"/>
      <c r="G8" s="10">
        <f t="shared" si="0"/>
        <v>-296.22611071368334</v>
      </c>
      <c r="H8" s="11"/>
      <c r="I8" s="12">
        <f>IF(E8="Lbs",C8,D8)</f>
        <v>18.5</v>
      </c>
      <c r="J8" s="12">
        <f t="shared" si="1"/>
        <v>-18.5</v>
      </c>
      <c r="K8" s="12">
        <f t="shared" si="2"/>
        <v>-8391.4519999999993</v>
      </c>
      <c r="L8" s="12">
        <f t="shared" si="3"/>
        <v>-8416.7021063189568</v>
      </c>
    </row>
    <row r="9" spans="2:12" ht="30.75" customHeight="1" thickBot="1" x14ac:dyDescent="0.4">
      <c r="B9" s="13" t="s">
        <v>7</v>
      </c>
      <c r="C9" s="14">
        <v>13.2</v>
      </c>
      <c r="D9" s="14">
        <v>6</v>
      </c>
      <c r="E9" s="3" t="s">
        <v>10</v>
      </c>
      <c r="F9" s="4"/>
      <c r="G9" s="15">
        <f t="shared" si="0"/>
        <v>-211.36133304976326</v>
      </c>
      <c r="H9" s="11"/>
      <c r="I9" s="12">
        <f>IF(E9="Lbs",C9,D9)</f>
        <v>13.2</v>
      </c>
      <c r="J9" s="12">
        <f t="shared" si="1"/>
        <v>-13.2</v>
      </c>
      <c r="K9" s="12">
        <f t="shared" si="2"/>
        <v>-5987.4143999999997</v>
      </c>
      <c r="L9" s="12">
        <f t="shared" si="3"/>
        <v>-6005.4306920762283</v>
      </c>
    </row>
    <row r="10" spans="2:12" ht="21.75" customHeight="1" x14ac:dyDescent="0.2"/>
  </sheetData>
  <sheetProtection algorithmName="SHA-512" hashValue="5YhurXHH8Gd7WKplwGwJ9ozvHrFT+HzX4wN6nJ4dHbP2lEXmJS0vnZ4YMQ0tCHhqtyDaXrraSOXu0FrD6XwfDg==" saltValue="NqVCBvevNl9c3ZzTa39WqA==" spinCount="100000" sheet="1" objects="1" scenarios="1"/>
  <mergeCells count="2">
    <mergeCell ref="C2:F2"/>
    <mergeCell ref="B3:G3"/>
  </mergeCells>
  <conditionalFormatting sqref="G6">
    <cfRule type="expression" dxfId="3" priority="4">
      <formula>$G$6&lt;=0</formula>
    </cfRule>
  </conditionalFormatting>
  <conditionalFormatting sqref="G7">
    <cfRule type="expression" dxfId="2" priority="3">
      <formula>$G$7&lt;=0</formula>
    </cfRule>
  </conditionalFormatting>
  <conditionalFormatting sqref="G8">
    <cfRule type="expression" dxfId="1" priority="2">
      <formula>$G$8&lt;=0</formula>
    </cfRule>
  </conditionalFormatting>
  <conditionalFormatting sqref="G9">
    <cfRule type="expression" dxfId="0" priority="1">
      <formula>$G$9&lt;=0</formula>
    </cfRule>
  </conditionalFormatting>
  <dataValidations count="1">
    <dataValidation type="list" allowBlank="1" showInputMessage="1" showErrorMessage="1" sqref="E6:E9" xr:uid="{69FA0D13-4D57-4887-841C-77BCFD6D969B}">
      <formula1>"Lbs, Kgs"</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Guinevere Janzen</dc:creator>
  <cp:lastModifiedBy>Guinevere Janzen</cp:lastModifiedBy>
  <dcterms:created xsi:type="dcterms:W3CDTF">2025-03-06T21:38:43Z</dcterms:created>
  <dcterms:modified xsi:type="dcterms:W3CDTF">2025-03-17T19:18:01Z</dcterms:modified>
</cp:coreProperties>
</file>