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lint\Seven States Dropbox\Clint Wilson\USDA New Era\Procurement\BESS RFP\Final Draft\"/>
    </mc:Choice>
  </mc:AlternateContent>
  <xr:revisionPtr revIDLastSave="0" documentId="8_{A4283858-77BC-42B7-8B63-E97E96532FB2}" xr6:coauthVersionLast="47" xr6:coauthVersionMax="47" xr10:uidLastSave="{00000000-0000-0000-0000-000000000000}"/>
  <bookViews>
    <workbookView xWindow="25500" yWindow="760" windowWidth="27420" windowHeight="11260" xr2:uid="{00000000-000D-0000-FFFF-FFFF00000000}"/>
  </bookViews>
  <sheets>
    <sheet name="Instructions" sheetId="1" r:id="rId1"/>
    <sheet name="Proposal Disclosure" sheetId="2" r:id="rId2"/>
    <sheet name="Product Certifications" sheetId="3" r:id="rId3"/>
    <sheet name="Major Components" sheetId="4" r:id="rId4"/>
    <sheet name="FEOC and Control" sheetId="5" r:id="rId5"/>
    <sheet name="Software and Control" sheetId="6" r:id="rId6"/>
    <sheet name="Domestic Content" sheetId="7" r:id="rId7"/>
    <sheet name="Material Assistance" sheetId="8" r:id="rId8"/>
    <sheet name="Certification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8" i="8" l="1"/>
  <c r="B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54" i="8" s="1"/>
  <c r="B57" i="8" s="1"/>
  <c r="B33" i="8"/>
  <c r="D29" i="8"/>
  <c r="C29" i="8"/>
  <c r="B29" i="8"/>
  <c r="B32" i="8" s="1"/>
  <c r="B32" i="7"/>
  <c r="C28" i="7"/>
  <c r="B28" i="7"/>
  <c r="B31" i="7" s="1"/>
</calcChain>
</file>

<file path=xl/sharedStrings.xml><?xml version="1.0" encoding="utf-8"?>
<sst xmlns="http://schemas.openxmlformats.org/spreadsheetml/2006/main" count="275" uniqueCount="209">
  <si>
    <t>Topic</t>
  </si>
  <si>
    <t>Instruction</t>
  </si>
  <si>
    <t>Proposal stage</t>
  </si>
  <si>
    <t>Conditional selection stage</t>
  </si>
  <si>
    <t>Product certifications</t>
  </si>
  <si>
    <t>Provide product level BABAA and RUS schedules and the applicable RUS Form 213 or then current USDA certification for every covered product.</t>
  </si>
  <si>
    <t>Software and firmware</t>
  </si>
  <si>
    <t>Methods</t>
  </si>
  <si>
    <t>Use one approved actual cost method or one applicable safe harbor method. Do not combine methods without written tax counsel approval.</t>
  </si>
  <si>
    <t>Controlled categories</t>
  </si>
  <si>
    <t>Tax counsel will confirm the component classifications, assigned percentages, and thresholds before use.</t>
  </si>
  <si>
    <t>No waiver</t>
  </si>
  <si>
    <t>Confidentiality</t>
  </si>
  <si>
    <t>Confidential evidence may be submitted through an approved secure process to Seven States and authorized advisers.</t>
  </si>
  <si>
    <t>Substitutions</t>
  </si>
  <si>
    <t>Give at least 90 days notice and obtain prior written approval.</t>
  </si>
  <si>
    <t>Records</t>
  </si>
  <si>
    <t>Retain through applicable tax limitation and recapture periods plus three years.</t>
  </si>
  <si>
    <t>Sources</t>
  </si>
  <si>
    <t>Warning</t>
  </si>
  <si>
    <t>This workbook supports review but does not itself establish legal or tax eligibility.</t>
  </si>
  <si>
    <t>Preliminary Proposal Stage Disclosure</t>
  </si>
  <si>
    <t>Item</t>
  </si>
  <si>
    <t>Manufacturer / entity</t>
  </si>
  <si>
    <t>Parent entity</t>
  </si>
  <si>
    <t>Country</t>
  </si>
  <si>
    <t>Ownership / control risk</t>
  </si>
  <si>
    <t>Evidence available</t>
  </si>
  <si>
    <t>Notes</t>
  </si>
  <si>
    <t>Battery cells</t>
  </si>
  <si>
    <t>Battery modules</t>
  </si>
  <si>
    <t>Cathode active material</t>
  </si>
  <si>
    <t>PCS / inverter</t>
  </si>
  <si>
    <t>BMS</t>
  </si>
  <si>
    <t>EMS / site controller</t>
  </si>
  <si>
    <t>MV transformer</t>
  </si>
  <si>
    <t>MV switchgear</t>
  </si>
  <si>
    <t>Material software and firmware developers</t>
  </si>
  <si>
    <t>Original software and firmware development countries</t>
  </si>
  <si>
    <t>Ongoing maintenance and patching countries</t>
  </si>
  <si>
    <t>Remote support entity and country</t>
  </si>
  <si>
    <t>Software licensor</t>
  </si>
  <si>
    <t>Long term replacement component sources</t>
  </si>
  <si>
    <t>20 year warranty replacement compliance plan</t>
  </si>
  <si>
    <t>Other critical component</t>
  </si>
  <si>
    <t>Known compliance limitation</t>
  </si>
  <si>
    <t>Proposed calculation method</t>
  </si>
  <si>
    <t>Conditional Selection Product Level BABAA and RUS Certifications</t>
  </si>
  <si>
    <t>Delivered product</t>
  </si>
  <si>
    <t>Product classification</t>
  </si>
  <si>
    <t>Manufacturer</t>
  </si>
  <si>
    <t>Final manufacturing location</t>
  </si>
  <si>
    <t>Domestic component calculation</t>
  </si>
  <si>
    <t>Iron or steel status</t>
  </si>
  <si>
    <t>BABAA conclusion</t>
  </si>
  <si>
    <t>RUS conclusion</t>
  </si>
  <si>
    <t>RUS Form 213 or successor</t>
  </si>
  <si>
    <t>Evidence reference</t>
  </si>
  <si>
    <t>Complete BESS unit or enclosure</t>
  </si>
  <si>
    <t>PCS or inverter</t>
  </si>
  <si>
    <t>Medium voltage transformer</t>
  </si>
  <si>
    <t>Integrated medium voltage switchgear package</t>
  </si>
  <si>
    <t>Fire and gas safety package</t>
  </si>
  <si>
    <t>Controls and communications package</t>
  </si>
  <si>
    <t>Other separately delivered major product</t>
  </si>
  <si>
    <t>Major Component Manufacturing and Origin Disclosure</t>
  </si>
  <si>
    <t>Component</t>
  </si>
  <si>
    <t>Parent</t>
  </si>
  <si>
    <t>Country of manufacture</t>
  </si>
  <si>
    <t>U.S. assembly location</t>
  </si>
  <si>
    <t>Iron / steel</t>
  </si>
  <si>
    <t>BABAA status</t>
  </si>
  <si>
    <t>RUS status</t>
  </si>
  <si>
    <t>Domestic cost</t>
  </si>
  <si>
    <t>PFE status</t>
  </si>
  <si>
    <t>Battery racks</t>
  </si>
  <si>
    <t>Battery enclosure</t>
  </si>
  <si>
    <t>Cell interconnects and busbars</t>
  </si>
  <si>
    <t>PCS control board</t>
  </si>
  <si>
    <t>PCS cooling</t>
  </si>
  <si>
    <t>EMS</t>
  </si>
  <si>
    <t>Site controller / gateway</t>
  </si>
  <si>
    <t>SCADA hardware</t>
  </si>
  <si>
    <t>Communication modules</t>
  </si>
  <si>
    <t>HMI</t>
  </si>
  <si>
    <t>HVAC</t>
  </si>
  <si>
    <t>Fire detection</t>
  </si>
  <si>
    <t>Fire suppression</t>
  </si>
  <si>
    <t>Gas detection</t>
  </si>
  <si>
    <t>Emergency disconnect</t>
  </si>
  <si>
    <t>Auxiliary power / UPS</t>
  </si>
  <si>
    <t>Internal wiring</t>
  </si>
  <si>
    <t>Structural steel</t>
  </si>
  <si>
    <t>Relays and instrument transformers</t>
  </si>
  <si>
    <t>Prohibited Foreign Entity, Ownership, Control, Licensing, and Remote Access</t>
  </si>
  <si>
    <t>Entity / component</t>
  </si>
  <si>
    <t>Entity type</t>
  </si>
  <si>
    <t>Ownership chain</t>
  </si>
  <si>
    <t>Voting rights</t>
  </si>
  <si>
    <t>Board / control rights</t>
  </si>
  <si>
    <t>Licensing control</t>
  </si>
  <si>
    <t>Remote access</t>
  </si>
  <si>
    <t>PFE conclusion</t>
  </si>
  <si>
    <t>Evidence</t>
  </si>
  <si>
    <t>Material Software, Firmware, Remote Support, and Effective Control Disclosure</t>
  </si>
  <si>
    <t>System</t>
  </si>
  <si>
    <t>Developer</t>
  </si>
  <si>
    <t>Original development country</t>
  </si>
  <si>
    <t>Maintenance and patching country</t>
  </si>
  <si>
    <t>Remote support entity</t>
  </si>
  <si>
    <t>Remote support country</t>
  </si>
  <si>
    <t>Licensing rights</t>
  </si>
  <si>
    <t>Data access rights</t>
  </si>
  <si>
    <t>Service term and exclusivity</t>
  </si>
  <si>
    <t>Operational control rights</t>
  </si>
  <si>
    <t>Battery management system</t>
  </si>
  <si>
    <t>PCS or inverter firmware</t>
  </si>
  <si>
    <t>Energy management system</t>
  </si>
  <si>
    <t>Site controller or gateway</t>
  </si>
  <si>
    <t>Fleet platform</t>
  </si>
  <si>
    <t>Cybersecurity and remote monitoring tools</t>
  </si>
  <si>
    <t>Other material software or firmware</t>
  </si>
  <si>
    <t>Clean Electricity ITC Domestic Content Calculation</t>
  </si>
  <si>
    <t>Assumption</t>
  </si>
  <si>
    <t>Input</t>
  </si>
  <si>
    <t>Method, actual cost or safe harbor</t>
  </si>
  <si>
    <t>Applicable threshold</t>
  </si>
  <si>
    <t>Tax counsel confirmation date</t>
  </si>
  <si>
    <t>Steel and iron test satisfied</t>
  </si>
  <si>
    <t>Calculation evidence reference</t>
  </si>
  <si>
    <t>Manufactured product / component</t>
  </si>
  <si>
    <t>Manufacturer cost or assigned value</t>
  </si>
  <si>
    <t>U.S. eligible cost or value</t>
  </si>
  <si>
    <t>Included cost basis</t>
  </si>
  <si>
    <t>U.S. eligible</t>
  </si>
  <si>
    <t>Battery Pack/Module | Cells</t>
  </si>
  <si>
    <t>Battery Pack/Module | Packaging</t>
  </si>
  <si>
    <t>Battery Pack/Module | Production</t>
  </si>
  <si>
    <t>Inverter/Converter | Printed Circuit Board Assemblies</t>
  </si>
  <si>
    <t>Inverter/Converter | Thermal Management System</t>
  </si>
  <si>
    <t>Inverter/Converter | Electrical Parts</t>
  </si>
  <si>
    <t>Inverter/Converter | Enclosure and Skids</t>
  </si>
  <si>
    <t>Inverter/Converter | Production</t>
  </si>
  <si>
    <t>Battery Container/Housing | Enclosure</t>
  </si>
  <si>
    <t>Battery Container/Housing | Battery Management System</t>
  </si>
  <si>
    <t>Battery Container/Housing | Thermal Management System</t>
  </si>
  <si>
    <t>Battery Container/Housing | Production</t>
  </si>
  <si>
    <t>MV transformer, if included by tax counsel</t>
  </si>
  <si>
    <t>MV switchgear, if included by tax counsel</t>
  </si>
  <si>
    <t>EMS or site controller, if included by tax counsel</t>
  </si>
  <si>
    <t>Other tax counsel approved category</t>
  </si>
  <si>
    <t>TOTAL</t>
  </si>
  <si>
    <t>Result</t>
  </si>
  <si>
    <t>Value</t>
  </si>
  <si>
    <t>Calculated domestic content</t>
  </si>
  <si>
    <t>Threshold result</t>
  </si>
  <si>
    <t>Steel and iron item</t>
  </si>
  <si>
    <t>Steel or iron reinforcing products in foundation</t>
  </si>
  <si>
    <t>Steel and iron evidence / result</t>
  </si>
  <si>
    <t>Material Assistance Cost Ratio | Complete One Approved Method Only</t>
  </si>
  <si>
    <t>Selected method: actual cost or safe harbor</t>
  </si>
  <si>
    <t>Applicable non PFE threshold</t>
  </si>
  <si>
    <t>PFE and effective control review status</t>
  </si>
  <si>
    <t>Actual Cost Method</t>
  </si>
  <si>
    <t>Component category</t>
  </si>
  <si>
    <t>Total direct cost</t>
  </si>
  <si>
    <t>Non PFE direct cost</t>
  </si>
  <si>
    <t>PFE direct cost</t>
  </si>
  <si>
    <t>Country / entity</t>
  </si>
  <si>
    <t>PFE determination</t>
  </si>
  <si>
    <t>Actual cost result</t>
  </si>
  <si>
    <t>Calculated non PFE ratio</t>
  </si>
  <si>
    <t>Safe Harbor Method</t>
  </si>
  <si>
    <t>Tax counsel assigned percentage</t>
  </si>
  <si>
    <t>PFE produced or sourced</t>
  </si>
  <si>
    <t>Non PFE percentage</t>
  </si>
  <si>
    <t>Entity / country</t>
  </si>
  <si>
    <t>Determination basis</t>
  </si>
  <si>
    <t>Safe harbor result</t>
  </si>
  <si>
    <t>Compliance Certification</t>
  </si>
  <si>
    <t>Certification</t>
  </si>
  <si>
    <t>Response</t>
  </si>
  <si>
    <t>Information is complete and accurate to the best of the Bidder's knowledge</t>
  </si>
  <si>
    <t>Calculation method is identified and consistently applied</t>
  </si>
  <si>
    <t>Product level BABAA and RUS schedules are complete</t>
  </si>
  <si>
    <t>Applicable RUS Form 213 or then current USDA certifications are provided</t>
  </si>
  <si>
    <t>Evidence is sufficient for Seven States and adviser review</t>
  </si>
  <si>
    <t>Bidder accepts the substitution notice and approval requirements</t>
  </si>
  <si>
    <t>Bidder accepts the record-retention requirements</t>
  </si>
  <si>
    <t>Traceable replacement-component evidence will be maintained throughout the 20-year warranty term</t>
  </si>
  <si>
    <t>Legal Bidder or Selectee name, as applicable</t>
  </si>
  <si>
    <t>Authorized representative</t>
  </si>
  <si>
    <t>Title</t>
  </si>
  <si>
    <t>Signature and date</t>
  </si>
  <si>
    <t>Appendix D, Supply Chain and Tax Compliance | 7SPC RFP 2026 09 01 | REV 6</t>
  </si>
  <si>
    <t>Complete Proposal Disclosure and all known nonconfidential fields, including Executive Order 14420 foreign-produced equipment, Covered Foreign Entity, remote-access, lifecycle-service, and approval reliance disclosures. Do not include confidential manufacturer cost evidence unless comfortable doing so.</t>
  </si>
  <si>
    <t>Complete all remaining tabs and provide underlying evidence within 45 calendar days after conditional selection and before contract execution, purchase order, notice to proceed, long-lead authorization, release to manufacture, or deposit. Include all Executive Order 14420 and implementing-requirement updates then available.</t>
  </si>
  <si>
    <t>Disclose developers, parents, development and maintenance countries, remote support, licensing, data access, service rights, operational control rights, and Executive Order 14420 / Covered Foreign Entity status.</t>
  </si>
  <si>
    <t>Must comply without a BABAA or RUS Buy American waiver. Any reliance on an Executive Order 14420 license, exemption, prequalification, or mitigation approval must be expressly disclosed and accepted by Seven States.</t>
  </si>
  <si>
    <t>Executive Order 14420: https://www.whitehouse.gov/presidential-actions/2026/08/declaring-a-national-emergency-to-secure-the-united-states-bulk-power-system/; IRS Notice 2026-15; IRS Notice 2025-08; 2 CFR Part 184; 7 CFR Part 1787; final DOE and USDA requirements and tax counsel direction control.</t>
  </si>
  <si>
    <t>EO 14420 foreign-produced equipment, critical components, and Covered Foreign Entity involvement</t>
  </si>
  <si>
    <t>EO 14420 license, exemption, prequalification, mitigation reliance, and available compliant alternate source</t>
  </si>
  <si>
    <t>EO 14420 / Covered Foreign Entity status</t>
  </si>
  <si>
    <t>License, mitigation, or compliant alternate</t>
  </si>
  <si>
    <t>EO 14420 / Covered Foreign Entity conclusion</t>
  </si>
  <si>
    <t>License, mitigation, alternate source, and evidence</t>
  </si>
  <si>
    <t>No disqualifying Bidder, ownership, control, sourcing, Executive Order 14420, or Covered Foreign Entity condition is known, except as fully disclosed</t>
  </si>
  <si>
    <t>Ownership, control, licensing, software, firmware, remote access, Executive Order 14420 approval reliance, and compliant alternatives are fully disclosed</t>
  </si>
  <si>
    <t>All warranty and LTSA replacements will preserve BABAA, RUS, domestic content, PFE, material assistance, Executive Order 14420, safety, cybersecurity, and tax eligibility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</si>
</sst>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name val="Carlito"/>
    </font>
    <font>
      <sz val="9"/>
      <color rgb="FF252532"/>
      <name val="Open Sans"/>
    </font>
    <font>
      <b/>
      <sz val="16"/>
      <color rgb="FFFFFFFF"/>
      <name val="Raleway"/>
    </font>
    <font>
      <b/>
      <sz val="9"/>
      <color rgb="FF2D2D84"/>
      <name val="Open Sans"/>
    </font>
    <font>
      <sz val="9"/>
      <color rgb="FF2D2D84"/>
      <name val="Open Sans"/>
    </font>
    <font>
      <sz val="9"/>
      <color rgb="FF252532"/>
      <name val="Roboto"/>
    </font>
    <font>
      <b/>
      <sz val="11"/>
      <color rgb="FFFFFFFF"/>
      <name val="Raleway"/>
    </font>
  </fonts>
  <fills count="11">
    <fill>
      <patternFill patternType="none"/>
    </fill>
    <fill>
      <patternFill patternType="gray125"/>
    </fill>
    <fill>
      <patternFill patternType="solid">
        <fgColor rgb="FF2D2D84"/>
      </patternFill>
    </fill>
    <fill>
      <patternFill patternType="solid">
        <fgColor rgb="FFE9ECF7"/>
      </patternFill>
    </fill>
    <fill>
      <patternFill patternType="solid">
        <fgColor rgb="FFFFF8D8"/>
      </patternFill>
    </fill>
    <fill>
      <patternFill patternType="solid">
        <fgColor rgb="FFE8F2F8"/>
      </patternFill>
    </fill>
    <fill>
      <patternFill patternType="solid">
        <fgColor rgb="FF78AA65"/>
      </patternFill>
    </fill>
    <fill>
      <patternFill patternType="solid">
        <fgColor rgb="FFFFFF00"/>
      </patternFill>
    </fill>
    <fill>
      <patternFill patternType="solid">
        <fgColor rgb="FFFFF8D8"/>
      </patternFill>
    </fill>
    <fill>
      <patternFill patternType="solid">
        <fgColor rgb="FFE9ECF7"/>
      </patternFill>
    </fill>
    <fill>
      <patternFill patternType="solid">
        <fgColor rgb="FF2D2D84"/>
      </patternFill>
    </fill>
  </fills>
  <borders count="11">
    <border>
      <left/>
      <right/>
      <top/>
      <bottom/>
      <diagonal/>
    </border>
    <border>
      <left style="thin">
        <color rgb="FFC7CBE0"/>
      </left>
      <right style="thin">
        <color rgb="FFC7CBE0"/>
      </right>
      <top style="thin">
        <color rgb="FFC7CBE0"/>
      </top>
      <bottom style="thin">
        <color rgb="FFC7CBE0"/>
      </bottom>
      <diagonal/>
    </border>
    <border>
      <left/>
      <right style="thin">
        <color rgb="FFE1E3E8"/>
      </right>
      <top/>
      <bottom style="thin">
        <color rgb="FFE1E3E8"/>
      </bottom>
      <diagonal/>
    </border>
    <border>
      <left style="thin">
        <color rgb="FFE1E3E8"/>
      </left>
      <right/>
      <top/>
      <bottom style="thin">
        <color rgb="FFE1E3E8"/>
      </bottom>
      <diagonal/>
    </border>
    <border>
      <left/>
      <right style="thin">
        <color rgb="FFE1E3E8"/>
      </right>
      <top style="thin">
        <color rgb="FFE1E3E8"/>
      </top>
      <bottom style="thin">
        <color rgb="FFE1E3E8"/>
      </bottom>
      <diagonal/>
    </border>
    <border>
      <left style="thin">
        <color rgb="FFE1E3E8"/>
      </left>
      <right/>
      <top style="thin">
        <color rgb="FFE1E3E8"/>
      </top>
      <bottom style="thin">
        <color rgb="FFE1E3E8"/>
      </bottom>
      <diagonal/>
    </border>
    <border>
      <left/>
      <right style="thin">
        <color rgb="FFE1E3E8"/>
      </right>
      <top style="thin">
        <color rgb="FFE1E3E8"/>
      </top>
      <bottom/>
      <diagonal/>
    </border>
    <border>
      <left style="thin">
        <color rgb="FFE1E3E8"/>
      </left>
      <right/>
      <top style="thin">
        <color rgb="FFE1E3E8"/>
      </top>
      <bottom/>
      <diagonal/>
    </border>
    <border>
      <left style="thin">
        <color rgb="FFE1E3E8"/>
      </left>
      <right style="thin">
        <color rgb="FFE1E3E8"/>
      </right>
      <top style="thin">
        <color rgb="FFE1E3E8"/>
      </top>
      <bottom/>
      <diagonal/>
    </border>
    <border>
      <left style="thin">
        <color rgb="FFD7BE5D"/>
      </left>
      <right style="thin">
        <color rgb="FFD7BE5D"/>
      </right>
      <top style="thin">
        <color rgb="FFD7BE5D"/>
      </top>
      <bottom style="thin">
        <color rgb="FFD7BE5D"/>
      </bottom>
      <diagonal/>
    </border>
    <border>
      <left style="thin">
        <color rgb="FFB9D4E2"/>
      </left>
      <right style="thin">
        <color rgb="FFB9D4E2"/>
      </right>
      <top style="thin">
        <color rgb="FFB9D4E2"/>
      </top>
      <bottom style="thin">
        <color rgb="FFB9D4E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164" fontId="4" fillId="4" borderId="9" xfId="0" applyNumberFormat="1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wrapText="1"/>
    </xf>
    <xf numFmtId="0" fontId="5" fillId="5" borderId="10" xfId="0" applyFont="1" applyFill="1" applyBorder="1"/>
    <xf numFmtId="164" fontId="5" fillId="5" borderId="10" xfId="0" applyNumberFormat="1" applyFont="1" applyFill="1" applyBorder="1"/>
    <xf numFmtId="164" fontId="5" fillId="5" borderId="10" xfId="0" applyNumberFormat="1" applyFont="1" applyFill="1" applyBorder="1" applyAlignment="1">
      <alignment vertical="center" wrapText="1"/>
    </xf>
    <xf numFmtId="0" fontId="5" fillId="7" borderId="10" xfId="0" applyFont="1" applyFill="1" applyBorder="1"/>
    <xf numFmtId="0" fontId="4" fillId="8" borderId="9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6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showGridLines="0" tabSelected="1" workbookViewId="0">
      <selection sqref="A1:F2"/>
    </sheetView>
  </sheetViews>
  <sheetFormatPr defaultRowHeight="14"/>
  <cols>
    <col min="1" max="1" width="28" customWidth="1"/>
    <col min="2" max="2" width="100" customWidth="1"/>
  </cols>
  <sheetData>
    <row r="1" spans="1:26" ht="28" customHeight="1">
      <c r="A1" s="20" t="s">
        <v>194</v>
      </c>
      <c r="B1" s="20"/>
      <c r="C1" s="20"/>
      <c r="D1" s="20"/>
      <c r="E1" s="20"/>
      <c r="F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0"/>
      <c r="B2" s="20"/>
      <c r="C2" s="20"/>
      <c r="D2" s="20"/>
      <c r="E2" s="20"/>
      <c r="F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0</v>
      </c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5">
      <c r="A5" s="3" t="s">
        <v>2</v>
      </c>
      <c r="B5" s="4" t="s">
        <v>195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3.5">
      <c r="A6" s="5" t="s">
        <v>3</v>
      </c>
      <c r="B6" s="6" t="s">
        <v>196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">
      <c r="A7" s="5" t="s">
        <v>4</v>
      </c>
      <c r="B7" s="6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">
      <c r="A8" s="5" t="s">
        <v>6</v>
      </c>
      <c r="B8" s="6" t="s">
        <v>197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">
      <c r="A9" s="5" t="s">
        <v>7</v>
      </c>
      <c r="B9" s="6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9</v>
      </c>
      <c r="B10" s="6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">
      <c r="A11" s="5" t="s">
        <v>11</v>
      </c>
      <c r="B11" s="6" t="s">
        <v>198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12</v>
      </c>
      <c r="B12" s="6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14</v>
      </c>
      <c r="B13" s="6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16</v>
      </c>
      <c r="B14" s="6" t="s">
        <v>17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3.5">
      <c r="A15" s="5" t="s">
        <v>18</v>
      </c>
      <c r="B15" s="6" t="s">
        <v>199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7" t="s">
        <v>19</v>
      </c>
      <c r="B16" s="8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0"/>
  <sheetViews>
    <sheetView showGridLines="0" workbookViewId="0"/>
  </sheetViews>
  <sheetFormatPr defaultRowHeight="14"/>
  <cols>
    <col min="1" max="1" width="40" customWidth="1"/>
    <col min="2" max="2" width="26" customWidth="1"/>
    <col min="3" max="3" width="25" customWidth="1"/>
    <col min="4" max="4" width="18" customWidth="1"/>
    <col min="5" max="5" width="31" customWidth="1"/>
    <col min="6" max="6" width="23" customWidth="1"/>
    <col min="7" max="7" width="35" customWidth="1"/>
  </cols>
  <sheetData>
    <row r="1" spans="1:26" ht="28" customHeight="1">
      <c r="A1" s="20" t="s">
        <v>21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0"/>
      <c r="B2" s="20"/>
      <c r="C2" s="20"/>
      <c r="D2" s="20"/>
      <c r="E2" s="20"/>
      <c r="F2" s="20"/>
      <c r="G2" s="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29</v>
      </c>
      <c r="B5" s="10"/>
      <c r="C5" s="10"/>
      <c r="D5" s="10"/>
      <c r="E5" s="10"/>
      <c r="F5" s="10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30</v>
      </c>
      <c r="B6" s="10"/>
      <c r="C6" s="10"/>
      <c r="D6" s="10"/>
      <c r="E6" s="10"/>
      <c r="F6" s="10"/>
      <c r="G6" s="1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31</v>
      </c>
      <c r="B7" s="10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32</v>
      </c>
      <c r="B8" s="10"/>
      <c r="C8" s="10"/>
      <c r="D8" s="10"/>
      <c r="E8" s="10"/>
      <c r="F8" s="10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33</v>
      </c>
      <c r="B9" s="10"/>
      <c r="C9" s="10"/>
      <c r="D9" s="10"/>
      <c r="E9" s="10"/>
      <c r="F9" s="10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34</v>
      </c>
      <c r="B10" s="10"/>
      <c r="C10" s="10"/>
      <c r="D10" s="10"/>
      <c r="E10" s="10"/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35</v>
      </c>
      <c r="B11" s="10"/>
      <c r="C11" s="10"/>
      <c r="D11" s="10"/>
      <c r="E11" s="10"/>
      <c r="F11" s="10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36</v>
      </c>
      <c r="B12" s="10"/>
      <c r="C12" s="10"/>
      <c r="D12" s="10"/>
      <c r="E12" s="10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37</v>
      </c>
      <c r="B13" s="10"/>
      <c r="C13" s="10"/>
      <c r="D13" s="10"/>
      <c r="E13" s="10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38</v>
      </c>
      <c r="B14" s="10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39</v>
      </c>
      <c r="B15" s="10"/>
      <c r="C15" s="10"/>
      <c r="D15" s="10"/>
      <c r="E15" s="10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40</v>
      </c>
      <c r="B16" s="10"/>
      <c r="C16" s="10"/>
      <c r="D16" s="10"/>
      <c r="E16" s="10"/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41</v>
      </c>
      <c r="B17" s="10"/>
      <c r="C17" s="10"/>
      <c r="D17" s="10"/>
      <c r="E17" s="10"/>
      <c r="F17" s="10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42</v>
      </c>
      <c r="B18" s="10"/>
      <c r="C18" s="10"/>
      <c r="D18" s="10"/>
      <c r="E18" s="10"/>
      <c r="F18" s="10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 t="s">
        <v>43</v>
      </c>
      <c r="B19" s="10"/>
      <c r="C19" s="10"/>
      <c r="D19" s="10"/>
      <c r="E19" s="10"/>
      <c r="F19" s="10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5" t="s">
        <v>44</v>
      </c>
      <c r="B20" s="10"/>
      <c r="C20" s="10"/>
      <c r="D20" s="10"/>
      <c r="E20" s="10"/>
      <c r="F20" s="10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 t="s">
        <v>45</v>
      </c>
      <c r="B21" s="10"/>
      <c r="C21" s="10"/>
      <c r="D21" s="10"/>
      <c r="E21" s="10"/>
      <c r="F21" s="10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7" t="s">
        <v>46</v>
      </c>
      <c r="B22" s="10"/>
      <c r="C22" s="10"/>
      <c r="D22" s="10"/>
      <c r="E22" s="10"/>
      <c r="F22" s="10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">
      <c r="A23" s="3" t="s">
        <v>200</v>
      </c>
      <c r="B23" s="18"/>
      <c r="C23" s="18"/>
      <c r="D23" s="18"/>
      <c r="E23" s="18"/>
      <c r="F23" s="18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3.5">
      <c r="A24" s="7" t="s">
        <v>201</v>
      </c>
      <c r="B24" s="18"/>
      <c r="C24" s="18"/>
      <c r="D24" s="18"/>
      <c r="E24" s="18"/>
      <c r="F24" s="18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0"/>
  <sheetViews>
    <sheetView showGridLines="0" workbookViewId="0"/>
  </sheetViews>
  <sheetFormatPr defaultRowHeight="14"/>
  <cols>
    <col min="1" max="1" width="36" customWidth="1"/>
    <col min="2" max="2" width="24" customWidth="1"/>
    <col min="3" max="4" width="25" customWidth="1"/>
    <col min="5" max="5" width="27" customWidth="1"/>
    <col min="6" max="6" width="20" customWidth="1"/>
    <col min="7" max="7" width="19" customWidth="1"/>
    <col min="8" max="8" width="18" customWidth="1"/>
    <col min="9" max="9" width="28" customWidth="1"/>
    <col min="10" max="10" width="24" customWidth="1"/>
    <col min="11" max="11" width="30" customWidth="1"/>
  </cols>
  <sheetData>
    <row r="1" spans="1:26" ht="28" customHeight="1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48</v>
      </c>
      <c r="B4" s="2" t="s">
        <v>49</v>
      </c>
      <c r="C4" s="2" t="s">
        <v>50</v>
      </c>
      <c r="D4" s="2" t="s">
        <v>51</v>
      </c>
      <c r="E4" s="2" t="s">
        <v>52</v>
      </c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28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58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59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60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61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62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63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7" t="s">
        <v>64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0"/>
  <sheetViews>
    <sheetView showGridLines="0" workbookViewId="0"/>
  </sheetViews>
  <sheetFormatPr defaultRowHeight="14"/>
  <cols>
    <col min="1" max="1" width="31" customWidth="1"/>
    <col min="2" max="2" width="24" customWidth="1"/>
    <col min="3" max="3" width="23" customWidth="1"/>
    <col min="4" max="4" width="19" customWidth="1"/>
    <col min="5" max="5" width="25" customWidth="1"/>
    <col min="6" max="6" width="14" customWidth="1"/>
    <col min="7" max="8" width="17" customWidth="1"/>
    <col min="9" max="9" width="16" customWidth="1"/>
    <col min="10" max="10" width="18" customWidth="1"/>
    <col min="11" max="11" width="24" customWidth="1"/>
    <col min="12" max="12" width="30" customWidth="1"/>
    <col min="13" max="14" width="27" customWidth="1"/>
  </cols>
  <sheetData>
    <row r="1" spans="1:26" ht="28" customHeight="1">
      <c r="A1" s="21" t="s">
        <v>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66</v>
      </c>
      <c r="B4" s="2" t="s">
        <v>50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57</v>
      </c>
      <c r="L4" s="2" t="s">
        <v>28</v>
      </c>
      <c r="M4" s="19" t="s">
        <v>202</v>
      </c>
      <c r="N4" s="19" t="s">
        <v>203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29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8"/>
      <c r="N5" s="1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8"/>
      <c r="N6" s="1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8"/>
      <c r="N7" s="1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75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8"/>
      <c r="N8" s="1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76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8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77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32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8"/>
      <c r="N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78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8"/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79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8"/>
      <c r="N13" s="1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80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8"/>
      <c r="N14" s="1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81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8"/>
      <c r="N15" s="1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82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8"/>
      <c r="N16" s="1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83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8"/>
      <c r="N17" s="1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84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8"/>
      <c r="N18" s="1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 t="s">
        <v>85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8"/>
      <c r="N19" s="1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5" t="s">
        <v>86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8"/>
      <c r="N20" s="1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 t="s">
        <v>87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8"/>
      <c r="N21" s="1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5" t="s">
        <v>88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8"/>
      <c r="N22" s="1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5" t="s">
        <v>89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8"/>
      <c r="N23" s="1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5" t="s">
        <v>90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8"/>
      <c r="N24" s="1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5" t="s">
        <v>91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8"/>
      <c r="N25" s="1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5" t="s">
        <v>92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8"/>
      <c r="N26" s="1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5" t="s">
        <v>35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8"/>
      <c r="N27" s="1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5" t="s">
        <v>36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8"/>
      <c r="N28" s="1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7" t="s">
        <v>93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8"/>
      <c r="N29" s="1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80"/>
  <sheetViews>
    <sheetView showGridLines="0" workbookViewId="0"/>
  </sheetViews>
  <sheetFormatPr defaultRowHeight="14"/>
  <cols>
    <col min="1" max="1" width="30" customWidth="1"/>
    <col min="2" max="2" width="18" customWidth="1"/>
    <col min="3" max="3" width="15" customWidth="1"/>
    <col min="4" max="4" width="30" customWidth="1"/>
    <col min="5" max="5" width="15" customWidth="1"/>
    <col min="6" max="6" width="23" customWidth="1"/>
    <col min="7" max="7" width="24" customWidth="1"/>
    <col min="8" max="8" width="22" customWidth="1"/>
    <col min="9" max="9" width="20" customWidth="1"/>
    <col min="10" max="10" width="25" customWidth="1"/>
    <col min="11" max="12" width="28" customWidth="1"/>
  </cols>
  <sheetData>
    <row r="1" spans="1:26" ht="28" customHeight="1">
      <c r="A1" s="21" t="s">
        <v>94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95</v>
      </c>
      <c r="B4" s="2" t="s">
        <v>96</v>
      </c>
      <c r="C4" s="2" t="s">
        <v>25</v>
      </c>
      <c r="D4" s="2" t="s">
        <v>97</v>
      </c>
      <c r="E4" s="2" t="s">
        <v>98</v>
      </c>
      <c r="F4" s="2" t="s">
        <v>99</v>
      </c>
      <c r="G4" s="2" t="s">
        <v>100</v>
      </c>
      <c r="H4" s="2" t="s">
        <v>101</v>
      </c>
      <c r="I4" s="2" t="s">
        <v>102</v>
      </c>
      <c r="J4" s="2" t="s">
        <v>103</v>
      </c>
      <c r="K4" s="19" t="s">
        <v>204</v>
      </c>
      <c r="L4" s="19" t="s">
        <v>205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10"/>
      <c r="B5" s="10"/>
      <c r="C5" s="10"/>
      <c r="D5" s="10"/>
      <c r="E5" s="10"/>
      <c r="F5" s="10"/>
      <c r="G5" s="10"/>
      <c r="H5" s="10"/>
      <c r="I5" s="10"/>
      <c r="J5" s="10"/>
      <c r="K5" s="18"/>
      <c r="L5" s="1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10"/>
      <c r="B6" s="10"/>
      <c r="C6" s="10"/>
      <c r="D6" s="10"/>
      <c r="E6" s="10"/>
      <c r="F6" s="10"/>
      <c r="G6" s="10"/>
      <c r="H6" s="10"/>
      <c r="I6" s="10"/>
      <c r="J6" s="10"/>
      <c r="K6" s="18"/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10"/>
      <c r="B7" s="10"/>
      <c r="C7" s="10"/>
      <c r="D7" s="10"/>
      <c r="E7" s="10"/>
      <c r="F7" s="10"/>
      <c r="G7" s="10"/>
      <c r="H7" s="10"/>
      <c r="I7" s="10"/>
      <c r="J7" s="10"/>
      <c r="K7" s="18"/>
      <c r="L7" s="1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10"/>
      <c r="B8" s="10"/>
      <c r="C8" s="10"/>
      <c r="D8" s="10"/>
      <c r="E8" s="10"/>
      <c r="F8" s="10"/>
      <c r="G8" s="10"/>
      <c r="H8" s="10"/>
      <c r="I8" s="10"/>
      <c r="J8" s="10"/>
      <c r="K8" s="18"/>
      <c r="L8" s="1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10"/>
      <c r="B9" s="10"/>
      <c r="C9" s="10"/>
      <c r="D9" s="10"/>
      <c r="E9" s="10"/>
      <c r="F9" s="10"/>
      <c r="G9" s="10"/>
      <c r="H9" s="10"/>
      <c r="I9" s="10"/>
      <c r="J9" s="10"/>
      <c r="K9" s="18"/>
      <c r="L9" s="1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8"/>
      <c r="L10" s="1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8"/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8"/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8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8"/>
      <c r="L14" s="1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8"/>
      <c r="L15" s="1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0"/>
  <sheetViews>
    <sheetView showGridLines="0" workbookViewId="0"/>
  </sheetViews>
  <sheetFormatPr defaultRowHeight="14"/>
  <cols>
    <col min="1" max="1" width="31" customWidth="1"/>
    <col min="2" max="2" width="24" customWidth="1"/>
    <col min="3" max="3" width="23" customWidth="1"/>
    <col min="4" max="4" width="24" customWidth="1"/>
    <col min="5" max="5" width="27" customWidth="1"/>
    <col min="6" max="6" width="25" customWidth="1"/>
    <col min="7" max="7" width="20" customWidth="1"/>
    <col min="8" max="8" width="25" customWidth="1"/>
    <col min="9" max="9" width="22" customWidth="1"/>
    <col min="10" max="10" width="27" customWidth="1"/>
    <col min="11" max="11" width="29" customWidth="1"/>
    <col min="12" max="12" width="24" customWidth="1"/>
    <col min="13" max="14" width="28" customWidth="1"/>
  </cols>
  <sheetData>
    <row r="1" spans="1:26" ht="28" customHeight="1">
      <c r="A1" s="21" t="s">
        <v>104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105</v>
      </c>
      <c r="B4" s="2" t="s">
        <v>106</v>
      </c>
      <c r="C4" s="2" t="s">
        <v>24</v>
      </c>
      <c r="D4" s="2" t="s">
        <v>107</v>
      </c>
      <c r="E4" s="2" t="s">
        <v>108</v>
      </c>
      <c r="F4" s="2" t="s">
        <v>109</v>
      </c>
      <c r="G4" s="2" t="s">
        <v>110</v>
      </c>
      <c r="H4" s="2" t="s">
        <v>111</v>
      </c>
      <c r="I4" s="2" t="s">
        <v>112</v>
      </c>
      <c r="J4" s="2" t="s">
        <v>113</v>
      </c>
      <c r="K4" s="2" t="s">
        <v>114</v>
      </c>
      <c r="L4" s="2" t="s">
        <v>103</v>
      </c>
      <c r="M4" s="19" t="s">
        <v>202</v>
      </c>
      <c r="N4" s="19" t="s">
        <v>203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8"/>
      <c r="N5" s="1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116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8"/>
      <c r="N6" s="1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117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8"/>
      <c r="N7" s="1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118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8"/>
      <c r="N8" s="1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119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8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">
      <c r="A10" s="5" t="s">
        <v>120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7" t="s">
        <v>121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8"/>
      <c r="N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0"/>
  <sheetViews>
    <sheetView showGridLines="0" workbookViewId="0"/>
  </sheetViews>
  <sheetFormatPr defaultRowHeight="14"/>
  <cols>
    <col min="1" max="1" width="50" customWidth="1"/>
    <col min="2" max="2" width="24" customWidth="1"/>
    <col min="3" max="4" width="23" customWidth="1"/>
    <col min="5" max="5" width="17" customWidth="1"/>
    <col min="6" max="6" width="25" customWidth="1"/>
    <col min="7" max="7" width="18" customWidth="1"/>
    <col min="8" max="8" width="30" customWidth="1"/>
  </cols>
  <sheetData>
    <row r="1" spans="1:26" ht="28" customHeight="1">
      <c r="A1" s="20" t="s">
        <v>122</v>
      </c>
      <c r="B1" s="20"/>
      <c r="C1" s="20"/>
      <c r="D1" s="20"/>
      <c r="E1" s="20"/>
      <c r="F1" s="20"/>
      <c r="G1" s="20"/>
      <c r="H1" s="2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0"/>
      <c r="B2" s="20"/>
      <c r="C2" s="20"/>
      <c r="D2" s="20"/>
      <c r="E2" s="20"/>
      <c r="F2" s="20"/>
      <c r="G2" s="20"/>
      <c r="H2" s="2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123</v>
      </c>
      <c r="B4" s="2" t="s">
        <v>124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125</v>
      </c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126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127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128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7" t="s">
        <v>129</v>
      </c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" customHeight="1">
      <c r="A11" s="2" t="s">
        <v>130</v>
      </c>
      <c r="B11" s="2" t="s">
        <v>131</v>
      </c>
      <c r="C11" s="2" t="s">
        <v>132</v>
      </c>
      <c r="D11" s="2" t="s">
        <v>133</v>
      </c>
      <c r="E11" s="2" t="s">
        <v>25</v>
      </c>
      <c r="F11" s="2" t="s">
        <v>103</v>
      </c>
      <c r="G11" s="2" t="s">
        <v>134</v>
      </c>
      <c r="H11" s="2" t="s">
        <v>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3" t="s">
        <v>135</v>
      </c>
      <c r="B12" s="10"/>
      <c r="C12" s="10"/>
      <c r="D12" s="10"/>
      <c r="E12" s="10"/>
      <c r="F12" s="10"/>
      <c r="G12" s="10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136</v>
      </c>
      <c r="B13" s="10"/>
      <c r="C13" s="10"/>
      <c r="D13" s="10"/>
      <c r="E13" s="10"/>
      <c r="F13" s="10"/>
      <c r="G13" s="10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137</v>
      </c>
      <c r="B14" s="10"/>
      <c r="C14" s="10"/>
      <c r="D14" s="10"/>
      <c r="E14" s="10"/>
      <c r="F14" s="10"/>
      <c r="G14" s="10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138</v>
      </c>
      <c r="B15" s="10"/>
      <c r="C15" s="10"/>
      <c r="D15" s="10"/>
      <c r="E15" s="10"/>
      <c r="F15" s="10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139</v>
      </c>
      <c r="B16" s="10"/>
      <c r="C16" s="10"/>
      <c r="D16" s="10"/>
      <c r="E16" s="10"/>
      <c r="F16" s="10"/>
      <c r="G16" s="10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140</v>
      </c>
      <c r="B17" s="10"/>
      <c r="C17" s="10"/>
      <c r="D17" s="10"/>
      <c r="E17" s="10"/>
      <c r="F17" s="10"/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141</v>
      </c>
      <c r="B18" s="10"/>
      <c r="C18" s="10"/>
      <c r="D18" s="10"/>
      <c r="E18" s="10"/>
      <c r="F18" s="10"/>
      <c r="G18" s="10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 t="s">
        <v>142</v>
      </c>
      <c r="B19" s="10"/>
      <c r="C19" s="10"/>
      <c r="D19" s="10"/>
      <c r="E19" s="10"/>
      <c r="F19" s="10"/>
      <c r="G19" s="10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5" t="s">
        <v>143</v>
      </c>
      <c r="B20" s="10"/>
      <c r="C20" s="10"/>
      <c r="D20" s="10"/>
      <c r="E20" s="10"/>
      <c r="F20" s="10"/>
      <c r="G20" s="10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 t="s">
        <v>144</v>
      </c>
      <c r="B21" s="10"/>
      <c r="C21" s="10"/>
      <c r="D21" s="10"/>
      <c r="E21" s="10"/>
      <c r="F21" s="10"/>
      <c r="G21" s="10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5" t="s">
        <v>145</v>
      </c>
      <c r="B22" s="10"/>
      <c r="C22" s="10"/>
      <c r="D22" s="10"/>
      <c r="E22" s="10"/>
      <c r="F22" s="10"/>
      <c r="G22" s="10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5" t="s">
        <v>146</v>
      </c>
      <c r="B23" s="10"/>
      <c r="C23" s="10"/>
      <c r="D23" s="10"/>
      <c r="E23" s="10"/>
      <c r="F23" s="10"/>
      <c r="G23" s="10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5" t="s">
        <v>147</v>
      </c>
      <c r="B24" s="10"/>
      <c r="C24" s="10"/>
      <c r="D24" s="10"/>
      <c r="E24" s="10"/>
      <c r="F24" s="10"/>
      <c r="G24" s="10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5" t="s">
        <v>148</v>
      </c>
      <c r="B25" s="10"/>
      <c r="C25" s="10"/>
      <c r="D25" s="10"/>
      <c r="E25" s="10"/>
      <c r="F25" s="10"/>
      <c r="G25" s="10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5" t="s">
        <v>149</v>
      </c>
      <c r="B26" s="10"/>
      <c r="C26" s="10"/>
      <c r="D26" s="10"/>
      <c r="E26" s="10"/>
      <c r="F26" s="10"/>
      <c r="G26" s="10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5" t="s">
        <v>150</v>
      </c>
      <c r="B27" s="10"/>
      <c r="C27" s="10"/>
      <c r="D27" s="10"/>
      <c r="E27" s="10"/>
      <c r="F27" s="10"/>
      <c r="G27" s="10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7" t="s">
        <v>151</v>
      </c>
      <c r="B28" s="12">
        <f>SUM(B12:B27)</f>
        <v>0</v>
      </c>
      <c r="C28" s="12">
        <f>SUM(C12:C27)</f>
        <v>0</v>
      </c>
      <c r="D28" s="9"/>
      <c r="E28" s="9"/>
      <c r="F28" s="9"/>
      <c r="G28" s="9"/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" customHeight="1">
      <c r="A30" s="2" t="s">
        <v>152</v>
      </c>
      <c r="B30" s="2" t="s">
        <v>153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 t="s">
        <v>154</v>
      </c>
      <c r="B31" s="15">
        <f>IF(B28=0,0,C28/B28)</f>
        <v>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 t="s">
        <v>155</v>
      </c>
      <c r="B32" s="17" t="str">
        <f>IF(B6="","TAX COUNSEL INPUT NEEDED",IF(B31&gt;=B6,"MEETS INPUT THRESHOLD","DOES NOT MEET"))</f>
        <v>TAX COUNSEL INPUT NEEDED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 t="s">
        <v>156</v>
      </c>
      <c r="B33" s="1" t="s">
        <v>157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 t="s">
        <v>158</v>
      </c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80"/>
  <sheetViews>
    <sheetView showGridLines="0" workbookViewId="0"/>
  </sheetViews>
  <sheetFormatPr defaultRowHeight="14"/>
  <cols>
    <col min="1" max="1" width="52" customWidth="1"/>
    <col min="2" max="2" width="23" customWidth="1"/>
    <col min="3" max="3" width="22" customWidth="1"/>
    <col min="4" max="4" width="21" customWidth="1"/>
    <col min="5" max="5" width="27" customWidth="1"/>
    <col min="6" max="7" width="25" customWidth="1"/>
    <col min="8" max="8" width="30" customWidth="1"/>
  </cols>
  <sheetData>
    <row r="1" spans="1:26" ht="28" customHeight="1">
      <c r="A1" s="20" t="s">
        <v>159</v>
      </c>
      <c r="B1" s="20"/>
      <c r="C1" s="20"/>
      <c r="D1" s="20"/>
      <c r="E1" s="20"/>
      <c r="F1" s="20"/>
      <c r="G1" s="20"/>
      <c r="H1" s="2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0"/>
      <c r="B2" s="20"/>
      <c r="C2" s="20"/>
      <c r="D2" s="20"/>
      <c r="E2" s="20"/>
      <c r="F2" s="20"/>
      <c r="G2" s="20"/>
      <c r="H2" s="2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123</v>
      </c>
      <c r="B4" s="2" t="s">
        <v>124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160</v>
      </c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161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5" t="s">
        <v>127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5" t="s">
        <v>162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7" t="s">
        <v>57</v>
      </c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" customHeight="1">
      <c r="A11" s="22" t="s">
        <v>163</v>
      </c>
      <c r="B11" s="22"/>
      <c r="C11" s="22"/>
      <c r="D11" s="22"/>
      <c r="E11" s="22"/>
      <c r="F11" s="22"/>
      <c r="G11" s="22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" customHeight="1">
      <c r="A12" s="2" t="s">
        <v>164</v>
      </c>
      <c r="B12" s="2" t="s">
        <v>165</v>
      </c>
      <c r="C12" s="2" t="s">
        <v>166</v>
      </c>
      <c r="D12" s="2" t="s">
        <v>167</v>
      </c>
      <c r="E12" s="2" t="s">
        <v>168</v>
      </c>
      <c r="F12" s="2" t="s">
        <v>169</v>
      </c>
      <c r="G12" s="2" t="s">
        <v>103</v>
      </c>
      <c r="H12" s="2" t="s">
        <v>28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3" t="s">
        <v>135</v>
      </c>
      <c r="B13" s="10"/>
      <c r="C13" s="10"/>
      <c r="D13" s="10"/>
      <c r="E13" s="10"/>
      <c r="F13" s="10"/>
      <c r="G13" s="10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5" t="s">
        <v>136</v>
      </c>
      <c r="B14" s="10"/>
      <c r="C14" s="10"/>
      <c r="D14" s="10"/>
      <c r="E14" s="10"/>
      <c r="F14" s="10"/>
      <c r="G14" s="10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137</v>
      </c>
      <c r="B15" s="10"/>
      <c r="C15" s="10"/>
      <c r="D15" s="10"/>
      <c r="E15" s="10"/>
      <c r="F15" s="10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138</v>
      </c>
      <c r="B16" s="10"/>
      <c r="C16" s="10"/>
      <c r="D16" s="10"/>
      <c r="E16" s="10"/>
      <c r="F16" s="10"/>
      <c r="G16" s="10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139</v>
      </c>
      <c r="B17" s="10"/>
      <c r="C17" s="10"/>
      <c r="D17" s="10"/>
      <c r="E17" s="10"/>
      <c r="F17" s="10"/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140</v>
      </c>
      <c r="B18" s="10"/>
      <c r="C18" s="10"/>
      <c r="D18" s="10"/>
      <c r="E18" s="10"/>
      <c r="F18" s="10"/>
      <c r="G18" s="10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5" t="s">
        <v>141</v>
      </c>
      <c r="B19" s="10"/>
      <c r="C19" s="10"/>
      <c r="D19" s="10"/>
      <c r="E19" s="10"/>
      <c r="F19" s="10"/>
      <c r="G19" s="10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5" t="s">
        <v>142</v>
      </c>
      <c r="B20" s="10"/>
      <c r="C20" s="10"/>
      <c r="D20" s="10"/>
      <c r="E20" s="10"/>
      <c r="F20" s="10"/>
      <c r="G20" s="10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5" t="s">
        <v>143</v>
      </c>
      <c r="B21" s="10"/>
      <c r="C21" s="10"/>
      <c r="D21" s="10"/>
      <c r="E21" s="10"/>
      <c r="F21" s="10"/>
      <c r="G21" s="10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5" t="s">
        <v>144</v>
      </c>
      <c r="B22" s="10"/>
      <c r="C22" s="10"/>
      <c r="D22" s="10"/>
      <c r="E22" s="10"/>
      <c r="F22" s="10"/>
      <c r="G22" s="10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5" t="s">
        <v>145</v>
      </c>
      <c r="B23" s="10"/>
      <c r="C23" s="10"/>
      <c r="D23" s="10"/>
      <c r="E23" s="10"/>
      <c r="F23" s="10"/>
      <c r="G23" s="10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5" t="s">
        <v>146</v>
      </c>
      <c r="B24" s="10"/>
      <c r="C24" s="10"/>
      <c r="D24" s="10"/>
      <c r="E24" s="10"/>
      <c r="F24" s="10"/>
      <c r="G24" s="10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5" t="s">
        <v>147</v>
      </c>
      <c r="B25" s="10"/>
      <c r="C25" s="10"/>
      <c r="D25" s="10"/>
      <c r="E25" s="10"/>
      <c r="F25" s="10"/>
      <c r="G25" s="10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5" t="s">
        <v>148</v>
      </c>
      <c r="B26" s="10"/>
      <c r="C26" s="10"/>
      <c r="D26" s="10"/>
      <c r="E26" s="10"/>
      <c r="F26" s="10"/>
      <c r="G26" s="10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5" t="s">
        <v>149</v>
      </c>
      <c r="B27" s="10"/>
      <c r="C27" s="10"/>
      <c r="D27" s="10"/>
      <c r="E27" s="10"/>
      <c r="F27" s="10"/>
      <c r="G27" s="10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5" t="s">
        <v>150</v>
      </c>
      <c r="B28" s="10"/>
      <c r="C28" s="10"/>
      <c r="D28" s="10"/>
      <c r="E28" s="10"/>
      <c r="F28" s="10"/>
      <c r="G28" s="10"/>
      <c r="H28" s="1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7" t="s">
        <v>151</v>
      </c>
      <c r="B29" s="12">
        <f>SUM(B13:B28)</f>
        <v>0</v>
      </c>
      <c r="C29" s="12">
        <f>SUM(C13:C28)</f>
        <v>0</v>
      </c>
      <c r="D29" s="12">
        <f>SUM(D13:D28)</f>
        <v>0</v>
      </c>
      <c r="E29" s="9"/>
      <c r="F29" s="9"/>
      <c r="G29" s="9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" customHeight="1">
      <c r="A31" s="2" t="s">
        <v>170</v>
      </c>
      <c r="B31" s="2" t="s">
        <v>153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 t="s">
        <v>171</v>
      </c>
      <c r="B32" s="15">
        <f>IF(B29=0,0,C29/B29)</f>
        <v>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 t="s">
        <v>155</v>
      </c>
      <c r="B33" s="14" t="str">
        <f>IF(B6="","TAX COUNSEL INPUT NEEDED",IF(B32&gt;=B6,"MEETS INPUT THRESHOLD","DOES NOT MEET"))</f>
        <v>TAX COUNSEL INPUT NEEDED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" customHeight="1">
      <c r="A36" s="22" t="s">
        <v>172</v>
      </c>
      <c r="B36" s="22"/>
      <c r="C36" s="22"/>
      <c r="D36" s="22"/>
      <c r="E36" s="22"/>
      <c r="F36" s="22"/>
      <c r="G36" s="22"/>
      <c r="H36" s="2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" customHeight="1">
      <c r="A37" s="2" t="s">
        <v>164</v>
      </c>
      <c r="B37" s="2" t="s">
        <v>173</v>
      </c>
      <c r="C37" s="2" t="s">
        <v>174</v>
      </c>
      <c r="D37" s="2" t="s">
        <v>175</v>
      </c>
      <c r="E37" s="2" t="s">
        <v>176</v>
      </c>
      <c r="F37" s="2" t="s">
        <v>177</v>
      </c>
      <c r="G37" s="2" t="s">
        <v>103</v>
      </c>
      <c r="H37" s="2" t="s">
        <v>28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3" t="s">
        <v>135</v>
      </c>
      <c r="B38" s="11"/>
      <c r="C38" s="10"/>
      <c r="D38" s="16" t="str">
        <f t="shared" ref="D38:D53" si="0">IF(B38="","",IF(C38="Yes",0,B38))</f>
        <v/>
      </c>
      <c r="E38" s="10"/>
      <c r="F38" s="10"/>
      <c r="G38" s="10"/>
      <c r="H38" s="1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5" t="s">
        <v>136</v>
      </c>
      <c r="B39" s="11"/>
      <c r="C39" s="10"/>
      <c r="D39" s="16" t="str">
        <f t="shared" si="0"/>
        <v/>
      </c>
      <c r="E39" s="10"/>
      <c r="F39" s="10"/>
      <c r="G39" s="10"/>
      <c r="H39" s="1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5" t="s">
        <v>137</v>
      </c>
      <c r="B40" s="11"/>
      <c r="C40" s="10"/>
      <c r="D40" s="16" t="str">
        <f t="shared" si="0"/>
        <v/>
      </c>
      <c r="E40" s="10"/>
      <c r="F40" s="10"/>
      <c r="G40" s="10"/>
      <c r="H40" s="1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5" t="s">
        <v>138</v>
      </c>
      <c r="B41" s="11"/>
      <c r="C41" s="10"/>
      <c r="D41" s="16" t="str">
        <f t="shared" si="0"/>
        <v/>
      </c>
      <c r="E41" s="10"/>
      <c r="F41" s="10"/>
      <c r="G41" s="10"/>
      <c r="H41" s="1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5" t="s">
        <v>139</v>
      </c>
      <c r="B42" s="11"/>
      <c r="C42" s="10"/>
      <c r="D42" s="16" t="str">
        <f t="shared" si="0"/>
        <v/>
      </c>
      <c r="E42" s="10"/>
      <c r="F42" s="10"/>
      <c r="G42" s="10"/>
      <c r="H42" s="1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5" t="s">
        <v>140</v>
      </c>
      <c r="B43" s="11"/>
      <c r="C43" s="10"/>
      <c r="D43" s="16" t="str">
        <f t="shared" si="0"/>
        <v/>
      </c>
      <c r="E43" s="10"/>
      <c r="F43" s="10"/>
      <c r="G43" s="10"/>
      <c r="H43" s="1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5" t="s">
        <v>141</v>
      </c>
      <c r="B44" s="11"/>
      <c r="C44" s="10"/>
      <c r="D44" s="16" t="str">
        <f t="shared" si="0"/>
        <v/>
      </c>
      <c r="E44" s="10"/>
      <c r="F44" s="10"/>
      <c r="G44" s="10"/>
      <c r="H44" s="1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5" t="s">
        <v>142</v>
      </c>
      <c r="B45" s="11"/>
      <c r="C45" s="10"/>
      <c r="D45" s="16" t="str">
        <f t="shared" si="0"/>
        <v/>
      </c>
      <c r="E45" s="10"/>
      <c r="F45" s="10"/>
      <c r="G45" s="10"/>
      <c r="H45" s="1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5" t="s">
        <v>143</v>
      </c>
      <c r="B46" s="11"/>
      <c r="C46" s="10"/>
      <c r="D46" s="16" t="str">
        <f t="shared" si="0"/>
        <v/>
      </c>
      <c r="E46" s="10"/>
      <c r="F46" s="10"/>
      <c r="G46" s="10"/>
      <c r="H46" s="1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5" t="s">
        <v>144</v>
      </c>
      <c r="B47" s="11"/>
      <c r="C47" s="10"/>
      <c r="D47" s="16" t="str">
        <f t="shared" si="0"/>
        <v/>
      </c>
      <c r="E47" s="10"/>
      <c r="F47" s="10"/>
      <c r="G47" s="10"/>
      <c r="H47" s="1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5" t="s">
        <v>145</v>
      </c>
      <c r="B48" s="11"/>
      <c r="C48" s="10"/>
      <c r="D48" s="16" t="str">
        <f t="shared" si="0"/>
        <v/>
      </c>
      <c r="E48" s="10"/>
      <c r="F48" s="10"/>
      <c r="G48" s="10"/>
      <c r="H48" s="1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5" t="s">
        <v>146</v>
      </c>
      <c r="B49" s="11"/>
      <c r="C49" s="10"/>
      <c r="D49" s="16" t="str">
        <f t="shared" si="0"/>
        <v/>
      </c>
      <c r="E49" s="10"/>
      <c r="F49" s="10"/>
      <c r="G49" s="10"/>
      <c r="H49" s="1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5" t="s">
        <v>147</v>
      </c>
      <c r="B50" s="11"/>
      <c r="C50" s="10"/>
      <c r="D50" s="16" t="str">
        <f t="shared" si="0"/>
        <v/>
      </c>
      <c r="E50" s="10"/>
      <c r="F50" s="10"/>
      <c r="G50" s="10"/>
      <c r="H50" s="1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5" t="s">
        <v>148</v>
      </c>
      <c r="B51" s="11"/>
      <c r="C51" s="10"/>
      <c r="D51" s="16" t="str">
        <f t="shared" si="0"/>
        <v/>
      </c>
      <c r="E51" s="10"/>
      <c r="F51" s="10"/>
      <c r="G51" s="10"/>
      <c r="H51" s="1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5" t="s">
        <v>149</v>
      </c>
      <c r="B52" s="11"/>
      <c r="C52" s="10"/>
      <c r="D52" s="16" t="str">
        <f t="shared" si="0"/>
        <v/>
      </c>
      <c r="E52" s="10"/>
      <c r="F52" s="10"/>
      <c r="G52" s="10"/>
      <c r="H52" s="1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5" t="s">
        <v>150</v>
      </c>
      <c r="B53" s="11"/>
      <c r="C53" s="10"/>
      <c r="D53" s="16" t="str">
        <f t="shared" si="0"/>
        <v/>
      </c>
      <c r="E53" s="10"/>
      <c r="F53" s="10"/>
      <c r="G53" s="10"/>
      <c r="H53" s="1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7" t="s">
        <v>151</v>
      </c>
      <c r="B54" s="16">
        <f>SUM(B38:B53)</f>
        <v>0</v>
      </c>
      <c r="C54" s="9"/>
      <c r="D54" s="16">
        <f>SUM(D38:D53)</f>
        <v>0</v>
      </c>
      <c r="E54" s="9"/>
      <c r="F54" s="9"/>
      <c r="G54" s="9"/>
      <c r="H54" s="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8" customHeight="1">
      <c r="A56" s="2" t="s">
        <v>178</v>
      </c>
      <c r="B56" s="2" t="s">
        <v>153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 t="s">
        <v>171</v>
      </c>
      <c r="B57" s="15">
        <f>D54</f>
        <v>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 t="s">
        <v>155</v>
      </c>
      <c r="B58" s="14" t="str">
        <f>IF(B6="","TAX COUNSEL INPUT NEEDED",IF(B57&gt;=B6,"MEETS INPUT THRESHOLD","DOES NOT MEET"))</f>
        <v>TAX COUNSEL INPUT NEEDED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3">
    <mergeCell ref="A1:H2"/>
    <mergeCell ref="A11:H11"/>
    <mergeCell ref="A36:H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80"/>
  <sheetViews>
    <sheetView showGridLines="0" workbookViewId="0"/>
  </sheetViews>
  <sheetFormatPr defaultRowHeight="14"/>
  <cols>
    <col min="1" max="1" width="88" customWidth="1"/>
    <col min="2" max="2" width="36" customWidth="1"/>
  </cols>
  <sheetData>
    <row r="1" spans="1:26" ht="28" customHeight="1">
      <c r="A1" s="20" t="s">
        <v>179</v>
      </c>
      <c r="B1" s="20"/>
      <c r="C1" s="20"/>
      <c r="D1" s="20"/>
      <c r="E1" s="20"/>
      <c r="F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" customHeight="1">
      <c r="A2" s="20"/>
      <c r="B2" s="20"/>
      <c r="C2" s="20"/>
      <c r="D2" s="20"/>
      <c r="E2" s="20"/>
      <c r="F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customHeight="1">
      <c r="A4" s="2" t="s">
        <v>180</v>
      </c>
      <c r="B4" s="2" t="s">
        <v>181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>
      <c r="A5" s="3" t="s">
        <v>182</v>
      </c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" t="s">
        <v>183</v>
      </c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">
      <c r="A7" s="5" t="s">
        <v>206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">
      <c r="A8" s="5" t="s">
        <v>207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>
      <c r="A9" s="5" t="s">
        <v>184</v>
      </c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5" t="s">
        <v>185</v>
      </c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>
      <c r="A11" s="5" t="s">
        <v>186</v>
      </c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5" t="s">
        <v>187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5" t="s">
        <v>188</v>
      </c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">
      <c r="A14" s="5" t="s">
        <v>208</v>
      </c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5" t="s">
        <v>189</v>
      </c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5" t="s">
        <v>190</v>
      </c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5" t="s">
        <v>191</v>
      </c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5" t="s">
        <v>192</v>
      </c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7" t="s">
        <v>193</v>
      </c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Proposal Disclosure</vt:lpstr>
      <vt:lpstr>Product Certifications</vt:lpstr>
      <vt:lpstr>Major Components</vt:lpstr>
      <vt:lpstr>FEOC and Control</vt:lpstr>
      <vt:lpstr>Software and Control</vt:lpstr>
      <vt:lpstr>Domestic Content</vt:lpstr>
      <vt:lpstr>Material Assistance</vt:lpstr>
      <vt:lpstr>Certification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</dc:creator>
  <cp:lastModifiedBy>Clint Wilson</cp:lastModifiedBy>
  <dcterms:created xsi:type="dcterms:W3CDTF">2026-08-27T23:36:28Z</dcterms:created>
  <dcterms:modified xsi:type="dcterms:W3CDTF">2026-08-27T23:36:28Z</dcterms:modified>
</cp:coreProperties>
</file>