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3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4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rgal\Desktop\"/>
    </mc:Choice>
  </mc:AlternateContent>
  <xr:revisionPtr revIDLastSave="0" documentId="13_ncr:1_{18052541-0791-463B-A9B8-5D22D32922B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IQ1" sheetId="4" r:id="rId1"/>
    <sheet name="IQ2" sheetId="14" r:id="rId2"/>
    <sheet name="IQ3" sheetId="15" r:id="rId3"/>
    <sheet name="IQ4" sheetId="16" r:id="rId4"/>
    <sheet name="art 140" sheetId="6" r:id="rId5"/>
    <sheet name="PERJUICIO IQ-v2.1-instrucciones" sheetId="7" r:id="rId6"/>
  </sheets>
  <definedNames>
    <definedName name="_xlnm.Print_Area" localSheetId="4">'art 140'!$B$2:$DB$26</definedName>
    <definedName name="_xlnm.Print_Area" localSheetId="0">'IQ1'!#REF!</definedName>
    <definedName name="_xlnm.Print_Area" localSheetId="1">'IQ2'!#REF!</definedName>
    <definedName name="_xlnm.Print_Area" localSheetId="2">'IQ3'!#REF!</definedName>
    <definedName name="_xlnm.Print_Area" localSheetId="3">'IQ4'!#REF!</definedName>
    <definedName name="_xlnm.Print_Area" localSheetId="5">'PERJUICIO IQ-v2.1-instrucciones'!$B$2:$DB$26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39" i="16" l="1"/>
  <c r="AF55" i="16" s="1"/>
  <c r="U29" i="16"/>
  <c r="U28" i="16"/>
  <c r="AL24" i="16"/>
  <c r="B24" i="16"/>
  <c r="U29" i="15"/>
  <c r="U28" i="15"/>
  <c r="U39" i="15" s="1"/>
  <c r="AL24" i="15"/>
  <c r="B24" i="15"/>
  <c r="U29" i="14"/>
  <c r="U28" i="14"/>
  <c r="U39" i="14" s="1"/>
  <c r="AL24" i="14"/>
  <c r="B24" i="14"/>
  <c r="B24" i="4"/>
  <c r="AL24" i="4"/>
  <c r="U29" i="4"/>
  <c r="AF49" i="15" l="1"/>
  <c r="AF48" i="15"/>
  <c r="AF43" i="15"/>
  <c r="AF41" i="15"/>
  <c r="AF54" i="15"/>
  <c r="AF53" i="15"/>
  <c r="AF51" i="15"/>
  <c r="F24" i="15" s="1"/>
  <c r="AF47" i="15"/>
  <c r="AF46" i="15"/>
  <c r="AF45" i="15"/>
  <c r="AF42" i="15"/>
  <c r="F22" i="15"/>
  <c r="AF44" i="15"/>
  <c r="AF55" i="15"/>
  <c r="AF52" i="15"/>
  <c r="AF50" i="15"/>
  <c r="AF43" i="16"/>
  <c r="AF44" i="16"/>
  <c r="AF47" i="16"/>
  <c r="AF51" i="16"/>
  <c r="F24" i="16" s="1"/>
  <c r="F22" i="16"/>
  <c r="AF41" i="16"/>
  <c r="AF49" i="16"/>
  <c r="AF52" i="16"/>
  <c r="AF46" i="16"/>
  <c r="AF50" i="16"/>
  <c r="AF53" i="16"/>
  <c r="AF42" i="16"/>
  <c r="AF45" i="16"/>
  <c r="AF48" i="16"/>
  <c r="AF54" i="16"/>
  <c r="AF55" i="14"/>
  <c r="AF54" i="14"/>
  <c r="AF51" i="14"/>
  <c r="F24" i="14" s="1"/>
  <c r="AF50" i="14"/>
  <c r="AF47" i="14"/>
  <c r="AF45" i="14"/>
  <c r="AF43" i="14"/>
  <c r="AF41" i="14"/>
  <c r="AF53" i="14"/>
  <c r="AF52" i="14"/>
  <c r="AF49" i="14"/>
  <c r="AF48" i="14"/>
  <c r="AF46" i="14"/>
  <c r="AF44" i="14"/>
  <c r="AF42" i="14"/>
  <c r="F22" i="14"/>
  <c r="U28" i="4"/>
  <c r="U39" i="4" s="1"/>
  <c r="AF48" i="4" l="1"/>
  <c r="F22" i="4"/>
  <c r="AF47" i="4"/>
  <c r="AF55" i="4"/>
  <c r="AF51" i="4"/>
  <c r="F24" i="4" s="1"/>
  <c r="AF54" i="4"/>
  <c r="AF52" i="4"/>
  <c r="AF50" i="4"/>
  <c r="AF53" i="4"/>
  <c r="AF49" i="4"/>
  <c r="AF43" i="4" l="1"/>
  <c r="AF42" i="4"/>
  <c r="AF46" i="4"/>
  <c r="AF41" i="4"/>
  <c r="AF45" i="4"/>
  <c r="AF44" i="4"/>
</calcChain>
</file>

<file path=xl/sharedStrings.xml><?xml version="1.0" encoding="utf-8"?>
<sst xmlns="http://schemas.openxmlformats.org/spreadsheetml/2006/main" count="93" uniqueCount="30">
  <si>
    <t>grupo I</t>
  </si>
  <si>
    <t>grupo II</t>
  </si>
  <si>
    <t>grupo III</t>
  </si>
  <si>
    <t>grupo IV</t>
  </si>
  <si>
    <t>grupo V</t>
  </si>
  <si>
    <t>grupo VI</t>
  </si>
  <si>
    <t>grupo VII</t>
  </si>
  <si>
    <t>grupo VIII</t>
  </si>
  <si>
    <t>PERJUICIO POR INTERVENCIONES QUIRÚRGICAS</t>
  </si>
  <si>
    <t>anestesia</t>
  </si>
  <si>
    <t>estándar</t>
  </si>
  <si>
    <t>características</t>
  </si>
  <si>
    <t>complejidad</t>
  </si>
  <si>
    <t>grupo quirúrgico</t>
  </si>
  <si>
    <t>(nomenclator)</t>
  </si>
  <si>
    <t>&gt;penosidad / complicaciones</t>
  </si>
  <si>
    <t>&lt;penosidad / no complicaciones</t>
  </si>
  <si>
    <t>Resolución de pantalla óptima: 1680 x 1050</t>
  </si>
  <si>
    <t xml:space="preserve">perjuicio intervenciones quirúrgicas </t>
  </si>
  <si>
    <t>Anotar características de la intervención</t>
  </si>
  <si>
    <t>Anotar tipo de anestesia</t>
  </si>
  <si>
    <t>Para el cálculo económico indicar el año de las tablas a utilizar</t>
  </si>
  <si>
    <t xml:space="preserve">Anotar el grupo quirúrgico (1 a 8) según nomenclator médico-quirúrgico de la organización médico-colegial </t>
  </si>
  <si>
    <t>local</t>
  </si>
  <si>
    <t>regional</t>
  </si>
  <si>
    <t>general</t>
  </si>
  <si>
    <t>perjuicioIQ-v2.0-instrucciones</t>
  </si>
  <si>
    <t>DEBE INTRODUCIRSE UN AÑO ENTRE 2016 Y 2026</t>
  </si>
  <si>
    <t>Versión 2.1 (actualizada 16 marzo 2026)</t>
  </si>
  <si>
    <t>incluida última actualización tablas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</si>
</sst>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\ &quot;€&quot;"/>
    <numFmt numFmtId="166" formatCode="0.0"/>
    <numFmt numFmtId="167" formatCode="#,##0.00\ &quot;€&quot;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i/>
      <sz val="10"/>
      <name val="Arial"/>
      <family val="2"/>
    </font>
    <font>
      <sz val="10"/>
      <color indexed="54"/>
      <name val="Arial"/>
      <family val="2"/>
    </font>
    <font>
      <sz val="9"/>
      <name val="Arial"/>
      <family val="2"/>
    </font>
    <font>
      <sz val="10"/>
      <color theme="3" tint="0.39997558519241921"/>
      <name val="Arial"/>
      <family val="2"/>
    </font>
    <font>
      <sz val="8"/>
      <color theme="3" tint="0.39997558519241921"/>
      <name val="Arial"/>
      <family val="2"/>
    </font>
    <font>
      <sz val="10"/>
      <color indexed="54"/>
      <name val="Arial"/>
      <family val="2"/>
    </font>
    <font>
      <b/>
      <sz val="10"/>
      <color rgb="FF0000FF"/>
      <name val="Arial"/>
      <family val="2"/>
    </font>
    <font>
      <b/>
      <i/>
      <sz val="10"/>
      <name val="Arial"/>
      <family val="2"/>
    </font>
    <font>
      <b/>
      <i/>
      <sz val="10"/>
      <color indexed="54"/>
      <name val="Arial"/>
      <family val="2"/>
    </font>
    <font>
      <b/>
      <i/>
      <sz val="10"/>
      <color rgb="FF00B050"/>
      <name val="Arial"/>
      <family val="2"/>
    </font>
    <font>
      <sz val="10"/>
      <color rgb="FF00B05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54"/>
      <name val="Arial"/>
      <family val="2"/>
    </font>
    <font>
      <i/>
      <sz val="10"/>
      <color rgb="FFFF000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1"/>
      <color theme="3" tint="0.39997558519241921"/>
      <name val="Arial"/>
      <family val="2"/>
    </font>
    <font>
      <sz val="11"/>
      <color theme="3" tint="0.3999755851924192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b/>
      <sz val="9"/>
      <color rgb="FF0000FF"/>
      <name val="Arial"/>
      <family val="2"/>
    </font>
    <font>
      <b/>
      <i/>
      <sz val="10"/>
      <color rgb="FF0000FF"/>
      <name val="Arial"/>
      <family val="2"/>
    </font>
    <font>
      <b/>
      <i/>
      <sz val="12"/>
      <color rgb="FFFF00FF"/>
      <name val="Arial"/>
      <family val="2"/>
    </font>
    <font>
      <b/>
      <sz val="10"/>
      <name val="Arial"/>
      <family val="2"/>
    </font>
    <font>
      <b/>
      <i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12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left"/>
    </xf>
    <xf numFmtId="0" fontId="12" fillId="3" borderId="0" xfId="0" applyFont="1" applyFill="1" applyAlignment="1">
      <alignment horizontal="right"/>
    </xf>
    <xf numFmtId="0" fontId="14" fillId="3" borderId="0" xfId="0" applyFont="1" applyFill="1"/>
    <xf numFmtId="0" fontId="13" fillId="3" borderId="0" xfId="0" applyFont="1" applyFill="1"/>
    <xf numFmtId="49" fontId="14" fillId="3" borderId="0" xfId="0" applyNumberFormat="1" applyFont="1" applyFill="1" applyAlignment="1">
      <alignment horizontal="left"/>
    </xf>
    <xf numFmtId="0" fontId="18" fillId="3" borderId="0" xfId="0" applyFont="1" applyFill="1"/>
    <xf numFmtId="0" fontId="14" fillId="3" borderId="0" xfId="0" applyFont="1" applyFill="1" applyAlignment="1">
      <alignment horizontal="left"/>
    </xf>
    <xf numFmtId="0" fontId="10" fillId="3" borderId="0" xfId="0" applyFont="1" applyFill="1"/>
    <xf numFmtId="0" fontId="13" fillId="3" borderId="0" xfId="0" applyFont="1" applyFill="1" applyAlignment="1">
      <alignment horizontal="right"/>
    </xf>
    <xf numFmtId="0" fontId="8" fillId="3" borderId="0" xfId="0" applyFont="1" applyFill="1"/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6" fillId="3" borderId="0" xfId="0" applyFont="1" applyFill="1"/>
    <xf numFmtId="165" fontId="7" fillId="3" borderId="0" xfId="0" applyNumberFormat="1" applyFont="1" applyFill="1" applyAlignment="1">
      <alignment horizontal="center"/>
    </xf>
    <xf numFmtId="165" fontId="6" fillId="3" borderId="0" xfId="0" applyNumberFormat="1" applyFont="1" applyFill="1"/>
    <xf numFmtId="0" fontId="6" fillId="3" borderId="0" xfId="0" applyFont="1" applyFill="1" applyAlignment="1">
      <alignment horizontal="center"/>
    </xf>
    <xf numFmtId="0" fontId="0" fillId="3" borderId="4" xfId="0" applyFill="1" applyBorder="1" applyAlignment="1">
      <alignment horizontal="center"/>
    </xf>
    <xf numFmtId="2" fontId="0" fillId="3" borderId="0" xfId="0" applyNumberFormat="1" applyFill="1"/>
    <xf numFmtId="0" fontId="0" fillId="3" borderId="5" xfId="0" applyFill="1" applyBorder="1"/>
    <xf numFmtId="0" fontId="19" fillId="3" borderId="0" xfId="0" applyFont="1" applyFill="1"/>
    <xf numFmtId="0" fontId="0" fillId="3" borderId="7" xfId="0" applyFill="1" applyBorder="1"/>
    <xf numFmtId="0" fontId="0" fillId="3" borderId="7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5" fillId="3" borderId="0" xfId="0" applyFont="1" applyFill="1"/>
    <xf numFmtId="164" fontId="5" fillId="3" borderId="0" xfId="0" applyNumberFormat="1" applyFont="1" applyFill="1"/>
    <xf numFmtId="0" fontId="15" fillId="3" borderId="0" xfId="0" applyFont="1" applyFill="1"/>
    <xf numFmtId="49" fontId="16" fillId="3" borderId="0" xfId="0" applyNumberFormat="1" applyFont="1" applyFill="1" applyAlignment="1">
      <alignment horizontal="left"/>
    </xf>
    <xf numFmtId="0" fontId="23" fillId="3" borderId="0" xfId="0" applyFont="1" applyFill="1"/>
    <xf numFmtId="49" fontId="20" fillId="3" borderId="0" xfId="0" applyNumberFormat="1" applyFont="1" applyFill="1" applyAlignment="1">
      <alignment horizontal="left"/>
    </xf>
    <xf numFmtId="49" fontId="21" fillId="3" borderId="0" xfId="0" applyNumberFormat="1" applyFont="1" applyFill="1" applyAlignment="1">
      <alignment horizontal="left"/>
    </xf>
    <xf numFmtId="0" fontId="22" fillId="3" borderId="0" xfId="0" applyFont="1" applyFill="1"/>
    <xf numFmtId="0" fontId="17" fillId="3" borderId="0" xfId="0" applyFont="1" applyFill="1" applyAlignment="1">
      <alignment horizontal="center"/>
    </xf>
    <xf numFmtId="0" fontId="15" fillId="3" borderId="0" xfId="0" applyFont="1" applyFill="1" applyAlignment="1">
      <alignment horizontal="right"/>
    </xf>
    <xf numFmtId="166" fontId="0" fillId="3" borderId="0" xfId="0" applyNumberFormat="1" applyFill="1"/>
    <xf numFmtId="0" fontId="24" fillId="3" borderId="0" xfId="0" applyFont="1" applyFill="1"/>
    <xf numFmtId="0" fontId="24" fillId="3" borderId="0" xfId="0" applyFont="1" applyFill="1" applyAlignment="1">
      <alignment horizontal="center"/>
    </xf>
    <xf numFmtId="0" fontId="20" fillId="3" borderId="0" xfId="0" applyFont="1" applyFill="1"/>
    <xf numFmtId="0" fontId="20" fillId="3" borderId="0" xfId="0" applyFont="1" applyFill="1" applyAlignment="1">
      <alignment horizontal="center"/>
    </xf>
    <xf numFmtId="1" fontId="25" fillId="3" borderId="0" xfId="0" applyNumberFormat="1" applyFont="1" applyFill="1"/>
    <xf numFmtId="0" fontId="1" fillId="3" borderId="0" xfId="1" applyFill="1"/>
    <xf numFmtId="0" fontId="1" fillId="4" borderId="0" xfId="1" applyFill="1"/>
    <xf numFmtId="0" fontId="30" fillId="3" borderId="0" xfId="1" applyFont="1" applyFill="1"/>
    <xf numFmtId="0" fontId="30" fillId="3" borderId="0" xfId="1" applyFont="1" applyFill="1" applyAlignment="1">
      <alignment horizontal="right"/>
    </xf>
    <xf numFmtId="0" fontId="14" fillId="3" borderId="0" xfId="0" applyFont="1" applyFill="1" applyAlignment="1">
      <alignment horizontal="center"/>
    </xf>
    <xf numFmtId="0" fontId="28" fillId="2" borderId="9" xfId="0" applyFont="1" applyFill="1" applyBorder="1" applyAlignment="1" applyProtection="1">
      <alignment horizontal="center" vertical="center"/>
      <protection locked="0"/>
    </xf>
    <xf numFmtId="0" fontId="31" fillId="3" borderId="0" xfId="0" applyFont="1" applyFill="1" applyAlignment="1">
      <alignment horizontal="center"/>
    </xf>
    <xf numFmtId="0" fontId="31" fillId="3" borderId="0" xfId="0" applyFont="1" applyFill="1"/>
    <xf numFmtId="0" fontId="18" fillId="3" borderId="0" xfId="0" applyFont="1" applyFill="1" applyAlignment="1">
      <alignment horizontal="center"/>
    </xf>
    <xf numFmtId="49" fontId="31" fillId="3" borderId="0" xfId="0" applyNumberFormat="1" applyFont="1" applyFill="1"/>
    <xf numFmtId="166" fontId="31" fillId="3" borderId="0" xfId="0" applyNumberFormat="1" applyFont="1" applyFill="1"/>
    <xf numFmtId="2" fontId="31" fillId="3" borderId="0" xfId="0" applyNumberFormat="1" applyFont="1" applyFill="1"/>
    <xf numFmtId="0" fontId="13" fillId="3" borderId="0" xfId="0" applyFont="1" applyFill="1" applyAlignment="1">
      <alignment horizontal="center"/>
    </xf>
    <xf numFmtId="49" fontId="13" fillId="3" borderId="0" xfId="0" applyNumberFormat="1" applyFont="1" applyFill="1"/>
    <xf numFmtId="166" fontId="13" fillId="3" borderId="0" xfId="0" applyNumberFormat="1" applyFont="1" applyFill="1"/>
    <xf numFmtId="2" fontId="13" fillId="3" borderId="0" xfId="0" applyNumberFormat="1" applyFont="1" applyFill="1"/>
    <xf numFmtId="0" fontId="20" fillId="3" borderId="0" xfId="0" applyFont="1" applyFill="1" applyAlignment="1">
      <alignment horizontal="left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167" fontId="25" fillId="3" borderId="0" xfId="0" applyNumberFormat="1" applyFont="1" applyFill="1" applyAlignment="1">
      <alignment horizontal="right"/>
    </xf>
    <xf numFmtId="165" fontId="25" fillId="3" borderId="0" xfId="0" applyNumberFormat="1" applyFont="1" applyFill="1" applyAlignment="1">
      <alignment horizontal="center"/>
    </xf>
    <xf numFmtId="167" fontId="25" fillId="3" borderId="0" xfId="0" applyNumberFormat="1" applyFont="1" applyFill="1" applyAlignment="1">
      <alignment horizontal="left"/>
    </xf>
    <xf numFmtId="9" fontId="5" fillId="3" borderId="0" xfId="0" applyNumberFormat="1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66" fontId="20" fillId="3" borderId="0" xfId="0" applyNumberFormat="1" applyFont="1" applyFill="1" applyAlignment="1">
      <alignment horizontal="center"/>
    </xf>
    <xf numFmtId="167" fontId="26" fillId="3" borderId="10" xfId="0" applyNumberFormat="1" applyFont="1" applyFill="1" applyBorder="1" applyAlignment="1">
      <alignment horizontal="center"/>
    </xf>
    <xf numFmtId="167" fontId="26" fillId="3" borderId="11" xfId="0" applyNumberFormat="1" applyFont="1" applyFill="1" applyBorder="1" applyAlignment="1">
      <alignment horizontal="center"/>
    </xf>
    <xf numFmtId="167" fontId="26" fillId="3" borderId="12" xfId="0" applyNumberFormat="1" applyFont="1" applyFill="1" applyBorder="1" applyAlignment="1">
      <alignment horizontal="center"/>
    </xf>
    <xf numFmtId="2" fontId="20" fillId="3" borderId="0" xfId="0" applyNumberFormat="1" applyFont="1" applyFill="1" applyAlignment="1">
      <alignment horizontal="center"/>
    </xf>
    <xf numFmtId="4" fontId="27" fillId="3" borderId="10" xfId="0" applyNumberFormat="1" applyFont="1" applyFill="1" applyBorder="1" applyAlignment="1">
      <alignment horizontal="center"/>
    </xf>
    <xf numFmtId="4" fontId="27" fillId="3" borderId="11" xfId="0" applyNumberFormat="1" applyFont="1" applyFill="1" applyBorder="1" applyAlignment="1">
      <alignment horizontal="center"/>
    </xf>
    <xf numFmtId="4" fontId="27" fillId="3" borderId="12" xfId="0" applyNumberFormat="1" applyFont="1" applyFill="1" applyBorder="1" applyAlignment="1">
      <alignment horizontal="center"/>
    </xf>
    <xf numFmtId="1" fontId="28" fillId="2" borderId="13" xfId="0" applyNumberFormat="1" applyFont="1" applyFill="1" applyBorder="1" applyAlignment="1" applyProtection="1">
      <alignment horizontal="center"/>
      <protection locked="0"/>
    </xf>
    <xf numFmtId="1" fontId="28" fillId="2" borderId="14" xfId="0" applyNumberFormat="1" applyFont="1" applyFill="1" applyBorder="1" applyAlignment="1" applyProtection="1">
      <alignment horizontal="center"/>
      <protection locked="0"/>
    </xf>
    <xf numFmtId="0" fontId="29" fillId="4" borderId="0" xfId="1" applyFont="1" applyFill="1" applyAlignment="1">
      <alignment horizontal="right"/>
    </xf>
  </cellXfs>
  <cellStyles count="2">
    <cellStyle name="Normal" xfId="0" builtinId="0"/>
    <cellStyle name="Normal 2" xfId="1" xr:uid="{71B5AA1B-81B6-4F2C-9CA9-EB55E8B52F33}"/>
  </cellStyles>
  <dxfs count="256">
    <dxf>
      <border>
        <right style="thin">
          <color auto="1"/>
        </right>
        <vertical/>
        <horizontal/>
      </border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b/>
        <i/>
      </font>
      <fill>
        <patternFill>
          <bgColor rgb="FF92D050"/>
        </patternFill>
      </fill>
    </dxf>
    <dxf>
      <border>
        <right style="thin">
          <color auto="1"/>
        </right>
        <vertical/>
        <horizontal/>
      </border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b/>
        <i/>
      </font>
      <fill>
        <patternFill>
          <bgColor rgb="FF92D050"/>
        </patternFill>
      </fill>
    </dxf>
    <dxf>
      <border>
        <right style="thin">
          <color auto="1"/>
        </right>
        <vertical/>
        <horizontal/>
      </border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b/>
        <i/>
      </font>
      <fill>
        <patternFill>
          <bgColor rgb="FF92D050"/>
        </patternFill>
      </fill>
    </dxf>
    <dxf>
      <border>
        <right style="thin">
          <color auto="1"/>
        </right>
        <vertical/>
        <horizontal/>
      </border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b/>
        <i/>
      </font>
      <fill>
        <patternFill>
          <bgColor rgb="FF92D050"/>
        </patternFill>
      </fill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b/>
        <i/>
      </font>
      <fill>
        <patternFill>
          <bgColor rgb="FF92D050"/>
        </patternFill>
      </fill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b/>
        <i/>
      </font>
      <fill>
        <patternFill>
          <bgColor rgb="FF92D050"/>
        </patternFill>
      </fill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b/>
        <i/>
      </font>
      <fill>
        <patternFill>
          <bgColor rgb="FF92D050"/>
        </patternFill>
      </fill>
    </dxf>
    <dxf>
      <border>
        <right style="thin">
          <color auto="1"/>
        </right>
        <vertical/>
        <horizontal/>
      </border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/>
      </font>
      <fill>
        <patternFill>
          <bgColor rgb="FF92D050"/>
        </patternFill>
      </fill>
    </dxf>
    <dxf>
      <border>
        <right style="thin">
          <color auto="1"/>
        </right>
        <vertical/>
        <horizontal/>
      </border>
    </dxf>
    <dxf>
      <font>
        <b/>
        <i/>
      </font>
      <fill>
        <patternFill>
          <bgColor rgb="FF92D050"/>
        </patternFill>
      </fill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b/>
        <i/>
      </font>
      <fill>
        <patternFill>
          <bgColor rgb="FF92D050"/>
        </patternFill>
      </fill>
    </dxf>
    <dxf>
      <border>
        <right style="thin">
          <color auto="1"/>
        </right>
        <vertical/>
        <horizontal/>
      </border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b/>
        <i/>
      </font>
      <fill>
        <patternFill>
          <bgColor rgb="FF92D050"/>
        </patternFill>
      </fill>
    </dxf>
    <dxf>
      <border>
        <right style="thin">
          <color auto="1"/>
        </right>
        <vertical/>
        <horizontal/>
      </border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b/>
        <i/>
      </font>
      <fill>
        <patternFill>
          <bgColor rgb="FF92D050"/>
        </patternFill>
      </fill>
    </dxf>
    <dxf>
      <border>
        <right style="thin">
          <color auto="1"/>
        </right>
        <vertical/>
        <horizontal/>
      </border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b/>
        <i/>
      </font>
      <fill>
        <patternFill>
          <bgColor rgb="FF92D050"/>
        </patternFill>
      </fill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b/>
        <i/>
      </font>
      <fill>
        <patternFill>
          <bgColor rgb="FF92D050"/>
        </patternFill>
      </fill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b/>
        <i/>
      </font>
      <fill>
        <patternFill>
          <bgColor rgb="FF92D050"/>
        </patternFill>
      </fill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b/>
        <i/>
      </font>
      <fill>
        <patternFill>
          <bgColor rgb="FF92D050"/>
        </patternFill>
      </fill>
    </dxf>
    <dxf>
      <border>
        <right style="thin">
          <color auto="1"/>
        </right>
        <vertical/>
        <horizontal/>
      </border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/>
      </font>
      <fill>
        <patternFill>
          <bgColor rgb="FF92D050"/>
        </patternFill>
      </fill>
    </dxf>
    <dxf>
      <border>
        <right style="thin">
          <color auto="1"/>
        </right>
        <vertical/>
        <horizontal/>
      </border>
    </dxf>
    <dxf>
      <font>
        <b/>
        <i/>
      </font>
      <fill>
        <patternFill>
          <bgColor rgb="FF92D050"/>
        </patternFill>
      </fill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b/>
        <i/>
      </font>
      <fill>
        <patternFill>
          <bgColor rgb="FF92D050"/>
        </patternFill>
      </fill>
    </dxf>
    <dxf>
      <border>
        <right style="thin">
          <color auto="1"/>
        </right>
        <vertical/>
        <horizontal/>
      </border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b/>
        <i/>
      </font>
      <fill>
        <patternFill>
          <bgColor rgb="FF92D050"/>
        </patternFill>
      </fill>
    </dxf>
    <dxf>
      <border>
        <right style="thin">
          <color auto="1"/>
        </right>
        <vertical/>
        <horizontal/>
      </border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b/>
        <i/>
      </font>
      <fill>
        <patternFill>
          <bgColor rgb="FF92D050"/>
        </patternFill>
      </fill>
    </dxf>
    <dxf>
      <border>
        <right style="thin">
          <color auto="1"/>
        </right>
        <vertical/>
        <horizontal/>
      </border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b/>
        <i/>
      </font>
      <fill>
        <patternFill>
          <bgColor rgb="FF92D050"/>
        </patternFill>
      </fill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b/>
        <i/>
      </font>
      <fill>
        <patternFill>
          <bgColor rgb="FF92D050"/>
        </patternFill>
      </fill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b/>
        <i/>
      </font>
      <fill>
        <patternFill>
          <bgColor rgb="FF92D050"/>
        </patternFill>
      </fill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b/>
        <i/>
      </font>
      <fill>
        <patternFill>
          <bgColor rgb="FF92D050"/>
        </patternFill>
      </fill>
    </dxf>
    <dxf>
      <border>
        <right style="thin">
          <color auto="1"/>
        </right>
        <vertical/>
        <horizontal/>
      </border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/>
      </font>
      <fill>
        <patternFill>
          <bgColor rgb="FF92D050"/>
        </patternFill>
      </fill>
    </dxf>
    <dxf>
      <border>
        <right style="thin">
          <color auto="1"/>
        </right>
        <vertical/>
        <horizontal/>
      </border>
    </dxf>
    <dxf>
      <font>
        <b/>
        <i/>
      </font>
      <fill>
        <patternFill>
          <bgColor rgb="FF92D050"/>
        </patternFill>
      </fill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b/>
        <i/>
      </font>
      <fill>
        <patternFill>
          <bgColor rgb="FF92D050"/>
        </patternFill>
      </fill>
    </dxf>
    <dxf>
      <border>
        <right style="thin">
          <color auto="1"/>
        </right>
        <vertical/>
        <horizontal/>
      </border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b/>
        <i/>
      </font>
      <fill>
        <patternFill>
          <bgColor rgb="FF92D050"/>
        </patternFill>
      </fill>
    </dxf>
    <dxf>
      <border>
        <right style="thin">
          <color auto="1"/>
        </right>
        <vertical/>
        <horizontal/>
      </border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b/>
        <i/>
      </font>
      <fill>
        <patternFill>
          <bgColor rgb="FF92D050"/>
        </patternFill>
      </fill>
    </dxf>
    <dxf>
      <border>
        <right style="thin">
          <color auto="1"/>
        </right>
        <vertical/>
        <horizontal/>
      </border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b/>
        <i/>
      </font>
      <fill>
        <patternFill>
          <bgColor rgb="FF92D050"/>
        </patternFill>
      </fill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b/>
        <i/>
      </font>
      <fill>
        <patternFill>
          <bgColor rgb="FF92D050"/>
        </patternFill>
      </fill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b/>
        <i/>
      </font>
      <fill>
        <patternFill>
          <bgColor rgb="FF92D050"/>
        </patternFill>
      </fill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b/>
        <i/>
      </font>
      <fill>
        <patternFill>
          <bgColor rgb="FF92D050"/>
        </patternFill>
      </fill>
    </dxf>
    <dxf>
      <border>
        <right style="thin">
          <color auto="1"/>
        </right>
        <vertical/>
        <horizontal/>
      </border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/>
      </font>
      <fill>
        <patternFill>
          <bgColor rgb="FF92D050"/>
        </patternFill>
      </fill>
    </dxf>
    <dxf>
      <border>
        <right style="thin">
          <color auto="1"/>
        </right>
        <vertical/>
        <horizontal/>
      </border>
    </dxf>
    <dxf>
      <font>
        <b/>
        <i/>
      </font>
      <fill>
        <patternFill>
          <bgColor rgb="FF92D050"/>
        </patternFill>
      </fill>
    </dxf>
    <dxf>
      <font>
        <b/>
        <i/>
        <color rgb="FF00B050"/>
      </font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P$28" noThreeD="1"/>
</file>

<file path=xl/ctrlProps/ctrlProp10.xml><?xml version="1.0" encoding="utf-8"?>
<formControlPr xmlns="http://schemas.microsoft.com/office/spreadsheetml/2009/9/main" objectType="Radio" firstButton="1" fmlaLink="$P$28" noThreeD="1"/>
</file>

<file path=xl/ctrlProps/ctrlProp11.xml><?xml version="1.0" encoding="utf-8"?>
<formControlPr xmlns="http://schemas.microsoft.com/office/spreadsheetml/2009/9/main" objectType="Radio" checked="Checked" noThreeD="1"/>
</file>

<file path=xl/ctrlProps/ctrlProp12.xml><?xml version="1.0" encoding="utf-8"?>
<formControlPr xmlns="http://schemas.microsoft.com/office/spreadsheetml/2009/9/main" objectType="Radio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fmlaLink="$R$28" noThreeD="1"/>
</file>

<file path=xl/ctrlProps/ctrlProp15.xml><?xml version="1.0" encoding="utf-8"?>
<formControlPr xmlns="http://schemas.microsoft.com/office/spreadsheetml/2009/9/main" objectType="Radio" checked="Checked" noThreeD="1"/>
</file>

<file path=xl/ctrlProps/ctrlProp16.xml><?xml version="1.0" encoding="utf-8"?>
<formControlPr xmlns="http://schemas.microsoft.com/office/spreadsheetml/2009/9/main" objectType="Radio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firstButton="1" fmlaLink="$P$28" noThreeD="1"/>
</file>

<file path=xl/ctrlProps/ctrlProp2.xml><?xml version="1.0" encoding="utf-8"?>
<formControlPr xmlns="http://schemas.microsoft.com/office/spreadsheetml/2009/9/main" objectType="Radio" checked="Checked" noThreeD="1"/>
</file>

<file path=xl/ctrlProps/ctrlProp20.xml><?xml version="1.0" encoding="utf-8"?>
<formControlPr xmlns="http://schemas.microsoft.com/office/spreadsheetml/2009/9/main" objectType="Radio" checked="Checked" noThreeD="1"/>
</file>

<file path=xl/ctrlProps/ctrlProp21.xml><?xml version="1.0" encoding="utf-8"?>
<formControlPr xmlns="http://schemas.microsoft.com/office/spreadsheetml/2009/9/main" objectType="Radio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Radio" firstButton="1" fmlaLink="$R$28" noThreeD="1"/>
</file>

<file path=xl/ctrlProps/ctrlProp24.xml><?xml version="1.0" encoding="utf-8"?>
<formControlPr xmlns="http://schemas.microsoft.com/office/spreadsheetml/2009/9/main" objectType="Radio" checked="Checked" noThreeD="1"/>
</file>

<file path=xl/ctrlProps/ctrlProp25.xml><?xml version="1.0" encoding="utf-8"?>
<formControlPr xmlns="http://schemas.microsoft.com/office/spreadsheetml/2009/9/main" objectType="Radio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firstButton="1" fmlaLink="$P$28" noThreeD="1"/>
</file>

<file path=xl/ctrlProps/ctrlProp29.xml><?xml version="1.0" encoding="utf-8"?>
<formControlPr xmlns="http://schemas.microsoft.com/office/spreadsheetml/2009/9/main" objectType="Radio" checked="Checked" noThreeD="1"/>
</file>

<file path=xl/ctrlProps/ctrlProp3.xml><?xml version="1.0" encoding="utf-8"?>
<formControlPr xmlns="http://schemas.microsoft.com/office/spreadsheetml/2009/9/main" objectType="Radio" noThreeD="1"/>
</file>

<file path=xl/ctrlProps/ctrlProp30.xml><?xml version="1.0" encoding="utf-8"?>
<formControlPr xmlns="http://schemas.microsoft.com/office/spreadsheetml/2009/9/main" objectType="Radio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firstButton="1" fmlaLink="$R$28" noThreeD="1"/>
</file>

<file path=xl/ctrlProps/ctrlProp33.xml><?xml version="1.0" encoding="utf-8"?>
<formControlPr xmlns="http://schemas.microsoft.com/office/spreadsheetml/2009/9/main" objectType="Radio" checked="Checked" noThreeD="1"/>
</file>

<file path=xl/ctrlProps/ctrlProp34.xml><?xml version="1.0" encoding="utf-8"?>
<formControlPr xmlns="http://schemas.microsoft.com/office/spreadsheetml/2009/9/main" objectType="Radio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$R$28" noThreeD="1"/>
</file>

<file path=xl/ctrlProps/ctrlProp6.xml><?xml version="1.0" encoding="utf-8"?>
<formControlPr xmlns="http://schemas.microsoft.com/office/spreadsheetml/2009/9/main" objectType="Radio" checked="Checked" noThreeD="1"/>
</file>

<file path=xl/ctrlProps/ctrlProp7.xml><?xml version="1.0" encoding="utf-8"?>
<formControlPr xmlns="http://schemas.microsoft.com/office/spreadsheetml/2009/9/main" objectType="Radio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://www.drgalvez.com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://www.drgalvez.com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://www.drgalvez.com/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://www.drgalvez.com/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rgalvez.com" TargetMode="External"/><Relationship Id="rId7" Type="http://schemas.microsoft.com/office/2007/relationships/hdphoto" Target="../media/hdphoto1.wdp"/><Relationship Id="rId2" Type="http://schemas.openxmlformats.org/officeDocument/2006/relationships/image" Target="../media/image1.jpeg"/><Relationship Id="rId1" Type="http://schemas.openxmlformats.org/officeDocument/2006/relationships/hyperlink" Target="http://www.drgalvez.com/" TargetMode="External"/><Relationship Id="rId6" Type="http://schemas.openxmlformats.org/officeDocument/2006/relationships/image" Target="../media/image5.pn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rgalvez.com" TargetMode="External"/><Relationship Id="rId7" Type="http://schemas.openxmlformats.org/officeDocument/2006/relationships/image" Target="../media/image6.png"/><Relationship Id="rId2" Type="http://schemas.openxmlformats.org/officeDocument/2006/relationships/image" Target="../media/image1.jpeg"/><Relationship Id="rId1" Type="http://schemas.openxmlformats.org/officeDocument/2006/relationships/hyperlink" Target="http://www.drgalvez.com/" TargetMode="External"/><Relationship Id="rId6" Type="http://schemas.openxmlformats.org/officeDocument/2006/relationships/hyperlink" Target="https://www.drgalvez.com/trafico" TargetMode="External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55566</xdr:colOff>
      <xdr:row>1</xdr:row>
      <xdr:rowOff>174632</xdr:rowOff>
    </xdr:from>
    <xdr:to>
      <xdr:col>22</xdr:col>
      <xdr:colOff>87316</xdr:colOff>
      <xdr:row>2</xdr:row>
      <xdr:rowOff>119069</xdr:rowOff>
    </xdr:to>
    <xdr:pic>
      <xdr:nvPicPr>
        <xdr:cNvPr id="2" name="Picture 9" descr="CHIQUITÍN-14-20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6566" y="333382"/>
          <a:ext cx="603250" cy="41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71438</xdr:colOff>
      <xdr:row>3</xdr:row>
      <xdr:rowOff>39687</xdr:rowOff>
    </xdr:from>
    <xdr:to>
      <xdr:col>24</xdr:col>
      <xdr:colOff>182563</xdr:colOff>
      <xdr:row>5</xdr:row>
      <xdr:rowOff>74612</xdr:rowOff>
    </xdr:to>
    <xdr:pic>
      <xdr:nvPicPr>
        <xdr:cNvPr id="3" name="Picture 8" descr="menu para excel-DRGALVEZBL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938" y="668337"/>
          <a:ext cx="1635125" cy="35877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2790</xdr:colOff>
          <xdr:row>11</xdr:row>
          <xdr:rowOff>138110</xdr:rowOff>
        </xdr:from>
        <xdr:to>
          <xdr:col>17</xdr:col>
          <xdr:colOff>3535</xdr:colOff>
          <xdr:row>15</xdr:row>
          <xdr:rowOff>11100</xdr:rowOff>
        </xdr:to>
        <xdr:grpSp>
          <xdr:nvGrpSpPr>
            <xdr:cNvPr id="6" name="5 Grupo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4003290" y="2566985"/>
              <a:ext cx="191245" cy="523865"/>
              <a:chOff x="3622297" y="2305038"/>
              <a:chExt cx="191247" cy="523858"/>
            </a:xfrm>
          </xdr:grpSpPr>
          <xdr:sp macro="" textlink="">
            <xdr:nvSpPr>
              <xdr:cNvPr id="4097" name="Option Button 1" hidden="1">
                <a:extLst>
                  <a:ext uri="{63B3BB69-23CF-44E3-9099-C40C66FF867C}">
                    <a14:compatExt spid="_x0000_s4097"/>
                  </a:ext>
                  <a:ext uri="{FF2B5EF4-FFF2-40B4-BE49-F238E27FC236}">
                    <a16:creationId xmlns:a16="http://schemas.microsoft.com/office/drawing/2014/main" id="{00000000-0008-0000-0000-000001100000}"/>
                  </a:ext>
                </a:extLst>
              </xdr:cNvPr>
              <xdr:cNvSpPr/>
            </xdr:nvSpPr>
            <xdr:spPr bwMode="auto">
              <a:xfrm>
                <a:off x="3624292" y="2305038"/>
                <a:ext cx="189252" cy="2012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98" name="Option Button 2" hidden="1">
                <a:extLst>
                  <a:ext uri="{63B3BB69-23CF-44E3-9099-C40C66FF867C}">
                    <a14:compatExt spid="_x0000_s4098"/>
                  </a:ext>
                  <a:ext uri="{FF2B5EF4-FFF2-40B4-BE49-F238E27FC236}">
                    <a16:creationId xmlns:a16="http://schemas.microsoft.com/office/drawing/2014/main" id="{00000000-0008-0000-0000-000002100000}"/>
                  </a:ext>
                </a:extLst>
              </xdr:cNvPr>
              <xdr:cNvSpPr/>
            </xdr:nvSpPr>
            <xdr:spPr bwMode="auto">
              <a:xfrm>
                <a:off x="3624267" y="2464816"/>
                <a:ext cx="189250" cy="20124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99" name="Option Button 3" hidden="1">
                <a:extLst>
                  <a:ext uri="{63B3BB69-23CF-44E3-9099-C40C66FF867C}">
                    <a14:compatExt spid="_x0000_s4099"/>
                  </a:ext>
                  <a:ext uri="{FF2B5EF4-FFF2-40B4-BE49-F238E27FC236}">
                    <a16:creationId xmlns:a16="http://schemas.microsoft.com/office/drawing/2014/main" id="{00000000-0008-0000-0000-000003100000}"/>
                  </a:ext>
                </a:extLst>
              </xdr:cNvPr>
              <xdr:cNvSpPr/>
            </xdr:nvSpPr>
            <xdr:spPr bwMode="auto">
              <a:xfrm>
                <a:off x="3622297" y="2621266"/>
                <a:ext cx="189250" cy="20763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</xdr:row>
          <xdr:rowOff>47625</xdr:rowOff>
        </xdr:from>
        <xdr:to>
          <xdr:col>26</xdr:col>
          <xdr:colOff>152400</xdr:colOff>
          <xdr:row>15</xdr:row>
          <xdr:rowOff>114300</xdr:rowOff>
        </xdr:to>
        <xdr:sp macro="" textlink="">
          <xdr:nvSpPr>
            <xdr:cNvPr id="4100" name="Group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174612</xdr:colOff>
          <xdr:row>11</xdr:row>
          <xdr:rowOff>138111</xdr:rowOff>
        </xdr:from>
        <xdr:to>
          <xdr:col>29</xdr:col>
          <xdr:colOff>101614</xdr:colOff>
          <xdr:row>15</xdr:row>
          <xdr:rowOff>11101</xdr:rowOff>
        </xdr:to>
        <xdr:grpSp>
          <xdr:nvGrpSpPr>
            <xdr:cNvPr id="9" name="8 Grupo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pSpPr/>
          </xdr:nvGrpSpPr>
          <xdr:grpSpPr>
            <a:xfrm>
              <a:off x="6270612" y="2566986"/>
              <a:ext cx="308002" cy="523865"/>
              <a:chOff x="6096000" y="2138357"/>
              <a:chExt cx="308004" cy="520697"/>
            </a:xfrm>
          </xdr:grpSpPr>
          <xdr:sp macro="" textlink="">
            <xdr:nvSpPr>
              <xdr:cNvPr id="4101" name="Option Button 5" hidden="1">
                <a:extLst>
                  <a:ext uri="{63B3BB69-23CF-44E3-9099-C40C66FF867C}">
                    <a14:compatExt spid="_x0000_s4101"/>
                  </a:ext>
                  <a:ext uri="{FF2B5EF4-FFF2-40B4-BE49-F238E27FC236}">
                    <a16:creationId xmlns:a16="http://schemas.microsoft.com/office/drawing/2014/main" id="{00000000-0008-0000-0000-000005100000}"/>
                  </a:ext>
                </a:extLst>
              </xdr:cNvPr>
              <xdr:cNvSpPr/>
            </xdr:nvSpPr>
            <xdr:spPr bwMode="auto">
              <a:xfrm>
                <a:off x="6099204" y="2138357"/>
                <a:ext cx="304800" cy="2000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02" name="Option Button 6" hidden="1">
                <a:extLst>
                  <a:ext uri="{63B3BB69-23CF-44E3-9099-C40C66FF867C}">
                    <a14:compatExt spid="_x0000_s4102"/>
                  </a:ext>
                  <a:ext uri="{FF2B5EF4-FFF2-40B4-BE49-F238E27FC236}">
                    <a16:creationId xmlns:a16="http://schemas.microsoft.com/office/drawing/2014/main" id="{00000000-0008-0000-0000-000006100000}"/>
                  </a:ext>
                </a:extLst>
              </xdr:cNvPr>
              <xdr:cNvSpPr/>
            </xdr:nvSpPr>
            <xdr:spPr bwMode="auto">
              <a:xfrm>
                <a:off x="6099180" y="2305049"/>
                <a:ext cx="3048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03" name="Option Button 7" hidden="1">
                <a:extLst>
                  <a:ext uri="{63B3BB69-23CF-44E3-9099-C40C66FF867C}">
                    <a14:compatExt spid="_x0000_s4103"/>
                  </a:ext>
                  <a:ext uri="{FF2B5EF4-FFF2-40B4-BE49-F238E27FC236}">
                    <a16:creationId xmlns:a16="http://schemas.microsoft.com/office/drawing/2014/main" id="{00000000-0008-0000-0000-000007100000}"/>
                  </a:ext>
                </a:extLst>
              </xdr:cNvPr>
              <xdr:cNvSpPr/>
            </xdr:nvSpPr>
            <xdr:spPr bwMode="auto">
              <a:xfrm>
                <a:off x="6096000" y="2452682"/>
                <a:ext cx="304800" cy="20637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10</xdr:row>
          <xdr:rowOff>47625</xdr:rowOff>
        </xdr:from>
        <xdr:to>
          <xdr:col>35</xdr:col>
          <xdr:colOff>133350</xdr:colOff>
          <xdr:row>15</xdr:row>
          <xdr:rowOff>114300</xdr:rowOff>
        </xdr:to>
        <xdr:sp macro="" textlink="">
          <xdr:nvSpPr>
            <xdr:cNvPr id="4104" name="Group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10</xdr:row>
          <xdr:rowOff>47625</xdr:rowOff>
        </xdr:from>
        <xdr:to>
          <xdr:col>14</xdr:col>
          <xdr:colOff>104775</xdr:colOff>
          <xdr:row>15</xdr:row>
          <xdr:rowOff>114300</xdr:rowOff>
        </xdr:to>
        <xdr:sp macro="" textlink="">
          <xdr:nvSpPr>
            <xdr:cNvPr id="4105" name="Group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55566</xdr:colOff>
      <xdr:row>1</xdr:row>
      <xdr:rowOff>174632</xdr:rowOff>
    </xdr:from>
    <xdr:to>
      <xdr:col>22</xdr:col>
      <xdr:colOff>87316</xdr:colOff>
      <xdr:row>2</xdr:row>
      <xdr:rowOff>119069</xdr:rowOff>
    </xdr:to>
    <xdr:pic>
      <xdr:nvPicPr>
        <xdr:cNvPr id="2" name="Picture 9" descr="CHIQUITÍN-14-20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7566" y="593732"/>
          <a:ext cx="603250" cy="411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71438</xdr:colOff>
      <xdr:row>3</xdr:row>
      <xdr:rowOff>39687</xdr:rowOff>
    </xdr:from>
    <xdr:to>
      <xdr:col>24</xdr:col>
      <xdr:colOff>182563</xdr:colOff>
      <xdr:row>5</xdr:row>
      <xdr:rowOff>74612</xdr:rowOff>
    </xdr:to>
    <xdr:pic>
      <xdr:nvPicPr>
        <xdr:cNvPr id="3" name="Picture 8" descr="menu para excel-DRGALVEZBL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1938" y="1087437"/>
          <a:ext cx="1635125" cy="35877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2790</xdr:colOff>
          <xdr:row>11</xdr:row>
          <xdr:rowOff>138110</xdr:rowOff>
        </xdr:from>
        <xdr:to>
          <xdr:col>17</xdr:col>
          <xdr:colOff>3535</xdr:colOff>
          <xdr:row>15</xdr:row>
          <xdr:rowOff>11100</xdr:rowOff>
        </xdr:to>
        <xdr:grpSp>
          <xdr:nvGrpSpPr>
            <xdr:cNvPr id="4" name="5 Grup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pSpPr/>
          </xdr:nvGrpSpPr>
          <xdr:grpSpPr>
            <a:xfrm>
              <a:off x="4003290" y="2566985"/>
              <a:ext cx="191245" cy="523865"/>
              <a:chOff x="3622297" y="2305038"/>
              <a:chExt cx="191247" cy="523858"/>
            </a:xfrm>
          </xdr:grpSpPr>
          <xdr:sp macro="" textlink="">
            <xdr:nvSpPr>
              <xdr:cNvPr id="15361" name="Option Button 1" hidden="1">
                <a:extLst>
                  <a:ext uri="{63B3BB69-23CF-44E3-9099-C40C66FF867C}">
                    <a14:compatExt spid="_x0000_s15361"/>
                  </a:ext>
                  <a:ext uri="{FF2B5EF4-FFF2-40B4-BE49-F238E27FC236}">
                    <a16:creationId xmlns:a16="http://schemas.microsoft.com/office/drawing/2014/main" id="{00000000-0008-0000-0100-0000013C0000}"/>
                  </a:ext>
                </a:extLst>
              </xdr:cNvPr>
              <xdr:cNvSpPr/>
            </xdr:nvSpPr>
            <xdr:spPr bwMode="auto">
              <a:xfrm>
                <a:off x="3624292" y="2305038"/>
                <a:ext cx="189252" cy="2012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5362" name="Option Button 2" hidden="1">
                <a:extLst>
                  <a:ext uri="{63B3BB69-23CF-44E3-9099-C40C66FF867C}">
                    <a14:compatExt spid="_x0000_s15362"/>
                  </a:ext>
                  <a:ext uri="{FF2B5EF4-FFF2-40B4-BE49-F238E27FC236}">
                    <a16:creationId xmlns:a16="http://schemas.microsoft.com/office/drawing/2014/main" id="{00000000-0008-0000-0100-0000023C0000}"/>
                  </a:ext>
                </a:extLst>
              </xdr:cNvPr>
              <xdr:cNvSpPr/>
            </xdr:nvSpPr>
            <xdr:spPr bwMode="auto">
              <a:xfrm>
                <a:off x="3624267" y="2464816"/>
                <a:ext cx="189250" cy="20124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5363" name="Option Button 3" hidden="1">
                <a:extLst>
                  <a:ext uri="{63B3BB69-23CF-44E3-9099-C40C66FF867C}">
                    <a14:compatExt spid="_x0000_s15363"/>
                  </a:ext>
                  <a:ext uri="{FF2B5EF4-FFF2-40B4-BE49-F238E27FC236}">
                    <a16:creationId xmlns:a16="http://schemas.microsoft.com/office/drawing/2014/main" id="{00000000-0008-0000-0100-0000033C0000}"/>
                  </a:ext>
                </a:extLst>
              </xdr:cNvPr>
              <xdr:cNvSpPr/>
            </xdr:nvSpPr>
            <xdr:spPr bwMode="auto">
              <a:xfrm>
                <a:off x="3622297" y="2621266"/>
                <a:ext cx="189250" cy="20763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</xdr:row>
          <xdr:rowOff>47625</xdr:rowOff>
        </xdr:from>
        <xdr:to>
          <xdr:col>26</xdr:col>
          <xdr:colOff>152400</xdr:colOff>
          <xdr:row>15</xdr:row>
          <xdr:rowOff>114300</xdr:rowOff>
        </xdr:to>
        <xdr:sp macro="" textlink="">
          <xdr:nvSpPr>
            <xdr:cNvPr id="15364" name="Group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1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174612</xdr:colOff>
          <xdr:row>11</xdr:row>
          <xdr:rowOff>138111</xdr:rowOff>
        </xdr:from>
        <xdr:to>
          <xdr:col>29</xdr:col>
          <xdr:colOff>101614</xdr:colOff>
          <xdr:row>15</xdr:row>
          <xdr:rowOff>11101</xdr:rowOff>
        </xdr:to>
        <xdr:grpSp>
          <xdr:nvGrpSpPr>
            <xdr:cNvPr id="5" name="8 Grupo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GrpSpPr/>
          </xdr:nvGrpSpPr>
          <xdr:grpSpPr>
            <a:xfrm>
              <a:off x="6270612" y="2566986"/>
              <a:ext cx="308002" cy="523865"/>
              <a:chOff x="6096000" y="2138357"/>
              <a:chExt cx="308004" cy="520697"/>
            </a:xfrm>
          </xdr:grpSpPr>
          <xdr:sp macro="" textlink="">
            <xdr:nvSpPr>
              <xdr:cNvPr id="15365" name="Option Button 5" hidden="1">
                <a:extLst>
                  <a:ext uri="{63B3BB69-23CF-44E3-9099-C40C66FF867C}">
                    <a14:compatExt spid="_x0000_s15365"/>
                  </a:ext>
                  <a:ext uri="{FF2B5EF4-FFF2-40B4-BE49-F238E27FC236}">
                    <a16:creationId xmlns:a16="http://schemas.microsoft.com/office/drawing/2014/main" id="{00000000-0008-0000-0100-0000053C0000}"/>
                  </a:ext>
                </a:extLst>
              </xdr:cNvPr>
              <xdr:cNvSpPr/>
            </xdr:nvSpPr>
            <xdr:spPr bwMode="auto">
              <a:xfrm>
                <a:off x="6099204" y="2138357"/>
                <a:ext cx="304800" cy="2000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5366" name="Option Button 6" hidden="1">
                <a:extLst>
                  <a:ext uri="{63B3BB69-23CF-44E3-9099-C40C66FF867C}">
                    <a14:compatExt spid="_x0000_s15366"/>
                  </a:ext>
                  <a:ext uri="{FF2B5EF4-FFF2-40B4-BE49-F238E27FC236}">
                    <a16:creationId xmlns:a16="http://schemas.microsoft.com/office/drawing/2014/main" id="{00000000-0008-0000-0100-0000063C0000}"/>
                  </a:ext>
                </a:extLst>
              </xdr:cNvPr>
              <xdr:cNvSpPr/>
            </xdr:nvSpPr>
            <xdr:spPr bwMode="auto">
              <a:xfrm>
                <a:off x="6099180" y="2305049"/>
                <a:ext cx="3048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5367" name="Option Button 7" hidden="1">
                <a:extLst>
                  <a:ext uri="{63B3BB69-23CF-44E3-9099-C40C66FF867C}">
                    <a14:compatExt spid="_x0000_s15367"/>
                  </a:ext>
                  <a:ext uri="{FF2B5EF4-FFF2-40B4-BE49-F238E27FC236}">
                    <a16:creationId xmlns:a16="http://schemas.microsoft.com/office/drawing/2014/main" id="{00000000-0008-0000-0100-0000073C0000}"/>
                  </a:ext>
                </a:extLst>
              </xdr:cNvPr>
              <xdr:cNvSpPr/>
            </xdr:nvSpPr>
            <xdr:spPr bwMode="auto">
              <a:xfrm>
                <a:off x="6096000" y="2452682"/>
                <a:ext cx="304800" cy="20637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10</xdr:row>
          <xdr:rowOff>47625</xdr:rowOff>
        </xdr:from>
        <xdr:to>
          <xdr:col>35</xdr:col>
          <xdr:colOff>133350</xdr:colOff>
          <xdr:row>15</xdr:row>
          <xdr:rowOff>114300</xdr:rowOff>
        </xdr:to>
        <xdr:sp macro="" textlink="">
          <xdr:nvSpPr>
            <xdr:cNvPr id="15368" name="Group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1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10</xdr:row>
          <xdr:rowOff>47625</xdr:rowOff>
        </xdr:from>
        <xdr:to>
          <xdr:col>14</xdr:col>
          <xdr:colOff>104775</xdr:colOff>
          <xdr:row>15</xdr:row>
          <xdr:rowOff>114300</xdr:rowOff>
        </xdr:to>
        <xdr:sp macro="" textlink="">
          <xdr:nvSpPr>
            <xdr:cNvPr id="15369" name="Group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1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55566</xdr:colOff>
      <xdr:row>1</xdr:row>
      <xdr:rowOff>174632</xdr:rowOff>
    </xdr:from>
    <xdr:to>
      <xdr:col>22</xdr:col>
      <xdr:colOff>87316</xdr:colOff>
      <xdr:row>2</xdr:row>
      <xdr:rowOff>119069</xdr:rowOff>
    </xdr:to>
    <xdr:pic>
      <xdr:nvPicPr>
        <xdr:cNvPr id="2" name="Picture 9" descr="CHIQUITÍN-14-20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7566" y="593732"/>
          <a:ext cx="603250" cy="411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71438</xdr:colOff>
      <xdr:row>3</xdr:row>
      <xdr:rowOff>39687</xdr:rowOff>
    </xdr:from>
    <xdr:to>
      <xdr:col>24</xdr:col>
      <xdr:colOff>182563</xdr:colOff>
      <xdr:row>5</xdr:row>
      <xdr:rowOff>74612</xdr:rowOff>
    </xdr:to>
    <xdr:pic>
      <xdr:nvPicPr>
        <xdr:cNvPr id="3" name="Picture 8" descr="menu para excel-DRGALVEZBL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1938" y="1087437"/>
          <a:ext cx="1635125" cy="35877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2790</xdr:colOff>
          <xdr:row>11</xdr:row>
          <xdr:rowOff>138110</xdr:rowOff>
        </xdr:from>
        <xdr:to>
          <xdr:col>17</xdr:col>
          <xdr:colOff>3535</xdr:colOff>
          <xdr:row>15</xdr:row>
          <xdr:rowOff>11100</xdr:rowOff>
        </xdr:to>
        <xdr:grpSp>
          <xdr:nvGrpSpPr>
            <xdr:cNvPr id="4" name="5 Grupo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pSpPr/>
          </xdr:nvGrpSpPr>
          <xdr:grpSpPr>
            <a:xfrm>
              <a:off x="4003290" y="2566985"/>
              <a:ext cx="191245" cy="523865"/>
              <a:chOff x="3622297" y="2305038"/>
              <a:chExt cx="191247" cy="523858"/>
            </a:xfrm>
          </xdr:grpSpPr>
          <xdr:sp macro="" textlink="">
            <xdr:nvSpPr>
              <xdr:cNvPr id="16385" name="Option Button 1" hidden="1">
                <a:extLst>
                  <a:ext uri="{63B3BB69-23CF-44E3-9099-C40C66FF867C}">
                    <a14:compatExt spid="_x0000_s16385"/>
                  </a:ext>
                  <a:ext uri="{FF2B5EF4-FFF2-40B4-BE49-F238E27FC236}">
                    <a16:creationId xmlns:a16="http://schemas.microsoft.com/office/drawing/2014/main" id="{00000000-0008-0000-0200-000001400000}"/>
                  </a:ext>
                </a:extLst>
              </xdr:cNvPr>
              <xdr:cNvSpPr/>
            </xdr:nvSpPr>
            <xdr:spPr bwMode="auto">
              <a:xfrm>
                <a:off x="3624292" y="2305038"/>
                <a:ext cx="189252" cy="2012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386" name="Option Button 2" hidden="1">
                <a:extLst>
                  <a:ext uri="{63B3BB69-23CF-44E3-9099-C40C66FF867C}">
                    <a14:compatExt spid="_x0000_s16386"/>
                  </a:ext>
                  <a:ext uri="{FF2B5EF4-FFF2-40B4-BE49-F238E27FC236}">
                    <a16:creationId xmlns:a16="http://schemas.microsoft.com/office/drawing/2014/main" id="{00000000-0008-0000-0200-000002400000}"/>
                  </a:ext>
                </a:extLst>
              </xdr:cNvPr>
              <xdr:cNvSpPr/>
            </xdr:nvSpPr>
            <xdr:spPr bwMode="auto">
              <a:xfrm>
                <a:off x="3624267" y="2464816"/>
                <a:ext cx="189250" cy="20124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387" name="Option Button 3" hidden="1">
                <a:extLst>
                  <a:ext uri="{63B3BB69-23CF-44E3-9099-C40C66FF867C}">
                    <a14:compatExt spid="_x0000_s16387"/>
                  </a:ext>
                  <a:ext uri="{FF2B5EF4-FFF2-40B4-BE49-F238E27FC236}">
                    <a16:creationId xmlns:a16="http://schemas.microsoft.com/office/drawing/2014/main" id="{00000000-0008-0000-0200-000003400000}"/>
                  </a:ext>
                </a:extLst>
              </xdr:cNvPr>
              <xdr:cNvSpPr/>
            </xdr:nvSpPr>
            <xdr:spPr bwMode="auto">
              <a:xfrm>
                <a:off x="3622297" y="2621266"/>
                <a:ext cx="189250" cy="20763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</xdr:row>
          <xdr:rowOff>47625</xdr:rowOff>
        </xdr:from>
        <xdr:to>
          <xdr:col>26</xdr:col>
          <xdr:colOff>152400</xdr:colOff>
          <xdr:row>15</xdr:row>
          <xdr:rowOff>114300</xdr:rowOff>
        </xdr:to>
        <xdr:sp macro="" textlink="">
          <xdr:nvSpPr>
            <xdr:cNvPr id="16388" name="Group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2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174612</xdr:colOff>
          <xdr:row>11</xdr:row>
          <xdr:rowOff>138111</xdr:rowOff>
        </xdr:from>
        <xdr:to>
          <xdr:col>29</xdr:col>
          <xdr:colOff>101614</xdr:colOff>
          <xdr:row>15</xdr:row>
          <xdr:rowOff>11101</xdr:rowOff>
        </xdr:to>
        <xdr:grpSp>
          <xdr:nvGrpSpPr>
            <xdr:cNvPr id="5" name="8 Grupo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GrpSpPr/>
          </xdr:nvGrpSpPr>
          <xdr:grpSpPr>
            <a:xfrm>
              <a:off x="6270612" y="2566986"/>
              <a:ext cx="308002" cy="523865"/>
              <a:chOff x="6096000" y="2138357"/>
              <a:chExt cx="308004" cy="520697"/>
            </a:xfrm>
          </xdr:grpSpPr>
          <xdr:sp macro="" textlink="">
            <xdr:nvSpPr>
              <xdr:cNvPr id="16389" name="Option Button 5" hidden="1">
                <a:extLst>
                  <a:ext uri="{63B3BB69-23CF-44E3-9099-C40C66FF867C}">
                    <a14:compatExt spid="_x0000_s16389"/>
                  </a:ext>
                  <a:ext uri="{FF2B5EF4-FFF2-40B4-BE49-F238E27FC236}">
                    <a16:creationId xmlns:a16="http://schemas.microsoft.com/office/drawing/2014/main" id="{00000000-0008-0000-0200-000005400000}"/>
                  </a:ext>
                </a:extLst>
              </xdr:cNvPr>
              <xdr:cNvSpPr/>
            </xdr:nvSpPr>
            <xdr:spPr bwMode="auto">
              <a:xfrm>
                <a:off x="6099204" y="2138357"/>
                <a:ext cx="304800" cy="2000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390" name="Option Button 6" hidden="1">
                <a:extLst>
                  <a:ext uri="{63B3BB69-23CF-44E3-9099-C40C66FF867C}">
                    <a14:compatExt spid="_x0000_s16390"/>
                  </a:ext>
                  <a:ext uri="{FF2B5EF4-FFF2-40B4-BE49-F238E27FC236}">
                    <a16:creationId xmlns:a16="http://schemas.microsoft.com/office/drawing/2014/main" id="{00000000-0008-0000-0200-000006400000}"/>
                  </a:ext>
                </a:extLst>
              </xdr:cNvPr>
              <xdr:cNvSpPr/>
            </xdr:nvSpPr>
            <xdr:spPr bwMode="auto">
              <a:xfrm>
                <a:off x="6099180" y="2305049"/>
                <a:ext cx="3048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391" name="Option Button 7" hidden="1">
                <a:extLst>
                  <a:ext uri="{63B3BB69-23CF-44E3-9099-C40C66FF867C}">
                    <a14:compatExt spid="_x0000_s16391"/>
                  </a:ext>
                  <a:ext uri="{FF2B5EF4-FFF2-40B4-BE49-F238E27FC236}">
                    <a16:creationId xmlns:a16="http://schemas.microsoft.com/office/drawing/2014/main" id="{00000000-0008-0000-0200-000007400000}"/>
                  </a:ext>
                </a:extLst>
              </xdr:cNvPr>
              <xdr:cNvSpPr/>
            </xdr:nvSpPr>
            <xdr:spPr bwMode="auto">
              <a:xfrm>
                <a:off x="6096000" y="2452682"/>
                <a:ext cx="304800" cy="20637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10</xdr:row>
          <xdr:rowOff>47625</xdr:rowOff>
        </xdr:from>
        <xdr:to>
          <xdr:col>35</xdr:col>
          <xdr:colOff>133350</xdr:colOff>
          <xdr:row>15</xdr:row>
          <xdr:rowOff>114300</xdr:rowOff>
        </xdr:to>
        <xdr:sp macro="" textlink="">
          <xdr:nvSpPr>
            <xdr:cNvPr id="16392" name="Group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2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10</xdr:row>
          <xdr:rowOff>47625</xdr:rowOff>
        </xdr:from>
        <xdr:to>
          <xdr:col>14</xdr:col>
          <xdr:colOff>104775</xdr:colOff>
          <xdr:row>15</xdr:row>
          <xdr:rowOff>114300</xdr:rowOff>
        </xdr:to>
        <xdr:sp macro="" textlink="">
          <xdr:nvSpPr>
            <xdr:cNvPr id="16393" name="Group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2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55566</xdr:colOff>
      <xdr:row>1</xdr:row>
      <xdr:rowOff>174632</xdr:rowOff>
    </xdr:from>
    <xdr:to>
      <xdr:col>22</xdr:col>
      <xdr:colOff>87316</xdr:colOff>
      <xdr:row>2</xdr:row>
      <xdr:rowOff>119069</xdr:rowOff>
    </xdr:to>
    <xdr:pic>
      <xdr:nvPicPr>
        <xdr:cNvPr id="2" name="Picture 9" descr="CHIQUITÍN-14-20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7566" y="593732"/>
          <a:ext cx="603250" cy="411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71438</xdr:colOff>
      <xdr:row>3</xdr:row>
      <xdr:rowOff>39687</xdr:rowOff>
    </xdr:from>
    <xdr:to>
      <xdr:col>24</xdr:col>
      <xdr:colOff>182563</xdr:colOff>
      <xdr:row>5</xdr:row>
      <xdr:rowOff>74612</xdr:rowOff>
    </xdr:to>
    <xdr:pic>
      <xdr:nvPicPr>
        <xdr:cNvPr id="3" name="Picture 8" descr="menu para excel-DRGALVEZBLU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1938" y="1087437"/>
          <a:ext cx="1635125" cy="35877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2790</xdr:colOff>
          <xdr:row>11</xdr:row>
          <xdr:rowOff>138110</xdr:rowOff>
        </xdr:from>
        <xdr:to>
          <xdr:col>17</xdr:col>
          <xdr:colOff>3535</xdr:colOff>
          <xdr:row>15</xdr:row>
          <xdr:rowOff>11100</xdr:rowOff>
        </xdr:to>
        <xdr:grpSp>
          <xdr:nvGrpSpPr>
            <xdr:cNvPr id="4" name="5 Grupo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GrpSpPr/>
          </xdr:nvGrpSpPr>
          <xdr:grpSpPr>
            <a:xfrm>
              <a:off x="4003290" y="2566985"/>
              <a:ext cx="191245" cy="523865"/>
              <a:chOff x="3622297" y="2305038"/>
              <a:chExt cx="191247" cy="523858"/>
            </a:xfrm>
          </xdr:grpSpPr>
          <xdr:sp macro="" textlink="">
            <xdr:nvSpPr>
              <xdr:cNvPr id="17409" name="Option Button 1" hidden="1">
                <a:extLst>
                  <a:ext uri="{63B3BB69-23CF-44E3-9099-C40C66FF867C}">
                    <a14:compatExt spid="_x0000_s17409"/>
                  </a:ext>
                  <a:ext uri="{FF2B5EF4-FFF2-40B4-BE49-F238E27FC236}">
                    <a16:creationId xmlns:a16="http://schemas.microsoft.com/office/drawing/2014/main" id="{00000000-0008-0000-0300-000001440000}"/>
                  </a:ext>
                </a:extLst>
              </xdr:cNvPr>
              <xdr:cNvSpPr/>
            </xdr:nvSpPr>
            <xdr:spPr bwMode="auto">
              <a:xfrm>
                <a:off x="3624292" y="2305038"/>
                <a:ext cx="189252" cy="2012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410" name="Option Button 2" hidden="1">
                <a:extLst>
                  <a:ext uri="{63B3BB69-23CF-44E3-9099-C40C66FF867C}">
                    <a14:compatExt spid="_x0000_s17410"/>
                  </a:ext>
                  <a:ext uri="{FF2B5EF4-FFF2-40B4-BE49-F238E27FC236}">
                    <a16:creationId xmlns:a16="http://schemas.microsoft.com/office/drawing/2014/main" id="{00000000-0008-0000-0300-000002440000}"/>
                  </a:ext>
                </a:extLst>
              </xdr:cNvPr>
              <xdr:cNvSpPr/>
            </xdr:nvSpPr>
            <xdr:spPr bwMode="auto">
              <a:xfrm>
                <a:off x="3624267" y="2464816"/>
                <a:ext cx="189250" cy="20124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411" name="Option Button 3" hidden="1">
                <a:extLst>
                  <a:ext uri="{63B3BB69-23CF-44E3-9099-C40C66FF867C}">
                    <a14:compatExt spid="_x0000_s17411"/>
                  </a:ext>
                  <a:ext uri="{FF2B5EF4-FFF2-40B4-BE49-F238E27FC236}">
                    <a16:creationId xmlns:a16="http://schemas.microsoft.com/office/drawing/2014/main" id="{00000000-0008-0000-0300-000003440000}"/>
                  </a:ext>
                </a:extLst>
              </xdr:cNvPr>
              <xdr:cNvSpPr/>
            </xdr:nvSpPr>
            <xdr:spPr bwMode="auto">
              <a:xfrm>
                <a:off x="3622297" y="2621266"/>
                <a:ext cx="189250" cy="20763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</xdr:row>
          <xdr:rowOff>47625</xdr:rowOff>
        </xdr:from>
        <xdr:to>
          <xdr:col>26</xdr:col>
          <xdr:colOff>152400</xdr:colOff>
          <xdr:row>15</xdr:row>
          <xdr:rowOff>114300</xdr:rowOff>
        </xdr:to>
        <xdr:sp macro="" textlink="">
          <xdr:nvSpPr>
            <xdr:cNvPr id="17412" name="Group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3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174612</xdr:colOff>
          <xdr:row>11</xdr:row>
          <xdr:rowOff>138111</xdr:rowOff>
        </xdr:from>
        <xdr:to>
          <xdr:col>29</xdr:col>
          <xdr:colOff>101614</xdr:colOff>
          <xdr:row>15</xdr:row>
          <xdr:rowOff>11101</xdr:rowOff>
        </xdr:to>
        <xdr:grpSp>
          <xdr:nvGrpSpPr>
            <xdr:cNvPr id="5" name="8 Grupo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GrpSpPr/>
          </xdr:nvGrpSpPr>
          <xdr:grpSpPr>
            <a:xfrm>
              <a:off x="6270612" y="2566986"/>
              <a:ext cx="308002" cy="523865"/>
              <a:chOff x="6096000" y="2138357"/>
              <a:chExt cx="308004" cy="520697"/>
            </a:xfrm>
          </xdr:grpSpPr>
          <xdr:sp macro="" textlink="">
            <xdr:nvSpPr>
              <xdr:cNvPr id="17413" name="Option Button 5" hidden="1">
                <a:extLst>
                  <a:ext uri="{63B3BB69-23CF-44E3-9099-C40C66FF867C}">
                    <a14:compatExt spid="_x0000_s17413"/>
                  </a:ext>
                  <a:ext uri="{FF2B5EF4-FFF2-40B4-BE49-F238E27FC236}">
                    <a16:creationId xmlns:a16="http://schemas.microsoft.com/office/drawing/2014/main" id="{00000000-0008-0000-0300-000005440000}"/>
                  </a:ext>
                </a:extLst>
              </xdr:cNvPr>
              <xdr:cNvSpPr/>
            </xdr:nvSpPr>
            <xdr:spPr bwMode="auto">
              <a:xfrm>
                <a:off x="6099204" y="2138357"/>
                <a:ext cx="304800" cy="2000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414" name="Option Button 6" hidden="1">
                <a:extLst>
                  <a:ext uri="{63B3BB69-23CF-44E3-9099-C40C66FF867C}">
                    <a14:compatExt spid="_x0000_s17414"/>
                  </a:ext>
                  <a:ext uri="{FF2B5EF4-FFF2-40B4-BE49-F238E27FC236}">
                    <a16:creationId xmlns:a16="http://schemas.microsoft.com/office/drawing/2014/main" id="{00000000-0008-0000-0300-000006440000}"/>
                  </a:ext>
                </a:extLst>
              </xdr:cNvPr>
              <xdr:cNvSpPr/>
            </xdr:nvSpPr>
            <xdr:spPr bwMode="auto">
              <a:xfrm>
                <a:off x="6099180" y="2305049"/>
                <a:ext cx="3048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415" name="Option Button 7" hidden="1">
                <a:extLst>
                  <a:ext uri="{63B3BB69-23CF-44E3-9099-C40C66FF867C}">
                    <a14:compatExt spid="_x0000_s17415"/>
                  </a:ext>
                  <a:ext uri="{FF2B5EF4-FFF2-40B4-BE49-F238E27FC236}">
                    <a16:creationId xmlns:a16="http://schemas.microsoft.com/office/drawing/2014/main" id="{00000000-0008-0000-0300-000007440000}"/>
                  </a:ext>
                </a:extLst>
              </xdr:cNvPr>
              <xdr:cNvSpPr/>
            </xdr:nvSpPr>
            <xdr:spPr bwMode="auto">
              <a:xfrm>
                <a:off x="6096000" y="2452682"/>
                <a:ext cx="304800" cy="20637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10</xdr:row>
          <xdr:rowOff>47625</xdr:rowOff>
        </xdr:from>
        <xdr:to>
          <xdr:col>35</xdr:col>
          <xdr:colOff>133350</xdr:colOff>
          <xdr:row>15</xdr:row>
          <xdr:rowOff>114300</xdr:rowOff>
        </xdr:to>
        <xdr:sp macro="" textlink="">
          <xdr:nvSpPr>
            <xdr:cNvPr id="17416" name="Group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3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10</xdr:row>
          <xdr:rowOff>47625</xdr:rowOff>
        </xdr:from>
        <xdr:to>
          <xdr:col>14</xdr:col>
          <xdr:colOff>104775</xdr:colOff>
          <xdr:row>15</xdr:row>
          <xdr:rowOff>114300</xdr:rowOff>
        </xdr:to>
        <xdr:sp macro="" textlink="">
          <xdr:nvSpPr>
            <xdr:cNvPr id="17417" name="Group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3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225138</xdr:rowOff>
    </xdr:from>
    <xdr:to>
      <xdr:col>11</xdr:col>
      <xdr:colOff>22735</xdr:colOff>
      <xdr:row>3</xdr:row>
      <xdr:rowOff>101763</xdr:rowOff>
    </xdr:to>
    <xdr:pic>
      <xdr:nvPicPr>
        <xdr:cNvPr id="3" name="Picture 12" descr="CHIQUITÍN-14-20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48988"/>
          <a:ext cx="737110" cy="45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25994</xdr:colOff>
      <xdr:row>2</xdr:row>
      <xdr:rowOff>34636</xdr:rowOff>
    </xdr:from>
    <xdr:to>
      <xdr:col>26</xdr:col>
      <xdr:colOff>67956</xdr:colOff>
      <xdr:row>2</xdr:row>
      <xdr:rowOff>214636</xdr:rowOff>
    </xdr:to>
    <xdr:pic>
      <xdr:nvPicPr>
        <xdr:cNvPr id="4" name="3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094" y="682336"/>
          <a:ext cx="956362" cy="180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28</xdr:col>
      <xdr:colOff>14</xdr:colOff>
      <xdr:row>2</xdr:row>
      <xdr:rowOff>34636</xdr:rowOff>
    </xdr:from>
    <xdr:to>
      <xdr:col>50</xdr:col>
      <xdr:colOff>13514</xdr:colOff>
      <xdr:row>2</xdr:row>
      <xdr:rowOff>214636</xdr:rowOff>
    </xdr:to>
    <xdr:pic>
      <xdr:nvPicPr>
        <xdr:cNvPr id="5" name="4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14" y="682336"/>
          <a:ext cx="1689900" cy="180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8</xdr:col>
      <xdr:colOff>69272</xdr:colOff>
      <xdr:row>9</xdr:row>
      <xdr:rowOff>44226</xdr:rowOff>
    </xdr:from>
    <xdr:to>
      <xdr:col>102</xdr:col>
      <xdr:colOff>34636</xdr:colOff>
      <xdr:row>17</xdr:row>
      <xdr:rowOff>63212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6000" contrast="48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67295" y="2087771"/>
          <a:ext cx="7290955" cy="15429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225138</xdr:rowOff>
    </xdr:from>
    <xdr:to>
      <xdr:col>11</xdr:col>
      <xdr:colOff>22735</xdr:colOff>
      <xdr:row>3</xdr:row>
      <xdr:rowOff>101763</xdr:rowOff>
    </xdr:to>
    <xdr:pic>
      <xdr:nvPicPr>
        <xdr:cNvPr id="2" name="Picture 12" descr="CHIQUITÍN-14-20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48988"/>
          <a:ext cx="737110" cy="45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25994</xdr:colOff>
      <xdr:row>2</xdr:row>
      <xdr:rowOff>34636</xdr:rowOff>
    </xdr:from>
    <xdr:to>
      <xdr:col>26</xdr:col>
      <xdr:colOff>67956</xdr:colOff>
      <xdr:row>2</xdr:row>
      <xdr:rowOff>214636</xdr:rowOff>
    </xdr:to>
    <xdr:pic>
      <xdr:nvPicPr>
        <xdr:cNvPr id="3" name="3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094" y="682336"/>
          <a:ext cx="956362" cy="180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28</xdr:col>
      <xdr:colOff>14</xdr:colOff>
      <xdr:row>2</xdr:row>
      <xdr:rowOff>34636</xdr:rowOff>
    </xdr:from>
    <xdr:to>
      <xdr:col>50</xdr:col>
      <xdr:colOff>13514</xdr:colOff>
      <xdr:row>2</xdr:row>
      <xdr:rowOff>214636</xdr:rowOff>
    </xdr:to>
    <xdr:pic>
      <xdr:nvPicPr>
        <xdr:cNvPr id="4" name="4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14" y="682336"/>
          <a:ext cx="1689900" cy="1800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88</xdr:col>
      <xdr:colOff>43296</xdr:colOff>
      <xdr:row>8</xdr:row>
      <xdr:rowOff>51955</xdr:rowOff>
    </xdr:from>
    <xdr:to>
      <xdr:col>94</xdr:col>
      <xdr:colOff>69274</xdr:colOff>
      <xdr:row>10</xdr:row>
      <xdr:rowOff>164524</xdr:rowOff>
    </xdr:to>
    <xdr:pic>
      <xdr:nvPicPr>
        <xdr:cNvPr id="10" name="Imagen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5864" y="1905000"/>
          <a:ext cx="493569" cy="493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0" Type="http://schemas.openxmlformats.org/officeDocument/2006/relationships/ctrlProp" Target="../ctrlProps/ctrlProp25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2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31.xml"/><Relationship Id="rId12" Type="http://schemas.openxmlformats.org/officeDocument/2006/relationships/ctrlProp" Target="../ctrlProps/ctrlProp3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0.xml"/><Relationship Id="rId11" Type="http://schemas.openxmlformats.org/officeDocument/2006/relationships/ctrlProp" Target="../ctrlProps/ctrlProp35.xml"/><Relationship Id="rId5" Type="http://schemas.openxmlformats.org/officeDocument/2006/relationships/ctrlProp" Target="../ctrlProps/ctrlProp29.xml"/><Relationship Id="rId10" Type="http://schemas.openxmlformats.org/officeDocument/2006/relationships/ctrlProp" Target="../ctrlProps/ctrlProp34.xml"/><Relationship Id="rId4" Type="http://schemas.openxmlformats.org/officeDocument/2006/relationships/ctrlProp" Target="../ctrlProps/ctrlProp28.xml"/><Relationship Id="rId9" Type="http://schemas.openxmlformats.org/officeDocument/2006/relationships/ctrlProp" Target="../ctrlProps/ctrlProp3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128"/>
  <sheetViews>
    <sheetView showRowColHeaders="0" tabSelected="1" zoomScale="120" workbookViewId="0">
      <selection activeCell="U27" sqref="U27:V27"/>
    </sheetView>
  </sheetViews>
  <sheetFormatPr baseColWidth="10" defaultColWidth="11.42578125" defaultRowHeight="12.75" x14ac:dyDescent="0.2"/>
  <cols>
    <col min="1" max="1" width="17.140625" style="1" customWidth="1"/>
    <col min="2" max="9" width="2.85546875" style="1" customWidth="1"/>
    <col min="10" max="10" width="2.85546875" style="2" customWidth="1"/>
    <col min="11" max="15" width="2.85546875" style="1" customWidth="1"/>
    <col min="16" max="18" width="2.85546875" style="2" customWidth="1"/>
    <col min="19" max="20" width="2.85546875" style="1" customWidth="1"/>
    <col min="21" max="21" width="2.85546875" style="2" customWidth="1"/>
    <col min="22" max="22" width="2.85546875" style="1" customWidth="1"/>
    <col min="23" max="25" width="2.85546875" style="2" customWidth="1"/>
    <col min="26" max="30" width="2.85546875" style="1" customWidth="1"/>
    <col min="31" max="31" width="2.85546875" style="2" customWidth="1"/>
    <col min="32" max="36" width="2.85546875" style="1" customWidth="1"/>
    <col min="37" max="40" width="2.85546875" style="2" customWidth="1"/>
    <col min="41" max="41" width="2.85546875" style="1" customWidth="1"/>
    <col min="42" max="44" width="2.85546875" style="3" customWidth="1"/>
    <col min="45" max="45" width="2.85546875" style="1" customWidth="1"/>
    <col min="46" max="47" width="4.7109375" style="1" customWidth="1"/>
    <col min="48" max="48" width="7" style="1" bestFit="1" customWidth="1"/>
    <col min="49" max="103" width="4.7109375" style="1" customWidth="1"/>
    <col min="104" max="16384" width="11.42578125" style="1"/>
  </cols>
  <sheetData>
    <row r="1" spans="1:95" ht="33" customHeight="1" x14ac:dyDescent="0.2"/>
    <row r="2" spans="1:95" ht="36.75" customHeight="1" x14ac:dyDescent="0.2">
      <c r="AA2" s="2"/>
      <c r="AB2" s="2"/>
      <c r="AC2" s="2"/>
      <c r="AE2" s="1"/>
      <c r="AF2" s="2"/>
      <c r="AH2" s="2"/>
      <c r="AI2" s="2"/>
      <c r="AJ2" s="2"/>
      <c r="AK2" s="1"/>
    </row>
    <row r="3" spans="1:9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CP3" s="2"/>
      <c r="CQ3" s="2"/>
    </row>
    <row r="4" spans="1:9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CP4" s="2"/>
      <c r="CQ4" s="2"/>
    </row>
    <row r="5" spans="1:95" ht="12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CP5" s="2"/>
      <c r="CQ5" s="2"/>
    </row>
    <row r="6" spans="1:95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CP6" s="2"/>
      <c r="CQ6" s="2"/>
    </row>
    <row r="7" spans="1:9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CP7" s="2"/>
      <c r="CQ7" s="2"/>
    </row>
    <row r="8" spans="1:95" ht="20.25" customHeight="1" x14ac:dyDescent="0.2">
      <c r="A8" s="4"/>
      <c r="B8" s="4"/>
      <c r="C8" s="4"/>
      <c r="D8" s="70" t="s">
        <v>8</v>
      </c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5"/>
      <c r="AO8" s="5"/>
      <c r="AP8" s="5"/>
      <c r="AQ8" s="5"/>
      <c r="AR8" s="5"/>
      <c r="AS8" s="5"/>
      <c r="AT8" s="5"/>
      <c r="AU8" s="5"/>
      <c r="CP8" s="2"/>
      <c r="CQ8" s="2"/>
    </row>
    <row r="9" spans="1:95" ht="13.5" customHeight="1" x14ac:dyDescent="0.2">
      <c r="A9" s="4"/>
      <c r="B9" s="4"/>
      <c r="C9" s="4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5"/>
      <c r="AO9" s="5"/>
      <c r="AP9" s="5"/>
      <c r="AQ9" s="5"/>
      <c r="AR9" s="5"/>
      <c r="AS9" s="5"/>
      <c r="AT9" s="5"/>
      <c r="AU9" s="5"/>
      <c r="CP9" s="2"/>
      <c r="CQ9" s="2"/>
    </row>
    <row r="10" spans="1:95" x14ac:dyDescent="0.2">
      <c r="A10" s="4"/>
      <c r="B10" s="4"/>
      <c r="C10" s="4"/>
      <c r="AN10" s="4"/>
      <c r="AO10" s="4"/>
      <c r="AP10" s="4"/>
      <c r="AQ10" s="4"/>
      <c r="AR10" s="1"/>
      <c r="AV10" s="2"/>
      <c r="BI10" s="2"/>
      <c r="BJ10" s="2"/>
      <c r="BK10" s="2"/>
      <c r="BP10" s="2"/>
      <c r="BT10" s="2"/>
      <c r="BU10" s="2"/>
      <c r="BV10" s="2"/>
      <c r="CD10" s="2"/>
      <c r="CE10" s="2"/>
      <c r="CF10" s="2"/>
      <c r="CN10" s="2"/>
      <c r="CO10" s="2"/>
      <c r="CP10" s="2"/>
      <c r="CQ10" s="2"/>
    </row>
    <row r="11" spans="1:95" ht="12.75" customHeight="1" x14ac:dyDescent="0.2">
      <c r="J11" s="1"/>
      <c r="M11" s="2"/>
      <c r="N11" s="2"/>
      <c r="O11" s="2"/>
      <c r="P11" s="1"/>
      <c r="Q11" s="1"/>
      <c r="R11" s="7"/>
      <c r="U11" s="1"/>
      <c r="AC11" s="7"/>
      <c r="AE11" s="1"/>
      <c r="AH11" s="2"/>
      <c r="AI11" s="2"/>
      <c r="AJ11" s="2"/>
      <c r="AK11" s="1"/>
      <c r="AL11" s="1"/>
      <c r="AM11" s="1"/>
      <c r="AN11" s="1"/>
      <c r="AP11" s="1"/>
      <c r="AQ11" s="1"/>
      <c r="AR11" s="2"/>
      <c r="AS11" s="2"/>
      <c r="AT11" s="2"/>
      <c r="AZ11" s="2"/>
      <c r="BA11" s="2"/>
      <c r="CP11" s="2"/>
      <c r="CQ11" s="2"/>
    </row>
    <row r="12" spans="1:95" ht="12.75" customHeight="1" x14ac:dyDescent="0.2">
      <c r="D12" s="8"/>
      <c r="E12" s="8"/>
      <c r="F12" s="8"/>
      <c r="G12" s="7" t="s">
        <v>12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9" t="s">
        <v>11</v>
      </c>
      <c r="S12" s="9"/>
      <c r="T12" s="7"/>
      <c r="X12" s="10"/>
      <c r="AA12" s="7"/>
      <c r="AB12" s="7"/>
      <c r="AC12" s="2"/>
      <c r="AD12" s="9" t="s">
        <v>9</v>
      </c>
      <c r="AE12" s="7"/>
      <c r="AF12" s="2"/>
      <c r="AH12" s="2"/>
      <c r="AJ12" s="2"/>
      <c r="AK12" s="1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8"/>
      <c r="AX12" s="8"/>
      <c r="AY12" s="8"/>
      <c r="AZ12" s="8"/>
      <c r="BA12" s="8"/>
      <c r="CP12" s="2"/>
      <c r="CQ12" s="2"/>
    </row>
    <row r="13" spans="1:95" x14ac:dyDescent="0.2">
      <c r="A13" s="4"/>
      <c r="B13" s="4"/>
      <c r="C13" s="4"/>
      <c r="D13" s="4"/>
      <c r="E13" s="4"/>
      <c r="F13" s="4"/>
      <c r="G13" s="11" t="s">
        <v>13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3" t="s">
        <v>16</v>
      </c>
      <c r="S13" s="12"/>
      <c r="U13" s="12"/>
      <c r="V13" s="12"/>
      <c r="W13" s="12"/>
      <c r="X13" s="12"/>
      <c r="Y13" s="12"/>
      <c r="Z13" s="12"/>
      <c r="AA13" s="12"/>
      <c r="AB13" s="12"/>
      <c r="AC13" s="12"/>
      <c r="AD13" s="13" t="s">
        <v>23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4"/>
      <c r="AS13" s="12"/>
      <c r="AT13" s="7"/>
      <c r="AU13" s="7"/>
      <c r="AV13" s="12"/>
      <c r="AW13" s="4"/>
      <c r="AX13" s="4"/>
      <c r="AY13" s="4"/>
      <c r="AZ13" s="4"/>
      <c r="BA13" s="4"/>
      <c r="CP13" s="2"/>
      <c r="CQ13" s="2"/>
    </row>
    <row r="14" spans="1:95" s="16" customFormat="1" ht="12.75" customHeight="1" thickBot="1" x14ac:dyDescent="0.25">
      <c r="A14" s="8"/>
      <c r="B14" s="8"/>
      <c r="C14" s="8"/>
      <c r="D14" s="4"/>
      <c r="E14" s="4"/>
      <c r="F14" s="4"/>
      <c r="G14" s="11" t="s">
        <v>14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5" t="s">
        <v>10</v>
      </c>
      <c r="S14" s="12"/>
      <c r="U14" s="12"/>
      <c r="V14" s="12"/>
      <c r="W14" s="12"/>
      <c r="X14" s="12"/>
      <c r="Y14" s="12"/>
      <c r="Z14" s="12"/>
      <c r="AA14" s="12"/>
      <c r="AB14" s="12"/>
      <c r="AC14" s="12"/>
      <c r="AD14" s="15" t="s">
        <v>24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4"/>
      <c r="AS14" s="12"/>
      <c r="AT14" s="7"/>
      <c r="AU14" s="7"/>
      <c r="AV14" s="12"/>
      <c r="AW14" s="4"/>
      <c r="AX14" s="4"/>
      <c r="AY14" s="4"/>
      <c r="AZ14" s="4"/>
      <c r="BA14" s="4"/>
      <c r="CP14" s="2"/>
      <c r="CQ14" s="2"/>
    </row>
    <row r="15" spans="1:95" ht="13.5" thickBot="1" x14ac:dyDescent="0.25">
      <c r="A15" s="4"/>
      <c r="B15" s="4"/>
      <c r="C15" s="4"/>
      <c r="D15" s="4"/>
      <c r="E15" s="4"/>
      <c r="F15" s="4"/>
      <c r="G15" s="12"/>
      <c r="H15" s="12"/>
      <c r="I15" s="12"/>
      <c r="J15" s="17"/>
      <c r="K15" s="4"/>
      <c r="L15" s="4"/>
      <c r="M15" s="53">
        <v>4</v>
      </c>
      <c r="N15" s="12"/>
      <c r="O15" s="12"/>
      <c r="P15" s="12"/>
      <c r="Q15" s="12"/>
      <c r="R15" s="13" t="s">
        <v>15</v>
      </c>
      <c r="S15" s="12"/>
      <c r="U15" s="12"/>
      <c r="V15" s="12"/>
      <c r="W15" s="12"/>
      <c r="X15" s="12"/>
      <c r="Y15" s="12"/>
      <c r="Z15" s="12"/>
      <c r="AA15" s="12"/>
      <c r="AB15" s="12"/>
      <c r="AC15" s="12"/>
      <c r="AD15" s="13" t="s">
        <v>25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7"/>
      <c r="AU15" s="7"/>
      <c r="AV15" s="12"/>
      <c r="AW15" s="4"/>
      <c r="AX15" s="4"/>
      <c r="AY15" s="4"/>
      <c r="AZ15" s="4"/>
      <c r="BA15" s="4"/>
      <c r="CP15" s="2"/>
      <c r="CQ15" s="2"/>
    </row>
    <row r="16" spans="1:95" x14ac:dyDescent="0.2">
      <c r="A16" s="4"/>
      <c r="B16" s="4"/>
      <c r="C16" s="4"/>
      <c r="D16" s="4"/>
      <c r="E16" s="4"/>
      <c r="F16" s="4"/>
      <c r="G16" s="18"/>
      <c r="H16" s="4"/>
      <c r="I16" s="4"/>
      <c r="J16" s="4"/>
      <c r="K16" s="18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CP16" s="2"/>
      <c r="CQ16" s="2"/>
    </row>
    <row r="17" spans="1:63" s="21" customFormat="1" ht="7.5" customHeight="1" x14ac:dyDescent="0.2">
      <c r="D17" s="22"/>
      <c r="E17" s="22"/>
      <c r="F17" s="23"/>
      <c r="G17" s="22"/>
      <c r="H17" s="22"/>
      <c r="I17" s="22"/>
      <c r="J17" s="22"/>
      <c r="K17" s="23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3"/>
      <c r="X17" s="22"/>
      <c r="Y17" s="22"/>
      <c r="Z17" s="22"/>
      <c r="AA17" s="23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4"/>
      <c r="AP17" s="24"/>
      <c r="AQ17" s="24"/>
      <c r="AR17" s="24"/>
      <c r="AV17" s="4"/>
    </row>
    <row r="18" spans="1:63" ht="16.5" customHeight="1" x14ac:dyDescent="0.2">
      <c r="F18" s="67" t="s">
        <v>0</v>
      </c>
      <c r="G18" s="68"/>
      <c r="H18" s="68"/>
      <c r="I18" s="69"/>
      <c r="J18" s="67" t="s">
        <v>1</v>
      </c>
      <c r="K18" s="68"/>
      <c r="L18" s="68"/>
      <c r="M18" s="69"/>
      <c r="N18" s="67" t="s">
        <v>2</v>
      </c>
      <c r="O18" s="68"/>
      <c r="P18" s="68"/>
      <c r="Q18" s="69"/>
      <c r="R18" s="67" t="s">
        <v>3</v>
      </c>
      <c r="S18" s="68"/>
      <c r="T18" s="68"/>
      <c r="U18" s="69"/>
      <c r="V18" s="76" t="s">
        <v>4</v>
      </c>
      <c r="W18" s="77"/>
      <c r="X18" s="77"/>
      <c r="Y18" s="78"/>
      <c r="Z18" s="67" t="s">
        <v>5</v>
      </c>
      <c r="AA18" s="68"/>
      <c r="AB18" s="68"/>
      <c r="AC18" s="69"/>
      <c r="AD18" s="67" t="s">
        <v>6</v>
      </c>
      <c r="AE18" s="68"/>
      <c r="AF18" s="68"/>
      <c r="AG18" s="69"/>
      <c r="AH18" s="67" t="s">
        <v>7</v>
      </c>
      <c r="AI18" s="68"/>
      <c r="AJ18" s="68"/>
      <c r="AK18" s="69"/>
      <c r="AL18" s="25"/>
      <c r="AT18" s="26"/>
    </row>
    <row r="19" spans="1:63" ht="6.75" customHeight="1" x14ac:dyDescent="0.2">
      <c r="E19" s="27"/>
      <c r="F19" s="28"/>
      <c r="G19" s="29"/>
      <c r="H19" s="30"/>
      <c r="I19" s="27"/>
      <c r="J19" s="28"/>
      <c r="K19" s="29"/>
      <c r="L19" s="30"/>
      <c r="M19" s="27"/>
      <c r="N19" s="28"/>
      <c r="O19" s="29"/>
      <c r="P19" s="30"/>
      <c r="Q19" s="31"/>
      <c r="R19" s="28"/>
      <c r="T19" s="2"/>
      <c r="U19" s="27"/>
      <c r="V19" s="29"/>
      <c r="W19" s="29"/>
      <c r="X19" s="30"/>
      <c r="Y19" s="31"/>
      <c r="Z19" s="28"/>
      <c r="AA19" s="29"/>
      <c r="AB19" s="30"/>
      <c r="AC19" s="31"/>
      <c r="AD19" s="28"/>
      <c r="AE19" s="29"/>
      <c r="AF19" s="30"/>
      <c r="AG19" s="31"/>
      <c r="AH19" s="28"/>
      <c r="AI19" s="29"/>
      <c r="AJ19" s="30"/>
      <c r="AK19" s="27"/>
    </row>
    <row r="20" spans="1:63" x14ac:dyDescent="0.2">
      <c r="D20" s="32"/>
      <c r="E20" s="74">
        <v>0</v>
      </c>
      <c r="F20" s="74"/>
      <c r="G20" s="33"/>
      <c r="H20" s="33"/>
      <c r="I20" s="75">
        <v>0.125</v>
      </c>
      <c r="J20" s="75"/>
      <c r="K20" s="33"/>
      <c r="L20" s="33"/>
      <c r="M20" s="74">
        <v>0.25</v>
      </c>
      <c r="N20" s="74"/>
      <c r="O20" s="33"/>
      <c r="P20" s="33"/>
      <c r="Q20" s="75">
        <v>0.375</v>
      </c>
      <c r="R20" s="75"/>
      <c r="S20" s="33"/>
      <c r="T20" s="33"/>
      <c r="U20" s="74">
        <v>0.5</v>
      </c>
      <c r="V20" s="74"/>
      <c r="W20" s="33"/>
      <c r="X20" s="33"/>
      <c r="Y20" s="75">
        <v>0.625</v>
      </c>
      <c r="Z20" s="75"/>
      <c r="AA20" s="33"/>
      <c r="AB20" s="33"/>
      <c r="AC20" s="74">
        <v>0.75</v>
      </c>
      <c r="AD20" s="74"/>
      <c r="AE20" s="33"/>
      <c r="AF20" s="33"/>
      <c r="AG20" s="75">
        <v>0.875</v>
      </c>
      <c r="AH20" s="75"/>
      <c r="AI20" s="33"/>
      <c r="AJ20" s="33"/>
      <c r="AK20" s="74">
        <v>1</v>
      </c>
      <c r="AL20" s="74"/>
      <c r="AM20" s="33"/>
      <c r="AN20" s="33"/>
    </row>
    <row r="21" spans="1:63" s="34" customFormat="1" ht="15" x14ac:dyDescent="0.25">
      <c r="D21" s="35"/>
      <c r="E21" s="36"/>
      <c r="F21" s="28"/>
      <c r="G21" s="33"/>
      <c r="H21" s="37"/>
      <c r="I21" s="36"/>
      <c r="J21" s="28"/>
      <c r="K21" s="33"/>
      <c r="L21" s="37"/>
      <c r="M21" s="36"/>
      <c r="N21" s="28"/>
      <c r="O21" s="33"/>
      <c r="P21" s="37"/>
      <c r="Q21" s="36"/>
      <c r="R21" s="28"/>
      <c r="S21" s="33"/>
      <c r="T21" s="37"/>
      <c r="U21" s="36"/>
      <c r="V21" s="28"/>
      <c r="W21" s="33"/>
      <c r="X21" s="37"/>
      <c r="Y21" s="36"/>
      <c r="Z21" s="28"/>
      <c r="AA21" s="33"/>
      <c r="AB21" s="37"/>
      <c r="AC21" s="36"/>
      <c r="AD21" s="28"/>
      <c r="AE21" s="33"/>
      <c r="AF21" s="37"/>
      <c r="AG21" s="36"/>
      <c r="AH21" s="28"/>
      <c r="AI21" s="33"/>
      <c r="AJ21" s="37"/>
      <c r="AK21" s="36"/>
      <c r="AL21" s="38"/>
      <c r="AM21" s="38"/>
      <c r="AN21" s="38"/>
      <c r="AO21" s="39"/>
      <c r="AP21" s="40"/>
      <c r="AQ21" s="40"/>
      <c r="AR21" s="40"/>
      <c r="AV21" s="41"/>
    </row>
    <row r="22" spans="1:63" ht="15" x14ac:dyDescent="0.2">
      <c r="E22" s="21"/>
      <c r="F22" s="84" t="str">
        <f>ROUND(U39,2)&amp;"%"</f>
        <v>43,75%</v>
      </c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6"/>
      <c r="AL22" s="24"/>
      <c r="AM22" s="24"/>
      <c r="AN22" s="24"/>
      <c r="AO22" s="21"/>
      <c r="AU22" s="42"/>
    </row>
    <row r="23" spans="1:63" x14ac:dyDescent="0.2">
      <c r="S23" s="43"/>
      <c r="T23" s="43"/>
      <c r="U23" s="44"/>
      <c r="V23" s="45"/>
      <c r="W23" s="46"/>
      <c r="X23" s="46"/>
      <c r="Y23" s="46"/>
      <c r="Z23" s="45"/>
      <c r="AA23" s="43"/>
      <c r="AB23" s="43"/>
      <c r="AC23" s="43"/>
      <c r="AU23" s="42"/>
      <c r="AV23" s="26"/>
    </row>
    <row r="24" spans="1:63" x14ac:dyDescent="0.2">
      <c r="B24" s="71">
        <f>LOOKUP(U27,U41:U55,X41:X55)</f>
        <v>522.76</v>
      </c>
      <c r="C24" s="71"/>
      <c r="D24" s="71"/>
      <c r="E24" s="71"/>
      <c r="F24" s="80">
        <f>LOOKUP(U27,U41:U55,AF41:AF55)</f>
        <v>1208.8868750000001</v>
      </c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2"/>
      <c r="AL24" s="73">
        <f>LOOKUP(U27,U41:U55,AB41:AB55)</f>
        <v>2091.0500000000002</v>
      </c>
      <c r="AM24" s="73"/>
      <c r="AN24" s="73"/>
      <c r="AO24" s="73"/>
      <c r="AU24" s="42"/>
      <c r="AV24" s="26"/>
    </row>
    <row r="25" spans="1:63" x14ac:dyDescent="0.2">
      <c r="AU25" s="42"/>
      <c r="AV25" s="26"/>
    </row>
    <row r="26" spans="1:63" s="19" customFormat="1" ht="13.5" thickBot="1" x14ac:dyDescent="0.25"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N26" s="20"/>
      <c r="AP26" s="20"/>
      <c r="AQ26" s="20"/>
      <c r="AR26" s="20"/>
      <c r="AT26" s="1"/>
      <c r="AV26" s="12"/>
    </row>
    <row r="27" spans="1:63" ht="13.5" thickBot="1" x14ac:dyDescent="0.25">
      <c r="T27" s="47"/>
      <c r="U27" s="87">
        <v>2026</v>
      </c>
      <c r="V27" s="88"/>
      <c r="W27" s="47"/>
      <c r="AU27" s="42"/>
      <c r="AV27" s="26"/>
    </row>
    <row r="28" spans="1:63" x14ac:dyDescent="0.2">
      <c r="P28" s="45">
        <v>2</v>
      </c>
      <c r="Q28" s="46"/>
      <c r="R28" s="46">
        <v>2</v>
      </c>
      <c r="S28" s="45"/>
      <c r="T28" s="45"/>
      <c r="U28" s="79">
        <f>(P28+R28)/2</f>
        <v>2</v>
      </c>
      <c r="V28" s="79"/>
      <c r="W28" s="46"/>
      <c r="X28" s="46"/>
      <c r="Y28" s="46"/>
      <c r="AE28" s="1"/>
      <c r="AK28" s="1"/>
      <c r="AL28" s="1"/>
      <c r="AM28" s="1"/>
      <c r="AN28" s="1"/>
      <c r="AP28" s="1"/>
      <c r="AQ28" s="1"/>
      <c r="AR28" s="1"/>
    </row>
    <row r="29" spans="1:63" x14ac:dyDescent="0.2">
      <c r="J29" s="54"/>
      <c r="K29" s="55"/>
      <c r="L29" s="55"/>
      <c r="M29" s="55"/>
      <c r="N29" s="55"/>
      <c r="O29" s="55"/>
      <c r="P29" s="54"/>
      <c r="Q29" s="54"/>
      <c r="R29" s="54"/>
      <c r="S29" s="55"/>
      <c r="T29" s="55"/>
      <c r="U29" s="56" t="str">
        <f>IF(U27&lt;2016,X39,IF(U27&gt;2026,X39,""))</f>
        <v/>
      </c>
      <c r="V29" s="55"/>
      <c r="W29" s="54"/>
      <c r="X29" s="54"/>
      <c r="Y29" s="54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</row>
    <row r="30" spans="1:63" s="12" customFormat="1" x14ac:dyDescent="0.2">
      <c r="A30" s="55"/>
      <c r="B30" s="55"/>
      <c r="C30" s="55"/>
      <c r="D30" s="55"/>
      <c r="E30" s="55"/>
      <c r="F30" s="55"/>
      <c r="G30" s="55"/>
      <c r="H30" s="55"/>
      <c r="I30" s="55"/>
      <c r="J30" s="54"/>
      <c r="K30" s="55"/>
      <c r="L30" s="55"/>
      <c r="M30" s="55"/>
      <c r="N30" s="55"/>
      <c r="O30" s="55"/>
      <c r="P30" s="54"/>
      <c r="Q30" s="54"/>
      <c r="R30" s="54"/>
      <c r="S30" s="55"/>
      <c r="T30" s="55"/>
      <c r="U30" s="54"/>
      <c r="V30" s="55"/>
      <c r="W30" s="54"/>
      <c r="X30" s="54"/>
      <c r="Y30" s="54"/>
      <c r="Z30" s="55"/>
      <c r="AA30" s="55"/>
      <c r="AB30" s="55"/>
      <c r="AC30" s="55"/>
      <c r="AD30" s="55"/>
      <c r="AE30" s="54"/>
      <c r="AF30" s="55"/>
      <c r="AG30" s="55"/>
      <c r="AH30" s="55"/>
      <c r="AI30" s="55"/>
      <c r="AJ30" s="55"/>
      <c r="AK30" s="54"/>
      <c r="AL30" s="54"/>
      <c r="AM30" s="54"/>
      <c r="AN30" s="54"/>
      <c r="AO30" s="55"/>
      <c r="AP30" s="54"/>
      <c r="AQ30" s="54"/>
      <c r="AR30" s="54"/>
      <c r="AS30" s="57"/>
      <c r="AT30" s="55"/>
      <c r="AU30" s="58"/>
      <c r="AV30" s="59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</row>
    <row r="31" spans="1:63" s="12" customFormat="1" x14ac:dyDescent="0.2">
      <c r="J31" s="60"/>
      <c r="P31" s="60"/>
      <c r="Q31" s="60"/>
      <c r="R31" s="60"/>
      <c r="U31" s="60"/>
      <c r="W31" s="60"/>
      <c r="X31" s="60"/>
      <c r="Y31" s="60"/>
      <c r="AE31" s="60"/>
      <c r="AK31" s="60"/>
      <c r="AL31" s="60"/>
      <c r="AM31" s="60"/>
      <c r="AN31" s="60"/>
      <c r="AP31" s="60"/>
      <c r="AQ31" s="60"/>
      <c r="AR31" s="60"/>
      <c r="AS31" s="61"/>
      <c r="AU31" s="62"/>
      <c r="AV31" s="63"/>
    </row>
    <row r="32" spans="1:63" s="12" customFormat="1" x14ac:dyDescent="0.2">
      <c r="J32" s="60"/>
      <c r="P32" s="60"/>
      <c r="Q32" s="60"/>
      <c r="R32" s="60"/>
      <c r="U32" s="60"/>
      <c r="W32" s="60"/>
      <c r="X32" s="60"/>
      <c r="Y32" s="60"/>
      <c r="AE32" s="60"/>
      <c r="AK32" s="60"/>
      <c r="AL32" s="60"/>
      <c r="AM32" s="60"/>
      <c r="AN32" s="60"/>
      <c r="AP32" s="60"/>
      <c r="AQ32" s="60"/>
      <c r="AR32" s="60"/>
      <c r="AS32" s="61"/>
      <c r="AU32" s="62"/>
      <c r="AV32" s="63"/>
    </row>
    <row r="33" spans="10:48" s="12" customFormat="1" x14ac:dyDescent="0.2">
      <c r="J33" s="60"/>
      <c r="P33" s="60"/>
      <c r="Q33" s="60"/>
      <c r="R33" s="60"/>
      <c r="U33" s="60"/>
      <c r="W33" s="60"/>
      <c r="X33" s="60"/>
      <c r="Y33" s="60"/>
      <c r="AE33" s="60"/>
      <c r="AK33" s="60"/>
      <c r="AL33" s="60"/>
      <c r="AM33" s="60"/>
      <c r="AN33" s="60"/>
      <c r="AP33" s="60"/>
      <c r="AQ33" s="60"/>
      <c r="AR33" s="60"/>
      <c r="AS33" s="61"/>
      <c r="AU33" s="62"/>
      <c r="AV33" s="63"/>
    </row>
    <row r="34" spans="10:48" s="12" customFormat="1" x14ac:dyDescent="0.2">
      <c r="J34" s="60"/>
      <c r="P34" s="60"/>
      <c r="Q34" s="60"/>
      <c r="R34" s="60"/>
      <c r="U34" s="60"/>
      <c r="W34" s="60"/>
      <c r="X34" s="60"/>
      <c r="Y34" s="60"/>
      <c r="AE34" s="60"/>
      <c r="AK34" s="60"/>
      <c r="AL34" s="60"/>
      <c r="AM34" s="60"/>
      <c r="AN34" s="60"/>
      <c r="AP34" s="60"/>
      <c r="AQ34" s="60"/>
      <c r="AR34" s="60"/>
      <c r="AS34" s="61"/>
      <c r="AU34" s="62"/>
      <c r="AV34" s="63"/>
    </row>
    <row r="35" spans="10:48" s="12" customFormat="1" x14ac:dyDescent="0.2">
      <c r="J35" s="60"/>
      <c r="P35" s="60"/>
      <c r="Q35" s="60"/>
      <c r="R35" s="60"/>
      <c r="U35" s="60"/>
      <c r="W35" s="60"/>
      <c r="X35" s="60"/>
      <c r="Y35" s="60"/>
      <c r="AE35" s="60"/>
      <c r="AK35" s="60"/>
      <c r="AL35" s="60"/>
      <c r="AM35" s="60"/>
      <c r="AN35" s="60"/>
      <c r="AP35" s="60"/>
      <c r="AQ35" s="60"/>
      <c r="AR35" s="60"/>
      <c r="AS35" s="61"/>
      <c r="AU35" s="62"/>
      <c r="AV35" s="63"/>
    </row>
    <row r="36" spans="10:48" s="12" customFormat="1" x14ac:dyDescent="0.2">
      <c r="J36" s="60"/>
      <c r="P36" s="54"/>
      <c r="Q36" s="54"/>
      <c r="R36" s="54"/>
      <c r="S36" s="55"/>
      <c r="T36" s="55"/>
      <c r="U36" s="54"/>
      <c r="V36" s="55"/>
      <c r="W36" s="54"/>
      <c r="X36" s="54"/>
      <c r="Y36" s="54"/>
      <c r="Z36" s="55"/>
      <c r="AA36" s="55"/>
      <c r="AB36" s="55"/>
      <c r="AC36" s="55"/>
      <c r="AD36" s="55"/>
      <c r="AE36" s="54"/>
      <c r="AF36" s="55"/>
      <c r="AG36" s="55"/>
      <c r="AH36" s="55"/>
      <c r="AI36" s="55"/>
      <c r="AJ36" s="55"/>
      <c r="AK36" s="54"/>
      <c r="AL36" s="54"/>
      <c r="AM36" s="54"/>
      <c r="AN36" s="54"/>
      <c r="AP36" s="60"/>
      <c r="AQ36" s="60"/>
      <c r="AR36" s="60"/>
      <c r="AS36" s="61"/>
      <c r="AU36" s="62"/>
      <c r="AV36" s="63"/>
    </row>
    <row r="37" spans="10:48" s="12" customFormat="1" x14ac:dyDescent="0.2">
      <c r="J37" s="60"/>
      <c r="P37" s="54"/>
      <c r="Q37" s="54"/>
      <c r="R37" s="54"/>
      <c r="S37" s="55"/>
      <c r="T37" s="45"/>
      <c r="U37" s="45"/>
      <c r="V37" s="45"/>
      <c r="W37" s="46"/>
      <c r="X37" s="46"/>
      <c r="Y37" s="46"/>
      <c r="Z37" s="45"/>
      <c r="AA37" s="45"/>
      <c r="AB37" s="45"/>
      <c r="AC37" s="45"/>
      <c r="AD37" s="45"/>
      <c r="AE37" s="46"/>
      <c r="AF37" s="45"/>
      <c r="AG37" s="45"/>
      <c r="AH37" s="45"/>
      <c r="AI37" s="45"/>
      <c r="AJ37" s="45"/>
      <c r="AK37" s="46"/>
      <c r="AL37" s="46"/>
      <c r="AM37" s="46"/>
      <c r="AN37" s="46"/>
      <c r="AO37" s="45"/>
      <c r="AP37" s="60"/>
      <c r="AQ37" s="60"/>
      <c r="AR37" s="60"/>
      <c r="AS37" s="61"/>
      <c r="AU37" s="62"/>
      <c r="AV37" s="63"/>
    </row>
    <row r="38" spans="10:48" s="12" customFormat="1" x14ac:dyDescent="0.2">
      <c r="J38" s="60"/>
      <c r="P38" s="54"/>
      <c r="Q38" s="54"/>
      <c r="R38" s="54"/>
      <c r="S38" s="55"/>
      <c r="T38" s="45"/>
      <c r="U38" s="46"/>
      <c r="V38" s="45"/>
      <c r="W38" s="46"/>
      <c r="X38" s="46"/>
      <c r="Y38" s="46"/>
      <c r="Z38" s="45"/>
      <c r="AA38" s="45"/>
      <c r="AB38" s="45"/>
      <c r="AC38" s="45"/>
      <c r="AD38" s="45"/>
      <c r="AE38" s="46"/>
      <c r="AF38" s="45"/>
      <c r="AG38" s="45"/>
      <c r="AH38" s="45"/>
      <c r="AI38" s="45"/>
      <c r="AJ38" s="45"/>
      <c r="AK38" s="46"/>
      <c r="AL38" s="46"/>
      <c r="AM38" s="46"/>
      <c r="AN38" s="46"/>
      <c r="AO38" s="45"/>
      <c r="AP38" s="60"/>
      <c r="AQ38" s="60"/>
      <c r="AR38" s="60"/>
      <c r="AS38" s="61"/>
      <c r="AU38" s="62"/>
      <c r="AV38" s="63"/>
    </row>
    <row r="39" spans="10:48" s="12" customFormat="1" x14ac:dyDescent="0.2">
      <c r="J39" s="60"/>
      <c r="P39" s="54"/>
      <c r="Q39" s="54"/>
      <c r="R39" s="54"/>
      <c r="S39" s="55"/>
      <c r="T39" s="45"/>
      <c r="U39" s="83">
        <f>(M15*12.5-12.5)+((U28-1)*6.25)</f>
        <v>43.75</v>
      </c>
      <c r="V39" s="83"/>
      <c r="W39" s="83"/>
      <c r="X39" s="64" t="s">
        <v>27</v>
      </c>
      <c r="Y39" s="46"/>
      <c r="Z39" s="45"/>
      <c r="AA39" s="45"/>
      <c r="AB39" s="45"/>
      <c r="AC39" s="45"/>
      <c r="AD39" s="45"/>
      <c r="AE39" s="46"/>
      <c r="AF39" s="45"/>
      <c r="AG39" s="45"/>
      <c r="AH39" s="45"/>
      <c r="AI39" s="45"/>
      <c r="AJ39" s="45"/>
      <c r="AK39" s="46"/>
      <c r="AL39" s="46"/>
      <c r="AM39" s="46"/>
      <c r="AN39" s="46"/>
      <c r="AO39" s="45"/>
      <c r="AP39" s="60"/>
      <c r="AQ39" s="60"/>
      <c r="AR39" s="60"/>
      <c r="AS39" s="61"/>
      <c r="AU39" s="62"/>
      <c r="AV39" s="63"/>
    </row>
    <row r="40" spans="10:48" s="12" customFormat="1" x14ac:dyDescent="0.2">
      <c r="J40" s="60"/>
      <c r="P40" s="54"/>
      <c r="Q40" s="54"/>
      <c r="R40" s="54"/>
      <c r="S40" s="55"/>
      <c r="T40" s="45"/>
      <c r="U40" s="46"/>
      <c r="V40" s="45"/>
      <c r="W40" s="46"/>
      <c r="X40" s="46"/>
      <c r="Y40" s="46"/>
      <c r="Z40" s="45"/>
      <c r="AA40" s="45"/>
      <c r="AB40" s="45"/>
      <c r="AC40" s="45"/>
      <c r="AD40" s="45"/>
      <c r="AE40" s="46"/>
      <c r="AF40" s="45"/>
      <c r="AG40" s="45"/>
      <c r="AH40" s="45"/>
      <c r="AI40" s="45"/>
      <c r="AJ40" s="45"/>
      <c r="AK40" s="46"/>
      <c r="AL40" s="46"/>
      <c r="AM40" s="46"/>
      <c r="AN40" s="46"/>
      <c r="AO40" s="45"/>
      <c r="AP40" s="60"/>
      <c r="AQ40" s="60"/>
      <c r="AR40" s="60"/>
      <c r="AS40" s="61"/>
      <c r="AU40" s="62"/>
      <c r="AV40" s="63"/>
    </row>
    <row r="41" spans="10:48" s="12" customFormat="1" x14ac:dyDescent="0.2">
      <c r="J41" s="60"/>
      <c r="P41" s="54"/>
      <c r="Q41" s="54"/>
      <c r="R41" s="54"/>
      <c r="S41" s="55"/>
      <c r="T41" s="45"/>
      <c r="U41" s="66">
        <v>2016</v>
      </c>
      <c r="V41" s="66"/>
      <c r="W41" s="66"/>
      <c r="X41" s="65">
        <v>400</v>
      </c>
      <c r="Y41" s="65"/>
      <c r="Z41" s="65"/>
      <c r="AA41" s="65"/>
      <c r="AB41" s="65">
        <v>1600</v>
      </c>
      <c r="AC41" s="65"/>
      <c r="AD41" s="65"/>
      <c r="AE41" s="65"/>
      <c r="AF41" s="65">
        <f>(AB41-X41)*($U$39/100)+X41</f>
        <v>925</v>
      </c>
      <c r="AG41" s="65"/>
      <c r="AH41" s="65"/>
      <c r="AI41" s="65"/>
      <c r="AJ41" s="45"/>
      <c r="AK41" s="46"/>
      <c r="AL41" s="46"/>
      <c r="AM41" s="46"/>
      <c r="AN41" s="46"/>
      <c r="AO41" s="45"/>
      <c r="AP41" s="60"/>
      <c r="AQ41" s="60"/>
      <c r="AR41" s="60"/>
      <c r="AS41" s="61"/>
      <c r="AU41" s="62"/>
      <c r="AV41" s="63"/>
    </row>
    <row r="42" spans="10:48" s="12" customFormat="1" x14ac:dyDescent="0.2">
      <c r="J42" s="60"/>
      <c r="P42" s="54"/>
      <c r="Q42" s="54"/>
      <c r="R42" s="54"/>
      <c r="S42" s="55"/>
      <c r="T42" s="45"/>
      <c r="U42" s="66">
        <v>2017</v>
      </c>
      <c r="V42" s="66"/>
      <c r="W42" s="66"/>
      <c r="X42" s="65">
        <v>401</v>
      </c>
      <c r="Y42" s="65"/>
      <c r="Z42" s="65"/>
      <c r="AA42" s="65"/>
      <c r="AB42" s="65">
        <v>1604</v>
      </c>
      <c r="AC42" s="65"/>
      <c r="AD42" s="65"/>
      <c r="AE42" s="65"/>
      <c r="AF42" s="65">
        <f>(AB42-X42)*($U$39/100)+X42</f>
        <v>927.3125</v>
      </c>
      <c r="AG42" s="65"/>
      <c r="AH42" s="65"/>
      <c r="AI42" s="65"/>
      <c r="AJ42" s="45"/>
      <c r="AK42" s="46"/>
      <c r="AL42" s="46"/>
      <c r="AM42" s="46"/>
      <c r="AN42" s="46"/>
      <c r="AO42" s="45"/>
      <c r="AP42" s="60"/>
      <c r="AQ42" s="60"/>
      <c r="AR42" s="60"/>
      <c r="AS42" s="61"/>
      <c r="AU42" s="62"/>
      <c r="AV42" s="63"/>
    </row>
    <row r="43" spans="10:48" s="12" customFormat="1" x14ac:dyDescent="0.2">
      <c r="J43" s="60"/>
      <c r="P43" s="54"/>
      <c r="Q43" s="54"/>
      <c r="R43" s="54"/>
      <c r="S43" s="55"/>
      <c r="T43" s="45"/>
      <c r="U43" s="66">
        <v>2018</v>
      </c>
      <c r="V43" s="66"/>
      <c r="W43" s="66"/>
      <c r="X43" s="65">
        <v>407.41</v>
      </c>
      <c r="Y43" s="65"/>
      <c r="Z43" s="65"/>
      <c r="AA43" s="65"/>
      <c r="AB43" s="65">
        <v>1629.66</v>
      </c>
      <c r="AC43" s="65"/>
      <c r="AD43" s="65"/>
      <c r="AE43" s="65"/>
      <c r="AF43" s="65">
        <f>(AB43-X43)*($U$39/100)+X43</f>
        <v>942.14437500000008</v>
      </c>
      <c r="AG43" s="65"/>
      <c r="AH43" s="65"/>
      <c r="AI43" s="65"/>
      <c r="AJ43" s="45"/>
      <c r="AK43" s="46"/>
      <c r="AL43" s="46"/>
      <c r="AM43" s="46"/>
      <c r="AN43" s="46"/>
      <c r="AO43" s="45"/>
      <c r="AP43" s="60"/>
      <c r="AQ43" s="60"/>
      <c r="AR43" s="60"/>
      <c r="AS43" s="61"/>
      <c r="AU43" s="62"/>
      <c r="AV43" s="63"/>
    </row>
    <row r="44" spans="10:48" s="12" customFormat="1" x14ac:dyDescent="0.2">
      <c r="J44" s="60"/>
      <c r="P44" s="54"/>
      <c r="Q44" s="54"/>
      <c r="R44" s="54"/>
      <c r="S44" s="55"/>
      <c r="T44" s="45"/>
      <c r="U44" s="66">
        <v>2019</v>
      </c>
      <c r="V44" s="66"/>
      <c r="W44" s="66"/>
      <c r="X44" s="65">
        <v>413.93</v>
      </c>
      <c r="Y44" s="65"/>
      <c r="Z44" s="65"/>
      <c r="AA44" s="65"/>
      <c r="AB44" s="65">
        <v>1655.73</v>
      </c>
      <c r="AC44" s="65"/>
      <c r="AD44" s="65"/>
      <c r="AE44" s="65"/>
      <c r="AF44" s="65">
        <f>(AB44-X44)*($U$39/100)+X44</f>
        <v>957.21749999999997</v>
      </c>
      <c r="AG44" s="65"/>
      <c r="AH44" s="65"/>
      <c r="AI44" s="65"/>
      <c r="AJ44" s="45"/>
      <c r="AK44" s="46"/>
      <c r="AL44" s="46"/>
      <c r="AM44" s="46"/>
      <c r="AN44" s="46"/>
      <c r="AO44" s="45"/>
      <c r="AP44" s="60"/>
      <c r="AQ44" s="60"/>
      <c r="AR44" s="60"/>
      <c r="AS44" s="61"/>
      <c r="AU44" s="62"/>
      <c r="AV44" s="63"/>
    </row>
    <row r="45" spans="10:48" s="12" customFormat="1" x14ac:dyDescent="0.2">
      <c r="J45" s="60"/>
      <c r="P45" s="54"/>
      <c r="Q45" s="54"/>
      <c r="R45" s="54"/>
      <c r="S45" s="55"/>
      <c r="T45" s="45"/>
      <c r="U45" s="66">
        <v>2020</v>
      </c>
      <c r="V45" s="66"/>
      <c r="W45" s="66"/>
      <c r="X45" s="65">
        <v>417.66</v>
      </c>
      <c r="Y45" s="65"/>
      <c r="Z45" s="65"/>
      <c r="AA45" s="65"/>
      <c r="AB45" s="65">
        <v>1670.63</v>
      </c>
      <c r="AC45" s="65"/>
      <c r="AD45" s="65"/>
      <c r="AE45" s="65"/>
      <c r="AF45" s="65">
        <f t="shared" ref="AF45:AF46" si="0">(AB45-X45)*($U$39/100)+X45</f>
        <v>965.83437500000014</v>
      </c>
      <c r="AG45" s="65"/>
      <c r="AH45" s="65"/>
      <c r="AI45" s="65"/>
      <c r="AJ45" s="45"/>
      <c r="AK45" s="46"/>
      <c r="AL45" s="46"/>
      <c r="AM45" s="46"/>
      <c r="AN45" s="46"/>
      <c r="AO45" s="45"/>
      <c r="AP45" s="60"/>
      <c r="AQ45" s="60"/>
      <c r="AR45" s="60"/>
      <c r="AU45" s="62"/>
      <c r="AV45" s="63"/>
    </row>
    <row r="46" spans="10:48" s="12" customFormat="1" x14ac:dyDescent="0.2">
      <c r="J46" s="60"/>
      <c r="P46" s="54"/>
      <c r="Q46" s="54"/>
      <c r="R46" s="54"/>
      <c r="S46" s="55"/>
      <c r="T46" s="45"/>
      <c r="U46" s="66">
        <v>2021</v>
      </c>
      <c r="V46" s="66"/>
      <c r="W46" s="66"/>
      <c r="X46" s="65">
        <v>421.41</v>
      </c>
      <c r="Y46" s="65"/>
      <c r="Z46" s="65"/>
      <c r="AA46" s="65"/>
      <c r="AB46" s="65">
        <v>1685.67</v>
      </c>
      <c r="AC46" s="65"/>
      <c r="AD46" s="65"/>
      <c r="AE46" s="65"/>
      <c r="AF46" s="65">
        <f t="shared" si="0"/>
        <v>974.52375000000006</v>
      </c>
      <c r="AG46" s="65"/>
      <c r="AH46" s="65"/>
      <c r="AI46" s="65"/>
      <c r="AJ46" s="45"/>
      <c r="AK46" s="46"/>
      <c r="AL46" s="46"/>
      <c r="AM46" s="46"/>
      <c r="AN46" s="46"/>
      <c r="AO46" s="45"/>
      <c r="AP46" s="60"/>
      <c r="AQ46" s="60"/>
      <c r="AR46" s="60"/>
      <c r="AU46" s="62"/>
      <c r="AV46" s="63"/>
    </row>
    <row r="47" spans="10:48" s="12" customFormat="1" x14ac:dyDescent="0.2">
      <c r="J47" s="60"/>
      <c r="P47" s="54"/>
      <c r="Q47" s="54"/>
      <c r="R47" s="54"/>
      <c r="S47" s="55"/>
      <c r="T47" s="45"/>
      <c r="U47" s="66">
        <v>2022</v>
      </c>
      <c r="V47" s="66"/>
      <c r="W47" s="66"/>
      <c r="X47" s="65">
        <v>438.8</v>
      </c>
      <c r="Y47" s="65"/>
      <c r="Z47" s="65"/>
      <c r="AA47" s="65"/>
      <c r="AB47" s="65">
        <v>1755.21</v>
      </c>
      <c r="AC47" s="65"/>
      <c r="AD47" s="65"/>
      <c r="AE47" s="65"/>
      <c r="AF47" s="65">
        <f>(AB47-X47)*($U$39/100)+X47</f>
        <v>1014.7293750000001</v>
      </c>
      <c r="AG47" s="65"/>
      <c r="AH47" s="65"/>
      <c r="AI47" s="65"/>
      <c r="AJ47" s="45"/>
      <c r="AK47" s="46"/>
      <c r="AL47" s="46"/>
      <c r="AM47" s="46"/>
      <c r="AN47" s="46"/>
      <c r="AO47" s="45"/>
      <c r="AP47" s="60"/>
      <c r="AQ47" s="60"/>
      <c r="AR47" s="60"/>
      <c r="AU47" s="62"/>
      <c r="AV47" s="63"/>
    </row>
    <row r="48" spans="10:48" s="12" customFormat="1" x14ac:dyDescent="0.2">
      <c r="J48" s="60"/>
      <c r="P48" s="54"/>
      <c r="Q48" s="54"/>
      <c r="R48" s="54"/>
      <c r="S48" s="55"/>
      <c r="T48" s="45"/>
      <c r="U48" s="66">
        <v>2023</v>
      </c>
      <c r="V48" s="66"/>
      <c r="W48" s="66"/>
      <c r="X48" s="65">
        <v>476.1</v>
      </c>
      <c r="Y48" s="65"/>
      <c r="Z48" s="65"/>
      <c r="AA48" s="65"/>
      <c r="AB48" s="65">
        <v>1904.4</v>
      </c>
      <c r="AC48" s="65"/>
      <c r="AD48" s="65"/>
      <c r="AE48" s="65"/>
      <c r="AF48" s="65">
        <f>(AB48-X48)*($U$39/100)+X48</f>
        <v>1100.9812500000003</v>
      </c>
      <c r="AG48" s="65"/>
      <c r="AH48" s="65"/>
      <c r="AI48" s="65"/>
      <c r="AJ48" s="45"/>
      <c r="AK48" s="46"/>
      <c r="AL48" s="46"/>
      <c r="AM48" s="46"/>
      <c r="AN48" s="46"/>
      <c r="AO48" s="45"/>
      <c r="AP48" s="60"/>
      <c r="AQ48" s="60"/>
      <c r="AR48" s="60"/>
      <c r="AU48" s="62"/>
      <c r="AV48" s="63"/>
    </row>
    <row r="49" spans="10:48" s="12" customFormat="1" x14ac:dyDescent="0.2">
      <c r="J49" s="60"/>
      <c r="P49" s="54"/>
      <c r="Q49" s="54"/>
      <c r="R49" s="54"/>
      <c r="S49" s="55"/>
      <c r="T49" s="45"/>
      <c r="U49" s="66">
        <v>2024</v>
      </c>
      <c r="V49" s="66"/>
      <c r="W49" s="66"/>
      <c r="X49" s="65">
        <v>494.19</v>
      </c>
      <c r="Y49" s="65"/>
      <c r="Z49" s="65"/>
      <c r="AA49" s="65"/>
      <c r="AB49" s="65">
        <v>1976.77</v>
      </c>
      <c r="AC49" s="65"/>
      <c r="AD49" s="65"/>
      <c r="AE49" s="65"/>
      <c r="AF49" s="65">
        <f t="shared" ref="AF49:AF55" si="1">(AB49-X49)*($U$39/100)+X49</f>
        <v>1142.8187499999999</v>
      </c>
      <c r="AG49" s="65"/>
      <c r="AH49" s="65"/>
      <c r="AI49" s="65"/>
      <c r="AJ49" s="45"/>
      <c r="AK49" s="46"/>
      <c r="AL49" s="46"/>
      <c r="AM49" s="46"/>
      <c r="AN49" s="46"/>
      <c r="AO49" s="45"/>
      <c r="AP49" s="60"/>
      <c r="AQ49" s="60"/>
      <c r="AR49" s="60"/>
      <c r="AU49" s="62"/>
      <c r="AV49" s="63"/>
    </row>
    <row r="50" spans="10:48" s="12" customFormat="1" x14ac:dyDescent="0.2">
      <c r="J50" s="60"/>
      <c r="P50" s="54"/>
      <c r="Q50" s="54"/>
      <c r="R50" s="54"/>
      <c r="S50" s="55"/>
      <c r="T50" s="45"/>
      <c r="U50" s="66">
        <v>2025</v>
      </c>
      <c r="V50" s="66"/>
      <c r="W50" s="66"/>
      <c r="X50" s="65">
        <v>508.03</v>
      </c>
      <c r="Y50" s="65"/>
      <c r="Z50" s="65"/>
      <c r="AA50" s="65"/>
      <c r="AB50" s="65">
        <v>2032.12</v>
      </c>
      <c r="AC50" s="65"/>
      <c r="AD50" s="65"/>
      <c r="AE50" s="65"/>
      <c r="AF50" s="65">
        <f t="shared" si="1"/>
        <v>1174.819375</v>
      </c>
      <c r="AG50" s="65"/>
      <c r="AH50" s="65"/>
      <c r="AI50" s="65"/>
      <c r="AJ50" s="45"/>
      <c r="AK50" s="46"/>
      <c r="AL50" s="46"/>
      <c r="AM50" s="46"/>
      <c r="AN50" s="46"/>
      <c r="AO50" s="45"/>
      <c r="AP50" s="60"/>
      <c r="AQ50" s="60"/>
      <c r="AR50" s="60"/>
      <c r="AU50" s="62"/>
      <c r="AV50" s="63"/>
    </row>
    <row r="51" spans="10:48" s="12" customFormat="1" x14ac:dyDescent="0.2">
      <c r="J51" s="60"/>
      <c r="P51" s="54"/>
      <c r="Q51" s="54"/>
      <c r="R51" s="54"/>
      <c r="S51" s="55"/>
      <c r="T51" s="45"/>
      <c r="U51" s="66">
        <v>2026</v>
      </c>
      <c r="V51" s="66"/>
      <c r="W51" s="66"/>
      <c r="X51" s="65">
        <v>522.76</v>
      </c>
      <c r="Y51" s="65"/>
      <c r="Z51" s="65"/>
      <c r="AA51" s="65"/>
      <c r="AB51" s="65">
        <v>2091.0500000000002</v>
      </c>
      <c r="AC51" s="65"/>
      <c r="AD51" s="65"/>
      <c r="AE51" s="65"/>
      <c r="AF51" s="65">
        <f t="shared" si="1"/>
        <v>1208.8868750000001</v>
      </c>
      <c r="AG51" s="65"/>
      <c r="AH51" s="65"/>
      <c r="AI51" s="65"/>
      <c r="AJ51" s="45"/>
      <c r="AK51" s="46"/>
      <c r="AL51" s="46"/>
      <c r="AM51" s="46"/>
      <c r="AN51" s="46"/>
      <c r="AO51" s="45"/>
      <c r="AP51" s="60"/>
      <c r="AQ51" s="60"/>
      <c r="AR51" s="60"/>
      <c r="AU51" s="62"/>
      <c r="AV51" s="63"/>
    </row>
    <row r="52" spans="10:48" s="12" customFormat="1" x14ac:dyDescent="0.2">
      <c r="J52" s="60"/>
      <c r="P52" s="54"/>
      <c r="Q52" s="54"/>
      <c r="R52" s="54"/>
      <c r="S52" s="55"/>
      <c r="T52" s="45"/>
      <c r="U52" s="66">
        <v>2027</v>
      </c>
      <c r="V52" s="66"/>
      <c r="W52" s="66"/>
      <c r="X52" s="65">
        <v>0</v>
      </c>
      <c r="Y52" s="65"/>
      <c r="Z52" s="65"/>
      <c r="AA52" s="65"/>
      <c r="AB52" s="65">
        <v>0</v>
      </c>
      <c r="AC52" s="65"/>
      <c r="AD52" s="65"/>
      <c r="AE52" s="65"/>
      <c r="AF52" s="65">
        <f t="shared" si="1"/>
        <v>0</v>
      </c>
      <c r="AG52" s="65"/>
      <c r="AH52" s="65"/>
      <c r="AI52" s="65"/>
      <c r="AJ52" s="45"/>
      <c r="AK52" s="46"/>
      <c r="AL52" s="46"/>
      <c r="AM52" s="46"/>
      <c r="AN52" s="46"/>
      <c r="AO52" s="45"/>
      <c r="AP52" s="60"/>
      <c r="AQ52" s="60"/>
      <c r="AR52" s="60"/>
      <c r="AU52" s="62"/>
      <c r="AV52" s="63"/>
    </row>
    <row r="53" spans="10:48" s="12" customFormat="1" x14ac:dyDescent="0.2">
      <c r="J53" s="60"/>
      <c r="P53" s="54"/>
      <c r="Q53" s="54"/>
      <c r="R53" s="54"/>
      <c r="S53" s="55"/>
      <c r="T53" s="45"/>
      <c r="U53" s="66">
        <v>2028</v>
      </c>
      <c r="V53" s="66"/>
      <c r="W53" s="66"/>
      <c r="X53" s="65">
        <v>0</v>
      </c>
      <c r="Y53" s="65"/>
      <c r="Z53" s="65"/>
      <c r="AA53" s="65"/>
      <c r="AB53" s="65">
        <v>0</v>
      </c>
      <c r="AC53" s="65"/>
      <c r="AD53" s="65"/>
      <c r="AE53" s="65"/>
      <c r="AF53" s="65">
        <f t="shared" si="1"/>
        <v>0</v>
      </c>
      <c r="AG53" s="65"/>
      <c r="AH53" s="65"/>
      <c r="AI53" s="65"/>
      <c r="AJ53" s="45"/>
      <c r="AK53" s="46"/>
      <c r="AL53" s="46"/>
      <c r="AM53" s="46"/>
      <c r="AN53" s="46"/>
      <c r="AO53" s="45"/>
      <c r="AP53" s="60"/>
      <c r="AQ53" s="60"/>
      <c r="AR53" s="60"/>
      <c r="AU53" s="62"/>
      <c r="AV53" s="63"/>
    </row>
    <row r="54" spans="10:48" s="12" customFormat="1" x14ac:dyDescent="0.2">
      <c r="J54" s="60"/>
      <c r="P54" s="54"/>
      <c r="Q54" s="54"/>
      <c r="R54" s="54"/>
      <c r="S54" s="55"/>
      <c r="T54" s="45"/>
      <c r="U54" s="66">
        <v>2029</v>
      </c>
      <c r="V54" s="66"/>
      <c r="W54" s="66"/>
      <c r="X54" s="65">
        <v>0</v>
      </c>
      <c r="Y54" s="65"/>
      <c r="Z54" s="65"/>
      <c r="AA54" s="65"/>
      <c r="AB54" s="65">
        <v>0</v>
      </c>
      <c r="AC54" s="65"/>
      <c r="AD54" s="65"/>
      <c r="AE54" s="65"/>
      <c r="AF54" s="65">
        <f t="shared" si="1"/>
        <v>0</v>
      </c>
      <c r="AG54" s="65"/>
      <c r="AH54" s="65"/>
      <c r="AI54" s="65"/>
      <c r="AJ54" s="45"/>
      <c r="AK54" s="46"/>
      <c r="AL54" s="46"/>
      <c r="AM54" s="46"/>
      <c r="AN54" s="46"/>
      <c r="AO54" s="45"/>
      <c r="AP54" s="60"/>
      <c r="AQ54" s="60"/>
      <c r="AR54" s="60"/>
      <c r="AU54" s="62"/>
      <c r="AV54" s="63"/>
    </row>
    <row r="55" spans="10:48" s="12" customFormat="1" x14ac:dyDescent="0.2">
      <c r="J55" s="60"/>
      <c r="P55" s="54"/>
      <c r="Q55" s="54"/>
      <c r="R55" s="54"/>
      <c r="S55" s="55"/>
      <c r="T55" s="45"/>
      <c r="U55" s="66">
        <v>2030</v>
      </c>
      <c r="V55" s="66"/>
      <c r="W55" s="66"/>
      <c r="X55" s="65">
        <v>0</v>
      </c>
      <c r="Y55" s="65"/>
      <c r="Z55" s="65"/>
      <c r="AA55" s="65"/>
      <c r="AB55" s="65">
        <v>0</v>
      </c>
      <c r="AC55" s="65"/>
      <c r="AD55" s="65"/>
      <c r="AE55" s="65"/>
      <c r="AF55" s="65">
        <f t="shared" si="1"/>
        <v>0</v>
      </c>
      <c r="AG55" s="65"/>
      <c r="AH55" s="65"/>
      <c r="AI55" s="65"/>
      <c r="AJ55" s="45"/>
      <c r="AK55" s="46"/>
      <c r="AL55" s="46"/>
      <c r="AM55" s="46"/>
      <c r="AN55" s="46"/>
      <c r="AO55" s="45"/>
      <c r="AP55" s="60"/>
      <c r="AQ55" s="60"/>
      <c r="AR55" s="60"/>
      <c r="AU55" s="62"/>
      <c r="AV55" s="63"/>
    </row>
    <row r="56" spans="10:48" s="12" customFormat="1" x14ac:dyDescent="0.2">
      <c r="J56" s="60"/>
      <c r="P56" s="54"/>
      <c r="Q56" s="54"/>
      <c r="R56" s="54"/>
      <c r="S56" s="55"/>
      <c r="T56" s="45"/>
      <c r="U56" s="46"/>
      <c r="V56" s="45"/>
      <c r="W56" s="46"/>
      <c r="X56" s="46"/>
      <c r="Y56" s="46"/>
      <c r="Z56" s="45"/>
      <c r="AA56" s="45"/>
      <c r="AB56" s="45"/>
      <c r="AC56" s="45"/>
      <c r="AD56" s="45"/>
      <c r="AE56" s="46"/>
      <c r="AF56" s="45"/>
      <c r="AG56" s="45"/>
      <c r="AH56" s="45"/>
      <c r="AI56" s="45"/>
      <c r="AJ56" s="45"/>
      <c r="AK56" s="46"/>
      <c r="AL56" s="46"/>
      <c r="AM56" s="46"/>
      <c r="AN56" s="46"/>
      <c r="AO56" s="45"/>
      <c r="AP56" s="60"/>
      <c r="AQ56" s="60"/>
      <c r="AR56" s="60"/>
      <c r="AU56" s="62"/>
      <c r="AV56" s="63"/>
    </row>
    <row r="57" spans="10:48" s="12" customFormat="1" x14ac:dyDescent="0.2">
      <c r="J57" s="60"/>
      <c r="P57" s="54"/>
      <c r="Q57" s="54"/>
      <c r="R57" s="54"/>
      <c r="S57" s="55"/>
      <c r="T57" s="45"/>
      <c r="U57" s="46"/>
      <c r="V57" s="45"/>
      <c r="W57" s="46"/>
      <c r="X57" s="46"/>
      <c r="Y57" s="46"/>
      <c r="Z57" s="45"/>
      <c r="AA57" s="45"/>
      <c r="AB57" s="45"/>
      <c r="AC57" s="45"/>
      <c r="AD57" s="45"/>
      <c r="AE57" s="46"/>
      <c r="AF57" s="45"/>
      <c r="AG57" s="45"/>
      <c r="AH57" s="45"/>
      <c r="AI57" s="45"/>
      <c r="AJ57" s="45"/>
      <c r="AK57" s="46"/>
      <c r="AL57" s="46"/>
      <c r="AM57" s="46"/>
      <c r="AN57" s="46"/>
      <c r="AO57" s="45"/>
      <c r="AP57" s="60"/>
      <c r="AQ57" s="60"/>
      <c r="AR57" s="60"/>
      <c r="AU57" s="62"/>
      <c r="AV57" s="63"/>
    </row>
    <row r="58" spans="10:48" s="12" customFormat="1" x14ac:dyDescent="0.2">
      <c r="J58" s="60"/>
      <c r="P58" s="54"/>
      <c r="Q58" s="54"/>
      <c r="R58" s="54"/>
      <c r="S58" s="55"/>
      <c r="T58" s="45"/>
      <c r="U58" s="46"/>
      <c r="V58" s="45"/>
      <c r="W58" s="46"/>
      <c r="X58" s="46"/>
      <c r="Y58" s="46"/>
      <c r="Z58" s="45"/>
      <c r="AA58" s="45"/>
      <c r="AB58" s="45"/>
      <c r="AC58" s="45"/>
      <c r="AD58" s="45"/>
      <c r="AE58" s="46"/>
      <c r="AF58" s="45"/>
      <c r="AG58" s="45"/>
      <c r="AH58" s="45"/>
      <c r="AI58" s="45"/>
      <c r="AJ58" s="45"/>
      <c r="AK58" s="46"/>
      <c r="AL58" s="46"/>
      <c r="AM58" s="46"/>
      <c r="AN58" s="46"/>
      <c r="AO58" s="45"/>
      <c r="AP58" s="60"/>
      <c r="AQ58" s="60"/>
      <c r="AR58" s="60"/>
      <c r="AU58" s="62"/>
      <c r="AV58" s="63"/>
    </row>
    <row r="59" spans="10:48" s="12" customFormat="1" x14ac:dyDescent="0.2">
      <c r="J59" s="60"/>
      <c r="P59" s="54"/>
      <c r="Q59" s="54"/>
      <c r="R59" s="54"/>
      <c r="S59" s="55"/>
      <c r="T59" s="45"/>
      <c r="U59" s="46"/>
      <c r="V59" s="45"/>
      <c r="W59" s="46"/>
      <c r="X59" s="46"/>
      <c r="Y59" s="46"/>
      <c r="Z59" s="45"/>
      <c r="AA59" s="45"/>
      <c r="AB59" s="45"/>
      <c r="AC59" s="45"/>
      <c r="AD59" s="45"/>
      <c r="AE59" s="46"/>
      <c r="AF59" s="45"/>
      <c r="AG59" s="45"/>
      <c r="AH59" s="45"/>
      <c r="AI59" s="45"/>
      <c r="AJ59" s="45"/>
      <c r="AK59" s="46"/>
      <c r="AL59" s="46"/>
      <c r="AM59" s="46"/>
      <c r="AN59" s="46"/>
      <c r="AO59" s="45"/>
      <c r="AP59" s="60"/>
      <c r="AQ59" s="60"/>
      <c r="AR59" s="60"/>
      <c r="AU59" s="62"/>
      <c r="AV59" s="63"/>
    </row>
    <row r="60" spans="10:48" s="12" customFormat="1" x14ac:dyDescent="0.2">
      <c r="J60" s="60"/>
      <c r="P60" s="60"/>
      <c r="Q60" s="60"/>
      <c r="R60" s="60"/>
      <c r="T60" s="45"/>
      <c r="U60" s="46"/>
      <c r="V60" s="45"/>
      <c r="W60" s="46"/>
      <c r="X60" s="46"/>
      <c r="Y60" s="46"/>
      <c r="Z60" s="45"/>
      <c r="AA60" s="45"/>
      <c r="AB60" s="45"/>
      <c r="AC60" s="45"/>
      <c r="AD60" s="45"/>
      <c r="AE60" s="46"/>
      <c r="AF60" s="45"/>
      <c r="AG60" s="45"/>
      <c r="AH60" s="45"/>
      <c r="AI60" s="45"/>
      <c r="AJ60" s="45"/>
      <c r="AK60" s="46"/>
      <c r="AL60" s="46"/>
      <c r="AM60" s="46"/>
      <c r="AN60" s="46"/>
      <c r="AO60" s="45"/>
      <c r="AP60" s="60"/>
      <c r="AQ60" s="60"/>
      <c r="AR60" s="60"/>
      <c r="AU60" s="62"/>
      <c r="AV60" s="63"/>
    </row>
    <row r="61" spans="10:48" s="12" customFormat="1" x14ac:dyDescent="0.2">
      <c r="J61" s="60"/>
      <c r="P61" s="60"/>
      <c r="Q61" s="60"/>
      <c r="R61" s="60"/>
      <c r="T61" s="45"/>
      <c r="U61" s="46"/>
      <c r="V61" s="45"/>
      <c r="W61" s="46"/>
      <c r="X61" s="46"/>
      <c r="Y61" s="46"/>
      <c r="Z61" s="45"/>
      <c r="AA61" s="45"/>
      <c r="AB61" s="45"/>
      <c r="AC61" s="45"/>
      <c r="AD61" s="45"/>
      <c r="AE61" s="46"/>
      <c r="AF61" s="45"/>
      <c r="AG61" s="45"/>
      <c r="AH61" s="45"/>
      <c r="AI61" s="45"/>
      <c r="AJ61" s="45"/>
      <c r="AK61" s="46"/>
      <c r="AL61" s="46"/>
      <c r="AM61" s="46"/>
      <c r="AN61" s="46"/>
      <c r="AO61" s="45"/>
      <c r="AP61" s="60"/>
      <c r="AQ61" s="60"/>
      <c r="AR61" s="60"/>
      <c r="AU61" s="62"/>
      <c r="AV61" s="63"/>
    </row>
    <row r="62" spans="10:48" s="12" customFormat="1" x14ac:dyDescent="0.2">
      <c r="J62" s="60"/>
      <c r="P62" s="60"/>
      <c r="Q62" s="60"/>
      <c r="R62" s="60"/>
      <c r="T62" s="45"/>
      <c r="U62" s="46"/>
      <c r="V62" s="45"/>
      <c r="W62" s="46"/>
      <c r="X62" s="46"/>
      <c r="Y62" s="46"/>
      <c r="Z62" s="45"/>
      <c r="AA62" s="45"/>
      <c r="AB62" s="45"/>
      <c r="AC62" s="45"/>
      <c r="AD62" s="45"/>
      <c r="AE62" s="46"/>
      <c r="AF62" s="45"/>
      <c r="AG62" s="45"/>
      <c r="AH62" s="45"/>
      <c r="AI62" s="45"/>
      <c r="AJ62" s="45"/>
      <c r="AK62" s="46"/>
      <c r="AL62" s="46"/>
      <c r="AM62" s="46"/>
      <c r="AN62" s="46"/>
      <c r="AO62" s="45"/>
      <c r="AP62" s="60"/>
      <c r="AQ62" s="60"/>
      <c r="AR62" s="60"/>
      <c r="AU62" s="62"/>
      <c r="AV62" s="63"/>
    </row>
    <row r="63" spans="10:48" s="12" customFormat="1" x14ac:dyDescent="0.2">
      <c r="J63" s="60"/>
      <c r="P63" s="60"/>
      <c r="Q63" s="60"/>
      <c r="R63" s="60"/>
      <c r="T63" s="45"/>
      <c r="U63" s="46"/>
      <c r="V63" s="45"/>
      <c r="W63" s="46"/>
      <c r="X63" s="46"/>
      <c r="Y63" s="46"/>
      <c r="Z63" s="45"/>
      <c r="AA63" s="45"/>
      <c r="AB63" s="45"/>
      <c r="AC63" s="45"/>
      <c r="AD63" s="45"/>
      <c r="AE63" s="46"/>
      <c r="AF63" s="45"/>
      <c r="AG63" s="45"/>
      <c r="AH63" s="45"/>
      <c r="AI63" s="45"/>
      <c r="AJ63" s="45"/>
      <c r="AK63" s="46"/>
      <c r="AL63" s="46"/>
      <c r="AM63" s="46"/>
      <c r="AN63" s="46"/>
      <c r="AO63" s="45"/>
      <c r="AP63" s="60"/>
      <c r="AQ63" s="60"/>
      <c r="AR63" s="60"/>
    </row>
    <row r="64" spans="10:48" s="12" customFormat="1" x14ac:dyDescent="0.2">
      <c r="J64" s="60"/>
      <c r="P64" s="60"/>
      <c r="Q64" s="60"/>
      <c r="R64" s="60"/>
      <c r="T64" s="45"/>
      <c r="U64" s="46"/>
      <c r="V64" s="45"/>
      <c r="W64" s="46"/>
      <c r="X64" s="46"/>
      <c r="Y64" s="46"/>
      <c r="Z64" s="45"/>
      <c r="AA64" s="45"/>
      <c r="AB64" s="45"/>
      <c r="AC64" s="45"/>
      <c r="AD64" s="45"/>
      <c r="AE64" s="46"/>
      <c r="AF64" s="45"/>
      <c r="AG64" s="45"/>
      <c r="AH64" s="45"/>
      <c r="AI64" s="45"/>
      <c r="AJ64" s="45"/>
      <c r="AK64" s="46"/>
      <c r="AL64" s="46"/>
      <c r="AM64" s="46"/>
      <c r="AN64" s="46"/>
      <c r="AO64" s="45"/>
      <c r="AP64" s="60"/>
      <c r="AQ64" s="60"/>
      <c r="AR64" s="60"/>
    </row>
    <row r="65" spans="10:44" s="12" customFormat="1" x14ac:dyDescent="0.2">
      <c r="J65" s="60"/>
      <c r="P65" s="60"/>
      <c r="Q65" s="60"/>
      <c r="R65" s="60"/>
      <c r="T65" s="45"/>
      <c r="U65" s="46"/>
      <c r="V65" s="45"/>
      <c r="W65" s="46"/>
      <c r="X65" s="46"/>
      <c r="Y65" s="46"/>
      <c r="Z65" s="45"/>
      <c r="AA65" s="45"/>
      <c r="AB65" s="45"/>
      <c r="AC65" s="45"/>
      <c r="AD65" s="45"/>
      <c r="AE65" s="46"/>
      <c r="AF65" s="45"/>
      <c r="AG65" s="45"/>
      <c r="AH65" s="45"/>
      <c r="AI65" s="45"/>
      <c r="AJ65" s="45"/>
      <c r="AK65" s="46"/>
      <c r="AL65" s="46"/>
      <c r="AM65" s="46"/>
      <c r="AN65" s="46"/>
      <c r="AO65" s="45"/>
      <c r="AP65" s="60"/>
      <c r="AQ65" s="60"/>
      <c r="AR65" s="60"/>
    </row>
    <row r="66" spans="10:44" s="12" customFormat="1" x14ac:dyDescent="0.2">
      <c r="J66" s="60"/>
      <c r="P66" s="60"/>
      <c r="Q66" s="60"/>
      <c r="R66" s="60"/>
      <c r="T66" s="45"/>
      <c r="U66" s="46"/>
      <c r="V66" s="45"/>
      <c r="W66" s="46"/>
      <c r="X66" s="46"/>
      <c r="Y66" s="46"/>
      <c r="Z66" s="45"/>
      <c r="AA66" s="45"/>
      <c r="AB66" s="45"/>
      <c r="AC66" s="45"/>
      <c r="AD66" s="45"/>
      <c r="AE66" s="46"/>
      <c r="AF66" s="45"/>
      <c r="AG66" s="45"/>
      <c r="AH66" s="45"/>
      <c r="AI66" s="45"/>
      <c r="AJ66" s="45"/>
      <c r="AK66" s="46"/>
      <c r="AL66" s="46"/>
      <c r="AM66" s="46"/>
      <c r="AN66" s="46"/>
      <c r="AO66" s="45"/>
      <c r="AP66" s="60"/>
      <c r="AQ66" s="60"/>
      <c r="AR66" s="60"/>
    </row>
    <row r="67" spans="10:44" s="12" customFormat="1" x14ac:dyDescent="0.2">
      <c r="J67" s="60"/>
      <c r="P67" s="60"/>
      <c r="Q67" s="60"/>
      <c r="R67" s="60"/>
      <c r="T67" s="45"/>
      <c r="U67" s="46"/>
      <c r="V67" s="45"/>
      <c r="W67" s="46"/>
      <c r="X67" s="46"/>
      <c r="Y67" s="46"/>
      <c r="Z67" s="45"/>
      <c r="AA67" s="45"/>
      <c r="AB67" s="45"/>
      <c r="AC67" s="45"/>
      <c r="AD67" s="45"/>
      <c r="AE67" s="46"/>
      <c r="AF67" s="45"/>
      <c r="AG67" s="45"/>
      <c r="AH67" s="45"/>
      <c r="AI67" s="45"/>
      <c r="AJ67" s="45"/>
      <c r="AK67" s="46"/>
      <c r="AL67" s="46"/>
      <c r="AM67" s="46"/>
      <c r="AN67" s="46"/>
      <c r="AO67" s="45"/>
      <c r="AP67" s="60"/>
      <c r="AQ67" s="60"/>
      <c r="AR67" s="60"/>
    </row>
    <row r="68" spans="10:44" s="12" customFormat="1" x14ac:dyDescent="0.2">
      <c r="J68" s="60"/>
      <c r="P68" s="60"/>
      <c r="Q68" s="60"/>
      <c r="R68" s="60"/>
      <c r="T68" s="45"/>
      <c r="U68" s="46"/>
      <c r="V68" s="45"/>
      <c r="W68" s="46"/>
      <c r="X68" s="46"/>
      <c r="Y68" s="46"/>
      <c r="Z68" s="45"/>
      <c r="AA68" s="45"/>
      <c r="AB68" s="45"/>
      <c r="AC68" s="45"/>
      <c r="AD68" s="45"/>
      <c r="AE68" s="46"/>
      <c r="AF68" s="45"/>
      <c r="AG68" s="45"/>
      <c r="AH68" s="45"/>
      <c r="AI68" s="45"/>
      <c r="AJ68" s="45"/>
      <c r="AK68" s="46"/>
      <c r="AL68" s="46"/>
      <c r="AM68" s="46"/>
      <c r="AN68" s="46"/>
      <c r="AO68" s="45"/>
      <c r="AP68" s="60"/>
      <c r="AQ68" s="60"/>
      <c r="AR68" s="60"/>
    </row>
    <row r="69" spans="10:44" s="12" customFormat="1" x14ac:dyDescent="0.2">
      <c r="J69" s="60"/>
      <c r="P69" s="60"/>
      <c r="Q69" s="60"/>
      <c r="R69" s="60"/>
      <c r="T69" s="45"/>
      <c r="U69" s="46"/>
      <c r="V69" s="45"/>
      <c r="W69" s="46"/>
      <c r="X69" s="46"/>
      <c r="Y69" s="46"/>
      <c r="Z69" s="45"/>
      <c r="AA69" s="45"/>
      <c r="AB69" s="45"/>
      <c r="AC69" s="45"/>
      <c r="AD69" s="45"/>
      <c r="AE69" s="46"/>
      <c r="AF69" s="45"/>
      <c r="AG69" s="45"/>
      <c r="AH69" s="45"/>
      <c r="AI69" s="45"/>
      <c r="AJ69" s="45"/>
      <c r="AK69" s="46"/>
      <c r="AL69" s="46"/>
      <c r="AM69" s="46"/>
      <c r="AN69" s="46"/>
      <c r="AO69" s="45"/>
      <c r="AP69" s="60"/>
      <c r="AQ69" s="60"/>
      <c r="AR69" s="60"/>
    </row>
    <row r="70" spans="10:44" s="12" customFormat="1" x14ac:dyDescent="0.2">
      <c r="J70" s="60"/>
      <c r="P70" s="60"/>
      <c r="Q70" s="60"/>
      <c r="R70" s="60"/>
      <c r="T70" s="45"/>
      <c r="U70" s="46"/>
      <c r="V70" s="45"/>
      <c r="W70" s="46"/>
      <c r="X70" s="46"/>
      <c r="Y70" s="46"/>
      <c r="Z70" s="45"/>
      <c r="AA70" s="45"/>
      <c r="AB70" s="45"/>
      <c r="AC70" s="45"/>
      <c r="AD70" s="45"/>
      <c r="AE70" s="46"/>
      <c r="AF70" s="45"/>
      <c r="AG70" s="45"/>
      <c r="AH70" s="45"/>
      <c r="AI70" s="45"/>
      <c r="AJ70" s="45"/>
      <c r="AK70" s="46"/>
      <c r="AL70" s="46"/>
      <c r="AM70" s="46"/>
      <c r="AN70" s="46"/>
      <c r="AO70" s="45"/>
      <c r="AP70" s="60"/>
      <c r="AQ70" s="60"/>
      <c r="AR70" s="60"/>
    </row>
    <row r="71" spans="10:44" s="55" customFormat="1" x14ac:dyDescent="0.2">
      <c r="J71" s="54"/>
      <c r="P71" s="54"/>
      <c r="Q71" s="54"/>
      <c r="R71" s="54"/>
      <c r="T71" s="45"/>
      <c r="U71" s="46"/>
      <c r="V71" s="45"/>
      <c r="W71" s="46"/>
      <c r="X71" s="46"/>
      <c r="Y71" s="46"/>
      <c r="Z71" s="45"/>
      <c r="AA71" s="45"/>
      <c r="AB71" s="45"/>
      <c r="AC71" s="45"/>
      <c r="AD71" s="45"/>
      <c r="AE71" s="46"/>
      <c r="AF71" s="45"/>
      <c r="AG71" s="45"/>
      <c r="AH71" s="45"/>
      <c r="AI71" s="45"/>
      <c r="AJ71" s="45"/>
      <c r="AK71" s="46"/>
      <c r="AL71" s="46"/>
      <c r="AM71" s="46"/>
      <c r="AN71" s="46"/>
      <c r="AO71" s="45"/>
      <c r="AP71" s="54"/>
      <c r="AQ71" s="54"/>
      <c r="AR71" s="54"/>
    </row>
    <row r="72" spans="10:44" s="55" customFormat="1" x14ac:dyDescent="0.2">
      <c r="J72" s="54"/>
      <c r="P72" s="54"/>
      <c r="Q72" s="54"/>
      <c r="R72" s="54"/>
      <c r="T72" s="45"/>
      <c r="U72" s="46"/>
      <c r="V72" s="45"/>
      <c r="W72" s="46"/>
      <c r="X72" s="46"/>
      <c r="Y72" s="46"/>
      <c r="Z72" s="45"/>
      <c r="AA72" s="45"/>
      <c r="AB72" s="45"/>
      <c r="AC72" s="45"/>
      <c r="AD72" s="45"/>
      <c r="AE72" s="46"/>
      <c r="AF72" s="45"/>
      <c r="AG72" s="45"/>
      <c r="AH72" s="45"/>
      <c r="AI72" s="45"/>
      <c r="AJ72" s="45"/>
      <c r="AK72" s="46"/>
      <c r="AL72" s="46"/>
      <c r="AM72" s="46"/>
      <c r="AN72" s="46"/>
      <c r="AO72" s="45"/>
      <c r="AP72" s="54"/>
      <c r="AQ72" s="54"/>
      <c r="AR72" s="54"/>
    </row>
    <row r="73" spans="10:44" s="55" customFormat="1" x14ac:dyDescent="0.2">
      <c r="J73" s="54"/>
      <c r="P73" s="54"/>
      <c r="Q73" s="54"/>
      <c r="R73" s="54"/>
      <c r="T73" s="45"/>
      <c r="U73" s="46"/>
      <c r="V73" s="45"/>
      <c r="W73" s="46"/>
      <c r="X73" s="46"/>
      <c r="Y73" s="46"/>
      <c r="Z73" s="45"/>
      <c r="AA73" s="45"/>
      <c r="AB73" s="45"/>
      <c r="AC73" s="45"/>
      <c r="AD73" s="45"/>
      <c r="AE73" s="46"/>
      <c r="AF73" s="45"/>
      <c r="AG73" s="45"/>
      <c r="AH73" s="45"/>
      <c r="AI73" s="45"/>
      <c r="AJ73" s="45"/>
      <c r="AK73" s="46"/>
      <c r="AL73" s="46"/>
      <c r="AM73" s="46"/>
      <c r="AN73" s="46"/>
      <c r="AO73" s="45"/>
      <c r="AP73" s="54"/>
      <c r="AQ73" s="54"/>
      <c r="AR73" s="54"/>
    </row>
    <row r="74" spans="10:44" s="55" customFormat="1" x14ac:dyDescent="0.2">
      <c r="J74" s="54"/>
      <c r="P74" s="54"/>
      <c r="Q74" s="54"/>
      <c r="R74" s="54"/>
      <c r="T74" s="45"/>
      <c r="U74" s="46"/>
      <c r="V74" s="45"/>
      <c r="W74" s="46"/>
      <c r="X74" s="46"/>
      <c r="Y74" s="46"/>
      <c r="Z74" s="45"/>
      <c r="AA74" s="45"/>
      <c r="AB74" s="45"/>
      <c r="AC74" s="45"/>
      <c r="AD74" s="45"/>
      <c r="AE74" s="46"/>
      <c r="AF74" s="45"/>
      <c r="AG74" s="45"/>
      <c r="AH74" s="45"/>
      <c r="AI74" s="45"/>
      <c r="AJ74" s="45"/>
      <c r="AK74" s="46"/>
      <c r="AL74" s="46"/>
      <c r="AM74" s="46"/>
      <c r="AN74" s="46"/>
      <c r="AO74" s="45"/>
      <c r="AP74" s="54"/>
      <c r="AQ74" s="54"/>
      <c r="AR74" s="54"/>
    </row>
    <row r="75" spans="10:44" s="55" customFormat="1" x14ac:dyDescent="0.2">
      <c r="J75" s="54"/>
      <c r="P75" s="54"/>
      <c r="Q75" s="54"/>
      <c r="R75" s="54"/>
      <c r="T75" s="45"/>
      <c r="U75" s="46"/>
      <c r="V75" s="45"/>
      <c r="W75" s="46"/>
      <c r="X75" s="46"/>
      <c r="Y75" s="46"/>
      <c r="Z75" s="45"/>
      <c r="AA75" s="45"/>
      <c r="AB75" s="45"/>
      <c r="AC75" s="45"/>
      <c r="AD75" s="45"/>
      <c r="AE75" s="46"/>
      <c r="AF75" s="45"/>
      <c r="AG75" s="45"/>
      <c r="AH75" s="45"/>
      <c r="AI75" s="45"/>
      <c r="AJ75" s="45"/>
      <c r="AK75" s="46"/>
      <c r="AL75" s="46"/>
      <c r="AM75" s="46"/>
      <c r="AN75" s="46"/>
      <c r="AO75" s="45"/>
      <c r="AP75" s="54"/>
      <c r="AQ75" s="54"/>
      <c r="AR75" s="54"/>
    </row>
    <row r="76" spans="10:44" s="55" customFormat="1" x14ac:dyDescent="0.2">
      <c r="J76" s="54"/>
      <c r="P76" s="54"/>
      <c r="Q76" s="54"/>
      <c r="R76" s="54"/>
      <c r="T76" s="45"/>
      <c r="U76" s="46"/>
      <c r="V76" s="45"/>
      <c r="W76" s="46"/>
      <c r="X76" s="46"/>
      <c r="Y76" s="46"/>
      <c r="Z76" s="45"/>
      <c r="AA76" s="45"/>
      <c r="AB76" s="45"/>
      <c r="AC76" s="45"/>
      <c r="AD76" s="45"/>
      <c r="AE76" s="46"/>
      <c r="AF76" s="45"/>
      <c r="AG76" s="45"/>
      <c r="AH76" s="45"/>
      <c r="AI76" s="45"/>
      <c r="AJ76" s="45"/>
      <c r="AK76" s="46"/>
      <c r="AL76" s="46"/>
      <c r="AM76" s="46"/>
      <c r="AN76" s="46"/>
      <c r="AO76" s="45"/>
      <c r="AP76" s="54"/>
      <c r="AQ76" s="54"/>
      <c r="AR76" s="54"/>
    </row>
    <row r="77" spans="10:44" s="55" customFormat="1" x14ac:dyDescent="0.2">
      <c r="J77" s="54"/>
      <c r="P77" s="54"/>
      <c r="Q77" s="54"/>
      <c r="R77" s="54"/>
      <c r="T77" s="45"/>
      <c r="U77" s="46"/>
      <c r="V77" s="45"/>
      <c r="W77" s="46"/>
      <c r="X77" s="46"/>
      <c r="Y77" s="46"/>
      <c r="Z77" s="45"/>
      <c r="AA77" s="45"/>
      <c r="AB77" s="45"/>
      <c r="AC77" s="45"/>
      <c r="AD77" s="45"/>
      <c r="AE77" s="46"/>
      <c r="AF77" s="45"/>
      <c r="AG77" s="45"/>
      <c r="AH77" s="45"/>
      <c r="AI77" s="45"/>
      <c r="AJ77" s="45"/>
      <c r="AK77" s="46"/>
      <c r="AL77" s="46"/>
      <c r="AM77" s="46"/>
      <c r="AN77" s="46"/>
      <c r="AO77" s="45"/>
      <c r="AP77" s="54"/>
      <c r="AQ77" s="54"/>
      <c r="AR77" s="54"/>
    </row>
    <row r="78" spans="10:44" s="55" customFormat="1" x14ac:dyDescent="0.2">
      <c r="J78" s="54"/>
      <c r="P78" s="54"/>
      <c r="Q78" s="54"/>
      <c r="R78" s="54"/>
      <c r="T78" s="45"/>
      <c r="U78" s="46"/>
      <c r="V78" s="45"/>
      <c r="W78" s="46"/>
      <c r="X78" s="46"/>
      <c r="Y78" s="46"/>
      <c r="Z78" s="45"/>
      <c r="AA78" s="45"/>
      <c r="AB78" s="45"/>
      <c r="AC78" s="45"/>
      <c r="AD78" s="45"/>
      <c r="AE78" s="46"/>
      <c r="AF78" s="45"/>
      <c r="AG78" s="45"/>
      <c r="AH78" s="45"/>
      <c r="AI78" s="45"/>
      <c r="AJ78" s="45"/>
      <c r="AK78" s="46"/>
      <c r="AL78" s="46"/>
      <c r="AM78" s="46"/>
      <c r="AN78" s="46"/>
      <c r="AO78" s="45"/>
      <c r="AP78" s="54"/>
      <c r="AQ78" s="54"/>
      <c r="AR78" s="54"/>
    </row>
    <row r="79" spans="10:44" s="55" customFormat="1" x14ac:dyDescent="0.2">
      <c r="J79" s="54"/>
      <c r="P79" s="54"/>
      <c r="Q79" s="54"/>
      <c r="R79" s="54"/>
      <c r="T79" s="45"/>
      <c r="U79" s="46"/>
      <c r="V79" s="45"/>
      <c r="W79" s="46"/>
      <c r="X79" s="46"/>
      <c r="Y79" s="46"/>
      <c r="Z79" s="45"/>
      <c r="AA79" s="45"/>
      <c r="AB79" s="45"/>
      <c r="AC79" s="45"/>
      <c r="AD79" s="45"/>
      <c r="AE79" s="46"/>
      <c r="AF79" s="45"/>
      <c r="AG79" s="45"/>
      <c r="AH79" s="45"/>
      <c r="AI79" s="45"/>
      <c r="AJ79" s="45"/>
      <c r="AK79" s="46"/>
      <c r="AL79" s="46"/>
      <c r="AM79" s="46"/>
      <c r="AN79" s="46"/>
      <c r="AO79" s="45"/>
      <c r="AP79" s="54"/>
      <c r="AQ79" s="54"/>
      <c r="AR79" s="54"/>
    </row>
    <row r="80" spans="10:44" s="55" customFormat="1" x14ac:dyDescent="0.2">
      <c r="J80" s="54"/>
      <c r="P80" s="54"/>
      <c r="Q80" s="54"/>
      <c r="R80" s="54"/>
      <c r="T80" s="45"/>
      <c r="U80" s="46"/>
      <c r="V80" s="45"/>
      <c r="W80" s="46"/>
      <c r="X80" s="46"/>
      <c r="Y80" s="46"/>
      <c r="Z80" s="45"/>
      <c r="AA80" s="45"/>
      <c r="AB80" s="45"/>
      <c r="AC80" s="45"/>
      <c r="AD80" s="45"/>
      <c r="AE80" s="46"/>
      <c r="AF80" s="45"/>
      <c r="AG80" s="45"/>
      <c r="AH80" s="45"/>
      <c r="AI80" s="45"/>
      <c r="AJ80" s="45"/>
      <c r="AK80" s="46"/>
      <c r="AL80" s="46"/>
      <c r="AM80" s="46"/>
      <c r="AN80" s="46"/>
      <c r="AO80" s="45"/>
      <c r="AP80" s="54"/>
      <c r="AQ80" s="54"/>
      <c r="AR80" s="54"/>
    </row>
    <row r="81" spans="1:111" s="55" customFormat="1" x14ac:dyDescent="0.2">
      <c r="J81" s="54"/>
      <c r="P81" s="54"/>
      <c r="Q81" s="54"/>
      <c r="R81" s="54"/>
      <c r="T81" s="45"/>
      <c r="U81" s="46"/>
      <c r="V81" s="45"/>
      <c r="W81" s="46"/>
      <c r="X81" s="46"/>
      <c r="Y81" s="46"/>
      <c r="Z81" s="45"/>
      <c r="AA81" s="45"/>
      <c r="AB81" s="45"/>
      <c r="AC81" s="45"/>
      <c r="AD81" s="45"/>
      <c r="AE81" s="46"/>
      <c r="AF81" s="45"/>
      <c r="AG81" s="45"/>
      <c r="AH81" s="45"/>
      <c r="AI81" s="45"/>
      <c r="AJ81" s="45"/>
      <c r="AK81" s="46"/>
      <c r="AL81" s="46"/>
      <c r="AM81" s="46"/>
      <c r="AN81" s="46"/>
      <c r="AO81" s="45"/>
      <c r="AP81" s="54"/>
      <c r="AQ81" s="54"/>
      <c r="AR81" s="54"/>
    </row>
    <row r="82" spans="1:111" x14ac:dyDescent="0.2">
      <c r="M82" s="11"/>
      <c r="N82" s="11"/>
      <c r="O82" s="11"/>
      <c r="P82" s="52"/>
      <c r="Q82" s="52"/>
      <c r="R82" s="52"/>
      <c r="S82" s="11"/>
      <c r="T82" s="45"/>
      <c r="U82" s="46"/>
      <c r="V82" s="45"/>
      <c r="W82" s="46"/>
      <c r="X82" s="46"/>
      <c r="Y82" s="46"/>
      <c r="Z82" s="45"/>
      <c r="AA82" s="45"/>
      <c r="AB82" s="45"/>
      <c r="AC82" s="45"/>
      <c r="AD82" s="45"/>
      <c r="AE82" s="46"/>
      <c r="AF82" s="45"/>
      <c r="AG82" s="45"/>
      <c r="AH82" s="45"/>
      <c r="AI82" s="45"/>
      <c r="AJ82" s="45"/>
      <c r="AK82" s="46"/>
      <c r="AL82" s="46"/>
      <c r="AM82" s="46"/>
      <c r="AN82" s="46"/>
      <c r="AO82" s="45"/>
    </row>
    <row r="83" spans="1:111" x14ac:dyDescent="0.2">
      <c r="M83" s="11"/>
      <c r="N83" s="11"/>
      <c r="O83" s="11"/>
      <c r="P83" s="52"/>
      <c r="Q83" s="52"/>
      <c r="R83" s="52"/>
      <c r="S83" s="11"/>
      <c r="T83" s="45"/>
      <c r="U83" s="46"/>
      <c r="V83" s="45"/>
      <c r="W83" s="46"/>
      <c r="X83" s="46"/>
      <c r="Y83" s="46"/>
      <c r="Z83" s="45"/>
      <c r="AA83" s="45"/>
      <c r="AB83" s="45"/>
      <c r="AC83" s="45"/>
      <c r="AD83" s="45"/>
      <c r="AE83" s="46"/>
      <c r="AF83" s="45"/>
      <c r="AG83" s="45"/>
      <c r="AH83" s="45"/>
      <c r="AI83" s="45"/>
      <c r="AJ83" s="45"/>
      <c r="AK83" s="46"/>
      <c r="AL83" s="46"/>
      <c r="AM83" s="46"/>
      <c r="AN83" s="46"/>
      <c r="AO83" s="45"/>
    </row>
    <row r="84" spans="1:111" x14ac:dyDescent="0.2">
      <c r="M84" s="11"/>
      <c r="N84" s="11"/>
      <c r="O84" s="11"/>
      <c r="P84" s="52"/>
      <c r="Q84" s="52"/>
      <c r="R84" s="52"/>
      <c r="S84" s="11"/>
      <c r="T84" s="11"/>
      <c r="U84" s="52"/>
      <c r="V84" s="11"/>
      <c r="W84" s="52"/>
      <c r="X84" s="52"/>
      <c r="Y84" s="52"/>
      <c r="Z84" s="11"/>
      <c r="AA84" s="11"/>
      <c r="AB84" s="11"/>
      <c r="AC84" s="11"/>
      <c r="AD84" s="11"/>
      <c r="AE84" s="52"/>
      <c r="AF84" s="11"/>
      <c r="AG84" s="11"/>
      <c r="AH84" s="11"/>
      <c r="AI84" s="11"/>
      <c r="AJ84" s="11"/>
      <c r="AK84" s="52"/>
      <c r="AL84" s="52"/>
      <c r="AM84" s="52"/>
      <c r="AN84" s="52"/>
    </row>
    <row r="85" spans="1:111" x14ac:dyDescent="0.2">
      <c r="M85" s="11"/>
      <c r="N85" s="11"/>
      <c r="O85" s="11"/>
      <c r="P85" s="52"/>
      <c r="Q85" s="52"/>
      <c r="R85" s="52"/>
      <c r="S85" s="11"/>
      <c r="T85" s="11"/>
      <c r="U85" s="52"/>
      <c r="V85" s="11"/>
      <c r="W85" s="52"/>
      <c r="X85" s="52"/>
      <c r="Y85" s="52"/>
      <c r="Z85" s="11"/>
      <c r="AA85" s="11"/>
      <c r="AB85" s="11"/>
      <c r="AC85" s="11"/>
      <c r="AD85" s="11"/>
      <c r="AE85" s="52"/>
      <c r="AF85" s="11"/>
      <c r="AG85" s="11"/>
      <c r="AH85" s="11"/>
      <c r="AI85" s="11"/>
      <c r="AJ85" s="11"/>
      <c r="AK85" s="52"/>
      <c r="AL85" s="52"/>
      <c r="AM85" s="52"/>
      <c r="AN85" s="52"/>
    </row>
    <row r="86" spans="1:111" x14ac:dyDescent="0.2">
      <c r="M86" s="11"/>
      <c r="N86" s="11"/>
      <c r="O86" s="11"/>
      <c r="P86" s="52"/>
      <c r="Q86" s="52"/>
      <c r="R86" s="52"/>
      <c r="S86" s="11"/>
      <c r="T86" s="11"/>
      <c r="U86" s="52"/>
      <c r="V86" s="11"/>
      <c r="W86" s="52"/>
      <c r="X86" s="52"/>
      <c r="Y86" s="52"/>
      <c r="Z86" s="11"/>
      <c r="AA86" s="11"/>
      <c r="AB86" s="11"/>
      <c r="AC86" s="11"/>
      <c r="AD86" s="11"/>
      <c r="AE86" s="52"/>
      <c r="AF86" s="11"/>
      <c r="AG86" s="11"/>
      <c r="AH86" s="11"/>
      <c r="AI86" s="11"/>
      <c r="AJ86" s="11"/>
      <c r="AK86" s="52"/>
      <c r="AL86" s="52"/>
      <c r="AM86" s="52"/>
      <c r="AN86" s="52"/>
    </row>
    <row r="87" spans="1:111" x14ac:dyDescent="0.2">
      <c r="M87" s="11"/>
      <c r="N87" s="11"/>
      <c r="O87" s="11"/>
      <c r="P87" s="52"/>
      <c r="Q87" s="52"/>
      <c r="R87" s="52"/>
      <c r="S87" s="11"/>
      <c r="T87" s="11"/>
      <c r="U87" s="52"/>
      <c r="V87" s="11"/>
      <c r="W87" s="52"/>
      <c r="X87" s="52"/>
      <c r="Y87" s="52"/>
      <c r="Z87" s="11"/>
      <c r="AA87" s="11"/>
      <c r="AB87" s="11"/>
      <c r="AC87" s="11"/>
      <c r="AD87" s="11"/>
      <c r="AE87" s="52"/>
      <c r="AF87" s="11"/>
      <c r="AG87" s="11"/>
      <c r="AH87" s="11"/>
      <c r="AI87" s="11"/>
      <c r="AJ87" s="11"/>
      <c r="AK87" s="52"/>
      <c r="AL87" s="52"/>
      <c r="AM87" s="52"/>
      <c r="AN87" s="52"/>
    </row>
    <row r="88" spans="1:111" x14ac:dyDescent="0.2">
      <c r="M88" s="11"/>
      <c r="N88" s="11"/>
      <c r="O88" s="11"/>
      <c r="P88" s="52"/>
      <c r="Q88" s="52"/>
      <c r="R88" s="52"/>
      <c r="S88" s="11"/>
      <c r="T88" s="11"/>
      <c r="U88" s="52"/>
      <c r="V88" s="11"/>
      <c r="W88" s="52"/>
      <c r="X88" s="52"/>
      <c r="Y88" s="52"/>
      <c r="Z88" s="11"/>
      <c r="AA88" s="11"/>
      <c r="AB88" s="11"/>
      <c r="AC88" s="11"/>
      <c r="AD88" s="11"/>
      <c r="AE88" s="52"/>
      <c r="AF88" s="11"/>
      <c r="AG88" s="11"/>
      <c r="AH88" s="11"/>
      <c r="AI88" s="11"/>
      <c r="AJ88" s="11"/>
      <c r="AK88" s="52"/>
      <c r="AL88" s="52"/>
      <c r="AM88" s="52"/>
      <c r="AN88" s="52"/>
    </row>
    <row r="89" spans="1:111" x14ac:dyDescent="0.2">
      <c r="M89" s="11"/>
      <c r="N89" s="11"/>
      <c r="O89" s="11"/>
      <c r="P89" s="52"/>
      <c r="Q89" s="52"/>
      <c r="R89" s="52"/>
      <c r="S89" s="11"/>
      <c r="T89" s="11"/>
      <c r="U89" s="52"/>
      <c r="V89" s="11"/>
      <c r="W89" s="52"/>
      <c r="X89" s="52"/>
      <c r="Y89" s="52"/>
      <c r="Z89" s="11"/>
      <c r="AA89" s="11"/>
      <c r="AB89" s="11"/>
      <c r="AC89" s="11"/>
      <c r="AD89" s="11"/>
      <c r="AE89" s="52"/>
      <c r="AF89" s="11"/>
      <c r="AG89" s="11"/>
      <c r="AH89" s="11"/>
      <c r="AI89" s="11"/>
      <c r="AJ89" s="11"/>
      <c r="AK89" s="52"/>
      <c r="AL89" s="52"/>
      <c r="AM89" s="52"/>
      <c r="AN89" s="52"/>
    </row>
    <row r="94" spans="1:111" s="4" customFormat="1" x14ac:dyDescent="0.2">
      <c r="A94" s="1"/>
      <c r="B94" s="1"/>
      <c r="C94" s="1"/>
      <c r="D94" s="1"/>
      <c r="E94" s="1"/>
      <c r="F94" s="1"/>
      <c r="G94" s="1"/>
      <c r="H94" s="1"/>
      <c r="I94" s="1"/>
      <c r="J94" s="2"/>
      <c r="K94" s="1"/>
      <c r="L94" s="1"/>
      <c r="M94" s="1"/>
      <c r="N94" s="1"/>
      <c r="O94" s="1"/>
      <c r="P94" s="2"/>
      <c r="Q94" s="2"/>
      <c r="R94" s="2"/>
      <c r="S94" s="1"/>
      <c r="T94" s="1"/>
      <c r="U94" s="2"/>
      <c r="V94" s="1"/>
      <c r="W94" s="2"/>
      <c r="X94" s="2"/>
      <c r="Y94" s="2"/>
      <c r="Z94" s="1"/>
      <c r="AA94" s="1"/>
      <c r="AB94" s="1"/>
      <c r="AC94" s="1"/>
      <c r="AD94" s="1"/>
      <c r="AE94" s="2"/>
      <c r="AF94" s="1"/>
      <c r="AG94" s="1"/>
      <c r="AH94" s="1"/>
      <c r="AI94" s="1"/>
      <c r="AJ94" s="1"/>
      <c r="AK94" s="2"/>
      <c r="AL94" s="2"/>
      <c r="AM94" s="2"/>
      <c r="AN94" s="2"/>
      <c r="AO94" s="1"/>
      <c r="AP94" s="3"/>
      <c r="AQ94" s="3"/>
      <c r="AR94" s="3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</row>
    <row r="95" spans="1:111" s="4" customFormat="1" x14ac:dyDescent="0.2">
      <c r="A95" s="1"/>
      <c r="B95" s="1"/>
      <c r="C95" s="1"/>
      <c r="D95" s="1"/>
      <c r="E95" s="1"/>
      <c r="F95" s="1"/>
      <c r="G95" s="1"/>
      <c r="H95" s="1"/>
      <c r="I95" s="1"/>
      <c r="J95" s="2"/>
      <c r="K95" s="1"/>
      <c r="L95" s="1"/>
      <c r="M95" s="1"/>
      <c r="N95" s="1"/>
      <c r="O95" s="1"/>
      <c r="P95" s="2"/>
      <c r="Q95" s="2"/>
      <c r="R95" s="2"/>
      <c r="S95" s="1"/>
      <c r="T95" s="1"/>
      <c r="U95" s="2"/>
      <c r="V95" s="1"/>
      <c r="W95" s="2"/>
      <c r="X95" s="2"/>
      <c r="Y95" s="2"/>
      <c r="Z95" s="1"/>
      <c r="AA95" s="1"/>
      <c r="AB95" s="1"/>
      <c r="AC95" s="1"/>
      <c r="AD95" s="1"/>
      <c r="AE95" s="2"/>
      <c r="AF95" s="1"/>
      <c r="AG95" s="1"/>
      <c r="AH95" s="1"/>
      <c r="AI95" s="1"/>
      <c r="AJ95" s="1"/>
      <c r="AK95" s="2"/>
      <c r="AL95" s="2"/>
      <c r="AM95" s="2"/>
      <c r="AN95" s="2"/>
      <c r="AO95" s="1"/>
      <c r="AP95" s="3"/>
      <c r="AQ95" s="3"/>
      <c r="AR95" s="3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</row>
    <row r="96" spans="1:111" s="4" customFormat="1" x14ac:dyDescent="0.2">
      <c r="A96" s="1"/>
      <c r="B96" s="1"/>
      <c r="C96" s="1"/>
      <c r="D96" s="1"/>
      <c r="E96" s="1"/>
      <c r="F96" s="1"/>
      <c r="G96" s="1"/>
      <c r="H96" s="1"/>
      <c r="I96" s="1"/>
      <c r="J96" s="2"/>
      <c r="K96" s="1"/>
      <c r="L96" s="1"/>
      <c r="M96" s="1"/>
      <c r="N96" s="1"/>
      <c r="O96" s="1"/>
      <c r="P96" s="2"/>
      <c r="Q96" s="2"/>
      <c r="R96" s="2"/>
      <c r="S96" s="1"/>
      <c r="T96" s="1"/>
      <c r="U96" s="2"/>
      <c r="V96" s="1"/>
      <c r="W96" s="2"/>
      <c r="X96" s="2"/>
      <c r="Y96" s="2"/>
      <c r="Z96" s="1"/>
      <c r="AA96" s="1"/>
      <c r="AB96" s="1"/>
      <c r="AC96" s="1"/>
      <c r="AD96" s="1"/>
      <c r="AE96" s="2"/>
      <c r="AF96" s="1"/>
      <c r="AG96" s="1"/>
      <c r="AH96" s="1"/>
      <c r="AI96" s="1"/>
      <c r="AJ96" s="1"/>
      <c r="AK96" s="2"/>
      <c r="AL96" s="2"/>
      <c r="AM96" s="2"/>
      <c r="AN96" s="2"/>
      <c r="AO96" s="1"/>
      <c r="AP96" s="3"/>
      <c r="AQ96" s="3"/>
      <c r="AR96" s="3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</row>
    <row r="97" spans="1:111" s="4" customFormat="1" x14ac:dyDescent="0.2">
      <c r="A97" s="1"/>
      <c r="B97" s="1"/>
      <c r="C97" s="1"/>
      <c r="D97" s="1"/>
      <c r="E97" s="1"/>
      <c r="F97" s="1"/>
      <c r="G97" s="1"/>
      <c r="H97" s="1"/>
      <c r="I97" s="1"/>
      <c r="J97" s="2"/>
      <c r="K97" s="1"/>
      <c r="L97" s="1"/>
      <c r="M97" s="1"/>
      <c r="N97" s="1"/>
      <c r="O97" s="1"/>
      <c r="P97" s="2"/>
      <c r="Q97" s="2"/>
      <c r="R97" s="2"/>
      <c r="S97" s="1"/>
      <c r="T97" s="1"/>
      <c r="U97" s="2"/>
      <c r="V97" s="1"/>
      <c r="W97" s="2"/>
      <c r="X97" s="2"/>
      <c r="Y97" s="2"/>
      <c r="Z97" s="1"/>
      <c r="AA97" s="1"/>
      <c r="AB97" s="1"/>
      <c r="AC97" s="1"/>
      <c r="AD97" s="1"/>
      <c r="AE97" s="2"/>
      <c r="AF97" s="1"/>
      <c r="AG97" s="1"/>
      <c r="AH97" s="1"/>
      <c r="AI97" s="1"/>
      <c r="AJ97" s="1"/>
      <c r="AK97" s="2"/>
      <c r="AL97" s="2"/>
      <c r="AM97" s="2"/>
      <c r="AN97" s="2"/>
      <c r="AO97" s="1"/>
      <c r="AP97" s="3"/>
      <c r="AQ97" s="3"/>
      <c r="AR97" s="3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</row>
    <row r="98" spans="1:111" s="4" customFormat="1" x14ac:dyDescent="0.2">
      <c r="A98" s="1"/>
      <c r="B98" s="1"/>
      <c r="C98" s="1"/>
      <c r="D98" s="1"/>
      <c r="E98" s="1"/>
      <c r="F98" s="1"/>
      <c r="G98" s="1"/>
      <c r="H98" s="1"/>
      <c r="I98" s="1"/>
      <c r="J98" s="2"/>
      <c r="K98" s="1"/>
      <c r="L98" s="1"/>
      <c r="M98" s="1"/>
      <c r="N98" s="1"/>
      <c r="O98" s="1"/>
      <c r="P98" s="2"/>
      <c r="Q98" s="2"/>
      <c r="R98" s="2"/>
      <c r="S98" s="1"/>
      <c r="T98" s="1"/>
      <c r="U98" s="2"/>
      <c r="V98" s="1"/>
      <c r="W98" s="2"/>
      <c r="X98" s="2"/>
      <c r="Y98" s="2"/>
      <c r="Z98" s="1"/>
      <c r="AA98" s="1"/>
      <c r="AB98" s="1"/>
      <c r="AC98" s="1"/>
      <c r="AD98" s="1"/>
      <c r="AE98" s="2"/>
      <c r="AF98" s="1"/>
      <c r="AG98" s="1"/>
      <c r="AH98" s="1"/>
      <c r="AI98" s="1"/>
      <c r="AJ98" s="1"/>
      <c r="AK98" s="2"/>
      <c r="AL98" s="2"/>
      <c r="AM98" s="2"/>
      <c r="AN98" s="2"/>
      <c r="AO98" s="1"/>
      <c r="AP98" s="3"/>
      <c r="AQ98" s="3"/>
      <c r="AR98" s="3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</row>
    <row r="99" spans="1:111" s="4" customFormat="1" x14ac:dyDescent="0.2">
      <c r="A99" s="1"/>
      <c r="B99" s="1"/>
      <c r="C99" s="1"/>
      <c r="D99" s="1"/>
      <c r="E99" s="1"/>
      <c r="F99" s="1"/>
      <c r="G99" s="1"/>
      <c r="H99" s="1"/>
      <c r="I99" s="1"/>
      <c r="J99" s="2"/>
      <c r="K99" s="1"/>
      <c r="L99" s="1"/>
      <c r="M99" s="1"/>
      <c r="N99" s="1"/>
      <c r="O99" s="1"/>
      <c r="P99" s="2"/>
      <c r="Q99" s="2"/>
      <c r="R99" s="2"/>
      <c r="S99" s="1"/>
      <c r="T99" s="1"/>
      <c r="U99" s="2"/>
      <c r="V99" s="1"/>
      <c r="W99" s="2"/>
      <c r="X99" s="2"/>
      <c r="Y99" s="2"/>
      <c r="Z99" s="1"/>
      <c r="AA99" s="1"/>
      <c r="AB99" s="1"/>
      <c r="AC99" s="1"/>
      <c r="AD99" s="1"/>
      <c r="AE99" s="2"/>
      <c r="AF99" s="1"/>
      <c r="AG99" s="1"/>
      <c r="AH99" s="1"/>
      <c r="AI99" s="1"/>
      <c r="AJ99" s="1"/>
      <c r="AK99" s="2"/>
      <c r="AL99" s="2"/>
      <c r="AM99" s="2"/>
      <c r="AN99" s="2"/>
      <c r="AO99" s="1"/>
      <c r="AP99" s="3"/>
      <c r="AQ99" s="3"/>
      <c r="AR99" s="3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</row>
    <row r="100" spans="1:111" s="4" customForma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2"/>
      <c r="K100" s="1"/>
      <c r="L100" s="1"/>
      <c r="M100" s="1"/>
      <c r="N100" s="1"/>
      <c r="O100" s="1"/>
      <c r="P100" s="2"/>
      <c r="Q100" s="2"/>
      <c r="R100" s="2"/>
      <c r="S100" s="1"/>
      <c r="T100" s="1"/>
      <c r="U100" s="2"/>
      <c r="V100" s="1"/>
      <c r="W100" s="2"/>
      <c r="X100" s="2"/>
      <c r="Y100" s="2"/>
      <c r="Z100" s="1"/>
      <c r="AA100" s="1"/>
      <c r="AB100" s="1"/>
      <c r="AC100" s="1"/>
      <c r="AD100" s="1"/>
      <c r="AE100" s="2"/>
      <c r="AF100" s="1"/>
      <c r="AG100" s="1"/>
      <c r="AH100" s="1"/>
      <c r="AI100" s="1"/>
      <c r="AJ100" s="1"/>
      <c r="AK100" s="2"/>
      <c r="AL100" s="2"/>
      <c r="AM100" s="2"/>
      <c r="AN100" s="2"/>
      <c r="AO100" s="1"/>
      <c r="AP100" s="3"/>
      <c r="AQ100" s="3"/>
      <c r="AR100" s="3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</row>
    <row r="101" spans="1:111" s="4" customForma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2"/>
      <c r="K101" s="1"/>
      <c r="L101" s="1"/>
      <c r="M101" s="1"/>
      <c r="N101" s="1"/>
      <c r="O101" s="1"/>
      <c r="P101" s="2"/>
      <c r="Q101" s="2"/>
      <c r="R101" s="2"/>
      <c r="S101" s="1"/>
      <c r="T101" s="1"/>
      <c r="U101" s="2"/>
      <c r="V101" s="1"/>
      <c r="W101" s="2"/>
      <c r="X101" s="2"/>
      <c r="Y101" s="2"/>
      <c r="Z101" s="1"/>
      <c r="AA101" s="1"/>
      <c r="AB101" s="1"/>
      <c r="AC101" s="1"/>
      <c r="AD101" s="1"/>
      <c r="AE101" s="2"/>
      <c r="AF101" s="1"/>
      <c r="AG101" s="1"/>
      <c r="AH101" s="1"/>
      <c r="AI101" s="1"/>
      <c r="AJ101" s="1"/>
      <c r="AK101" s="2"/>
      <c r="AL101" s="2"/>
      <c r="AM101" s="2"/>
      <c r="AN101" s="2"/>
      <c r="AO101" s="1"/>
      <c r="AP101" s="3"/>
      <c r="AQ101" s="3"/>
      <c r="AR101" s="3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</row>
    <row r="102" spans="1:111" s="4" customForma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2"/>
      <c r="K102" s="1"/>
      <c r="L102" s="1"/>
      <c r="M102" s="1"/>
      <c r="N102" s="1"/>
      <c r="O102" s="1"/>
      <c r="P102" s="2"/>
      <c r="Q102" s="2"/>
      <c r="R102" s="2"/>
      <c r="S102" s="1"/>
      <c r="T102" s="1"/>
      <c r="U102" s="2"/>
      <c r="V102" s="1"/>
      <c r="W102" s="2"/>
      <c r="X102" s="2"/>
      <c r="Y102" s="2"/>
      <c r="Z102" s="1"/>
      <c r="AA102" s="1"/>
      <c r="AB102" s="1"/>
      <c r="AC102" s="1"/>
      <c r="AD102" s="1"/>
      <c r="AE102" s="2"/>
      <c r="AF102" s="1"/>
      <c r="AG102" s="1"/>
      <c r="AH102" s="1"/>
      <c r="AI102" s="1"/>
      <c r="AJ102" s="1"/>
      <c r="AK102" s="2"/>
      <c r="AL102" s="2"/>
      <c r="AM102" s="2"/>
      <c r="AN102" s="2"/>
      <c r="AO102" s="1"/>
      <c r="AP102" s="3"/>
      <c r="AQ102" s="3"/>
      <c r="AR102" s="3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</row>
    <row r="103" spans="1:111" s="4" customForma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2"/>
      <c r="K103" s="1"/>
      <c r="L103" s="1"/>
      <c r="M103" s="1"/>
      <c r="N103" s="1"/>
      <c r="O103" s="1"/>
      <c r="P103" s="2"/>
      <c r="Q103" s="2"/>
      <c r="R103" s="2"/>
      <c r="S103" s="1"/>
      <c r="T103" s="1"/>
      <c r="U103" s="2"/>
      <c r="V103" s="1"/>
      <c r="W103" s="2"/>
      <c r="X103" s="2"/>
      <c r="Y103" s="2"/>
      <c r="Z103" s="1"/>
      <c r="AA103" s="1"/>
      <c r="AB103" s="1"/>
      <c r="AC103" s="1"/>
      <c r="AD103" s="1"/>
      <c r="AE103" s="2"/>
      <c r="AF103" s="1"/>
      <c r="AG103" s="1"/>
      <c r="AH103" s="1"/>
      <c r="AI103" s="1"/>
      <c r="AJ103" s="1"/>
      <c r="AK103" s="2"/>
      <c r="AL103" s="2"/>
      <c r="AM103" s="2"/>
      <c r="AN103" s="2"/>
      <c r="AO103" s="1"/>
      <c r="AP103" s="3"/>
      <c r="AQ103" s="3"/>
      <c r="AR103" s="3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</row>
    <row r="104" spans="1:111" s="4" customForma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2"/>
      <c r="K104" s="1"/>
      <c r="L104" s="1"/>
      <c r="M104" s="1"/>
      <c r="N104" s="1"/>
      <c r="O104" s="1"/>
      <c r="P104" s="2"/>
      <c r="Q104" s="2"/>
      <c r="R104" s="2"/>
      <c r="S104" s="1"/>
      <c r="T104" s="1"/>
      <c r="U104" s="2"/>
      <c r="V104" s="1"/>
      <c r="W104" s="2"/>
      <c r="X104" s="2"/>
      <c r="Y104" s="2"/>
      <c r="Z104" s="1"/>
      <c r="AA104" s="1"/>
      <c r="AB104" s="1"/>
      <c r="AC104" s="1"/>
      <c r="AD104" s="1"/>
      <c r="AE104" s="2"/>
      <c r="AF104" s="1"/>
      <c r="AG104" s="1"/>
      <c r="AH104" s="1"/>
      <c r="AI104" s="1"/>
      <c r="AJ104" s="1"/>
      <c r="AK104" s="2"/>
      <c r="AL104" s="2"/>
      <c r="AM104" s="2"/>
      <c r="AN104" s="2"/>
      <c r="AO104" s="1"/>
      <c r="AP104" s="3"/>
      <c r="AQ104" s="3"/>
      <c r="AR104" s="3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</row>
    <row r="105" spans="1:111" s="4" customForma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2"/>
      <c r="K105" s="1"/>
      <c r="L105" s="1"/>
      <c r="M105" s="1"/>
      <c r="N105" s="1"/>
      <c r="O105" s="1"/>
      <c r="P105" s="2"/>
      <c r="Q105" s="2"/>
      <c r="R105" s="2"/>
      <c r="S105" s="1"/>
      <c r="T105" s="1"/>
      <c r="U105" s="2"/>
      <c r="V105" s="1"/>
      <c r="W105" s="2"/>
      <c r="X105" s="2"/>
      <c r="Y105" s="2"/>
      <c r="Z105" s="1"/>
      <c r="AA105" s="1"/>
      <c r="AB105" s="1"/>
      <c r="AC105" s="1"/>
      <c r="AD105" s="1"/>
      <c r="AE105" s="2"/>
      <c r="AF105" s="1"/>
      <c r="AG105" s="1"/>
      <c r="AH105" s="1"/>
      <c r="AI105" s="1"/>
      <c r="AJ105" s="1"/>
      <c r="AK105" s="2"/>
      <c r="AL105" s="2"/>
      <c r="AM105" s="2"/>
      <c r="AN105" s="2"/>
      <c r="AO105" s="1"/>
      <c r="AP105" s="3"/>
      <c r="AQ105" s="3"/>
      <c r="AR105" s="3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</row>
    <row r="106" spans="1:111" s="4" customForma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2"/>
      <c r="K106" s="1"/>
      <c r="L106" s="1"/>
      <c r="M106" s="1"/>
      <c r="N106" s="1"/>
      <c r="O106" s="1"/>
      <c r="P106" s="2"/>
      <c r="Q106" s="2"/>
      <c r="R106" s="2"/>
      <c r="S106" s="1"/>
      <c r="T106" s="1"/>
      <c r="U106" s="2"/>
      <c r="V106" s="1"/>
      <c r="W106" s="2"/>
      <c r="X106" s="2"/>
      <c r="Y106" s="2"/>
      <c r="Z106" s="1"/>
      <c r="AA106" s="1"/>
      <c r="AB106" s="1"/>
      <c r="AC106" s="1"/>
      <c r="AD106" s="1"/>
      <c r="AE106" s="2"/>
      <c r="AF106" s="1"/>
      <c r="AG106" s="1"/>
      <c r="AH106" s="1"/>
      <c r="AI106" s="1"/>
      <c r="AJ106" s="1"/>
      <c r="AK106" s="2"/>
      <c r="AL106" s="2"/>
      <c r="AM106" s="2"/>
      <c r="AN106" s="2"/>
      <c r="AO106" s="1"/>
      <c r="AP106" s="3"/>
      <c r="AQ106" s="3"/>
      <c r="AR106" s="3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</row>
    <row r="107" spans="1:111" s="4" customForma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2"/>
      <c r="K107" s="1"/>
      <c r="L107" s="1"/>
      <c r="M107" s="1"/>
      <c r="N107" s="1"/>
      <c r="O107" s="1"/>
      <c r="P107" s="2"/>
      <c r="Q107" s="2"/>
      <c r="R107" s="2"/>
      <c r="S107" s="1"/>
      <c r="T107" s="1"/>
      <c r="U107" s="2"/>
      <c r="V107" s="1"/>
      <c r="W107" s="2"/>
      <c r="X107" s="2"/>
      <c r="Y107" s="2"/>
      <c r="Z107" s="1"/>
      <c r="AA107" s="1"/>
      <c r="AB107" s="1"/>
      <c r="AC107" s="1"/>
      <c r="AD107" s="1"/>
      <c r="AE107" s="2"/>
      <c r="AF107" s="1"/>
      <c r="AG107" s="1"/>
      <c r="AH107" s="1"/>
      <c r="AI107" s="1"/>
      <c r="AJ107" s="1"/>
      <c r="AK107" s="2"/>
      <c r="AL107" s="2"/>
      <c r="AM107" s="2"/>
      <c r="AN107" s="2"/>
      <c r="AO107" s="1"/>
      <c r="AP107" s="3"/>
      <c r="AQ107" s="3"/>
      <c r="AR107" s="3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</row>
    <row r="108" spans="1:111" s="4" customForma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2"/>
      <c r="K108" s="1"/>
      <c r="L108" s="1"/>
      <c r="M108" s="1"/>
      <c r="N108" s="1"/>
      <c r="O108" s="1"/>
      <c r="P108" s="2"/>
      <c r="Q108" s="2"/>
      <c r="R108" s="2"/>
      <c r="S108" s="1"/>
      <c r="T108" s="1"/>
      <c r="U108" s="2"/>
      <c r="V108" s="1"/>
      <c r="W108" s="2"/>
      <c r="X108" s="2"/>
      <c r="Y108" s="2"/>
      <c r="Z108" s="1"/>
      <c r="AA108" s="1"/>
      <c r="AB108" s="1"/>
      <c r="AC108" s="1"/>
      <c r="AD108" s="1"/>
      <c r="AE108" s="2"/>
      <c r="AF108" s="1"/>
      <c r="AG108" s="1"/>
      <c r="AH108" s="1"/>
      <c r="AI108" s="1"/>
      <c r="AJ108" s="1"/>
      <c r="AK108" s="2"/>
      <c r="AL108" s="2"/>
      <c r="AM108" s="2"/>
      <c r="AN108" s="2"/>
      <c r="AO108" s="1"/>
      <c r="AP108" s="3"/>
      <c r="AQ108" s="3"/>
      <c r="AR108" s="3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</row>
    <row r="109" spans="1:111" s="4" customForma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2"/>
      <c r="K109" s="1"/>
      <c r="L109" s="1"/>
      <c r="M109" s="1"/>
      <c r="N109" s="1"/>
      <c r="O109" s="1"/>
      <c r="P109" s="2"/>
      <c r="Q109" s="2"/>
      <c r="R109" s="2"/>
      <c r="S109" s="1"/>
      <c r="T109" s="1"/>
      <c r="U109" s="2"/>
      <c r="V109" s="1"/>
      <c r="W109" s="2"/>
      <c r="X109" s="2"/>
      <c r="Y109" s="2"/>
      <c r="Z109" s="1"/>
      <c r="AA109" s="1"/>
      <c r="AB109" s="1"/>
      <c r="AC109" s="1"/>
      <c r="AD109" s="1"/>
      <c r="AE109" s="2"/>
      <c r="AF109" s="1"/>
      <c r="AG109" s="1"/>
      <c r="AH109" s="1"/>
      <c r="AI109" s="1"/>
      <c r="AJ109" s="1"/>
      <c r="AK109" s="2"/>
      <c r="AL109" s="2"/>
      <c r="AM109" s="2"/>
      <c r="AN109" s="2"/>
      <c r="AO109" s="1"/>
      <c r="AP109" s="3"/>
      <c r="AQ109" s="3"/>
      <c r="AR109" s="3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</row>
    <row r="110" spans="1:111" s="4" customForma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2"/>
      <c r="K110" s="1"/>
      <c r="L110" s="1"/>
      <c r="M110" s="1"/>
      <c r="N110" s="1"/>
      <c r="O110" s="1"/>
      <c r="P110" s="2"/>
      <c r="Q110" s="2"/>
      <c r="R110" s="2"/>
      <c r="S110" s="1"/>
      <c r="T110" s="1"/>
      <c r="U110" s="2"/>
      <c r="V110" s="1"/>
      <c r="W110" s="2"/>
      <c r="X110" s="2"/>
      <c r="Y110" s="2"/>
      <c r="Z110" s="1"/>
      <c r="AA110" s="1"/>
      <c r="AB110" s="1"/>
      <c r="AC110" s="1"/>
      <c r="AD110" s="1"/>
      <c r="AE110" s="2"/>
      <c r="AF110" s="1"/>
      <c r="AG110" s="1"/>
      <c r="AH110" s="1"/>
      <c r="AI110" s="1"/>
      <c r="AJ110" s="1"/>
      <c r="AK110" s="2"/>
      <c r="AL110" s="2"/>
      <c r="AM110" s="2"/>
      <c r="AN110" s="2"/>
      <c r="AO110" s="1"/>
      <c r="AP110" s="3"/>
      <c r="AQ110" s="3"/>
      <c r="AR110" s="3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</row>
    <row r="111" spans="1:111" s="4" customForma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2"/>
      <c r="K111" s="1"/>
      <c r="L111" s="1"/>
      <c r="M111" s="1"/>
      <c r="N111" s="1"/>
      <c r="O111" s="1"/>
      <c r="P111" s="2"/>
      <c r="Q111" s="2"/>
      <c r="R111" s="2"/>
      <c r="S111" s="1"/>
      <c r="T111" s="1"/>
      <c r="U111" s="2"/>
      <c r="V111" s="1"/>
      <c r="W111" s="2"/>
      <c r="X111" s="2"/>
      <c r="Y111" s="2"/>
      <c r="Z111" s="1"/>
      <c r="AA111" s="1"/>
      <c r="AB111" s="1"/>
      <c r="AC111" s="1"/>
      <c r="AD111" s="1"/>
      <c r="AE111" s="2"/>
      <c r="AF111" s="1"/>
      <c r="AG111" s="1"/>
      <c r="AH111" s="1"/>
      <c r="AI111" s="1"/>
      <c r="AJ111" s="1"/>
      <c r="AK111" s="2"/>
      <c r="AL111" s="2"/>
      <c r="AM111" s="2"/>
      <c r="AN111" s="2"/>
      <c r="AO111" s="1"/>
      <c r="AP111" s="3"/>
      <c r="AQ111" s="3"/>
      <c r="AR111" s="3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</row>
    <row r="112" spans="1:111" s="4" customForma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2"/>
      <c r="K112" s="1"/>
      <c r="L112" s="1"/>
      <c r="M112" s="1"/>
      <c r="N112" s="1"/>
      <c r="O112" s="1"/>
      <c r="P112" s="2"/>
      <c r="Q112" s="2"/>
      <c r="R112" s="2"/>
      <c r="S112" s="1"/>
      <c r="T112" s="1"/>
      <c r="U112" s="2"/>
      <c r="V112" s="1"/>
      <c r="W112" s="2"/>
      <c r="X112" s="2"/>
      <c r="Y112" s="2"/>
      <c r="Z112" s="1"/>
      <c r="AA112" s="1"/>
      <c r="AB112" s="1"/>
      <c r="AC112" s="1"/>
      <c r="AD112" s="1"/>
      <c r="AE112" s="2"/>
      <c r="AF112" s="1"/>
      <c r="AG112" s="1"/>
      <c r="AH112" s="1"/>
      <c r="AI112" s="1"/>
      <c r="AJ112" s="1"/>
      <c r="AK112" s="2"/>
      <c r="AL112" s="2"/>
      <c r="AM112" s="2"/>
      <c r="AN112" s="2"/>
      <c r="AO112" s="1"/>
      <c r="AP112" s="3"/>
      <c r="AQ112" s="3"/>
      <c r="AR112" s="3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</row>
    <row r="113" spans="1:111" s="4" customForma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2"/>
      <c r="K113" s="1"/>
      <c r="L113" s="1"/>
      <c r="M113" s="1"/>
      <c r="N113" s="1"/>
      <c r="O113" s="1"/>
      <c r="P113" s="2"/>
      <c r="Q113" s="2"/>
      <c r="R113" s="2"/>
      <c r="S113" s="1"/>
      <c r="T113" s="1"/>
      <c r="U113" s="2"/>
      <c r="V113" s="1"/>
      <c r="W113" s="2"/>
      <c r="X113" s="2"/>
      <c r="Y113" s="2"/>
      <c r="Z113" s="1"/>
      <c r="AA113" s="1"/>
      <c r="AB113" s="1"/>
      <c r="AC113" s="1"/>
      <c r="AD113" s="1"/>
      <c r="AE113" s="2"/>
      <c r="AF113" s="1"/>
      <c r="AG113" s="1"/>
      <c r="AH113" s="1"/>
      <c r="AI113" s="1"/>
      <c r="AJ113" s="1"/>
      <c r="AK113" s="2"/>
      <c r="AL113" s="2"/>
      <c r="AM113" s="2"/>
      <c r="AN113" s="2"/>
      <c r="AO113" s="1"/>
      <c r="AP113" s="3"/>
      <c r="AQ113" s="3"/>
      <c r="AR113" s="3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</row>
    <row r="114" spans="1:111" s="4" customForma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2"/>
      <c r="K114" s="1"/>
      <c r="L114" s="1"/>
      <c r="M114" s="1"/>
      <c r="N114" s="1"/>
      <c r="O114" s="1"/>
      <c r="P114" s="2"/>
      <c r="Q114" s="2"/>
      <c r="R114" s="2"/>
      <c r="S114" s="1"/>
      <c r="T114" s="1"/>
      <c r="U114" s="2"/>
      <c r="V114" s="1"/>
      <c r="W114" s="2"/>
      <c r="X114" s="2"/>
      <c r="Y114" s="2"/>
      <c r="Z114" s="1"/>
      <c r="AA114" s="1"/>
      <c r="AB114" s="1"/>
      <c r="AC114" s="1"/>
      <c r="AD114" s="1"/>
      <c r="AE114" s="2"/>
      <c r="AF114" s="1"/>
      <c r="AG114" s="1"/>
      <c r="AH114" s="1"/>
      <c r="AI114" s="1"/>
      <c r="AJ114" s="1"/>
      <c r="AK114" s="2"/>
      <c r="AL114" s="2"/>
      <c r="AM114" s="2"/>
      <c r="AN114" s="2"/>
      <c r="AO114" s="1"/>
      <c r="AP114" s="3"/>
      <c r="AQ114" s="3"/>
      <c r="AR114" s="3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</row>
    <row r="115" spans="1:111" s="4" customForma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2"/>
      <c r="K115" s="1"/>
      <c r="L115" s="1"/>
      <c r="M115" s="1"/>
      <c r="N115" s="1"/>
      <c r="O115" s="1"/>
      <c r="P115" s="2"/>
      <c r="Q115" s="2"/>
      <c r="R115" s="2"/>
      <c r="S115" s="1"/>
      <c r="T115" s="1"/>
      <c r="U115" s="2"/>
      <c r="V115" s="1"/>
      <c r="W115" s="2"/>
      <c r="X115" s="2"/>
      <c r="Y115" s="2"/>
      <c r="Z115" s="1"/>
      <c r="AA115" s="1"/>
      <c r="AB115" s="1"/>
      <c r="AC115" s="1"/>
      <c r="AD115" s="1"/>
      <c r="AE115" s="2"/>
      <c r="AF115" s="1"/>
      <c r="AG115" s="1"/>
      <c r="AH115" s="1"/>
      <c r="AI115" s="1"/>
      <c r="AJ115" s="1"/>
      <c r="AK115" s="2"/>
      <c r="AL115" s="2"/>
      <c r="AM115" s="2"/>
      <c r="AN115" s="2"/>
      <c r="AO115" s="1"/>
      <c r="AP115" s="3"/>
      <c r="AQ115" s="3"/>
      <c r="AR115" s="3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</row>
    <row r="116" spans="1:111" s="4" customForma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2"/>
      <c r="K116" s="1"/>
      <c r="L116" s="1"/>
      <c r="M116" s="1"/>
      <c r="N116" s="1"/>
      <c r="O116" s="1"/>
      <c r="P116" s="2"/>
      <c r="Q116" s="2"/>
      <c r="R116" s="2"/>
      <c r="S116" s="1"/>
      <c r="T116" s="1"/>
      <c r="U116" s="2"/>
      <c r="V116" s="1"/>
      <c r="W116" s="2"/>
      <c r="X116" s="2"/>
      <c r="Y116" s="2"/>
      <c r="Z116" s="1"/>
      <c r="AA116" s="1"/>
      <c r="AB116" s="1"/>
      <c r="AC116" s="1"/>
      <c r="AD116" s="1"/>
      <c r="AE116" s="2"/>
      <c r="AF116" s="1"/>
      <c r="AG116" s="1"/>
      <c r="AH116" s="1"/>
      <c r="AI116" s="1"/>
      <c r="AJ116" s="1"/>
      <c r="AK116" s="2"/>
      <c r="AL116" s="2"/>
      <c r="AM116" s="2"/>
      <c r="AN116" s="2"/>
      <c r="AO116" s="1"/>
      <c r="AP116" s="3"/>
      <c r="AQ116" s="3"/>
      <c r="AR116" s="3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</row>
    <row r="117" spans="1:111" s="4" customForma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2"/>
      <c r="K117" s="1"/>
      <c r="L117" s="1"/>
      <c r="M117" s="1"/>
      <c r="N117" s="1"/>
      <c r="O117" s="1"/>
      <c r="P117" s="2"/>
      <c r="Q117" s="2"/>
      <c r="R117" s="2"/>
      <c r="S117" s="1"/>
      <c r="T117" s="1"/>
      <c r="U117" s="2"/>
      <c r="V117" s="1"/>
      <c r="W117" s="2"/>
      <c r="X117" s="2"/>
      <c r="Y117" s="2"/>
      <c r="Z117" s="1"/>
      <c r="AA117" s="1"/>
      <c r="AB117" s="1"/>
      <c r="AC117" s="1"/>
      <c r="AD117" s="1"/>
      <c r="AE117" s="2"/>
      <c r="AF117" s="1"/>
      <c r="AG117" s="1"/>
      <c r="AH117" s="1"/>
      <c r="AI117" s="1"/>
      <c r="AJ117" s="1"/>
      <c r="AK117" s="2"/>
      <c r="AL117" s="2"/>
      <c r="AM117" s="2"/>
      <c r="AN117" s="2"/>
      <c r="AO117" s="1"/>
      <c r="AP117" s="3"/>
      <c r="AQ117" s="3"/>
      <c r="AR117" s="3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</row>
    <row r="118" spans="1:111" s="4" customForma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2"/>
      <c r="K118" s="1"/>
      <c r="L118" s="1"/>
      <c r="M118" s="1"/>
      <c r="N118" s="1"/>
      <c r="O118" s="1"/>
      <c r="P118" s="2"/>
      <c r="Q118" s="2"/>
      <c r="R118" s="2"/>
      <c r="S118" s="1"/>
      <c r="T118" s="1"/>
      <c r="U118" s="2"/>
      <c r="V118" s="1"/>
      <c r="W118" s="2"/>
      <c r="X118" s="2"/>
      <c r="Y118" s="2"/>
      <c r="Z118" s="1"/>
      <c r="AA118" s="1"/>
      <c r="AB118" s="1"/>
      <c r="AC118" s="1"/>
      <c r="AD118" s="1"/>
      <c r="AE118" s="2"/>
      <c r="AF118" s="1"/>
      <c r="AG118" s="1"/>
      <c r="AH118" s="1"/>
      <c r="AI118" s="1"/>
      <c r="AJ118" s="1"/>
      <c r="AK118" s="2"/>
      <c r="AL118" s="2"/>
      <c r="AM118" s="2"/>
      <c r="AN118" s="2"/>
      <c r="AO118" s="1"/>
      <c r="AP118" s="3"/>
      <c r="AQ118" s="3"/>
      <c r="AR118" s="3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</row>
    <row r="119" spans="1:111" s="4" customForma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2"/>
      <c r="K119" s="1"/>
      <c r="L119" s="1"/>
      <c r="M119" s="1"/>
      <c r="N119" s="1"/>
      <c r="O119" s="1"/>
      <c r="P119" s="2"/>
      <c r="Q119" s="2"/>
      <c r="R119" s="2"/>
      <c r="S119" s="1"/>
      <c r="T119" s="1"/>
      <c r="U119" s="2"/>
      <c r="V119" s="1"/>
      <c r="W119" s="2"/>
      <c r="X119" s="2"/>
      <c r="Y119" s="2"/>
      <c r="Z119" s="1"/>
      <c r="AA119" s="1"/>
      <c r="AB119" s="1"/>
      <c r="AC119" s="1"/>
      <c r="AD119" s="1"/>
      <c r="AE119" s="2"/>
      <c r="AF119" s="1"/>
      <c r="AG119" s="1"/>
      <c r="AH119" s="1"/>
      <c r="AI119" s="1"/>
      <c r="AJ119" s="1"/>
      <c r="AK119" s="2"/>
      <c r="AL119" s="2"/>
      <c r="AM119" s="2"/>
      <c r="AN119" s="2"/>
      <c r="AO119" s="1"/>
      <c r="AP119" s="3"/>
      <c r="AQ119" s="3"/>
      <c r="AR119" s="3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</row>
    <row r="120" spans="1:111" s="4" customForma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2"/>
      <c r="K120" s="1"/>
      <c r="L120" s="1"/>
      <c r="M120" s="1"/>
      <c r="N120" s="1"/>
      <c r="O120" s="1"/>
      <c r="P120" s="2"/>
      <c r="Q120" s="2"/>
      <c r="R120" s="2"/>
      <c r="S120" s="1"/>
      <c r="T120" s="1"/>
      <c r="U120" s="2"/>
      <c r="V120" s="1"/>
      <c r="W120" s="2"/>
      <c r="X120" s="2"/>
      <c r="Y120" s="2"/>
      <c r="Z120" s="1"/>
      <c r="AA120" s="1"/>
      <c r="AB120" s="1"/>
      <c r="AC120" s="1"/>
      <c r="AD120" s="1"/>
      <c r="AE120" s="2"/>
      <c r="AF120" s="1"/>
      <c r="AG120" s="1"/>
      <c r="AH120" s="1"/>
      <c r="AI120" s="1"/>
      <c r="AJ120" s="1"/>
      <c r="AK120" s="2"/>
      <c r="AL120" s="2"/>
      <c r="AM120" s="2"/>
      <c r="AN120" s="2"/>
      <c r="AO120" s="1"/>
      <c r="AP120" s="3"/>
      <c r="AQ120" s="3"/>
      <c r="AR120" s="3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</row>
    <row r="121" spans="1:111" s="4" customForma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2"/>
      <c r="K121" s="1"/>
      <c r="L121" s="1"/>
      <c r="M121" s="1"/>
      <c r="N121" s="1"/>
      <c r="O121" s="1"/>
      <c r="P121" s="2"/>
      <c r="Q121" s="2"/>
      <c r="R121" s="2"/>
      <c r="S121" s="1"/>
      <c r="T121" s="1"/>
      <c r="U121" s="2"/>
      <c r="V121" s="1"/>
      <c r="W121" s="2"/>
      <c r="X121" s="2"/>
      <c r="Y121" s="2"/>
      <c r="Z121" s="1"/>
      <c r="AA121" s="1"/>
      <c r="AB121" s="1"/>
      <c r="AC121" s="1"/>
      <c r="AD121" s="1"/>
      <c r="AE121" s="2"/>
      <c r="AF121" s="1"/>
      <c r="AG121" s="1"/>
      <c r="AH121" s="1"/>
      <c r="AI121" s="1"/>
      <c r="AJ121" s="1"/>
      <c r="AK121" s="2"/>
      <c r="AL121" s="2"/>
      <c r="AM121" s="2"/>
      <c r="AN121" s="2"/>
      <c r="AO121" s="1"/>
      <c r="AP121" s="3"/>
      <c r="AQ121" s="3"/>
      <c r="AR121" s="3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</row>
    <row r="122" spans="1:111" s="4" customForma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2"/>
      <c r="K122" s="1"/>
      <c r="L122" s="1"/>
      <c r="M122" s="1"/>
      <c r="N122" s="1"/>
      <c r="O122" s="1"/>
      <c r="P122" s="2"/>
      <c r="Q122" s="2"/>
      <c r="R122" s="2"/>
      <c r="S122" s="1"/>
      <c r="T122" s="1"/>
      <c r="U122" s="2"/>
      <c r="V122" s="1"/>
      <c r="W122" s="2"/>
      <c r="X122" s="2"/>
      <c r="Y122" s="2"/>
      <c r="Z122" s="1"/>
      <c r="AA122" s="1"/>
      <c r="AB122" s="1"/>
      <c r="AC122" s="1"/>
      <c r="AD122" s="1"/>
      <c r="AE122" s="2"/>
      <c r="AF122" s="1"/>
      <c r="AG122" s="1"/>
      <c r="AH122" s="1"/>
      <c r="AI122" s="1"/>
      <c r="AJ122" s="1"/>
      <c r="AK122" s="2"/>
      <c r="AL122" s="2"/>
      <c r="AM122" s="2"/>
      <c r="AN122" s="2"/>
      <c r="AO122" s="1"/>
      <c r="AP122" s="3"/>
      <c r="AQ122" s="3"/>
      <c r="AR122" s="3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</row>
    <row r="123" spans="1:111" s="4" customForma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2"/>
      <c r="K123" s="1"/>
      <c r="L123" s="1"/>
      <c r="M123" s="1"/>
      <c r="N123" s="1"/>
      <c r="O123" s="1"/>
      <c r="P123" s="2"/>
      <c r="Q123" s="2"/>
      <c r="R123" s="2"/>
      <c r="S123" s="1"/>
      <c r="T123" s="1"/>
      <c r="U123" s="2"/>
      <c r="V123" s="1"/>
      <c r="W123" s="2"/>
      <c r="X123" s="2"/>
      <c r="Y123" s="2"/>
      <c r="Z123" s="1"/>
      <c r="AA123" s="1"/>
      <c r="AB123" s="1"/>
      <c r="AC123" s="1"/>
      <c r="AD123" s="1"/>
      <c r="AE123" s="2"/>
      <c r="AF123" s="1"/>
      <c r="AG123" s="1"/>
      <c r="AH123" s="1"/>
      <c r="AI123" s="1"/>
      <c r="AJ123" s="1"/>
      <c r="AK123" s="2"/>
      <c r="AL123" s="2"/>
      <c r="AM123" s="2"/>
      <c r="AN123" s="2"/>
      <c r="AO123" s="1"/>
      <c r="AP123" s="3"/>
      <c r="AQ123" s="3"/>
      <c r="AR123" s="3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</row>
    <row r="124" spans="1:111" s="4" customForma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2"/>
      <c r="K124" s="1"/>
      <c r="L124" s="1"/>
      <c r="M124" s="1"/>
      <c r="N124" s="1"/>
      <c r="O124" s="1"/>
      <c r="P124" s="2"/>
      <c r="Q124" s="2"/>
      <c r="R124" s="2"/>
      <c r="S124" s="1"/>
      <c r="T124" s="1"/>
      <c r="U124" s="2"/>
      <c r="V124" s="1"/>
      <c r="W124" s="2"/>
      <c r="X124" s="2"/>
      <c r="Y124" s="2"/>
      <c r="Z124" s="1"/>
      <c r="AA124" s="1"/>
      <c r="AB124" s="1"/>
      <c r="AC124" s="1"/>
      <c r="AD124" s="1"/>
      <c r="AE124" s="2"/>
      <c r="AF124" s="1"/>
      <c r="AG124" s="1"/>
      <c r="AH124" s="1"/>
      <c r="AI124" s="1"/>
      <c r="AJ124" s="1"/>
      <c r="AK124" s="2"/>
      <c r="AL124" s="2"/>
      <c r="AM124" s="2"/>
      <c r="AN124" s="2"/>
      <c r="AO124" s="1"/>
      <c r="AP124" s="3"/>
      <c r="AQ124" s="3"/>
      <c r="AR124" s="3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</row>
    <row r="125" spans="1:111" s="4" customForma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2"/>
      <c r="K125" s="1"/>
      <c r="L125" s="1"/>
      <c r="M125" s="1"/>
      <c r="N125" s="1"/>
      <c r="O125" s="1"/>
      <c r="P125" s="2"/>
      <c r="Q125" s="2"/>
      <c r="R125" s="2"/>
      <c r="S125" s="1"/>
      <c r="T125" s="1"/>
      <c r="U125" s="2"/>
      <c r="V125" s="1"/>
      <c r="W125" s="2"/>
      <c r="X125" s="2"/>
      <c r="Y125" s="2"/>
      <c r="Z125" s="1"/>
      <c r="AA125" s="1"/>
      <c r="AB125" s="1"/>
      <c r="AC125" s="1"/>
      <c r="AD125" s="1"/>
      <c r="AE125" s="2"/>
      <c r="AF125" s="1"/>
      <c r="AG125" s="1"/>
      <c r="AH125" s="1"/>
      <c r="AI125" s="1"/>
      <c r="AJ125" s="1"/>
      <c r="AK125" s="2"/>
      <c r="AL125" s="2"/>
      <c r="AM125" s="2"/>
      <c r="AN125" s="2"/>
      <c r="AO125" s="1"/>
      <c r="AP125" s="3"/>
      <c r="AQ125" s="3"/>
      <c r="AR125" s="3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</row>
    <row r="126" spans="1:111" s="4" customForma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2"/>
      <c r="K126" s="1"/>
      <c r="L126" s="1"/>
      <c r="M126" s="1"/>
      <c r="N126" s="1"/>
      <c r="O126" s="1"/>
      <c r="P126" s="2"/>
      <c r="Q126" s="2"/>
      <c r="R126" s="2"/>
      <c r="S126" s="1"/>
      <c r="T126" s="1"/>
      <c r="U126" s="2"/>
      <c r="V126" s="1"/>
      <c r="W126" s="2"/>
      <c r="X126" s="2"/>
      <c r="Y126" s="2"/>
      <c r="Z126" s="1"/>
      <c r="AA126" s="1"/>
      <c r="AB126" s="1"/>
      <c r="AC126" s="1"/>
      <c r="AD126" s="1"/>
      <c r="AE126" s="2"/>
      <c r="AF126" s="1"/>
      <c r="AG126" s="1"/>
      <c r="AH126" s="1"/>
      <c r="AI126" s="1"/>
      <c r="AJ126" s="1"/>
      <c r="AK126" s="2"/>
      <c r="AL126" s="2"/>
      <c r="AM126" s="2"/>
      <c r="AN126" s="2"/>
      <c r="AO126" s="1"/>
      <c r="AP126" s="3"/>
      <c r="AQ126" s="3"/>
      <c r="AR126" s="3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</row>
    <row r="127" spans="1:111" s="4" customForma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2"/>
      <c r="K127" s="1"/>
      <c r="L127" s="1"/>
      <c r="M127" s="1"/>
      <c r="N127" s="1"/>
      <c r="O127" s="1"/>
      <c r="P127" s="2"/>
      <c r="Q127" s="2"/>
      <c r="R127" s="2"/>
      <c r="S127" s="1"/>
      <c r="T127" s="1"/>
      <c r="U127" s="2"/>
      <c r="V127" s="1"/>
      <c r="W127" s="2"/>
      <c r="X127" s="2"/>
      <c r="Y127" s="2"/>
      <c r="Z127" s="1"/>
      <c r="AA127" s="1"/>
      <c r="AB127" s="1"/>
      <c r="AC127" s="1"/>
      <c r="AD127" s="1"/>
      <c r="AE127" s="2"/>
      <c r="AF127" s="1"/>
      <c r="AG127" s="1"/>
      <c r="AH127" s="1"/>
      <c r="AI127" s="1"/>
      <c r="AJ127" s="1"/>
      <c r="AK127" s="2"/>
      <c r="AL127" s="2"/>
      <c r="AM127" s="2"/>
      <c r="AN127" s="2"/>
      <c r="AO127" s="1"/>
      <c r="AP127" s="3"/>
      <c r="AQ127" s="3"/>
      <c r="AR127" s="3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</row>
    <row r="128" spans="1:111" s="4" customForma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2"/>
      <c r="K128" s="1"/>
      <c r="L128" s="1"/>
      <c r="M128" s="1"/>
      <c r="N128" s="1"/>
      <c r="O128" s="1"/>
      <c r="P128" s="2"/>
      <c r="Q128" s="2"/>
      <c r="R128" s="2"/>
      <c r="S128" s="1"/>
      <c r="T128" s="1"/>
      <c r="U128" s="2"/>
      <c r="V128" s="1"/>
      <c r="W128" s="2"/>
      <c r="X128" s="2"/>
      <c r="Y128" s="2"/>
      <c r="Z128" s="1"/>
      <c r="AA128" s="1"/>
      <c r="AB128" s="1"/>
      <c r="AC128" s="1"/>
      <c r="AD128" s="1"/>
      <c r="AE128" s="2"/>
      <c r="AF128" s="1"/>
      <c r="AG128" s="1"/>
      <c r="AH128" s="1"/>
      <c r="AI128" s="1"/>
      <c r="AJ128" s="1"/>
      <c r="AK128" s="2"/>
      <c r="AL128" s="2"/>
      <c r="AM128" s="2"/>
      <c r="AN128" s="2"/>
      <c r="AO128" s="1"/>
      <c r="AP128" s="3"/>
      <c r="AQ128" s="3"/>
      <c r="AR128" s="3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</row>
  </sheetData>
  <sheetProtection selectLockedCells="1"/>
  <mergeCells count="92">
    <mergeCell ref="U54:W54"/>
    <mergeCell ref="X54:AA54"/>
    <mergeCell ref="AB54:AE54"/>
    <mergeCell ref="AF54:AI54"/>
    <mergeCell ref="U55:W55"/>
    <mergeCell ref="X55:AA55"/>
    <mergeCell ref="AB55:AE55"/>
    <mergeCell ref="AF55:AI55"/>
    <mergeCell ref="U52:W52"/>
    <mergeCell ref="X52:AA52"/>
    <mergeCell ref="AB52:AE52"/>
    <mergeCell ref="AF52:AI52"/>
    <mergeCell ref="U53:W53"/>
    <mergeCell ref="X53:AA53"/>
    <mergeCell ref="AB53:AE53"/>
    <mergeCell ref="AF53:AI53"/>
    <mergeCell ref="U50:W50"/>
    <mergeCell ref="X50:AA50"/>
    <mergeCell ref="AB50:AE50"/>
    <mergeCell ref="AF50:AI50"/>
    <mergeCell ref="U51:W51"/>
    <mergeCell ref="X51:AA51"/>
    <mergeCell ref="AB51:AE51"/>
    <mergeCell ref="AF51:AI51"/>
    <mergeCell ref="U48:W48"/>
    <mergeCell ref="X48:AA48"/>
    <mergeCell ref="AB48:AE48"/>
    <mergeCell ref="AF48:AI48"/>
    <mergeCell ref="U49:W49"/>
    <mergeCell ref="X49:AA49"/>
    <mergeCell ref="AB49:AE49"/>
    <mergeCell ref="AF49:AI49"/>
    <mergeCell ref="AK20:AL20"/>
    <mergeCell ref="U28:V28"/>
    <mergeCell ref="F24:AK24"/>
    <mergeCell ref="U39:W39"/>
    <mergeCell ref="F22:AK22"/>
    <mergeCell ref="U27:V27"/>
    <mergeCell ref="U20:V20"/>
    <mergeCell ref="Y20:Z20"/>
    <mergeCell ref="AC20:AD20"/>
    <mergeCell ref="AG20:AH20"/>
    <mergeCell ref="Q20:R20"/>
    <mergeCell ref="F18:I18"/>
    <mergeCell ref="J18:M18"/>
    <mergeCell ref="N18:Q18"/>
    <mergeCell ref="R18:U18"/>
    <mergeCell ref="V18:Y18"/>
    <mergeCell ref="Z18:AC18"/>
    <mergeCell ref="D8:AM8"/>
    <mergeCell ref="B24:E24"/>
    <mergeCell ref="H26:K26"/>
    <mergeCell ref="L26:O26"/>
    <mergeCell ref="P26:S26"/>
    <mergeCell ref="T26:W26"/>
    <mergeCell ref="X26:AA26"/>
    <mergeCell ref="AB26:AE26"/>
    <mergeCell ref="AF26:AI26"/>
    <mergeCell ref="AL24:AO24"/>
    <mergeCell ref="AD18:AG18"/>
    <mergeCell ref="AH18:AK18"/>
    <mergeCell ref="E20:F20"/>
    <mergeCell ref="I20:J20"/>
    <mergeCell ref="M20:N20"/>
    <mergeCell ref="U46:W46"/>
    <mergeCell ref="U47:W47"/>
    <mergeCell ref="X41:AA41"/>
    <mergeCell ref="X42:AA42"/>
    <mergeCell ref="X43:AA43"/>
    <mergeCell ref="X44:AA44"/>
    <mergeCell ref="X45:AA45"/>
    <mergeCell ref="X46:AA46"/>
    <mergeCell ref="X47:AA47"/>
    <mergeCell ref="U41:W41"/>
    <mergeCell ref="U42:W42"/>
    <mergeCell ref="U43:W43"/>
    <mergeCell ref="U44:W44"/>
    <mergeCell ref="U45:W45"/>
    <mergeCell ref="AB46:AE46"/>
    <mergeCell ref="AB47:AE47"/>
    <mergeCell ref="AF41:AI41"/>
    <mergeCell ref="AF42:AI42"/>
    <mergeCell ref="AF43:AI43"/>
    <mergeCell ref="AF44:AI44"/>
    <mergeCell ref="AF45:AI45"/>
    <mergeCell ref="AF46:AI46"/>
    <mergeCell ref="AF47:AI47"/>
    <mergeCell ref="AB41:AE41"/>
    <mergeCell ref="AB42:AE42"/>
    <mergeCell ref="AB43:AE43"/>
    <mergeCell ref="AB44:AE44"/>
    <mergeCell ref="AB45:AE45"/>
  </mergeCells>
  <conditionalFormatting sqref="E21">
    <cfRule type="expression" dxfId="255" priority="337">
      <formula>$U$39=0</formula>
    </cfRule>
  </conditionalFormatting>
  <conditionalFormatting sqref="E20:F20">
    <cfRule type="expression" dxfId="254" priority="311">
      <formula>$U$39=3.125</formula>
    </cfRule>
    <cfRule type="expression" dxfId="253" priority="312">
      <formula>$U$39=0</formula>
    </cfRule>
  </conditionalFormatting>
  <conditionalFormatting sqref="F18">
    <cfRule type="expression" dxfId="252" priority="90">
      <formula>$K$15=1</formula>
    </cfRule>
  </conditionalFormatting>
  <conditionalFormatting sqref="F19 F21">
    <cfRule type="expression" dxfId="251" priority="313">
      <formula>$U$39=3.125</formula>
    </cfRule>
  </conditionalFormatting>
  <conditionalFormatting sqref="F18:I18">
    <cfRule type="expression" dxfId="250" priority="89">
      <formula>$M$15=1</formula>
    </cfRule>
  </conditionalFormatting>
  <conditionalFormatting sqref="F22:AK22">
    <cfRule type="expression" dxfId="249" priority="3">
      <formula>$M$15&lt;1</formula>
    </cfRule>
    <cfRule type="expression" dxfId="248" priority="4">
      <formula>$M$15&gt;8</formula>
    </cfRule>
  </conditionalFormatting>
  <conditionalFormatting sqref="F24:AK24">
    <cfRule type="expression" dxfId="247" priority="1">
      <formula>$M$15&lt;1</formula>
    </cfRule>
    <cfRule type="expression" dxfId="246" priority="2">
      <formula>$M$15&gt;8</formula>
    </cfRule>
  </conditionalFormatting>
  <conditionalFormatting sqref="G19:G21">
    <cfRule type="expression" dxfId="245" priority="339">
      <formula>$U$39=6.25</formula>
    </cfRule>
  </conditionalFormatting>
  <conditionalFormatting sqref="H19:H21">
    <cfRule type="expression" dxfId="244" priority="338">
      <formula>$U$39=9.375</formula>
    </cfRule>
  </conditionalFormatting>
  <conditionalFormatting sqref="I21">
    <cfRule type="expression" dxfId="243" priority="336">
      <formula>$U$39=12.5</formula>
    </cfRule>
  </conditionalFormatting>
  <conditionalFormatting sqref="I20:J20">
    <cfRule type="expression" dxfId="242" priority="310">
      <formula>$U$39=12.5</formula>
    </cfRule>
    <cfRule type="expression" dxfId="241" priority="309">
      <formula>$U$39=15.625</formula>
    </cfRule>
  </conditionalFormatting>
  <conditionalFormatting sqref="J18">
    <cfRule type="expression" dxfId="240" priority="82">
      <formula>$M$15=2</formula>
    </cfRule>
  </conditionalFormatting>
  <conditionalFormatting sqref="J19 J21">
    <cfRule type="expression" dxfId="239" priority="307">
      <formula>$U$39=15.625</formula>
    </cfRule>
  </conditionalFormatting>
  <conditionalFormatting sqref="K19:K21">
    <cfRule type="expression" dxfId="238" priority="335">
      <formula>$U$39=18.75</formula>
    </cfRule>
  </conditionalFormatting>
  <conditionalFormatting sqref="L19:L21">
    <cfRule type="expression" dxfId="237" priority="334">
      <formula>$U$39=21.875</formula>
    </cfRule>
  </conditionalFormatting>
  <conditionalFormatting sqref="M21">
    <cfRule type="expression" dxfId="236" priority="331">
      <formula>$U$39=25</formula>
    </cfRule>
  </conditionalFormatting>
  <conditionalFormatting sqref="M20:N20">
    <cfRule type="expression" dxfId="235" priority="303">
      <formula>$U$39=28.125</formula>
    </cfRule>
    <cfRule type="expression" dxfId="234" priority="304">
      <formula>$U$39=25</formula>
    </cfRule>
  </conditionalFormatting>
  <conditionalFormatting sqref="N18">
    <cfRule type="expression" dxfId="233" priority="83">
      <formula>$M$15=3</formula>
    </cfRule>
  </conditionalFormatting>
  <conditionalFormatting sqref="N19 N21">
    <cfRule type="expression" dxfId="232" priority="305">
      <formula>$U$39=28.125</formula>
    </cfRule>
  </conditionalFormatting>
  <conditionalFormatting sqref="O19:O21">
    <cfRule type="expression" dxfId="231" priority="333">
      <formula>$U$39=31.25</formula>
    </cfRule>
  </conditionalFormatting>
  <conditionalFormatting sqref="P19:P21">
    <cfRule type="expression" dxfId="230" priority="332">
      <formula>$U$39=34.375</formula>
    </cfRule>
  </conditionalFormatting>
  <conditionalFormatting sqref="Q21">
    <cfRule type="expression" dxfId="229" priority="328">
      <formula>$U$39=37.5</formula>
    </cfRule>
  </conditionalFormatting>
  <conditionalFormatting sqref="Q20:R20">
    <cfRule type="expression" dxfId="228" priority="299">
      <formula>$U$39=40.625</formula>
    </cfRule>
    <cfRule type="expression" dxfId="227" priority="300">
      <formula>$U$39=37.5</formula>
    </cfRule>
  </conditionalFormatting>
  <conditionalFormatting sqref="R18">
    <cfRule type="expression" dxfId="226" priority="84">
      <formula>$M$15=4</formula>
    </cfRule>
  </conditionalFormatting>
  <conditionalFormatting sqref="R19 R21">
    <cfRule type="expression" dxfId="225" priority="301">
      <formula>$U$39=40.625</formula>
    </cfRule>
  </conditionalFormatting>
  <conditionalFormatting sqref="S19:S21">
    <cfRule type="expression" dxfId="224" priority="330">
      <formula>$U$39=43.75</formula>
    </cfRule>
  </conditionalFormatting>
  <conditionalFormatting sqref="T19:T21">
    <cfRule type="expression" dxfId="223" priority="329">
      <formula>$U$39=46.875</formula>
    </cfRule>
  </conditionalFormatting>
  <conditionalFormatting sqref="U21">
    <cfRule type="expression" dxfId="222" priority="315">
      <formula>$U$39=50</formula>
    </cfRule>
  </conditionalFormatting>
  <conditionalFormatting sqref="U20:V20">
    <cfRule type="expression" dxfId="221" priority="281">
      <formula>$U$39=53.125</formula>
    </cfRule>
    <cfRule type="expression" dxfId="220" priority="282">
      <formula>$U$39=50</formula>
    </cfRule>
  </conditionalFormatting>
  <conditionalFormatting sqref="V18">
    <cfRule type="expression" dxfId="219" priority="85">
      <formula>$M$15=5</formula>
    </cfRule>
  </conditionalFormatting>
  <conditionalFormatting sqref="V19 V21">
    <cfRule type="expression" dxfId="218" priority="283">
      <formula>$U$39=53.125</formula>
    </cfRule>
  </conditionalFormatting>
  <conditionalFormatting sqref="W19:W21">
    <cfRule type="expression" dxfId="217" priority="317">
      <formula>$U$39=56.25</formula>
    </cfRule>
  </conditionalFormatting>
  <conditionalFormatting sqref="X19:X21">
    <cfRule type="expression" dxfId="216" priority="316">
      <formula>$U$39=59.375</formula>
    </cfRule>
  </conditionalFormatting>
  <conditionalFormatting sqref="Y21">
    <cfRule type="expression" dxfId="215" priority="318">
      <formula>$U$39=62.5</formula>
    </cfRule>
  </conditionalFormatting>
  <conditionalFormatting sqref="Y20:Z20">
    <cfRule type="expression" dxfId="214" priority="286">
      <formula>$U$39=62.5</formula>
    </cfRule>
    <cfRule type="expression" dxfId="213" priority="285">
      <formula>$U$39=65.625</formula>
    </cfRule>
  </conditionalFormatting>
  <conditionalFormatting sqref="Z18">
    <cfRule type="expression" dxfId="212" priority="88">
      <formula>$M$15=6</formula>
    </cfRule>
  </conditionalFormatting>
  <conditionalFormatting sqref="Z19 Z21">
    <cfRule type="expression" dxfId="211" priority="287">
      <formula>$U$39=65.625</formula>
    </cfRule>
  </conditionalFormatting>
  <conditionalFormatting sqref="AA19:AA21">
    <cfRule type="expression" dxfId="210" priority="320">
      <formula>$U$39=68.75</formula>
    </cfRule>
  </conditionalFormatting>
  <conditionalFormatting sqref="AB19:AB21">
    <cfRule type="expression" dxfId="209" priority="319">
      <formula>$U$39=71.875</formula>
    </cfRule>
  </conditionalFormatting>
  <conditionalFormatting sqref="AC21">
    <cfRule type="expression" dxfId="208" priority="321">
      <formula>$U$39=75</formula>
    </cfRule>
  </conditionalFormatting>
  <conditionalFormatting sqref="AC20:AD20">
    <cfRule type="expression" dxfId="207" priority="290">
      <formula>$U$39=75</formula>
    </cfRule>
    <cfRule type="expression" dxfId="206" priority="289">
      <formula>$U$39=78.125</formula>
    </cfRule>
  </conditionalFormatting>
  <conditionalFormatting sqref="AD18">
    <cfRule type="expression" dxfId="205" priority="87">
      <formula>$M$15=7</formula>
    </cfRule>
  </conditionalFormatting>
  <conditionalFormatting sqref="AD19 AD21">
    <cfRule type="expression" dxfId="204" priority="291">
      <formula>$U$39=78.125</formula>
    </cfRule>
  </conditionalFormatting>
  <conditionalFormatting sqref="AE19:AE21">
    <cfRule type="expression" dxfId="203" priority="323">
      <formula>$U$39=81.25</formula>
    </cfRule>
  </conditionalFormatting>
  <conditionalFormatting sqref="AF19:AF21">
    <cfRule type="expression" dxfId="202" priority="322">
      <formula>$U$39=84.375</formula>
    </cfRule>
  </conditionalFormatting>
  <conditionalFormatting sqref="AG21">
    <cfRule type="expression" dxfId="201" priority="324">
      <formula>$U$39=87.5</formula>
    </cfRule>
  </conditionalFormatting>
  <conditionalFormatting sqref="AG20:AH20">
    <cfRule type="expression" dxfId="200" priority="296">
      <formula>$U$39=87.5</formula>
    </cfRule>
    <cfRule type="expression" dxfId="199" priority="295">
      <formula>$U$39=90.625</formula>
    </cfRule>
  </conditionalFormatting>
  <conditionalFormatting sqref="AH18">
    <cfRule type="expression" dxfId="198" priority="86">
      <formula>$M$15=8</formula>
    </cfRule>
  </conditionalFormatting>
  <conditionalFormatting sqref="AH19 AH21">
    <cfRule type="expression" dxfId="197" priority="293">
      <formula>$U$39=90.625</formula>
    </cfRule>
  </conditionalFormatting>
  <conditionalFormatting sqref="AI19:AI21">
    <cfRule type="expression" dxfId="196" priority="326">
      <formula>$U$39=93.75</formula>
    </cfRule>
  </conditionalFormatting>
  <conditionalFormatting sqref="AJ19:AJ21">
    <cfRule type="expression" dxfId="195" priority="325">
      <formula>$U$39=96.875</formula>
    </cfRule>
  </conditionalFormatting>
  <conditionalFormatting sqref="AK21">
    <cfRule type="expression" dxfId="194" priority="327">
      <formula>$U$39=100</formula>
    </cfRule>
  </conditionalFormatting>
  <conditionalFormatting sqref="AK20:AL20">
    <cfRule type="expression" dxfId="193" priority="298">
      <formula>$U$39=100</formula>
    </cfRule>
    <cfRule type="expression" dxfId="192" priority="297">
      <formula>$U$39=78.125</formula>
    </cfRule>
  </conditionalFormatting>
  <printOptions horizontalCentered="1"/>
  <pageMargins left="0.31496062992125984" right="0.17" top="1.32" bottom="0.98425196850393704" header="0.51181102362204722" footer="0.51181102362204722"/>
  <pageSetup scale="80" orientation="portrait" horizontalDpi="300" verticalDpi="300" r:id="rId1"/>
  <headerFooter alignWithMargins="0">
    <oddHeader>&amp;A</oddHeader>
    <oddFooter>Página &amp;P</oddFooter>
  </headerFooter>
  <ignoredErrors>
    <ignoredError sqref="V28:Y28 F23:AK23 G24:AK24 G22:AK2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11</xdr:row>
                    <xdr:rowOff>133350</xdr:rowOff>
                  </from>
                  <to>
                    <xdr:col>17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12</xdr:row>
                    <xdr:rowOff>142875</xdr:rowOff>
                  </from>
                  <to>
                    <xdr:col>17</xdr:col>
                    <xdr:colOff>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Option Button 3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13</xdr:row>
                    <xdr:rowOff>133350</xdr:rowOff>
                  </from>
                  <to>
                    <xdr:col>17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Group Box 4">
              <controlPr defaultSize="0" autoFill="0" autoPict="0">
                <anchor moveWithCells="1">
                  <from>
                    <xdr:col>15</xdr:col>
                    <xdr:colOff>38100</xdr:colOff>
                    <xdr:row>10</xdr:row>
                    <xdr:rowOff>47625</xdr:rowOff>
                  </from>
                  <to>
                    <xdr:col>26</xdr:col>
                    <xdr:colOff>152400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Option Button 5">
              <controlPr defaultSize="0" autoFill="0" autoLine="0" autoPict="0">
                <anchor moveWithCells="1" sizeWithCells="1">
                  <from>
                    <xdr:col>27</xdr:col>
                    <xdr:colOff>180975</xdr:colOff>
                    <xdr:row>11</xdr:row>
                    <xdr:rowOff>133350</xdr:rowOff>
                  </from>
                  <to>
                    <xdr:col>29</xdr:col>
                    <xdr:colOff>104775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Option Button 6">
              <controlPr defaultSize="0" autoFill="0" autoLine="0" autoPict="0">
                <anchor moveWithCells="1" sizeWithCells="1">
                  <from>
                    <xdr:col>27</xdr:col>
                    <xdr:colOff>180975</xdr:colOff>
                    <xdr:row>12</xdr:row>
                    <xdr:rowOff>142875</xdr:rowOff>
                  </from>
                  <to>
                    <xdr:col>29</xdr:col>
                    <xdr:colOff>104775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Option Button 7">
              <controlPr defaultSize="0" autoFill="0" autoLine="0" autoPict="0">
                <anchor moveWithCells="1" sizeWithCells="1">
                  <from>
                    <xdr:col>27</xdr:col>
                    <xdr:colOff>171450</xdr:colOff>
                    <xdr:row>13</xdr:row>
                    <xdr:rowOff>133350</xdr:rowOff>
                  </from>
                  <to>
                    <xdr:col>29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Group Box 8">
              <controlPr defaultSize="0" autoFill="0" autoPict="0">
                <anchor moveWithCells="1">
                  <from>
                    <xdr:col>27</xdr:col>
                    <xdr:colOff>76200</xdr:colOff>
                    <xdr:row>10</xdr:row>
                    <xdr:rowOff>47625</xdr:rowOff>
                  </from>
                  <to>
                    <xdr:col>35</xdr:col>
                    <xdr:colOff>133350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Group Box 9">
              <controlPr defaultSize="0" autoFill="0" autoPict="0">
                <anchor moveWithCells="1">
                  <from>
                    <xdr:col>5</xdr:col>
                    <xdr:colOff>76200</xdr:colOff>
                    <xdr:row>10</xdr:row>
                    <xdr:rowOff>47625</xdr:rowOff>
                  </from>
                  <to>
                    <xdr:col>14</xdr:col>
                    <xdr:colOff>104775</xdr:colOff>
                    <xdr:row>15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794D8-32DF-463D-BEED-5BC647EA4BD4}">
  <dimension ref="A1:DG128"/>
  <sheetViews>
    <sheetView showRowColHeaders="0" zoomScale="120" workbookViewId="0">
      <selection activeCell="U27" sqref="U27:V27"/>
    </sheetView>
  </sheetViews>
  <sheetFormatPr baseColWidth="10" defaultColWidth="11.42578125" defaultRowHeight="12.75" x14ac:dyDescent="0.2"/>
  <cols>
    <col min="1" max="1" width="17.140625" style="1" customWidth="1"/>
    <col min="2" max="9" width="2.85546875" style="1" customWidth="1"/>
    <col min="10" max="10" width="2.85546875" style="2" customWidth="1"/>
    <col min="11" max="15" width="2.85546875" style="1" customWidth="1"/>
    <col min="16" max="18" width="2.85546875" style="2" customWidth="1"/>
    <col min="19" max="20" width="2.85546875" style="1" customWidth="1"/>
    <col min="21" max="21" width="2.85546875" style="2" customWidth="1"/>
    <col min="22" max="22" width="2.85546875" style="1" customWidth="1"/>
    <col min="23" max="25" width="2.85546875" style="2" customWidth="1"/>
    <col min="26" max="30" width="2.85546875" style="1" customWidth="1"/>
    <col min="31" max="31" width="2.85546875" style="2" customWidth="1"/>
    <col min="32" max="36" width="2.85546875" style="1" customWidth="1"/>
    <col min="37" max="40" width="2.85546875" style="2" customWidth="1"/>
    <col min="41" max="41" width="2.85546875" style="1" customWidth="1"/>
    <col min="42" max="44" width="2.85546875" style="3" customWidth="1"/>
    <col min="45" max="45" width="2.85546875" style="1" customWidth="1"/>
    <col min="46" max="47" width="4.7109375" style="1" customWidth="1"/>
    <col min="48" max="48" width="7" style="1" bestFit="1" customWidth="1"/>
    <col min="49" max="103" width="4.7109375" style="1" customWidth="1"/>
    <col min="104" max="16384" width="11.42578125" style="1"/>
  </cols>
  <sheetData>
    <row r="1" spans="1:95" ht="33" customHeight="1" x14ac:dyDescent="0.2"/>
    <row r="2" spans="1:95" ht="36.75" customHeight="1" x14ac:dyDescent="0.2">
      <c r="AA2" s="2"/>
      <c r="AB2" s="2"/>
      <c r="AC2" s="2"/>
      <c r="AE2" s="1"/>
      <c r="AF2" s="2"/>
      <c r="AH2" s="2"/>
      <c r="AI2" s="2"/>
      <c r="AJ2" s="2"/>
      <c r="AK2" s="1"/>
    </row>
    <row r="3" spans="1:9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CP3" s="2"/>
      <c r="CQ3" s="2"/>
    </row>
    <row r="4" spans="1:9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CP4" s="2"/>
      <c r="CQ4" s="2"/>
    </row>
    <row r="5" spans="1:95" ht="12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CP5" s="2"/>
      <c r="CQ5" s="2"/>
    </row>
    <row r="6" spans="1:95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CP6" s="2"/>
      <c r="CQ6" s="2"/>
    </row>
    <row r="7" spans="1:9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CP7" s="2"/>
      <c r="CQ7" s="2"/>
    </row>
    <row r="8" spans="1:95" ht="20.25" customHeight="1" x14ac:dyDescent="0.2">
      <c r="A8" s="4"/>
      <c r="B8" s="4"/>
      <c r="C8" s="4"/>
      <c r="D8" s="70" t="s">
        <v>8</v>
      </c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5"/>
      <c r="AO8" s="5"/>
      <c r="AP8" s="5"/>
      <c r="AQ8" s="5"/>
      <c r="AR8" s="5"/>
      <c r="AS8" s="5"/>
      <c r="AT8" s="5"/>
      <c r="AU8" s="5"/>
      <c r="CP8" s="2"/>
      <c r="CQ8" s="2"/>
    </row>
    <row r="9" spans="1:95" ht="13.5" customHeight="1" x14ac:dyDescent="0.2">
      <c r="A9" s="4"/>
      <c r="B9" s="4"/>
      <c r="C9" s="4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5"/>
      <c r="AO9" s="5"/>
      <c r="AP9" s="5"/>
      <c r="AQ9" s="5"/>
      <c r="AR9" s="5"/>
      <c r="AS9" s="5"/>
      <c r="AT9" s="5"/>
      <c r="AU9" s="5"/>
      <c r="CP9" s="2"/>
      <c r="CQ9" s="2"/>
    </row>
    <row r="10" spans="1:95" x14ac:dyDescent="0.2">
      <c r="A10" s="4"/>
      <c r="B10" s="4"/>
      <c r="C10" s="4"/>
      <c r="AN10" s="4"/>
      <c r="AO10" s="4"/>
      <c r="AP10" s="4"/>
      <c r="AQ10" s="4"/>
      <c r="AR10" s="1"/>
      <c r="AV10" s="2"/>
      <c r="BI10" s="2"/>
      <c r="BJ10" s="2"/>
      <c r="BK10" s="2"/>
      <c r="BP10" s="2"/>
      <c r="BT10" s="2"/>
      <c r="BU10" s="2"/>
      <c r="BV10" s="2"/>
      <c r="CD10" s="2"/>
      <c r="CE10" s="2"/>
      <c r="CF10" s="2"/>
      <c r="CN10" s="2"/>
      <c r="CO10" s="2"/>
      <c r="CP10" s="2"/>
      <c r="CQ10" s="2"/>
    </row>
    <row r="11" spans="1:95" ht="12.75" customHeight="1" x14ac:dyDescent="0.2">
      <c r="J11" s="1"/>
      <c r="M11" s="2"/>
      <c r="N11" s="2"/>
      <c r="O11" s="2"/>
      <c r="P11" s="1"/>
      <c r="Q11" s="1"/>
      <c r="R11" s="7"/>
      <c r="U11" s="1"/>
      <c r="AC11" s="7"/>
      <c r="AE11" s="1"/>
      <c r="AH11" s="2"/>
      <c r="AI11" s="2"/>
      <c r="AJ11" s="2"/>
      <c r="AK11" s="1"/>
      <c r="AL11" s="1"/>
      <c r="AM11" s="1"/>
      <c r="AN11" s="1"/>
      <c r="AP11" s="1"/>
      <c r="AQ11" s="1"/>
      <c r="AR11" s="2"/>
      <c r="AS11" s="2"/>
      <c r="AT11" s="2"/>
      <c r="AZ11" s="2"/>
      <c r="BA11" s="2"/>
      <c r="CP11" s="2"/>
      <c r="CQ11" s="2"/>
    </row>
    <row r="12" spans="1:95" ht="12.75" customHeight="1" x14ac:dyDescent="0.2">
      <c r="D12" s="8"/>
      <c r="E12" s="8"/>
      <c r="F12" s="8"/>
      <c r="G12" s="7" t="s">
        <v>12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9" t="s">
        <v>11</v>
      </c>
      <c r="S12" s="9"/>
      <c r="T12" s="7"/>
      <c r="X12" s="10"/>
      <c r="AA12" s="7"/>
      <c r="AB12" s="7"/>
      <c r="AC12" s="2"/>
      <c r="AD12" s="9" t="s">
        <v>9</v>
      </c>
      <c r="AE12" s="7"/>
      <c r="AF12" s="2"/>
      <c r="AH12" s="2"/>
      <c r="AJ12" s="2"/>
      <c r="AK12" s="1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8"/>
      <c r="AX12" s="8"/>
      <c r="AY12" s="8"/>
      <c r="AZ12" s="8"/>
      <c r="BA12" s="8"/>
      <c r="CP12" s="2"/>
      <c r="CQ12" s="2"/>
    </row>
    <row r="13" spans="1:95" x14ac:dyDescent="0.2">
      <c r="A13" s="4"/>
      <c r="B13" s="4"/>
      <c r="C13" s="4"/>
      <c r="D13" s="4"/>
      <c r="E13" s="4"/>
      <c r="F13" s="4"/>
      <c r="G13" s="11" t="s">
        <v>13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3" t="s">
        <v>16</v>
      </c>
      <c r="S13" s="12"/>
      <c r="U13" s="12"/>
      <c r="V13" s="12"/>
      <c r="W13" s="12"/>
      <c r="X13" s="12"/>
      <c r="Y13" s="12"/>
      <c r="Z13" s="12"/>
      <c r="AA13" s="12"/>
      <c r="AB13" s="12"/>
      <c r="AC13" s="12"/>
      <c r="AD13" s="13" t="s">
        <v>23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4"/>
      <c r="AS13" s="12"/>
      <c r="AT13" s="7"/>
      <c r="AU13" s="7"/>
      <c r="AV13" s="12"/>
      <c r="AW13" s="4"/>
      <c r="AX13" s="4"/>
      <c r="AY13" s="4"/>
      <c r="AZ13" s="4"/>
      <c r="BA13" s="4"/>
      <c r="CP13" s="2"/>
      <c r="CQ13" s="2"/>
    </row>
    <row r="14" spans="1:95" s="16" customFormat="1" ht="12.75" customHeight="1" thickBot="1" x14ac:dyDescent="0.25">
      <c r="A14" s="8"/>
      <c r="B14" s="8"/>
      <c r="C14" s="8"/>
      <c r="D14" s="4"/>
      <c r="E14" s="4"/>
      <c r="F14" s="4"/>
      <c r="G14" s="11" t="s">
        <v>14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5" t="s">
        <v>10</v>
      </c>
      <c r="S14" s="12"/>
      <c r="U14" s="12"/>
      <c r="V14" s="12"/>
      <c r="W14" s="12"/>
      <c r="X14" s="12"/>
      <c r="Y14" s="12"/>
      <c r="Z14" s="12"/>
      <c r="AA14" s="12"/>
      <c r="AB14" s="12"/>
      <c r="AC14" s="12"/>
      <c r="AD14" s="15" t="s">
        <v>24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4"/>
      <c r="AS14" s="12"/>
      <c r="AT14" s="7"/>
      <c r="AU14" s="7"/>
      <c r="AV14" s="12"/>
      <c r="AW14" s="4"/>
      <c r="AX14" s="4"/>
      <c r="AY14" s="4"/>
      <c r="AZ14" s="4"/>
      <c r="BA14" s="4"/>
      <c r="CP14" s="2"/>
      <c r="CQ14" s="2"/>
    </row>
    <row r="15" spans="1:95" ht="13.5" thickBot="1" x14ac:dyDescent="0.25">
      <c r="A15" s="4"/>
      <c r="B15" s="4"/>
      <c r="C15" s="4"/>
      <c r="D15" s="4"/>
      <c r="E15" s="4"/>
      <c r="F15" s="4"/>
      <c r="G15" s="12"/>
      <c r="H15" s="12"/>
      <c r="I15" s="12"/>
      <c r="J15" s="17"/>
      <c r="K15" s="4"/>
      <c r="L15" s="4"/>
      <c r="M15" s="53">
        <v>4</v>
      </c>
      <c r="N15" s="12"/>
      <c r="O15" s="12"/>
      <c r="P15" s="12"/>
      <c r="Q15" s="12"/>
      <c r="R15" s="13" t="s">
        <v>15</v>
      </c>
      <c r="S15" s="12"/>
      <c r="U15" s="12"/>
      <c r="V15" s="12"/>
      <c r="W15" s="12"/>
      <c r="X15" s="12"/>
      <c r="Y15" s="12"/>
      <c r="Z15" s="12"/>
      <c r="AA15" s="12"/>
      <c r="AB15" s="12"/>
      <c r="AC15" s="12"/>
      <c r="AD15" s="13" t="s">
        <v>25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7"/>
      <c r="AU15" s="7"/>
      <c r="AV15" s="12"/>
      <c r="AW15" s="4"/>
      <c r="AX15" s="4"/>
      <c r="AY15" s="4"/>
      <c r="AZ15" s="4"/>
      <c r="BA15" s="4"/>
      <c r="CP15" s="2"/>
      <c r="CQ15" s="2"/>
    </row>
    <row r="16" spans="1:95" x14ac:dyDescent="0.2">
      <c r="A16" s="4"/>
      <c r="B16" s="4"/>
      <c r="C16" s="4"/>
      <c r="D16" s="4"/>
      <c r="E16" s="4"/>
      <c r="F16" s="4"/>
      <c r="G16" s="18"/>
      <c r="H16" s="4"/>
      <c r="I16" s="4"/>
      <c r="J16" s="4"/>
      <c r="K16" s="18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CP16" s="2"/>
      <c r="CQ16" s="2"/>
    </row>
    <row r="17" spans="1:63" s="21" customFormat="1" ht="7.5" customHeight="1" x14ac:dyDescent="0.2">
      <c r="D17" s="22"/>
      <c r="E17" s="22"/>
      <c r="F17" s="23"/>
      <c r="G17" s="22"/>
      <c r="H17" s="22"/>
      <c r="I17" s="22"/>
      <c r="J17" s="22"/>
      <c r="K17" s="23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3"/>
      <c r="X17" s="22"/>
      <c r="Y17" s="22"/>
      <c r="Z17" s="22"/>
      <c r="AA17" s="23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4"/>
      <c r="AP17" s="24"/>
      <c r="AQ17" s="24"/>
      <c r="AR17" s="24"/>
      <c r="AV17" s="4"/>
    </row>
    <row r="18" spans="1:63" ht="16.5" customHeight="1" x14ac:dyDescent="0.2">
      <c r="F18" s="67" t="s">
        <v>0</v>
      </c>
      <c r="G18" s="68"/>
      <c r="H18" s="68"/>
      <c r="I18" s="69"/>
      <c r="J18" s="67" t="s">
        <v>1</v>
      </c>
      <c r="K18" s="68"/>
      <c r="L18" s="68"/>
      <c r="M18" s="69"/>
      <c r="N18" s="67" t="s">
        <v>2</v>
      </c>
      <c r="O18" s="68"/>
      <c r="P18" s="68"/>
      <c r="Q18" s="69"/>
      <c r="R18" s="67" t="s">
        <v>3</v>
      </c>
      <c r="S18" s="68"/>
      <c r="T18" s="68"/>
      <c r="U18" s="69"/>
      <c r="V18" s="76" t="s">
        <v>4</v>
      </c>
      <c r="W18" s="77"/>
      <c r="X18" s="77"/>
      <c r="Y18" s="78"/>
      <c r="Z18" s="67" t="s">
        <v>5</v>
      </c>
      <c r="AA18" s="68"/>
      <c r="AB18" s="68"/>
      <c r="AC18" s="69"/>
      <c r="AD18" s="67" t="s">
        <v>6</v>
      </c>
      <c r="AE18" s="68"/>
      <c r="AF18" s="68"/>
      <c r="AG18" s="69"/>
      <c r="AH18" s="67" t="s">
        <v>7</v>
      </c>
      <c r="AI18" s="68"/>
      <c r="AJ18" s="68"/>
      <c r="AK18" s="69"/>
      <c r="AL18" s="25"/>
      <c r="AT18" s="26"/>
    </row>
    <row r="19" spans="1:63" ht="6.75" customHeight="1" x14ac:dyDescent="0.2">
      <c r="E19" s="27"/>
      <c r="F19" s="28"/>
      <c r="G19" s="29"/>
      <c r="H19" s="30"/>
      <c r="I19" s="27"/>
      <c r="J19" s="28"/>
      <c r="K19" s="29"/>
      <c r="L19" s="30"/>
      <c r="M19" s="27"/>
      <c r="N19" s="28"/>
      <c r="O19" s="29"/>
      <c r="P19" s="30"/>
      <c r="Q19" s="31"/>
      <c r="R19" s="28"/>
      <c r="T19" s="2"/>
      <c r="U19" s="27"/>
      <c r="V19" s="29"/>
      <c r="W19" s="29"/>
      <c r="X19" s="30"/>
      <c r="Y19" s="31"/>
      <c r="Z19" s="28"/>
      <c r="AA19" s="29"/>
      <c r="AB19" s="30"/>
      <c r="AC19" s="31"/>
      <c r="AD19" s="28"/>
      <c r="AE19" s="29"/>
      <c r="AF19" s="30"/>
      <c r="AG19" s="31"/>
      <c r="AH19" s="28"/>
      <c r="AI19" s="29"/>
      <c r="AJ19" s="30"/>
      <c r="AK19" s="27"/>
    </row>
    <row r="20" spans="1:63" x14ac:dyDescent="0.2">
      <c r="D20" s="32"/>
      <c r="E20" s="74">
        <v>0</v>
      </c>
      <c r="F20" s="74"/>
      <c r="G20" s="33"/>
      <c r="H20" s="33"/>
      <c r="I20" s="75">
        <v>0.125</v>
      </c>
      <c r="J20" s="75"/>
      <c r="K20" s="33"/>
      <c r="L20" s="33"/>
      <c r="M20" s="74">
        <v>0.25</v>
      </c>
      <c r="N20" s="74"/>
      <c r="O20" s="33"/>
      <c r="P20" s="33"/>
      <c r="Q20" s="75">
        <v>0.375</v>
      </c>
      <c r="R20" s="75"/>
      <c r="S20" s="33"/>
      <c r="T20" s="33"/>
      <c r="U20" s="74">
        <v>0.5</v>
      </c>
      <c r="V20" s="74"/>
      <c r="W20" s="33"/>
      <c r="X20" s="33"/>
      <c r="Y20" s="75">
        <v>0.625</v>
      </c>
      <c r="Z20" s="75"/>
      <c r="AA20" s="33"/>
      <c r="AB20" s="33"/>
      <c r="AC20" s="74">
        <v>0.75</v>
      </c>
      <c r="AD20" s="74"/>
      <c r="AE20" s="33"/>
      <c r="AF20" s="33"/>
      <c r="AG20" s="75">
        <v>0.875</v>
      </c>
      <c r="AH20" s="75"/>
      <c r="AI20" s="33"/>
      <c r="AJ20" s="33"/>
      <c r="AK20" s="74">
        <v>1</v>
      </c>
      <c r="AL20" s="74"/>
      <c r="AM20" s="33"/>
      <c r="AN20" s="33"/>
    </row>
    <row r="21" spans="1:63" s="34" customFormat="1" ht="15" x14ac:dyDescent="0.25">
      <c r="D21" s="35"/>
      <c r="E21" s="36"/>
      <c r="F21" s="28"/>
      <c r="G21" s="33"/>
      <c r="H21" s="37"/>
      <c r="I21" s="36"/>
      <c r="J21" s="28"/>
      <c r="K21" s="33"/>
      <c r="L21" s="37"/>
      <c r="M21" s="36"/>
      <c r="N21" s="28"/>
      <c r="O21" s="33"/>
      <c r="P21" s="37"/>
      <c r="Q21" s="36"/>
      <c r="R21" s="28"/>
      <c r="S21" s="33"/>
      <c r="T21" s="37"/>
      <c r="U21" s="36"/>
      <c r="V21" s="28"/>
      <c r="W21" s="33"/>
      <c r="X21" s="37"/>
      <c r="Y21" s="36"/>
      <c r="Z21" s="28"/>
      <c r="AA21" s="33"/>
      <c r="AB21" s="37"/>
      <c r="AC21" s="36"/>
      <c r="AD21" s="28"/>
      <c r="AE21" s="33"/>
      <c r="AF21" s="37"/>
      <c r="AG21" s="36"/>
      <c r="AH21" s="28"/>
      <c r="AI21" s="33"/>
      <c r="AJ21" s="37"/>
      <c r="AK21" s="36"/>
      <c r="AL21" s="38"/>
      <c r="AM21" s="38"/>
      <c r="AN21" s="38"/>
      <c r="AO21" s="39"/>
      <c r="AP21" s="40"/>
      <c r="AQ21" s="40"/>
      <c r="AR21" s="40"/>
      <c r="AV21" s="41"/>
    </row>
    <row r="22" spans="1:63" ht="15" x14ac:dyDescent="0.2">
      <c r="E22" s="21"/>
      <c r="F22" s="84" t="str">
        <f>ROUND(U39,2)&amp;"%"</f>
        <v>43,75%</v>
      </c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6"/>
      <c r="AL22" s="24"/>
      <c r="AM22" s="24"/>
      <c r="AN22" s="24"/>
      <c r="AO22" s="21"/>
      <c r="AU22" s="42"/>
    </row>
    <row r="23" spans="1:63" x14ac:dyDescent="0.2">
      <c r="S23" s="43"/>
      <c r="T23" s="43"/>
      <c r="U23" s="44"/>
      <c r="V23" s="45"/>
      <c r="W23" s="46"/>
      <c r="X23" s="46"/>
      <c r="Y23" s="46"/>
      <c r="Z23" s="45"/>
      <c r="AA23" s="43"/>
      <c r="AB23" s="43"/>
      <c r="AC23" s="43"/>
      <c r="AU23" s="42"/>
      <c r="AV23" s="26"/>
    </row>
    <row r="24" spans="1:63" x14ac:dyDescent="0.2">
      <c r="B24" s="71">
        <f>LOOKUP(U27,U41:U55,X41:X55)</f>
        <v>522.76</v>
      </c>
      <c r="C24" s="71"/>
      <c r="D24" s="71"/>
      <c r="E24" s="71"/>
      <c r="F24" s="80">
        <f>LOOKUP(U27,U41:U55,AF41:AF55)</f>
        <v>1208.8868750000001</v>
      </c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2"/>
      <c r="AL24" s="73">
        <f>LOOKUP(U27,U41:U55,AB41:AB55)</f>
        <v>2091.0500000000002</v>
      </c>
      <c r="AM24" s="73"/>
      <c r="AN24" s="73"/>
      <c r="AO24" s="73"/>
      <c r="AU24" s="42"/>
      <c r="AV24" s="26"/>
    </row>
    <row r="25" spans="1:63" x14ac:dyDescent="0.2">
      <c r="AU25" s="42"/>
      <c r="AV25" s="26"/>
    </row>
    <row r="26" spans="1:63" s="19" customFormat="1" ht="13.5" thickBot="1" x14ac:dyDescent="0.25"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N26" s="20"/>
      <c r="AP26" s="20"/>
      <c r="AQ26" s="20"/>
      <c r="AR26" s="20"/>
      <c r="AT26" s="1"/>
      <c r="AV26" s="12"/>
    </row>
    <row r="27" spans="1:63" ht="13.5" thickBot="1" x14ac:dyDescent="0.25">
      <c r="T27" s="47"/>
      <c r="U27" s="87">
        <v>2026</v>
      </c>
      <c r="V27" s="88"/>
      <c r="W27" s="47"/>
      <c r="AU27" s="42"/>
      <c r="AV27" s="26"/>
    </row>
    <row r="28" spans="1:63" x14ac:dyDescent="0.2">
      <c r="P28" s="45">
        <v>2</v>
      </c>
      <c r="Q28" s="46"/>
      <c r="R28" s="46">
        <v>2</v>
      </c>
      <c r="S28" s="45"/>
      <c r="T28" s="45"/>
      <c r="U28" s="79">
        <f>(P28+R28)/2</f>
        <v>2</v>
      </c>
      <c r="V28" s="79"/>
      <c r="W28" s="46"/>
      <c r="X28" s="46"/>
      <c r="Y28" s="46"/>
      <c r="AE28" s="1"/>
      <c r="AK28" s="1"/>
      <c r="AL28" s="1"/>
      <c r="AM28" s="1"/>
      <c r="AN28" s="1"/>
      <c r="AP28" s="1"/>
      <c r="AQ28" s="1"/>
      <c r="AR28" s="1"/>
    </row>
    <row r="29" spans="1:63" x14ac:dyDescent="0.2">
      <c r="J29" s="54"/>
      <c r="K29" s="55"/>
      <c r="L29" s="55"/>
      <c r="M29" s="55"/>
      <c r="N29" s="55"/>
      <c r="O29" s="55"/>
      <c r="P29" s="54"/>
      <c r="Q29" s="54"/>
      <c r="R29" s="54"/>
      <c r="S29" s="55"/>
      <c r="T29" s="55"/>
      <c r="U29" s="56" t="str">
        <f>IF(U27&lt;2016,X39,IF(U27&gt;2026,X39,""))</f>
        <v/>
      </c>
      <c r="V29" s="55"/>
      <c r="W29" s="54"/>
      <c r="X29" s="54"/>
      <c r="Y29" s="54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</row>
    <row r="30" spans="1:63" s="12" customFormat="1" x14ac:dyDescent="0.2">
      <c r="A30" s="55"/>
      <c r="B30" s="55"/>
      <c r="C30" s="55"/>
      <c r="D30" s="55"/>
      <c r="E30" s="55"/>
      <c r="F30" s="55"/>
      <c r="G30" s="55"/>
      <c r="H30" s="55"/>
      <c r="I30" s="55"/>
      <c r="J30" s="54"/>
      <c r="K30" s="55"/>
      <c r="L30" s="55"/>
      <c r="M30" s="55"/>
      <c r="N30" s="55"/>
      <c r="O30" s="55"/>
      <c r="P30" s="54"/>
      <c r="Q30" s="54"/>
      <c r="R30" s="54"/>
      <c r="S30" s="55"/>
      <c r="T30" s="55"/>
      <c r="U30" s="54"/>
      <c r="V30" s="55"/>
      <c r="W30" s="54"/>
      <c r="X30" s="54"/>
      <c r="Y30" s="54"/>
      <c r="Z30" s="55"/>
      <c r="AA30" s="55"/>
      <c r="AB30" s="55"/>
      <c r="AC30" s="55"/>
      <c r="AD30" s="55"/>
      <c r="AE30" s="54"/>
      <c r="AF30" s="55"/>
      <c r="AG30" s="55"/>
      <c r="AH30" s="55"/>
      <c r="AI30" s="55"/>
      <c r="AJ30" s="55"/>
      <c r="AK30" s="54"/>
      <c r="AL30" s="54"/>
      <c r="AM30" s="54"/>
      <c r="AN30" s="54"/>
      <c r="AO30" s="55"/>
      <c r="AP30" s="54"/>
      <c r="AQ30" s="54"/>
      <c r="AR30" s="54"/>
      <c r="AS30" s="57"/>
      <c r="AT30" s="55"/>
      <c r="AU30" s="58"/>
      <c r="AV30" s="59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</row>
    <row r="31" spans="1:63" s="12" customFormat="1" x14ac:dyDescent="0.2">
      <c r="J31" s="60"/>
      <c r="P31" s="60"/>
      <c r="Q31" s="60"/>
      <c r="R31" s="60"/>
      <c r="U31" s="60"/>
      <c r="W31" s="60"/>
      <c r="X31" s="60"/>
      <c r="Y31" s="60"/>
      <c r="AE31" s="60"/>
      <c r="AK31" s="60"/>
      <c r="AL31" s="60"/>
      <c r="AM31" s="60"/>
      <c r="AN31" s="60"/>
      <c r="AP31" s="60"/>
      <c r="AQ31" s="60"/>
      <c r="AR31" s="60"/>
      <c r="AS31" s="61"/>
      <c r="AU31" s="62"/>
      <c r="AV31" s="63"/>
    </row>
    <row r="32" spans="1:63" s="12" customFormat="1" x14ac:dyDescent="0.2">
      <c r="J32" s="60"/>
      <c r="P32" s="60"/>
      <c r="Q32" s="60"/>
      <c r="R32" s="60"/>
      <c r="U32" s="60"/>
      <c r="W32" s="60"/>
      <c r="X32" s="60"/>
      <c r="Y32" s="60"/>
      <c r="AE32" s="60"/>
      <c r="AK32" s="60"/>
      <c r="AL32" s="60"/>
      <c r="AM32" s="60"/>
      <c r="AN32" s="60"/>
      <c r="AP32" s="60"/>
      <c r="AQ32" s="60"/>
      <c r="AR32" s="60"/>
      <c r="AS32" s="61"/>
      <c r="AU32" s="62"/>
      <c r="AV32" s="63"/>
    </row>
    <row r="33" spans="10:48" s="12" customFormat="1" x14ac:dyDescent="0.2">
      <c r="J33" s="60"/>
      <c r="P33" s="60"/>
      <c r="Q33" s="60"/>
      <c r="R33" s="60"/>
      <c r="U33" s="60"/>
      <c r="W33" s="60"/>
      <c r="X33" s="60"/>
      <c r="Y33" s="60"/>
      <c r="AE33" s="60"/>
      <c r="AK33" s="60"/>
      <c r="AL33" s="60"/>
      <c r="AM33" s="60"/>
      <c r="AN33" s="60"/>
      <c r="AP33" s="60"/>
      <c r="AQ33" s="60"/>
      <c r="AR33" s="60"/>
      <c r="AS33" s="61"/>
      <c r="AU33" s="62"/>
      <c r="AV33" s="63"/>
    </row>
    <row r="34" spans="10:48" s="12" customFormat="1" x14ac:dyDescent="0.2">
      <c r="J34" s="60"/>
      <c r="P34" s="60"/>
      <c r="Q34" s="60"/>
      <c r="R34" s="60"/>
      <c r="U34" s="60"/>
      <c r="W34" s="60"/>
      <c r="X34" s="60"/>
      <c r="Y34" s="60"/>
      <c r="AE34" s="60"/>
      <c r="AK34" s="60"/>
      <c r="AL34" s="60"/>
      <c r="AM34" s="60"/>
      <c r="AN34" s="60"/>
      <c r="AP34" s="60"/>
      <c r="AQ34" s="60"/>
      <c r="AR34" s="60"/>
      <c r="AS34" s="61"/>
      <c r="AU34" s="62"/>
      <c r="AV34" s="63"/>
    </row>
    <row r="35" spans="10:48" s="12" customFormat="1" x14ac:dyDescent="0.2">
      <c r="J35" s="60"/>
      <c r="P35" s="60"/>
      <c r="Q35" s="60"/>
      <c r="R35" s="60"/>
      <c r="U35" s="60"/>
      <c r="W35" s="60"/>
      <c r="X35" s="60"/>
      <c r="Y35" s="60"/>
      <c r="AE35" s="60"/>
      <c r="AK35" s="60"/>
      <c r="AL35" s="60"/>
      <c r="AM35" s="60"/>
      <c r="AN35" s="60"/>
      <c r="AP35" s="60"/>
      <c r="AQ35" s="60"/>
      <c r="AR35" s="60"/>
      <c r="AS35" s="61"/>
      <c r="AU35" s="62"/>
      <c r="AV35" s="63"/>
    </row>
    <row r="36" spans="10:48" s="12" customFormat="1" x14ac:dyDescent="0.2">
      <c r="J36" s="60"/>
      <c r="P36" s="54"/>
      <c r="Q36" s="54"/>
      <c r="R36" s="54"/>
      <c r="S36" s="55"/>
      <c r="T36" s="55"/>
      <c r="U36" s="54"/>
      <c r="V36" s="55"/>
      <c r="W36" s="54"/>
      <c r="X36" s="54"/>
      <c r="Y36" s="54"/>
      <c r="Z36" s="55"/>
      <c r="AA36" s="55"/>
      <c r="AB36" s="55"/>
      <c r="AC36" s="55"/>
      <c r="AD36" s="55"/>
      <c r="AE36" s="54"/>
      <c r="AF36" s="55"/>
      <c r="AG36" s="55"/>
      <c r="AH36" s="55"/>
      <c r="AI36" s="55"/>
      <c r="AJ36" s="55"/>
      <c r="AK36" s="54"/>
      <c r="AL36" s="54"/>
      <c r="AM36" s="54"/>
      <c r="AN36" s="54"/>
      <c r="AP36" s="60"/>
      <c r="AQ36" s="60"/>
      <c r="AR36" s="60"/>
      <c r="AS36" s="61"/>
      <c r="AU36" s="62"/>
      <c r="AV36" s="63"/>
    </row>
    <row r="37" spans="10:48" s="12" customFormat="1" x14ac:dyDescent="0.2">
      <c r="J37" s="60"/>
      <c r="P37" s="54"/>
      <c r="Q37" s="54"/>
      <c r="R37" s="54"/>
      <c r="S37" s="55"/>
      <c r="T37" s="45"/>
      <c r="U37" s="45"/>
      <c r="V37" s="45"/>
      <c r="W37" s="46"/>
      <c r="X37" s="46"/>
      <c r="Y37" s="46"/>
      <c r="Z37" s="45"/>
      <c r="AA37" s="45"/>
      <c r="AB37" s="45"/>
      <c r="AC37" s="45"/>
      <c r="AD37" s="45"/>
      <c r="AE37" s="46"/>
      <c r="AF37" s="45"/>
      <c r="AG37" s="45"/>
      <c r="AH37" s="45"/>
      <c r="AI37" s="45"/>
      <c r="AJ37" s="45"/>
      <c r="AK37" s="46"/>
      <c r="AL37" s="46"/>
      <c r="AM37" s="46"/>
      <c r="AN37" s="46"/>
      <c r="AO37" s="45"/>
      <c r="AP37" s="60"/>
      <c r="AQ37" s="60"/>
      <c r="AR37" s="60"/>
      <c r="AS37" s="61"/>
      <c r="AU37" s="62"/>
      <c r="AV37" s="63"/>
    </row>
    <row r="38" spans="10:48" s="12" customFormat="1" x14ac:dyDescent="0.2">
      <c r="J38" s="60"/>
      <c r="P38" s="54"/>
      <c r="Q38" s="54"/>
      <c r="R38" s="54"/>
      <c r="S38" s="55"/>
      <c r="T38" s="45"/>
      <c r="U38" s="46"/>
      <c r="V38" s="45"/>
      <c r="W38" s="46"/>
      <c r="X38" s="46"/>
      <c r="Y38" s="46"/>
      <c r="Z38" s="45"/>
      <c r="AA38" s="45"/>
      <c r="AB38" s="45"/>
      <c r="AC38" s="45"/>
      <c r="AD38" s="45"/>
      <c r="AE38" s="46"/>
      <c r="AF38" s="45"/>
      <c r="AG38" s="45"/>
      <c r="AH38" s="45"/>
      <c r="AI38" s="45"/>
      <c r="AJ38" s="45"/>
      <c r="AK38" s="46"/>
      <c r="AL38" s="46"/>
      <c r="AM38" s="46"/>
      <c r="AN38" s="46"/>
      <c r="AO38" s="45"/>
      <c r="AP38" s="60"/>
      <c r="AQ38" s="60"/>
      <c r="AR38" s="60"/>
      <c r="AS38" s="61"/>
      <c r="AU38" s="62"/>
      <c r="AV38" s="63"/>
    </row>
    <row r="39" spans="10:48" s="12" customFormat="1" x14ac:dyDescent="0.2">
      <c r="J39" s="60"/>
      <c r="P39" s="54"/>
      <c r="Q39" s="54"/>
      <c r="R39" s="54"/>
      <c r="S39" s="55"/>
      <c r="T39" s="45"/>
      <c r="U39" s="83">
        <f>(M15*12.5-12.5)+((U28-1)*6.25)</f>
        <v>43.75</v>
      </c>
      <c r="V39" s="83"/>
      <c r="W39" s="83"/>
      <c r="X39" s="64" t="s">
        <v>27</v>
      </c>
      <c r="Y39" s="46"/>
      <c r="Z39" s="45"/>
      <c r="AA39" s="45"/>
      <c r="AB39" s="45"/>
      <c r="AC39" s="45"/>
      <c r="AD39" s="45"/>
      <c r="AE39" s="46"/>
      <c r="AF39" s="45"/>
      <c r="AG39" s="45"/>
      <c r="AH39" s="45"/>
      <c r="AI39" s="45"/>
      <c r="AJ39" s="45"/>
      <c r="AK39" s="46"/>
      <c r="AL39" s="46"/>
      <c r="AM39" s="46"/>
      <c r="AN39" s="46"/>
      <c r="AO39" s="45"/>
      <c r="AP39" s="60"/>
      <c r="AQ39" s="60"/>
      <c r="AR39" s="60"/>
      <c r="AS39" s="61"/>
      <c r="AU39" s="62"/>
      <c r="AV39" s="63"/>
    </row>
    <row r="40" spans="10:48" s="12" customFormat="1" x14ac:dyDescent="0.2">
      <c r="J40" s="60"/>
      <c r="P40" s="54"/>
      <c r="Q40" s="54"/>
      <c r="R40" s="54"/>
      <c r="S40" s="55"/>
      <c r="T40" s="45"/>
      <c r="U40" s="46"/>
      <c r="V40" s="45"/>
      <c r="W40" s="46"/>
      <c r="X40" s="46"/>
      <c r="Y40" s="46"/>
      <c r="Z40" s="45"/>
      <c r="AA40" s="45"/>
      <c r="AB40" s="45"/>
      <c r="AC40" s="45"/>
      <c r="AD40" s="45"/>
      <c r="AE40" s="46"/>
      <c r="AF40" s="45"/>
      <c r="AG40" s="45"/>
      <c r="AH40" s="45"/>
      <c r="AI40" s="45"/>
      <c r="AJ40" s="45"/>
      <c r="AK40" s="46"/>
      <c r="AL40" s="46"/>
      <c r="AM40" s="46"/>
      <c r="AN40" s="46"/>
      <c r="AO40" s="45"/>
      <c r="AP40" s="60"/>
      <c r="AQ40" s="60"/>
      <c r="AR40" s="60"/>
      <c r="AS40" s="61"/>
      <c r="AU40" s="62"/>
      <c r="AV40" s="63"/>
    </row>
    <row r="41" spans="10:48" s="12" customFormat="1" x14ac:dyDescent="0.2">
      <c r="J41" s="60"/>
      <c r="P41" s="54"/>
      <c r="Q41" s="54"/>
      <c r="R41" s="54"/>
      <c r="S41" s="55"/>
      <c r="T41" s="45"/>
      <c r="U41" s="66">
        <v>2016</v>
      </c>
      <c r="V41" s="66"/>
      <c r="W41" s="66"/>
      <c r="X41" s="65">
        <v>400</v>
      </c>
      <c r="Y41" s="65"/>
      <c r="Z41" s="65"/>
      <c r="AA41" s="65"/>
      <c r="AB41" s="65">
        <v>1600</v>
      </c>
      <c r="AC41" s="65"/>
      <c r="AD41" s="65"/>
      <c r="AE41" s="65"/>
      <c r="AF41" s="65">
        <f>(AB41-X41)*($U$39/100)+X41</f>
        <v>925</v>
      </c>
      <c r="AG41" s="65"/>
      <c r="AH41" s="65"/>
      <c r="AI41" s="65"/>
      <c r="AJ41" s="45"/>
      <c r="AK41" s="46"/>
      <c r="AL41" s="46"/>
      <c r="AM41" s="46"/>
      <c r="AN41" s="46"/>
      <c r="AO41" s="45"/>
      <c r="AP41" s="60"/>
      <c r="AQ41" s="60"/>
      <c r="AR41" s="60"/>
      <c r="AS41" s="61"/>
      <c r="AU41" s="62"/>
      <c r="AV41" s="63"/>
    </row>
    <row r="42" spans="10:48" s="12" customFormat="1" x14ac:dyDescent="0.2">
      <c r="J42" s="60"/>
      <c r="P42" s="54"/>
      <c r="Q42" s="54"/>
      <c r="R42" s="54"/>
      <c r="S42" s="55"/>
      <c r="T42" s="45"/>
      <c r="U42" s="66">
        <v>2017</v>
      </c>
      <c r="V42" s="66"/>
      <c r="W42" s="66"/>
      <c r="X42" s="65">
        <v>401</v>
      </c>
      <c r="Y42" s="65"/>
      <c r="Z42" s="65"/>
      <c r="AA42" s="65"/>
      <c r="AB42" s="65">
        <v>1604</v>
      </c>
      <c r="AC42" s="65"/>
      <c r="AD42" s="65"/>
      <c r="AE42" s="65"/>
      <c r="AF42" s="65">
        <f>(AB42-X42)*($U$39/100)+X42</f>
        <v>927.3125</v>
      </c>
      <c r="AG42" s="65"/>
      <c r="AH42" s="65"/>
      <c r="AI42" s="65"/>
      <c r="AJ42" s="45"/>
      <c r="AK42" s="46"/>
      <c r="AL42" s="46"/>
      <c r="AM42" s="46"/>
      <c r="AN42" s="46"/>
      <c r="AO42" s="45"/>
      <c r="AP42" s="60"/>
      <c r="AQ42" s="60"/>
      <c r="AR42" s="60"/>
      <c r="AS42" s="61"/>
      <c r="AU42" s="62"/>
      <c r="AV42" s="63"/>
    </row>
    <row r="43" spans="10:48" s="12" customFormat="1" x14ac:dyDescent="0.2">
      <c r="J43" s="60"/>
      <c r="P43" s="54"/>
      <c r="Q43" s="54"/>
      <c r="R43" s="54"/>
      <c r="S43" s="55"/>
      <c r="T43" s="45"/>
      <c r="U43" s="66">
        <v>2018</v>
      </c>
      <c r="V43" s="66"/>
      <c r="W43" s="66"/>
      <c r="X43" s="65">
        <v>407.41</v>
      </c>
      <c r="Y43" s="65"/>
      <c r="Z43" s="65"/>
      <c r="AA43" s="65"/>
      <c r="AB43" s="65">
        <v>1629.66</v>
      </c>
      <c r="AC43" s="65"/>
      <c r="AD43" s="65"/>
      <c r="AE43" s="65"/>
      <c r="AF43" s="65">
        <f>(AB43-X43)*($U$39/100)+X43</f>
        <v>942.14437500000008</v>
      </c>
      <c r="AG43" s="65"/>
      <c r="AH43" s="65"/>
      <c r="AI43" s="65"/>
      <c r="AJ43" s="45"/>
      <c r="AK43" s="46"/>
      <c r="AL43" s="46"/>
      <c r="AM43" s="46"/>
      <c r="AN43" s="46"/>
      <c r="AO43" s="45"/>
      <c r="AP43" s="60"/>
      <c r="AQ43" s="60"/>
      <c r="AR43" s="60"/>
      <c r="AS43" s="61"/>
      <c r="AU43" s="62"/>
      <c r="AV43" s="63"/>
    </row>
    <row r="44" spans="10:48" s="12" customFormat="1" x14ac:dyDescent="0.2">
      <c r="J44" s="60"/>
      <c r="P44" s="54"/>
      <c r="Q44" s="54"/>
      <c r="R44" s="54"/>
      <c r="S44" s="55"/>
      <c r="T44" s="45"/>
      <c r="U44" s="66">
        <v>2019</v>
      </c>
      <c r="V44" s="66"/>
      <c r="W44" s="66"/>
      <c r="X44" s="65">
        <v>413.93</v>
      </c>
      <c r="Y44" s="65"/>
      <c r="Z44" s="65"/>
      <c r="AA44" s="65"/>
      <c r="AB44" s="65">
        <v>1655.73</v>
      </c>
      <c r="AC44" s="65"/>
      <c r="AD44" s="65"/>
      <c r="AE44" s="65"/>
      <c r="AF44" s="65">
        <f>(AB44-X44)*($U$39/100)+X44</f>
        <v>957.21749999999997</v>
      </c>
      <c r="AG44" s="65"/>
      <c r="AH44" s="65"/>
      <c r="AI44" s="65"/>
      <c r="AJ44" s="45"/>
      <c r="AK44" s="46"/>
      <c r="AL44" s="46"/>
      <c r="AM44" s="46"/>
      <c r="AN44" s="46"/>
      <c r="AO44" s="45"/>
      <c r="AP44" s="60"/>
      <c r="AQ44" s="60"/>
      <c r="AR44" s="60"/>
      <c r="AS44" s="61"/>
      <c r="AU44" s="62"/>
      <c r="AV44" s="63"/>
    </row>
    <row r="45" spans="10:48" s="12" customFormat="1" x14ac:dyDescent="0.2">
      <c r="J45" s="60"/>
      <c r="P45" s="54"/>
      <c r="Q45" s="54"/>
      <c r="R45" s="54"/>
      <c r="S45" s="55"/>
      <c r="T45" s="45"/>
      <c r="U45" s="66">
        <v>2020</v>
      </c>
      <c r="V45" s="66"/>
      <c r="W45" s="66"/>
      <c r="X45" s="65">
        <v>417.66</v>
      </c>
      <c r="Y45" s="65"/>
      <c r="Z45" s="65"/>
      <c r="AA45" s="65"/>
      <c r="AB45" s="65">
        <v>1670.63</v>
      </c>
      <c r="AC45" s="65"/>
      <c r="AD45" s="65"/>
      <c r="AE45" s="65"/>
      <c r="AF45" s="65">
        <f t="shared" ref="AF45:AF46" si="0">(AB45-X45)*($U$39/100)+X45</f>
        <v>965.83437500000014</v>
      </c>
      <c r="AG45" s="65"/>
      <c r="AH45" s="65"/>
      <c r="AI45" s="65"/>
      <c r="AJ45" s="45"/>
      <c r="AK45" s="46"/>
      <c r="AL45" s="46"/>
      <c r="AM45" s="46"/>
      <c r="AN45" s="46"/>
      <c r="AO45" s="45"/>
      <c r="AP45" s="60"/>
      <c r="AQ45" s="60"/>
      <c r="AR45" s="60"/>
      <c r="AU45" s="62"/>
      <c r="AV45" s="63"/>
    </row>
    <row r="46" spans="10:48" s="12" customFormat="1" x14ac:dyDescent="0.2">
      <c r="J46" s="60"/>
      <c r="P46" s="54"/>
      <c r="Q46" s="54"/>
      <c r="R46" s="54"/>
      <c r="S46" s="55"/>
      <c r="T46" s="45"/>
      <c r="U46" s="66">
        <v>2021</v>
      </c>
      <c r="V46" s="66"/>
      <c r="W46" s="66"/>
      <c r="X46" s="65">
        <v>421.41</v>
      </c>
      <c r="Y46" s="65"/>
      <c r="Z46" s="65"/>
      <c r="AA46" s="65"/>
      <c r="AB46" s="65">
        <v>1685.67</v>
      </c>
      <c r="AC46" s="65"/>
      <c r="AD46" s="65"/>
      <c r="AE46" s="65"/>
      <c r="AF46" s="65">
        <f t="shared" si="0"/>
        <v>974.52375000000006</v>
      </c>
      <c r="AG46" s="65"/>
      <c r="AH46" s="65"/>
      <c r="AI46" s="65"/>
      <c r="AJ46" s="45"/>
      <c r="AK46" s="46"/>
      <c r="AL46" s="46"/>
      <c r="AM46" s="46"/>
      <c r="AN46" s="46"/>
      <c r="AO46" s="45"/>
      <c r="AP46" s="60"/>
      <c r="AQ46" s="60"/>
      <c r="AR46" s="60"/>
      <c r="AU46" s="62"/>
      <c r="AV46" s="63"/>
    </row>
    <row r="47" spans="10:48" s="12" customFormat="1" x14ac:dyDescent="0.2">
      <c r="J47" s="60"/>
      <c r="P47" s="54"/>
      <c r="Q47" s="54"/>
      <c r="R47" s="54"/>
      <c r="S47" s="55"/>
      <c r="T47" s="45"/>
      <c r="U47" s="66">
        <v>2022</v>
      </c>
      <c r="V47" s="66"/>
      <c r="W47" s="66"/>
      <c r="X47" s="65">
        <v>438.8</v>
      </c>
      <c r="Y47" s="65"/>
      <c r="Z47" s="65"/>
      <c r="AA47" s="65"/>
      <c r="AB47" s="65">
        <v>1755.21</v>
      </c>
      <c r="AC47" s="65"/>
      <c r="AD47" s="65"/>
      <c r="AE47" s="65"/>
      <c r="AF47" s="65">
        <f>(AB47-X47)*($U$39/100)+X47</f>
        <v>1014.7293750000001</v>
      </c>
      <c r="AG47" s="65"/>
      <c r="AH47" s="65"/>
      <c r="AI47" s="65"/>
      <c r="AJ47" s="45"/>
      <c r="AK47" s="46"/>
      <c r="AL47" s="46"/>
      <c r="AM47" s="46"/>
      <c r="AN47" s="46"/>
      <c r="AO47" s="45"/>
      <c r="AP47" s="60"/>
      <c r="AQ47" s="60"/>
      <c r="AR47" s="60"/>
      <c r="AU47" s="62"/>
      <c r="AV47" s="63"/>
    </row>
    <row r="48" spans="10:48" s="12" customFormat="1" x14ac:dyDescent="0.2">
      <c r="J48" s="60"/>
      <c r="P48" s="54"/>
      <c r="Q48" s="54"/>
      <c r="R48" s="54"/>
      <c r="S48" s="55"/>
      <c r="T48" s="45"/>
      <c r="U48" s="66">
        <v>2023</v>
      </c>
      <c r="V48" s="66"/>
      <c r="W48" s="66"/>
      <c r="X48" s="65">
        <v>476.1</v>
      </c>
      <c r="Y48" s="65"/>
      <c r="Z48" s="65"/>
      <c r="AA48" s="65"/>
      <c r="AB48" s="65">
        <v>1904.4</v>
      </c>
      <c r="AC48" s="65"/>
      <c r="AD48" s="65"/>
      <c r="AE48" s="65"/>
      <c r="AF48" s="65">
        <f>(AB48-X48)*($U$39/100)+X48</f>
        <v>1100.9812500000003</v>
      </c>
      <c r="AG48" s="65"/>
      <c r="AH48" s="65"/>
      <c r="AI48" s="65"/>
      <c r="AJ48" s="45"/>
      <c r="AK48" s="46"/>
      <c r="AL48" s="46"/>
      <c r="AM48" s="46"/>
      <c r="AN48" s="46"/>
      <c r="AO48" s="45"/>
      <c r="AP48" s="60"/>
      <c r="AQ48" s="60"/>
      <c r="AR48" s="60"/>
      <c r="AU48" s="62"/>
      <c r="AV48" s="63"/>
    </row>
    <row r="49" spans="10:48" s="12" customFormat="1" x14ac:dyDescent="0.2">
      <c r="J49" s="60"/>
      <c r="P49" s="54"/>
      <c r="Q49" s="54"/>
      <c r="R49" s="54"/>
      <c r="S49" s="55"/>
      <c r="T49" s="45"/>
      <c r="U49" s="66">
        <v>2024</v>
      </c>
      <c r="V49" s="66"/>
      <c r="W49" s="66"/>
      <c r="X49" s="65">
        <v>494.19</v>
      </c>
      <c r="Y49" s="65"/>
      <c r="Z49" s="65"/>
      <c r="AA49" s="65"/>
      <c r="AB49" s="65">
        <v>1976.77</v>
      </c>
      <c r="AC49" s="65"/>
      <c r="AD49" s="65"/>
      <c r="AE49" s="65"/>
      <c r="AF49" s="65">
        <f t="shared" ref="AF49:AF55" si="1">(AB49-X49)*($U$39/100)+X49</f>
        <v>1142.8187499999999</v>
      </c>
      <c r="AG49" s="65"/>
      <c r="AH49" s="65"/>
      <c r="AI49" s="65"/>
      <c r="AJ49" s="45"/>
      <c r="AK49" s="46"/>
      <c r="AL49" s="46"/>
      <c r="AM49" s="46"/>
      <c r="AN49" s="46"/>
      <c r="AO49" s="45"/>
      <c r="AP49" s="60"/>
      <c r="AQ49" s="60"/>
      <c r="AR49" s="60"/>
      <c r="AU49" s="62"/>
      <c r="AV49" s="63"/>
    </row>
    <row r="50" spans="10:48" s="12" customFormat="1" x14ac:dyDescent="0.2">
      <c r="J50" s="60"/>
      <c r="P50" s="54"/>
      <c r="Q50" s="54"/>
      <c r="R50" s="54"/>
      <c r="S50" s="55"/>
      <c r="T50" s="45"/>
      <c r="U50" s="66">
        <v>2025</v>
      </c>
      <c r="V50" s="66"/>
      <c r="W50" s="66"/>
      <c r="X50" s="65">
        <v>508.03</v>
      </c>
      <c r="Y50" s="65"/>
      <c r="Z50" s="65"/>
      <c r="AA50" s="65"/>
      <c r="AB50" s="65">
        <v>2032.12</v>
      </c>
      <c r="AC50" s="65"/>
      <c r="AD50" s="65"/>
      <c r="AE50" s="65"/>
      <c r="AF50" s="65">
        <f t="shared" si="1"/>
        <v>1174.819375</v>
      </c>
      <c r="AG50" s="65"/>
      <c r="AH50" s="65"/>
      <c r="AI50" s="65"/>
      <c r="AJ50" s="45"/>
      <c r="AK50" s="46"/>
      <c r="AL50" s="46"/>
      <c r="AM50" s="46"/>
      <c r="AN50" s="46"/>
      <c r="AO50" s="45"/>
      <c r="AP50" s="60"/>
      <c r="AQ50" s="60"/>
      <c r="AR50" s="60"/>
      <c r="AU50" s="62"/>
      <c r="AV50" s="63"/>
    </row>
    <row r="51" spans="10:48" s="12" customFormat="1" x14ac:dyDescent="0.2">
      <c r="J51" s="60"/>
      <c r="P51" s="54"/>
      <c r="Q51" s="54"/>
      <c r="R51" s="54"/>
      <c r="S51" s="55"/>
      <c r="T51" s="45"/>
      <c r="U51" s="66">
        <v>2026</v>
      </c>
      <c r="V51" s="66"/>
      <c r="W51" s="66"/>
      <c r="X51" s="65">
        <v>522.76</v>
      </c>
      <c r="Y51" s="65"/>
      <c r="Z51" s="65"/>
      <c r="AA51" s="65"/>
      <c r="AB51" s="65">
        <v>2091.0500000000002</v>
      </c>
      <c r="AC51" s="65"/>
      <c r="AD51" s="65"/>
      <c r="AE51" s="65"/>
      <c r="AF51" s="65">
        <f t="shared" si="1"/>
        <v>1208.8868750000001</v>
      </c>
      <c r="AG51" s="65"/>
      <c r="AH51" s="65"/>
      <c r="AI51" s="65"/>
      <c r="AJ51" s="45"/>
      <c r="AK51" s="46"/>
      <c r="AL51" s="46"/>
      <c r="AM51" s="46"/>
      <c r="AN51" s="46"/>
      <c r="AO51" s="45"/>
      <c r="AP51" s="60"/>
      <c r="AQ51" s="60"/>
      <c r="AR51" s="60"/>
      <c r="AU51" s="62"/>
      <c r="AV51" s="63"/>
    </row>
    <row r="52" spans="10:48" s="12" customFormat="1" x14ac:dyDescent="0.2">
      <c r="J52" s="60"/>
      <c r="P52" s="54"/>
      <c r="Q52" s="54"/>
      <c r="R52" s="54"/>
      <c r="S52" s="55"/>
      <c r="T52" s="45"/>
      <c r="U52" s="66">
        <v>2027</v>
      </c>
      <c r="V52" s="66"/>
      <c r="W52" s="66"/>
      <c r="X52" s="65">
        <v>0</v>
      </c>
      <c r="Y52" s="65"/>
      <c r="Z52" s="65"/>
      <c r="AA52" s="65"/>
      <c r="AB52" s="65">
        <v>0</v>
      </c>
      <c r="AC52" s="65"/>
      <c r="AD52" s="65"/>
      <c r="AE52" s="65"/>
      <c r="AF52" s="65">
        <f t="shared" si="1"/>
        <v>0</v>
      </c>
      <c r="AG52" s="65"/>
      <c r="AH52" s="65"/>
      <c r="AI52" s="65"/>
      <c r="AJ52" s="45"/>
      <c r="AK52" s="46"/>
      <c r="AL52" s="46"/>
      <c r="AM52" s="46"/>
      <c r="AN52" s="46"/>
      <c r="AO52" s="45"/>
      <c r="AP52" s="60"/>
      <c r="AQ52" s="60"/>
      <c r="AR52" s="60"/>
      <c r="AU52" s="62"/>
      <c r="AV52" s="63"/>
    </row>
    <row r="53" spans="10:48" s="12" customFormat="1" x14ac:dyDescent="0.2">
      <c r="J53" s="60"/>
      <c r="P53" s="54"/>
      <c r="Q53" s="54"/>
      <c r="R53" s="54"/>
      <c r="S53" s="55"/>
      <c r="T53" s="45"/>
      <c r="U53" s="66">
        <v>2028</v>
      </c>
      <c r="V53" s="66"/>
      <c r="W53" s="66"/>
      <c r="X53" s="65">
        <v>0</v>
      </c>
      <c r="Y53" s="65"/>
      <c r="Z53" s="65"/>
      <c r="AA53" s="65"/>
      <c r="AB53" s="65">
        <v>0</v>
      </c>
      <c r="AC53" s="65"/>
      <c r="AD53" s="65"/>
      <c r="AE53" s="65"/>
      <c r="AF53" s="65">
        <f t="shared" si="1"/>
        <v>0</v>
      </c>
      <c r="AG53" s="65"/>
      <c r="AH53" s="65"/>
      <c r="AI53" s="65"/>
      <c r="AJ53" s="45"/>
      <c r="AK53" s="46"/>
      <c r="AL53" s="46"/>
      <c r="AM53" s="46"/>
      <c r="AN53" s="46"/>
      <c r="AO53" s="45"/>
      <c r="AP53" s="60"/>
      <c r="AQ53" s="60"/>
      <c r="AR53" s="60"/>
      <c r="AU53" s="62"/>
      <c r="AV53" s="63"/>
    </row>
    <row r="54" spans="10:48" s="12" customFormat="1" x14ac:dyDescent="0.2">
      <c r="J54" s="60"/>
      <c r="P54" s="54"/>
      <c r="Q54" s="54"/>
      <c r="R54" s="54"/>
      <c r="S54" s="55"/>
      <c r="T54" s="45"/>
      <c r="U54" s="66">
        <v>2029</v>
      </c>
      <c r="V54" s="66"/>
      <c r="W54" s="66"/>
      <c r="X54" s="65">
        <v>0</v>
      </c>
      <c r="Y54" s="65"/>
      <c r="Z54" s="65"/>
      <c r="AA54" s="65"/>
      <c r="AB54" s="65">
        <v>0</v>
      </c>
      <c r="AC54" s="65"/>
      <c r="AD54" s="65"/>
      <c r="AE54" s="65"/>
      <c r="AF54" s="65">
        <f t="shared" si="1"/>
        <v>0</v>
      </c>
      <c r="AG54" s="65"/>
      <c r="AH54" s="65"/>
      <c r="AI54" s="65"/>
      <c r="AJ54" s="45"/>
      <c r="AK54" s="46"/>
      <c r="AL54" s="46"/>
      <c r="AM54" s="46"/>
      <c r="AN54" s="46"/>
      <c r="AO54" s="45"/>
      <c r="AP54" s="60"/>
      <c r="AQ54" s="60"/>
      <c r="AR54" s="60"/>
      <c r="AU54" s="62"/>
      <c r="AV54" s="63"/>
    </row>
    <row r="55" spans="10:48" s="12" customFormat="1" x14ac:dyDescent="0.2">
      <c r="J55" s="60"/>
      <c r="P55" s="54"/>
      <c r="Q55" s="54"/>
      <c r="R55" s="54"/>
      <c r="S55" s="55"/>
      <c r="T55" s="45"/>
      <c r="U55" s="66">
        <v>2030</v>
      </c>
      <c r="V55" s="66"/>
      <c r="W55" s="66"/>
      <c r="X55" s="65">
        <v>0</v>
      </c>
      <c r="Y55" s="65"/>
      <c r="Z55" s="65"/>
      <c r="AA55" s="65"/>
      <c r="AB55" s="65">
        <v>0</v>
      </c>
      <c r="AC55" s="65"/>
      <c r="AD55" s="65"/>
      <c r="AE55" s="65"/>
      <c r="AF55" s="65">
        <f t="shared" si="1"/>
        <v>0</v>
      </c>
      <c r="AG55" s="65"/>
      <c r="AH55" s="65"/>
      <c r="AI55" s="65"/>
      <c r="AJ55" s="45"/>
      <c r="AK55" s="46"/>
      <c r="AL55" s="46"/>
      <c r="AM55" s="46"/>
      <c r="AN55" s="46"/>
      <c r="AO55" s="45"/>
      <c r="AP55" s="60"/>
      <c r="AQ55" s="60"/>
      <c r="AR55" s="60"/>
      <c r="AU55" s="62"/>
      <c r="AV55" s="63"/>
    </row>
    <row r="56" spans="10:48" s="12" customFormat="1" x14ac:dyDescent="0.2">
      <c r="J56" s="60"/>
      <c r="P56" s="54"/>
      <c r="Q56" s="54"/>
      <c r="R56" s="54"/>
      <c r="S56" s="55"/>
      <c r="T56" s="45"/>
      <c r="U56" s="46"/>
      <c r="V56" s="45"/>
      <c r="W56" s="46"/>
      <c r="X56" s="46"/>
      <c r="Y56" s="46"/>
      <c r="Z56" s="45"/>
      <c r="AA56" s="45"/>
      <c r="AB56" s="45"/>
      <c r="AC56" s="45"/>
      <c r="AD56" s="45"/>
      <c r="AE56" s="46"/>
      <c r="AF56" s="45"/>
      <c r="AG56" s="45"/>
      <c r="AH56" s="45"/>
      <c r="AI56" s="45"/>
      <c r="AJ56" s="45"/>
      <c r="AK56" s="46"/>
      <c r="AL56" s="46"/>
      <c r="AM56" s="46"/>
      <c r="AN56" s="46"/>
      <c r="AO56" s="45"/>
      <c r="AP56" s="60"/>
      <c r="AQ56" s="60"/>
      <c r="AR56" s="60"/>
      <c r="AU56" s="62"/>
      <c r="AV56" s="63"/>
    </row>
    <row r="57" spans="10:48" s="12" customFormat="1" x14ac:dyDescent="0.2">
      <c r="J57" s="60"/>
      <c r="P57" s="54"/>
      <c r="Q57" s="54"/>
      <c r="R57" s="54"/>
      <c r="S57" s="55"/>
      <c r="T57" s="45"/>
      <c r="U57" s="46"/>
      <c r="V57" s="45"/>
      <c r="W57" s="46"/>
      <c r="X57" s="46"/>
      <c r="Y57" s="46"/>
      <c r="Z57" s="45"/>
      <c r="AA57" s="45"/>
      <c r="AB57" s="45"/>
      <c r="AC57" s="45"/>
      <c r="AD57" s="45"/>
      <c r="AE57" s="46"/>
      <c r="AF57" s="45"/>
      <c r="AG57" s="45"/>
      <c r="AH57" s="45"/>
      <c r="AI57" s="45"/>
      <c r="AJ57" s="45"/>
      <c r="AK57" s="46"/>
      <c r="AL57" s="46"/>
      <c r="AM57" s="46"/>
      <c r="AN57" s="46"/>
      <c r="AO57" s="45"/>
      <c r="AP57" s="60"/>
      <c r="AQ57" s="60"/>
      <c r="AR57" s="60"/>
      <c r="AU57" s="62"/>
      <c r="AV57" s="63"/>
    </row>
    <row r="58" spans="10:48" s="12" customFormat="1" x14ac:dyDescent="0.2">
      <c r="J58" s="60"/>
      <c r="P58" s="54"/>
      <c r="Q58" s="54"/>
      <c r="R58" s="54"/>
      <c r="S58" s="55"/>
      <c r="T58" s="45"/>
      <c r="U58" s="46"/>
      <c r="V58" s="45"/>
      <c r="W58" s="46"/>
      <c r="X58" s="46"/>
      <c r="Y58" s="46"/>
      <c r="Z58" s="45"/>
      <c r="AA58" s="45"/>
      <c r="AB58" s="45"/>
      <c r="AC58" s="45"/>
      <c r="AD58" s="45"/>
      <c r="AE58" s="46"/>
      <c r="AF58" s="45"/>
      <c r="AG58" s="45"/>
      <c r="AH58" s="45"/>
      <c r="AI58" s="45"/>
      <c r="AJ58" s="45"/>
      <c r="AK58" s="46"/>
      <c r="AL58" s="46"/>
      <c r="AM58" s="46"/>
      <c r="AN58" s="46"/>
      <c r="AO58" s="45"/>
      <c r="AP58" s="60"/>
      <c r="AQ58" s="60"/>
      <c r="AR58" s="60"/>
      <c r="AU58" s="62"/>
      <c r="AV58" s="63"/>
    </row>
    <row r="59" spans="10:48" s="12" customFormat="1" x14ac:dyDescent="0.2">
      <c r="J59" s="60"/>
      <c r="P59" s="54"/>
      <c r="Q59" s="54"/>
      <c r="R59" s="54"/>
      <c r="S59" s="55"/>
      <c r="T59" s="45"/>
      <c r="U59" s="46"/>
      <c r="V59" s="45"/>
      <c r="W59" s="46"/>
      <c r="X59" s="46"/>
      <c r="Y59" s="46"/>
      <c r="Z59" s="45"/>
      <c r="AA59" s="45"/>
      <c r="AB59" s="45"/>
      <c r="AC59" s="45"/>
      <c r="AD59" s="45"/>
      <c r="AE59" s="46"/>
      <c r="AF59" s="45"/>
      <c r="AG59" s="45"/>
      <c r="AH59" s="45"/>
      <c r="AI59" s="45"/>
      <c r="AJ59" s="45"/>
      <c r="AK59" s="46"/>
      <c r="AL59" s="46"/>
      <c r="AM59" s="46"/>
      <c r="AN59" s="46"/>
      <c r="AO59" s="45"/>
      <c r="AP59" s="60"/>
      <c r="AQ59" s="60"/>
      <c r="AR59" s="60"/>
      <c r="AU59" s="62"/>
      <c r="AV59" s="63"/>
    </row>
    <row r="60" spans="10:48" s="12" customFormat="1" x14ac:dyDescent="0.2">
      <c r="J60" s="60"/>
      <c r="P60" s="60"/>
      <c r="Q60" s="60"/>
      <c r="R60" s="60"/>
      <c r="T60" s="45"/>
      <c r="U60" s="46"/>
      <c r="V60" s="45"/>
      <c r="W60" s="46"/>
      <c r="X60" s="46"/>
      <c r="Y60" s="46"/>
      <c r="Z60" s="45"/>
      <c r="AA60" s="45"/>
      <c r="AB60" s="45"/>
      <c r="AC60" s="45"/>
      <c r="AD60" s="45"/>
      <c r="AE60" s="46"/>
      <c r="AF60" s="45"/>
      <c r="AG60" s="45"/>
      <c r="AH60" s="45"/>
      <c r="AI60" s="45"/>
      <c r="AJ60" s="45"/>
      <c r="AK60" s="46"/>
      <c r="AL60" s="46"/>
      <c r="AM60" s="46"/>
      <c r="AN60" s="46"/>
      <c r="AO60" s="45"/>
      <c r="AP60" s="60"/>
      <c r="AQ60" s="60"/>
      <c r="AR60" s="60"/>
      <c r="AU60" s="62"/>
      <c r="AV60" s="63"/>
    </row>
    <row r="61" spans="10:48" s="12" customFormat="1" x14ac:dyDescent="0.2">
      <c r="J61" s="60"/>
      <c r="P61" s="60"/>
      <c r="Q61" s="60"/>
      <c r="R61" s="60"/>
      <c r="T61" s="45"/>
      <c r="U61" s="46"/>
      <c r="V61" s="45"/>
      <c r="W61" s="46"/>
      <c r="X61" s="46"/>
      <c r="Y61" s="46"/>
      <c r="Z61" s="45"/>
      <c r="AA61" s="45"/>
      <c r="AB61" s="45"/>
      <c r="AC61" s="45"/>
      <c r="AD61" s="45"/>
      <c r="AE61" s="46"/>
      <c r="AF61" s="45"/>
      <c r="AG61" s="45"/>
      <c r="AH61" s="45"/>
      <c r="AI61" s="45"/>
      <c r="AJ61" s="45"/>
      <c r="AK61" s="46"/>
      <c r="AL61" s="46"/>
      <c r="AM61" s="46"/>
      <c r="AN61" s="46"/>
      <c r="AO61" s="45"/>
      <c r="AP61" s="60"/>
      <c r="AQ61" s="60"/>
      <c r="AR61" s="60"/>
      <c r="AU61" s="62"/>
      <c r="AV61" s="63"/>
    </row>
    <row r="62" spans="10:48" s="12" customFormat="1" x14ac:dyDescent="0.2">
      <c r="J62" s="60"/>
      <c r="P62" s="60"/>
      <c r="Q62" s="60"/>
      <c r="R62" s="60"/>
      <c r="T62" s="45"/>
      <c r="U62" s="46"/>
      <c r="V62" s="45"/>
      <c r="W62" s="46"/>
      <c r="X62" s="46"/>
      <c r="Y62" s="46"/>
      <c r="Z62" s="45"/>
      <c r="AA62" s="45"/>
      <c r="AB62" s="45"/>
      <c r="AC62" s="45"/>
      <c r="AD62" s="45"/>
      <c r="AE62" s="46"/>
      <c r="AF62" s="45"/>
      <c r="AG62" s="45"/>
      <c r="AH62" s="45"/>
      <c r="AI62" s="45"/>
      <c r="AJ62" s="45"/>
      <c r="AK62" s="46"/>
      <c r="AL62" s="46"/>
      <c r="AM62" s="46"/>
      <c r="AN62" s="46"/>
      <c r="AO62" s="45"/>
      <c r="AP62" s="60"/>
      <c r="AQ62" s="60"/>
      <c r="AR62" s="60"/>
      <c r="AU62" s="62"/>
      <c r="AV62" s="63"/>
    </row>
    <row r="63" spans="10:48" s="12" customFormat="1" x14ac:dyDescent="0.2">
      <c r="J63" s="60"/>
      <c r="P63" s="60"/>
      <c r="Q63" s="60"/>
      <c r="R63" s="60"/>
      <c r="T63" s="45"/>
      <c r="U63" s="46"/>
      <c r="V63" s="45"/>
      <c r="W63" s="46"/>
      <c r="X63" s="46"/>
      <c r="Y63" s="46"/>
      <c r="Z63" s="45"/>
      <c r="AA63" s="45"/>
      <c r="AB63" s="45"/>
      <c r="AC63" s="45"/>
      <c r="AD63" s="45"/>
      <c r="AE63" s="46"/>
      <c r="AF63" s="45"/>
      <c r="AG63" s="45"/>
      <c r="AH63" s="45"/>
      <c r="AI63" s="45"/>
      <c r="AJ63" s="45"/>
      <c r="AK63" s="46"/>
      <c r="AL63" s="46"/>
      <c r="AM63" s="46"/>
      <c r="AN63" s="46"/>
      <c r="AO63" s="45"/>
      <c r="AP63" s="60"/>
      <c r="AQ63" s="60"/>
      <c r="AR63" s="60"/>
    </row>
    <row r="64" spans="10:48" s="12" customFormat="1" x14ac:dyDescent="0.2">
      <c r="J64" s="60"/>
      <c r="P64" s="60"/>
      <c r="Q64" s="60"/>
      <c r="R64" s="60"/>
      <c r="T64" s="45"/>
      <c r="U64" s="46"/>
      <c r="V64" s="45"/>
      <c r="W64" s="46"/>
      <c r="X64" s="46"/>
      <c r="Y64" s="46"/>
      <c r="Z64" s="45"/>
      <c r="AA64" s="45"/>
      <c r="AB64" s="45"/>
      <c r="AC64" s="45"/>
      <c r="AD64" s="45"/>
      <c r="AE64" s="46"/>
      <c r="AF64" s="45"/>
      <c r="AG64" s="45"/>
      <c r="AH64" s="45"/>
      <c r="AI64" s="45"/>
      <c r="AJ64" s="45"/>
      <c r="AK64" s="46"/>
      <c r="AL64" s="46"/>
      <c r="AM64" s="46"/>
      <c r="AN64" s="46"/>
      <c r="AO64" s="45"/>
      <c r="AP64" s="60"/>
      <c r="AQ64" s="60"/>
      <c r="AR64" s="60"/>
    </row>
    <row r="65" spans="10:44" s="12" customFormat="1" x14ac:dyDescent="0.2">
      <c r="J65" s="60"/>
      <c r="P65" s="60"/>
      <c r="Q65" s="60"/>
      <c r="R65" s="60"/>
      <c r="T65" s="45"/>
      <c r="U65" s="46"/>
      <c r="V65" s="45"/>
      <c r="W65" s="46"/>
      <c r="X65" s="46"/>
      <c r="Y65" s="46"/>
      <c r="Z65" s="45"/>
      <c r="AA65" s="45"/>
      <c r="AB65" s="45"/>
      <c r="AC65" s="45"/>
      <c r="AD65" s="45"/>
      <c r="AE65" s="46"/>
      <c r="AF65" s="45"/>
      <c r="AG65" s="45"/>
      <c r="AH65" s="45"/>
      <c r="AI65" s="45"/>
      <c r="AJ65" s="45"/>
      <c r="AK65" s="46"/>
      <c r="AL65" s="46"/>
      <c r="AM65" s="46"/>
      <c r="AN65" s="46"/>
      <c r="AO65" s="45"/>
      <c r="AP65" s="60"/>
      <c r="AQ65" s="60"/>
      <c r="AR65" s="60"/>
    </row>
    <row r="66" spans="10:44" s="12" customFormat="1" x14ac:dyDescent="0.2">
      <c r="J66" s="60"/>
      <c r="P66" s="60"/>
      <c r="Q66" s="60"/>
      <c r="R66" s="60"/>
      <c r="T66" s="45"/>
      <c r="U66" s="46"/>
      <c r="V66" s="45"/>
      <c r="W66" s="46"/>
      <c r="X66" s="46"/>
      <c r="Y66" s="46"/>
      <c r="Z66" s="45"/>
      <c r="AA66" s="45"/>
      <c r="AB66" s="45"/>
      <c r="AC66" s="45"/>
      <c r="AD66" s="45"/>
      <c r="AE66" s="46"/>
      <c r="AF66" s="45"/>
      <c r="AG66" s="45"/>
      <c r="AH66" s="45"/>
      <c r="AI66" s="45"/>
      <c r="AJ66" s="45"/>
      <c r="AK66" s="46"/>
      <c r="AL66" s="46"/>
      <c r="AM66" s="46"/>
      <c r="AN66" s="46"/>
      <c r="AO66" s="45"/>
      <c r="AP66" s="60"/>
      <c r="AQ66" s="60"/>
      <c r="AR66" s="60"/>
    </row>
    <row r="67" spans="10:44" s="12" customFormat="1" x14ac:dyDescent="0.2">
      <c r="J67" s="60"/>
      <c r="P67" s="60"/>
      <c r="Q67" s="60"/>
      <c r="R67" s="60"/>
      <c r="T67" s="45"/>
      <c r="U67" s="46"/>
      <c r="V67" s="45"/>
      <c r="W67" s="46"/>
      <c r="X67" s="46"/>
      <c r="Y67" s="46"/>
      <c r="Z67" s="45"/>
      <c r="AA67" s="45"/>
      <c r="AB67" s="45"/>
      <c r="AC67" s="45"/>
      <c r="AD67" s="45"/>
      <c r="AE67" s="46"/>
      <c r="AF67" s="45"/>
      <c r="AG67" s="45"/>
      <c r="AH67" s="45"/>
      <c r="AI67" s="45"/>
      <c r="AJ67" s="45"/>
      <c r="AK67" s="46"/>
      <c r="AL67" s="46"/>
      <c r="AM67" s="46"/>
      <c r="AN67" s="46"/>
      <c r="AO67" s="45"/>
      <c r="AP67" s="60"/>
      <c r="AQ67" s="60"/>
      <c r="AR67" s="60"/>
    </row>
    <row r="68" spans="10:44" s="12" customFormat="1" x14ac:dyDescent="0.2">
      <c r="J68" s="60"/>
      <c r="P68" s="60"/>
      <c r="Q68" s="60"/>
      <c r="R68" s="60"/>
      <c r="T68" s="45"/>
      <c r="U68" s="46"/>
      <c r="V68" s="45"/>
      <c r="W68" s="46"/>
      <c r="X68" s="46"/>
      <c r="Y68" s="46"/>
      <c r="Z68" s="45"/>
      <c r="AA68" s="45"/>
      <c r="AB68" s="45"/>
      <c r="AC68" s="45"/>
      <c r="AD68" s="45"/>
      <c r="AE68" s="46"/>
      <c r="AF68" s="45"/>
      <c r="AG68" s="45"/>
      <c r="AH68" s="45"/>
      <c r="AI68" s="45"/>
      <c r="AJ68" s="45"/>
      <c r="AK68" s="46"/>
      <c r="AL68" s="46"/>
      <c r="AM68" s="46"/>
      <c r="AN68" s="46"/>
      <c r="AO68" s="45"/>
      <c r="AP68" s="60"/>
      <c r="AQ68" s="60"/>
      <c r="AR68" s="60"/>
    </row>
    <row r="69" spans="10:44" s="12" customFormat="1" x14ac:dyDescent="0.2">
      <c r="J69" s="60"/>
      <c r="P69" s="60"/>
      <c r="Q69" s="60"/>
      <c r="R69" s="60"/>
      <c r="T69" s="45"/>
      <c r="U69" s="46"/>
      <c r="V69" s="45"/>
      <c r="W69" s="46"/>
      <c r="X69" s="46"/>
      <c r="Y69" s="46"/>
      <c r="Z69" s="45"/>
      <c r="AA69" s="45"/>
      <c r="AB69" s="45"/>
      <c r="AC69" s="45"/>
      <c r="AD69" s="45"/>
      <c r="AE69" s="46"/>
      <c r="AF69" s="45"/>
      <c r="AG69" s="45"/>
      <c r="AH69" s="45"/>
      <c r="AI69" s="45"/>
      <c r="AJ69" s="45"/>
      <c r="AK69" s="46"/>
      <c r="AL69" s="46"/>
      <c r="AM69" s="46"/>
      <c r="AN69" s="46"/>
      <c r="AO69" s="45"/>
      <c r="AP69" s="60"/>
      <c r="AQ69" s="60"/>
      <c r="AR69" s="60"/>
    </row>
    <row r="70" spans="10:44" s="12" customFormat="1" x14ac:dyDescent="0.2">
      <c r="J70" s="60"/>
      <c r="P70" s="60"/>
      <c r="Q70" s="60"/>
      <c r="R70" s="60"/>
      <c r="T70" s="45"/>
      <c r="U70" s="46"/>
      <c r="V70" s="45"/>
      <c r="W70" s="46"/>
      <c r="X70" s="46"/>
      <c r="Y70" s="46"/>
      <c r="Z70" s="45"/>
      <c r="AA70" s="45"/>
      <c r="AB70" s="45"/>
      <c r="AC70" s="45"/>
      <c r="AD70" s="45"/>
      <c r="AE70" s="46"/>
      <c r="AF70" s="45"/>
      <c r="AG70" s="45"/>
      <c r="AH70" s="45"/>
      <c r="AI70" s="45"/>
      <c r="AJ70" s="45"/>
      <c r="AK70" s="46"/>
      <c r="AL70" s="46"/>
      <c r="AM70" s="46"/>
      <c r="AN70" s="46"/>
      <c r="AO70" s="45"/>
      <c r="AP70" s="60"/>
      <c r="AQ70" s="60"/>
      <c r="AR70" s="60"/>
    </row>
    <row r="71" spans="10:44" s="55" customFormat="1" x14ac:dyDescent="0.2">
      <c r="J71" s="54"/>
      <c r="P71" s="54"/>
      <c r="Q71" s="54"/>
      <c r="R71" s="54"/>
      <c r="T71" s="45"/>
      <c r="U71" s="46"/>
      <c r="V71" s="45"/>
      <c r="W71" s="46"/>
      <c r="X71" s="46"/>
      <c r="Y71" s="46"/>
      <c r="Z71" s="45"/>
      <c r="AA71" s="45"/>
      <c r="AB71" s="45"/>
      <c r="AC71" s="45"/>
      <c r="AD71" s="45"/>
      <c r="AE71" s="46"/>
      <c r="AF71" s="45"/>
      <c r="AG71" s="45"/>
      <c r="AH71" s="45"/>
      <c r="AI71" s="45"/>
      <c r="AJ71" s="45"/>
      <c r="AK71" s="46"/>
      <c r="AL71" s="46"/>
      <c r="AM71" s="46"/>
      <c r="AN71" s="46"/>
      <c r="AO71" s="45"/>
      <c r="AP71" s="54"/>
      <c r="AQ71" s="54"/>
      <c r="AR71" s="54"/>
    </row>
    <row r="72" spans="10:44" s="55" customFormat="1" x14ac:dyDescent="0.2">
      <c r="J72" s="54"/>
      <c r="P72" s="54"/>
      <c r="Q72" s="54"/>
      <c r="R72" s="54"/>
      <c r="T72" s="45"/>
      <c r="U72" s="46"/>
      <c r="V72" s="45"/>
      <c r="W72" s="46"/>
      <c r="X72" s="46"/>
      <c r="Y72" s="46"/>
      <c r="Z72" s="45"/>
      <c r="AA72" s="45"/>
      <c r="AB72" s="45"/>
      <c r="AC72" s="45"/>
      <c r="AD72" s="45"/>
      <c r="AE72" s="46"/>
      <c r="AF72" s="45"/>
      <c r="AG72" s="45"/>
      <c r="AH72" s="45"/>
      <c r="AI72" s="45"/>
      <c r="AJ72" s="45"/>
      <c r="AK72" s="46"/>
      <c r="AL72" s="46"/>
      <c r="AM72" s="46"/>
      <c r="AN72" s="46"/>
      <c r="AO72" s="45"/>
      <c r="AP72" s="54"/>
      <c r="AQ72" s="54"/>
      <c r="AR72" s="54"/>
    </row>
    <row r="73" spans="10:44" s="55" customFormat="1" x14ac:dyDescent="0.2">
      <c r="J73" s="54"/>
      <c r="P73" s="54"/>
      <c r="Q73" s="54"/>
      <c r="R73" s="54"/>
      <c r="T73" s="45"/>
      <c r="U73" s="46"/>
      <c r="V73" s="45"/>
      <c r="W73" s="46"/>
      <c r="X73" s="46"/>
      <c r="Y73" s="46"/>
      <c r="Z73" s="45"/>
      <c r="AA73" s="45"/>
      <c r="AB73" s="45"/>
      <c r="AC73" s="45"/>
      <c r="AD73" s="45"/>
      <c r="AE73" s="46"/>
      <c r="AF73" s="45"/>
      <c r="AG73" s="45"/>
      <c r="AH73" s="45"/>
      <c r="AI73" s="45"/>
      <c r="AJ73" s="45"/>
      <c r="AK73" s="46"/>
      <c r="AL73" s="46"/>
      <c r="AM73" s="46"/>
      <c r="AN73" s="46"/>
      <c r="AO73" s="45"/>
      <c r="AP73" s="54"/>
      <c r="AQ73" s="54"/>
      <c r="AR73" s="54"/>
    </row>
    <row r="74" spans="10:44" s="55" customFormat="1" x14ac:dyDescent="0.2">
      <c r="J74" s="54"/>
      <c r="P74" s="54"/>
      <c r="Q74" s="54"/>
      <c r="R74" s="54"/>
      <c r="T74" s="45"/>
      <c r="U74" s="46"/>
      <c r="V74" s="45"/>
      <c r="W74" s="46"/>
      <c r="X74" s="46"/>
      <c r="Y74" s="46"/>
      <c r="Z74" s="45"/>
      <c r="AA74" s="45"/>
      <c r="AB74" s="45"/>
      <c r="AC74" s="45"/>
      <c r="AD74" s="45"/>
      <c r="AE74" s="46"/>
      <c r="AF74" s="45"/>
      <c r="AG74" s="45"/>
      <c r="AH74" s="45"/>
      <c r="AI74" s="45"/>
      <c r="AJ74" s="45"/>
      <c r="AK74" s="46"/>
      <c r="AL74" s="46"/>
      <c r="AM74" s="46"/>
      <c r="AN74" s="46"/>
      <c r="AO74" s="45"/>
      <c r="AP74" s="54"/>
      <c r="AQ74" s="54"/>
      <c r="AR74" s="54"/>
    </row>
    <row r="75" spans="10:44" s="55" customFormat="1" x14ac:dyDescent="0.2">
      <c r="J75" s="54"/>
      <c r="P75" s="54"/>
      <c r="Q75" s="54"/>
      <c r="R75" s="54"/>
      <c r="T75" s="45"/>
      <c r="U75" s="46"/>
      <c r="V75" s="45"/>
      <c r="W75" s="46"/>
      <c r="X75" s="46"/>
      <c r="Y75" s="46"/>
      <c r="Z75" s="45"/>
      <c r="AA75" s="45"/>
      <c r="AB75" s="45"/>
      <c r="AC75" s="45"/>
      <c r="AD75" s="45"/>
      <c r="AE75" s="46"/>
      <c r="AF75" s="45"/>
      <c r="AG75" s="45"/>
      <c r="AH75" s="45"/>
      <c r="AI75" s="45"/>
      <c r="AJ75" s="45"/>
      <c r="AK75" s="46"/>
      <c r="AL75" s="46"/>
      <c r="AM75" s="46"/>
      <c r="AN75" s="46"/>
      <c r="AO75" s="45"/>
      <c r="AP75" s="54"/>
      <c r="AQ75" s="54"/>
      <c r="AR75" s="54"/>
    </row>
    <row r="76" spans="10:44" s="55" customFormat="1" x14ac:dyDescent="0.2">
      <c r="J76" s="54"/>
      <c r="P76" s="54"/>
      <c r="Q76" s="54"/>
      <c r="R76" s="54"/>
      <c r="T76" s="45"/>
      <c r="U76" s="46"/>
      <c r="V76" s="45"/>
      <c r="W76" s="46"/>
      <c r="X76" s="46"/>
      <c r="Y76" s="46"/>
      <c r="Z76" s="45"/>
      <c r="AA76" s="45"/>
      <c r="AB76" s="45"/>
      <c r="AC76" s="45"/>
      <c r="AD76" s="45"/>
      <c r="AE76" s="46"/>
      <c r="AF76" s="45"/>
      <c r="AG76" s="45"/>
      <c r="AH76" s="45"/>
      <c r="AI76" s="45"/>
      <c r="AJ76" s="45"/>
      <c r="AK76" s="46"/>
      <c r="AL76" s="46"/>
      <c r="AM76" s="46"/>
      <c r="AN76" s="46"/>
      <c r="AO76" s="45"/>
      <c r="AP76" s="54"/>
      <c r="AQ76" s="54"/>
      <c r="AR76" s="54"/>
    </row>
    <row r="77" spans="10:44" s="55" customFormat="1" x14ac:dyDescent="0.2">
      <c r="J77" s="54"/>
      <c r="P77" s="54"/>
      <c r="Q77" s="54"/>
      <c r="R77" s="54"/>
      <c r="T77" s="45"/>
      <c r="U77" s="46"/>
      <c r="V77" s="45"/>
      <c r="W77" s="46"/>
      <c r="X77" s="46"/>
      <c r="Y77" s="46"/>
      <c r="Z77" s="45"/>
      <c r="AA77" s="45"/>
      <c r="AB77" s="45"/>
      <c r="AC77" s="45"/>
      <c r="AD77" s="45"/>
      <c r="AE77" s="46"/>
      <c r="AF77" s="45"/>
      <c r="AG77" s="45"/>
      <c r="AH77" s="45"/>
      <c r="AI77" s="45"/>
      <c r="AJ77" s="45"/>
      <c r="AK77" s="46"/>
      <c r="AL77" s="46"/>
      <c r="AM77" s="46"/>
      <c r="AN77" s="46"/>
      <c r="AO77" s="45"/>
      <c r="AP77" s="54"/>
      <c r="AQ77" s="54"/>
      <c r="AR77" s="54"/>
    </row>
    <row r="78" spans="10:44" s="55" customFormat="1" x14ac:dyDescent="0.2">
      <c r="J78" s="54"/>
      <c r="P78" s="54"/>
      <c r="Q78" s="54"/>
      <c r="R78" s="54"/>
      <c r="T78" s="45"/>
      <c r="U78" s="46"/>
      <c r="V78" s="45"/>
      <c r="W78" s="46"/>
      <c r="X78" s="46"/>
      <c r="Y78" s="46"/>
      <c r="Z78" s="45"/>
      <c r="AA78" s="45"/>
      <c r="AB78" s="45"/>
      <c r="AC78" s="45"/>
      <c r="AD78" s="45"/>
      <c r="AE78" s="46"/>
      <c r="AF78" s="45"/>
      <c r="AG78" s="45"/>
      <c r="AH78" s="45"/>
      <c r="AI78" s="45"/>
      <c r="AJ78" s="45"/>
      <c r="AK78" s="46"/>
      <c r="AL78" s="46"/>
      <c r="AM78" s="46"/>
      <c r="AN78" s="46"/>
      <c r="AO78" s="45"/>
      <c r="AP78" s="54"/>
      <c r="AQ78" s="54"/>
      <c r="AR78" s="54"/>
    </row>
    <row r="79" spans="10:44" s="55" customFormat="1" x14ac:dyDescent="0.2">
      <c r="J79" s="54"/>
      <c r="P79" s="54"/>
      <c r="Q79" s="54"/>
      <c r="R79" s="54"/>
      <c r="T79" s="45"/>
      <c r="U79" s="46"/>
      <c r="V79" s="45"/>
      <c r="W79" s="46"/>
      <c r="X79" s="46"/>
      <c r="Y79" s="46"/>
      <c r="Z79" s="45"/>
      <c r="AA79" s="45"/>
      <c r="AB79" s="45"/>
      <c r="AC79" s="45"/>
      <c r="AD79" s="45"/>
      <c r="AE79" s="46"/>
      <c r="AF79" s="45"/>
      <c r="AG79" s="45"/>
      <c r="AH79" s="45"/>
      <c r="AI79" s="45"/>
      <c r="AJ79" s="45"/>
      <c r="AK79" s="46"/>
      <c r="AL79" s="46"/>
      <c r="AM79" s="46"/>
      <c r="AN79" s="46"/>
      <c r="AO79" s="45"/>
      <c r="AP79" s="54"/>
      <c r="AQ79" s="54"/>
      <c r="AR79" s="54"/>
    </row>
    <row r="80" spans="10:44" s="55" customFormat="1" x14ac:dyDescent="0.2">
      <c r="J80" s="54"/>
      <c r="P80" s="54"/>
      <c r="Q80" s="54"/>
      <c r="R80" s="54"/>
      <c r="T80" s="45"/>
      <c r="U80" s="46"/>
      <c r="V80" s="45"/>
      <c r="W80" s="46"/>
      <c r="X80" s="46"/>
      <c r="Y80" s="46"/>
      <c r="Z80" s="45"/>
      <c r="AA80" s="45"/>
      <c r="AB80" s="45"/>
      <c r="AC80" s="45"/>
      <c r="AD80" s="45"/>
      <c r="AE80" s="46"/>
      <c r="AF80" s="45"/>
      <c r="AG80" s="45"/>
      <c r="AH80" s="45"/>
      <c r="AI80" s="45"/>
      <c r="AJ80" s="45"/>
      <c r="AK80" s="46"/>
      <c r="AL80" s="46"/>
      <c r="AM80" s="46"/>
      <c r="AN80" s="46"/>
      <c r="AO80" s="45"/>
      <c r="AP80" s="54"/>
      <c r="AQ80" s="54"/>
      <c r="AR80" s="54"/>
    </row>
    <row r="81" spans="1:111" s="55" customFormat="1" x14ac:dyDescent="0.2">
      <c r="J81" s="54"/>
      <c r="P81" s="54"/>
      <c r="Q81" s="54"/>
      <c r="R81" s="54"/>
      <c r="T81" s="45"/>
      <c r="U81" s="46"/>
      <c r="V81" s="45"/>
      <c r="W81" s="46"/>
      <c r="X81" s="46"/>
      <c r="Y81" s="46"/>
      <c r="Z81" s="45"/>
      <c r="AA81" s="45"/>
      <c r="AB81" s="45"/>
      <c r="AC81" s="45"/>
      <c r="AD81" s="45"/>
      <c r="AE81" s="46"/>
      <c r="AF81" s="45"/>
      <c r="AG81" s="45"/>
      <c r="AH81" s="45"/>
      <c r="AI81" s="45"/>
      <c r="AJ81" s="45"/>
      <c r="AK81" s="46"/>
      <c r="AL81" s="46"/>
      <c r="AM81" s="46"/>
      <c r="AN81" s="46"/>
      <c r="AO81" s="45"/>
      <c r="AP81" s="54"/>
      <c r="AQ81" s="54"/>
      <c r="AR81" s="54"/>
    </row>
    <row r="82" spans="1:111" x14ac:dyDescent="0.2">
      <c r="M82" s="11"/>
      <c r="N82" s="11"/>
      <c r="O82" s="11"/>
      <c r="P82" s="52"/>
      <c r="Q82" s="52"/>
      <c r="R82" s="52"/>
      <c r="S82" s="11"/>
      <c r="T82" s="45"/>
      <c r="U82" s="46"/>
      <c r="V82" s="45"/>
      <c r="W82" s="46"/>
      <c r="X82" s="46"/>
      <c r="Y82" s="46"/>
      <c r="Z82" s="45"/>
      <c r="AA82" s="45"/>
      <c r="AB82" s="45"/>
      <c r="AC82" s="45"/>
      <c r="AD82" s="45"/>
      <c r="AE82" s="46"/>
      <c r="AF82" s="45"/>
      <c r="AG82" s="45"/>
      <c r="AH82" s="45"/>
      <c r="AI82" s="45"/>
      <c r="AJ82" s="45"/>
      <c r="AK82" s="46"/>
      <c r="AL82" s="46"/>
      <c r="AM82" s="46"/>
      <c r="AN82" s="46"/>
      <c r="AO82" s="45"/>
    </row>
    <row r="83" spans="1:111" x14ac:dyDescent="0.2">
      <c r="M83" s="11"/>
      <c r="N83" s="11"/>
      <c r="O83" s="11"/>
      <c r="P83" s="52"/>
      <c r="Q83" s="52"/>
      <c r="R83" s="52"/>
      <c r="S83" s="11"/>
      <c r="T83" s="45"/>
      <c r="U83" s="46"/>
      <c r="V83" s="45"/>
      <c r="W83" s="46"/>
      <c r="X83" s="46"/>
      <c r="Y83" s="46"/>
      <c r="Z83" s="45"/>
      <c r="AA83" s="45"/>
      <c r="AB83" s="45"/>
      <c r="AC83" s="45"/>
      <c r="AD83" s="45"/>
      <c r="AE83" s="46"/>
      <c r="AF83" s="45"/>
      <c r="AG83" s="45"/>
      <c r="AH83" s="45"/>
      <c r="AI83" s="45"/>
      <c r="AJ83" s="45"/>
      <c r="AK83" s="46"/>
      <c r="AL83" s="46"/>
      <c r="AM83" s="46"/>
      <c r="AN83" s="46"/>
      <c r="AO83" s="45"/>
    </row>
    <row r="84" spans="1:111" x14ac:dyDescent="0.2">
      <c r="M84" s="11"/>
      <c r="N84" s="11"/>
      <c r="O84" s="11"/>
      <c r="P84" s="52"/>
      <c r="Q84" s="52"/>
      <c r="R84" s="52"/>
      <c r="S84" s="11"/>
      <c r="T84" s="11"/>
      <c r="U84" s="52"/>
      <c r="V84" s="11"/>
      <c r="W84" s="52"/>
      <c r="X84" s="52"/>
      <c r="Y84" s="52"/>
      <c r="Z84" s="11"/>
      <c r="AA84" s="11"/>
      <c r="AB84" s="11"/>
      <c r="AC84" s="11"/>
      <c r="AD84" s="11"/>
      <c r="AE84" s="52"/>
      <c r="AF84" s="11"/>
      <c r="AG84" s="11"/>
      <c r="AH84" s="11"/>
      <c r="AI84" s="11"/>
      <c r="AJ84" s="11"/>
      <c r="AK84" s="52"/>
      <c r="AL84" s="52"/>
      <c r="AM84" s="52"/>
      <c r="AN84" s="52"/>
    </row>
    <row r="85" spans="1:111" x14ac:dyDescent="0.2">
      <c r="M85" s="11"/>
      <c r="N85" s="11"/>
      <c r="O85" s="11"/>
      <c r="P85" s="52"/>
      <c r="Q85" s="52"/>
      <c r="R85" s="52"/>
      <c r="S85" s="11"/>
      <c r="T85" s="11"/>
      <c r="U85" s="52"/>
      <c r="V85" s="11"/>
      <c r="W85" s="52"/>
      <c r="X85" s="52"/>
      <c r="Y85" s="52"/>
      <c r="Z85" s="11"/>
      <c r="AA85" s="11"/>
      <c r="AB85" s="11"/>
      <c r="AC85" s="11"/>
      <c r="AD85" s="11"/>
      <c r="AE85" s="52"/>
      <c r="AF85" s="11"/>
      <c r="AG85" s="11"/>
      <c r="AH85" s="11"/>
      <c r="AI85" s="11"/>
      <c r="AJ85" s="11"/>
      <c r="AK85" s="52"/>
      <c r="AL85" s="52"/>
      <c r="AM85" s="52"/>
      <c r="AN85" s="52"/>
    </row>
    <row r="86" spans="1:111" x14ac:dyDescent="0.2">
      <c r="M86" s="11"/>
      <c r="N86" s="11"/>
      <c r="O86" s="11"/>
      <c r="P86" s="52"/>
      <c r="Q86" s="52"/>
      <c r="R86" s="52"/>
      <c r="S86" s="11"/>
      <c r="T86" s="11"/>
      <c r="U86" s="52"/>
      <c r="V86" s="11"/>
      <c r="W86" s="52"/>
      <c r="X86" s="52"/>
      <c r="Y86" s="52"/>
      <c r="Z86" s="11"/>
      <c r="AA86" s="11"/>
      <c r="AB86" s="11"/>
      <c r="AC86" s="11"/>
      <c r="AD86" s="11"/>
      <c r="AE86" s="52"/>
      <c r="AF86" s="11"/>
      <c r="AG86" s="11"/>
      <c r="AH86" s="11"/>
      <c r="AI86" s="11"/>
      <c r="AJ86" s="11"/>
      <c r="AK86" s="52"/>
      <c r="AL86" s="52"/>
      <c r="AM86" s="52"/>
      <c r="AN86" s="52"/>
    </row>
    <row r="87" spans="1:111" x14ac:dyDescent="0.2">
      <c r="M87" s="11"/>
      <c r="N87" s="11"/>
      <c r="O87" s="11"/>
      <c r="P87" s="52"/>
      <c r="Q87" s="52"/>
      <c r="R87" s="52"/>
      <c r="S87" s="11"/>
      <c r="T87" s="11"/>
      <c r="U87" s="52"/>
      <c r="V87" s="11"/>
      <c r="W87" s="52"/>
      <c r="X87" s="52"/>
      <c r="Y87" s="52"/>
      <c r="Z87" s="11"/>
      <c r="AA87" s="11"/>
      <c r="AB87" s="11"/>
      <c r="AC87" s="11"/>
      <c r="AD87" s="11"/>
      <c r="AE87" s="52"/>
      <c r="AF87" s="11"/>
      <c r="AG87" s="11"/>
      <c r="AH87" s="11"/>
      <c r="AI87" s="11"/>
      <c r="AJ87" s="11"/>
      <c r="AK87" s="52"/>
      <c r="AL87" s="52"/>
      <c r="AM87" s="52"/>
      <c r="AN87" s="52"/>
    </row>
    <row r="88" spans="1:111" x14ac:dyDescent="0.2">
      <c r="M88" s="11"/>
      <c r="N88" s="11"/>
      <c r="O88" s="11"/>
      <c r="P88" s="52"/>
      <c r="Q88" s="52"/>
      <c r="R88" s="52"/>
      <c r="S88" s="11"/>
      <c r="T88" s="11"/>
      <c r="U88" s="52"/>
      <c r="V88" s="11"/>
      <c r="W88" s="52"/>
      <c r="X88" s="52"/>
      <c r="Y88" s="52"/>
      <c r="Z88" s="11"/>
      <c r="AA88" s="11"/>
      <c r="AB88" s="11"/>
      <c r="AC88" s="11"/>
      <c r="AD88" s="11"/>
      <c r="AE88" s="52"/>
      <c r="AF88" s="11"/>
      <c r="AG88" s="11"/>
      <c r="AH88" s="11"/>
      <c r="AI88" s="11"/>
      <c r="AJ88" s="11"/>
      <c r="AK88" s="52"/>
      <c r="AL88" s="52"/>
      <c r="AM88" s="52"/>
      <c r="AN88" s="52"/>
    </row>
    <row r="89" spans="1:111" x14ac:dyDescent="0.2">
      <c r="M89" s="11"/>
      <c r="N89" s="11"/>
      <c r="O89" s="11"/>
      <c r="P89" s="52"/>
      <c r="Q89" s="52"/>
      <c r="R89" s="52"/>
      <c r="S89" s="11"/>
      <c r="T89" s="11"/>
      <c r="U89" s="52"/>
      <c r="V89" s="11"/>
      <c r="W89" s="52"/>
      <c r="X89" s="52"/>
      <c r="Y89" s="52"/>
      <c r="Z89" s="11"/>
      <c r="AA89" s="11"/>
      <c r="AB89" s="11"/>
      <c r="AC89" s="11"/>
      <c r="AD89" s="11"/>
      <c r="AE89" s="52"/>
      <c r="AF89" s="11"/>
      <c r="AG89" s="11"/>
      <c r="AH89" s="11"/>
      <c r="AI89" s="11"/>
      <c r="AJ89" s="11"/>
      <c r="AK89" s="52"/>
      <c r="AL89" s="52"/>
      <c r="AM89" s="52"/>
      <c r="AN89" s="52"/>
    </row>
    <row r="94" spans="1:111" s="4" customFormat="1" x14ac:dyDescent="0.2">
      <c r="A94" s="1"/>
      <c r="B94" s="1"/>
      <c r="C94" s="1"/>
      <c r="D94" s="1"/>
      <c r="E94" s="1"/>
      <c r="F94" s="1"/>
      <c r="G94" s="1"/>
      <c r="H94" s="1"/>
      <c r="I94" s="1"/>
      <c r="J94" s="2"/>
      <c r="K94" s="1"/>
      <c r="L94" s="1"/>
      <c r="M94" s="1"/>
      <c r="N94" s="1"/>
      <c r="O94" s="1"/>
      <c r="P94" s="2"/>
      <c r="Q94" s="2"/>
      <c r="R94" s="2"/>
      <c r="S94" s="1"/>
      <c r="T94" s="1"/>
      <c r="U94" s="2"/>
      <c r="V94" s="1"/>
      <c r="W94" s="2"/>
      <c r="X94" s="2"/>
      <c r="Y94" s="2"/>
      <c r="Z94" s="1"/>
      <c r="AA94" s="1"/>
      <c r="AB94" s="1"/>
      <c r="AC94" s="1"/>
      <c r="AD94" s="1"/>
      <c r="AE94" s="2"/>
      <c r="AF94" s="1"/>
      <c r="AG94" s="1"/>
      <c r="AH94" s="1"/>
      <c r="AI94" s="1"/>
      <c r="AJ94" s="1"/>
      <c r="AK94" s="2"/>
      <c r="AL94" s="2"/>
      <c r="AM94" s="2"/>
      <c r="AN94" s="2"/>
      <c r="AO94" s="1"/>
      <c r="AP94" s="3"/>
      <c r="AQ94" s="3"/>
      <c r="AR94" s="3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</row>
    <row r="95" spans="1:111" s="4" customFormat="1" x14ac:dyDescent="0.2">
      <c r="A95" s="1"/>
      <c r="B95" s="1"/>
      <c r="C95" s="1"/>
      <c r="D95" s="1"/>
      <c r="E95" s="1"/>
      <c r="F95" s="1"/>
      <c r="G95" s="1"/>
      <c r="H95" s="1"/>
      <c r="I95" s="1"/>
      <c r="J95" s="2"/>
      <c r="K95" s="1"/>
      <c r="L95" s="1"/>
      <c r="M95" s="1"/>
      <c r="N95" s="1"/>
      <c r="O95" s="1"/>
      <c r="P95" s="2"/>
      <c r="Q95" s="2"/>
      <c r="R95" s="2"/>
      <c r="S95" s="1"/>
      <c r="T95" s="1"/>
      <c r="U95" s="2"/>
      <c r="V95" s="1"/>
      <c r="W95" s="2"/>
      <c r="X95" s="2"/>
      <c r="Y95" s="2"/>
      <c r="Z95" s="1"/>
      <c r="AA95" s="1"/>
      <c r="AB95" s="1"/>
      <c r="AC95" s="1"/>
      <c r="AD95" s="1"/>
      <c r="AE95" s="2"/>
      <c r="AF95" s="1"/>
      <c r="AG95" s="1"/>
      <c r="AH95" s="1"/>
      <c r="AI95" s="1"/>
      <c r="AJ95" s="1"/>
      <c r="AK95" s="2"/>
      <c r="AL95" s="2"/>
      <c r="AM95" s="2"/>
      <c r="AN95" s="2"/>
      <c r="AO95" s="1"/>
      <c r="AP95" s="3"/>
      <c r="AQ95" s="3"/>
      <c r="AR95" s="3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</row>
    <row r="96" spans="1:111" s="4" customFormat="1" x14ac:dyDescent="0.2">
      <c r="A96" s="1"/>
      <c r="B96" s="1"/>
      <c r="C96" s="1"/>
      <c r="D96" s="1"/>
      <c r="E96" s="1"/>
      <c r="F96" s="1"/>
      <c r="G96" s="1"/>
      <c r="H96" s="1"/>
      <c r="I96" s="1"/>
      <c r="J96" s="2"/>
      <c r="K96" s="1"/>
      <c r="L96" s="1"/>
      <c r="M96" s="1"/>
      <c r="N96" s="1"/>
      <c r="O96" s="1"/>
      <c r="P96" s="2"/>
      <c r="Q96" s="2"/>
      <c r="R96" s="2"/>
      <c r="S96" s="1"/>
      <c r="T96" s="1"/>
      <c r="U96" s="2"/>
      <c r="V96" s="1"/>
      <c r="W96" s="2"/>
      <c r="X96" s="2"/>
      <c r="Y96" s="2"/>
      <c r="Z96" s="1"/>
      <c r="AA96" s="1"/>
      <c r="AB96" s="1"/>
      <c r="AC96" s="1"/>
      <c r="AD96" s="1"/>
      <c r="AE96" s="2"/>
      <c r="AF96" s="1"/>
      <c r="AG96" s="1"/>
      <c r="AH96" s="1"/>
      <c r="AI96" s="1"/>
      <c r="AJ96" s="1"/>
      <c r="AK96" s="2"/>
      <c r="AL96" s="2"/>
      <c r="AM96" s="2"/>
      <c r="AN96" s="2"/>
      <c r="AO96" s="1"/>
      <c r="AP96" s="3"/>
      <c r="AQ96" s="3"/>
      <c r="AR96" s="3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</row>
    <row r="97" spans="1:111" s="4" customFormat="1" x14ac:dyDescent="0.2">
      <c r="A97" s="1"/>
      <c r="B97" s="1"/>
      <c r="C97" s="1"/>
      <c r="D97" s="1"/>
      <c r="E97" s="1"/>
      <c r="F97" s="1"/>
      <c r="G97" s="1"/>
      <c r="H97" s="1"/>
      <c r="I97" s="1"/>
      <c r="J97" s="2"/>
      <c r="K97" s="1"/>
      <c r="L97" s="1"/>
      <c r="M97" s="1"/>
      <c r="N97" s="1"/>
      <c r="O97" s="1"/>
      <c r="P97" s="2"/>
      <c r="Q97" s="2"/>
      <c r="R97" s="2"/>
      <c r="S97" s="1"/>
      <c r="T97" s="1"/>
      <c r="U97" s="2"/>
      <c r="V97" s="1"/>
      <c r="W97" s="2"/>
      <c r="X97" s="2"/>
      <c r="Y97" s="2"/>
      <c r="Z97" s="1"/>
      <c r="AA97" s="1"/>
      <c r="AB97" s="1"/>
      <c r="AC97" s="1"/>
      <c r="AD97" s="1"/>
      <c r="AE97" s="2"/>
      <c r="AF97" s="1"/>
      <c r="AG97" s="1"/>
      <c r="AH97" s="1"/>
      <c r="AI97" s="1"/>
      <c r="AJ97" s="1"/>
      <c r="AK97" s="2"/>
      <c r="AL97" s="2"/>
      <c r="AM97" s="2"/>
      <c r="AN97" s="2"/>
      <c r="AO97" s="1"/>
      <c r="AP97" s="3"/>
      <c r="AQ97" s="3"/>
      <c r="AR97" s="3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</row>
    <row r="98" spans="1:111" s="4" customFormat="1" x14ac:dyDescent="0.2">
      <c r="A98" s="1"/>
      <c r="B98" s="1"/>
      <c r="C98" s="1"/>
      <c r="D98" s="1"/>
      <c r="E98" s="1"/>
      <c r="F98" s="1"/>
      <c r="G98" s="1"/>
      <c r="H98" s="1"/>
      <c r="I98" s="1"/>
      <c r="J98" s="2"/>
      <c r="K98" s="1"/>
      <c r="L98" s="1"/>
      <c r="M98" s="1"/>
      <c r="N98" s="1"/>
      <c r="O98" s="1"/>
      <c r="P98" s="2"/>
      <c r="Q98" s="2"/>
      <c r="R98" s="2"/>
      <c r="S98" s="1"/>
      <c r="T98" s="1"/>
      <c r="U98" s="2"/>
      <c r="V98" s="1"/>
      <c r="W98" s="2"/>
      <c r="X98" s="2"/>
      <c r="Y98" s="2"/>
      <c r="Z98" s="1"/>
      <c r="AA98" s="1"/>
      <c r="AB98" s="1"/>
      <c r="AC98" s="1"/>
      <c r="AD98" s="1"/>
      <c r="AE98" s="2"/>
      <c r="AF98" s="1"/>
      <c r="AG98" s="1"/>
      <c r="AH98" s="1"/>
      <c r="AI98" s="1"/>
      <c r="AJ98" s="1"/>
      <c r="AK98" s="2"/>
      <c r="AL98" s="2"/>
      <c r="AM98" s="2"/>
      <c r="AN98" s="2"/>
      <c r="AO98" s="1"/>
      <c r="AP98" s="3"/>
      <c r="AQ98" s="3"/>
      <c r="AR98" s="3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</row>
    <row r="99" spans="1:111" s="4" customFormat="1" x14ac:dyDescent="0.2">
      <c r="A99" s="1"/>
      <c r="B99" s="1"/>
      <c r="C99" s="1"/>
      <c r="D99" s="1"/>
      <c r="E99" s="1"/>
      <c r="F99" s="1"/>
      <c r="G99" s="1"/>
      <c r="H99" s="1"/>
      <c r="I99" s="1"/>
      <c r="J99" s="2"/>
      <c r="K99" s="1"/>
      <c r="L99" s="1"/>
      <c r="M99" s="1"/>
      <c r="N99" s="1"/>
      <c r="O99" s="1"/>
      <c r="P99" s="2"/>
      <c r="Q99" s="2"/>
      <c r="R99" s="2"/>
      <c r="S99" s="1"/>
      <c r="T99" s="1"/>
      <c r="U99" s="2"/>
      <c r="V99" s="1"/>
      <c r="W99" s="2"/>
      <c r="X99" s="2"/>
      <c r="Y99" s="2"/>
      <c r="Z99" s="1"/>
      <c r="AA99" s="1"/>
      <c r="AB99" s="1"/>
      <c r="AC99" s="1"/>
      <c r="AD99" s="1"/>
      <c r="AE99" s="2"/>
      <c r="AF99" s="1"/>
      <c r="AG99" s="1"/>
      <c r="AH99" s="1"/>
      <c r="AI99" s="1"/>
      <c r="AJ99" s="1"/>
      <c r="AK99" s="2"/>
      <c r="AL99" s="2"/>
      <c r="AM99" s="2"/>
      <c r="AN99" s="2"/>
      <c r="AO99" s="1"/>
      <c r="AP99" s="3"/>
      <c r="AQ99" s="3"/>
      <c r="AR99" s="3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</row>
    <row r="100" spans="1:111" s="4" customForma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2"/>
      <c r="K100" s="1"/>
      <c r="L100" s="1"/>
      <c r="M100" s="1"/>
      <c r="N100" s="1"/>
      <c r="O100" s="1"/>
      <c r="P100" s="2"/>
      <c r="Q100" s="2"/>
      <c r="R100" s="2"/>
      <c r="S100" s="1"/>
      <c r="T100" s="1"/>
      <c r="U100" s="2"/>
      <c r="V100" s="1"/>
      <c r="W100" s="2"/>
      <c r="X100" s="2"/>
      <c r="Y100" s="2"/>
      <c r="Z100" s="1"/>
      <c r="AA100" s="1"/>
      <c r="AB100" s="1"/>
      <c r="AC100" s="1"/>
      <c r="AD100" s="1"/>
      <c r="AE100" s="2"/>
      <c r="AF100" s="1"/>
      <c r="AG100" s="1"/>
      <c r="AH100" s="1"/>
      <c r="AI100" s="1"/>
      <c r="AJ100" s="1"/>
      <c r="AK100" s="2"/>
      <c r="AL100" s="2"/>
      <c r="AM100" s="2"/>
      <c r="AN100" s="2"/>
      <c r="AO100" s="1"/>
      <c r="AP100" s="3"/>
      <c r="AQ100" s="3"/>
      <c r="AR100" s="3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</row>
    <row r="101" spans="1:111" s="4" customForma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2"/>
      <c r="K101" s="1"/>
      <c r="L101" s="1"/>
      <c r="M101" s="1"/>
      <c r="N101" s="1"/>
      <c r="O101" s="1"/>
      <c r="P101" s="2"/>
      <c r="Q101" s="2"/>
      <c r="R101" s="2"/>
      <c r="S101" s="1"/>
      <c r="T101" s="1"/>
      <c r="U101" s="2"/>
      <c r="V101" s="1"/>
      <c r="W101" s="2"/>
      <c r="X101" s="2"/>
      <c r="Y101" s="2"/>
      <c r="Z101" s="1"/>
      <c r="AA101" s="1"/>
      <c r="AB101" s="1"/>
      <c r="AC101" s="1"/>
      <c r="AD101" s="1"/>
      <c r="AE101" s="2"/>
      <c r="AF101" s="1"/>
      <c r="AG101" s="1"/>
      <c r="AH101" s="1"/>
      <c r="AI101" s="1"/>
      <c r="AJ101" s="1"/>
      <c r="AK101" s="2"/>
      <c r="AL101" s="2"/>
      <c r="AM101" s="2"/>
      <c r="AN101" s="2"/>
      <c r="AO101" s="1"/>
      <c r="AP101" s="3"/>
      <c r="AQ101" s="3"/>
      <c r="AR101" s="3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</row>
    <row r="102" spans="1:111" s="4" customForma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2"/>
      <c r="K102" s="1"/>
      <c r="L102" s="1"/>
      <c r="M102" s="1"/>
      <c r="N102" s="1"/>
      <c r="O102" s="1"/>
      <c r="P102" s="2"/>
      <c r="Q102" s="2"/>
      <c r="R102" s="2"/>
      <c r="S102" s="1"/>
      <c r="T102" s="1"/>
      <c r="U102" s="2"/>
      <c r="V102" s="1"/>
      <c r="W102" s="2"/>
      <c r="X102" s="2"/>
      <c r="Y102" s="2"/>
      <c r="Z102" s="1"/>
      <c r="AA102" s="1"/>
      <c r="AB102" s="1"/>
      <c r="AC102" s="1"/>
      <c r="AD102" s="1"/>
      <c r="AE102" s="2"/>
      <c r="AF102" s="1"/>
      <c r="AG102" s="1"/>
      <c r="AH102" s="1"/>
      <c r="AI102" s="1"/>
      <c r="AJ102" s="1"/>
      <c r="AK102" s="2"/>
      <c r="AL102" s="2"/>
      <c r="AM102" s="2"/>
      <c r="AN102" s="2"/>
      <c r="AO102" s="1"/>
      <c r="AP102" s="3"/>
      <c r="AQ102" s="3"/>
      <c r="AR102" s="3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</row>
    <row r="103" spans="1:111" s="4" customForma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2"/>
      <c r="K103" s="1"/>
      <c r="L103" s="1"/>
      <c r="M103" s="1"/>
      <c r="N103" s="1"/>
      <c r="O103" s="1"/>
      <c r="P103" s="2"/>
      <c r="Q103" s="2"/>
      <c r="R103" s="2"/>
      <c r="S103" s="1"/>
      <c r="T103" s="1"/>
      <c r="U103" s="2"/>
      <c r="V103" s="1"/>
      <c r="W103" s="2"/>
      <c r="X103" s="2"/>
      <c r="Y103" s="2"/>
      <c r="Z103" s="1"/>
      <c r="AA103" s="1"/>
      <c r="AB103" s="1"/>
      <c r="AC103" s="1"/>
      <c r="AD103" s="1"/>
      <c r="AE103" s="2"/>
      <c r="AF103" s="1"/>
      <c r="AG103" s="1"/>
      <c r="AH103" s="1"/>
      <c r="AI103" s="1"/>
      <c r="AJ103" s="1"/>
      <c r="AK103" s="2"/>
      <c r="AL103" s="2"/>
      <c r="AM103" s="2"/>
      <c r="AN103" s="2"/>
      <c r="AO103" s="1"/>
      <c r="AP103" s="3"/>
      <c r="AQ103" s="3"/>
      <c r="AR103" s="3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</row>
    <row r="104" spans="1:111" s="4" customForma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2"/>
      <c r="K104" s="1"/>
      <c r="L104" s="1"/>
      <c r="M104" s="1"/>
      <c r="N104" s="1"/>
      <c r="O104" s="1"/>
      <c r="P104" s="2"/>
      <c r="Q104" s="2"/>
      <c r="R104" s="2"/>
      <c r="S104" s="1"/>
      <c r="T104" s="1"/>
      <c r="U104" s="2"/>
      <c r="V104" s="1"/>
      <c r="W104" s="2"/>
      <c r="X104" s="2"/>
      <c r="Y104" s="2"/>
      <c r="Z104" s="1"/>
      <c r="AA104" s="1"/>
      <c r="AB104" s="1"/>
      <c r="AC104" s="1"/>
      <c r="AD104" s="1"/>
      <c r="AE104" s="2"/>
      <c r="AF104" s="1"/>
      <c r="AG104" s="1"/>
      <c r="AH104" s="1"/>
      <c r="AI104" s="1"/>
      <c r="AJ104" s="1"/>
      <c r="AK104" s="2"/>
      <c r="AL104" s="2"/>
      <c r="AM104" s="2"/>
      <c r="AN104" s="2"/>
      <c r="AO104" s="1"/>
      <c r="AP104" s="3"/>
      <c r="AQ104" s="3"/>
      <c r="AR104" s="3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</row>
    <row r="105" spans="1:111" s="4" customForma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2"/>
      <c r="K105" s="1"/>
      <c r="L105" s="1"/>
      <c r="M105" s="1"/>
      <c r="N105" s="1"/>
      <c r="O105" s="1"/>
      <c r="P105" s="2"/>
      <c r="Q105" s="2"/>
      <c r="R105" s="2"/>
      <c r="S105" s="1"/>
      <c r="T105" s="1"/>
      <c r="U105" s="2"/>
      <c r="V105" s="1"/>
      <c r="W105" s="2"/>
      <c r="X105" s="2"/>
      <c r="Y105" s="2"/>
      <c r="Z105" s="1"/>
      <c r="AA105" s="1"/>
      <c r="AB105" s="1"/>
      <c r="AC105" s="1"/>
      <c r="AD105" s="1"/>
      <c r="AE105" s="2"/>
      <c r="AF105" s="1"/>
      <c r="AG105" s="1"/>
      <c r="AH105" s="1"/>
      <c r="AI105" s="1"/>
      <c r="AJ105" s="1"/>
      <c r="AK105" s="2"/>
      <c r="AL105" s="2"/>
      <c r="AM105" s="2"/>
      <c r="AN105" s="2"/>
      <c r="AO105" s="1"/>
      <c r="AP105" s="3"/>
      <c r="AQ105" s="3"/>
      <c r="AR105" s="3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</row>
    <row r="106" spans="1:111" s="4" customForma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2"/>
      <c r="K106" s="1"/>
      <c r="L106" s="1"/>
      <c r="M106" s="1"/>
      <c r="N106" s="1"/>
      <c r="O106" s="1"/>
      <c r="P106" s="2"/>
      <c r="Q106" s="2"/>
      <c r="R106" s="2"/>
      <c r="S106" s="1"/>
      <c r="T106" s="1"/>
      <c r="U106" s="2"/>
      <c r="V106" s="1"/>
      <c r="W106" s="2"/>
      <c r="X106" s="2"/>
      <c r="Y106" s="2"/>
      <c r="Z106" s="1"/>
      <c r="AA106" s="1"/>
      <c r="AB106" s="1"/>
      <c r="AC106" s="1"/>
      <c r="AD106" s="1"/>
      <c r="AE106" s="2"/>
      <c r="AF106" s="1"/>
      <c r="AG106" s="1"/>
      <c r="AH106" s="1"/>
      <c r="AI106" s="1"/>
      <c r="AJ106" s="1"/>
      <c r="AK106" s="2"/>
      <c r="AL106" s="2"/>
      <c r="AM106" s="2"/>
      <c r="AN106" s="2"/>
      <c r="AO106" s="1"/>
      <c r="AP106" s="3"/>
      <c r="AQ106" s="3"/>
      <c r="AR106" s="3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</row>
    <row r="107" spans="1:111" s="4" customForma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2"/>
      <c r="K107" s="1"/>
      <c r="L107" s="1"/>
      <c r="M107" s="1"/>
      <c r="N107" s="1"/>
      <c r="O107" s="1"/>
      <c r="P107" s="2"/>
      <c r="Q107" s="2"/>
      <c r="R107" s="2"/>
      <c r="S107" s="1"/>
      <c r="T107" s="1"/>
      <c r="U107" s="2"/>
      <c r="V107" s="1"/>
      <c r="W107" s="2"/>
      <c r="X107" s="2"/>
      <c r="Y107" s="2"/>
      <c r="Z107" s="1"/>
      <c r="AA107" s="1"/>
      <c r="AB107" s="1"/>
      <c r="AC107" s="1"/>
      <c r="AD107" s="1"/>
      <c r="AE107" s="2"/>
      <c r="AF107" s="1"/>
      <c r="AG107" s="1"/>
      <c r="AH107" s="1"/>
      <c r="AI107" s="1"/>
      <c r="AJ107" s="1"/>
      <c r="AK107" s="2"/>
      <c r="AL107" s="2"/>
      <c r="AM107" s="2"/>
      <c r="AN107" s="2"/>
      <c r="AO107" s="1"/>
      <c r="AP107" s="3"/>
      <c r="AQ107" s="3"/>
      <c r="AR107" s="3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</row>
    <row r="108" spans="1:111" s="4" customForma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2"/>
      <c r="K108" s="1"/>
      <c r="L108" s="1"/>
      <c r="M108" s="1"/>
      <c r="N108" s="1"/>
      <c r="O108" s="1"/>
      <c r="P108" s="2"/>
      <c r="Q108" s="2"/>
      <c r="R108" s="2"/>
      <c r="S108" s="1"/>
      <c r="T108" s="1"/>
      <c r="U108" s="2"/>
      <c r="V108" s="1"/>
      <c r="W108" s="2"/>
      <c r="X108" s="2"/>
      <c r="Y108" s="2"/>
      <c r="Z108" s="1"/>
      <c r="AA108" s="1"/>
      <c r="AB108" s="1"/>
      <c r="AC108" s="1"/>
      <c r="AD108" s="1"/>
      <c r="AE108" s="2"/>
      <c r="AF108" s="1"/>
      <c r="AG108" s="1"/>
      <c r="AH108" s="1"/>
      <c r="AI108" s="1"/>
      <c r="AJ108" s="1"/>
      <c r="AK108" s="2"/>
      <c r="AL108" s="2"/>
      <c r="AM108" s="2"/>
      <c r="AN108" s="2"/>
      <c r="AO108" s="1"/>
      <c r="AP108" s="3"/>
      <c r="AQ108" s="3"/>
      <c r="AR108" s="3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</row>
    <row r="109" spans="1:111" s="4" customForma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2"/>
      <c r="K109" s="1"/>
      <c r="L109" s="1"/>
      <c r="M109" s="1"/>
      <c r="N109" s="1"/>
      <c r="O109" s="1"/>
      <c r="P109" s="2"/>
      <c r="Q109" s="2"/>
      <c r="R109" s="2"/>
      <c r="S109" s="1"/>
      <c r="T109" s="1"/>
      <c r="U109" s="2"/>
      <c r="V109" s="1"/>
      <c r="W109" s="2"/>
      <c r="X109" s="2"/>
      <c r="Y109" s="2"/>
      <c r="Z109" s="1"/>
      <c r="AA109" s="1"/>
      <c r="AB109" s="1"/>
      <c r="AC109" s="1"/>
      <c r="AD109" s="1"/>
      <c r="AE109" s="2"/>
      <c r="AF109" s="1"/>
      <c r="AG109" s="1"/>
      <c r="AH109" s="1"/>
      <c r="AI109" s="1"/>
      <c r="AJ109" s="1"/>
      <c r="AK109" s="2"/>
      <c r="AL109" s="2"/>
      <c r="AM109" s="2"/>
      <c r="AN109" s="2"/>
      <c r="AO109" s="1"/>
      <c r="AP109" s="3"/>
      <c r="AQ109" s="3"/>
      <c r="AR109" s="3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</row>
    <row r="110" spans="1:111" s="4" customForma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2"/>
      <c r="K110" s="1"/>
      <c r="L110" s="1"/>
      <c r="M110" s="1"/>
      <c r="N110" s="1"/>
      <c r="O110" s="1"/>
      <c r="P110" s="2"/>
      <c r="Q110" s="2"/>
      <c r="R110" s="2"/>
      <c r="S110" s="1"/>
      <c r="T110" s="1"/>
      <c r="U110" s="2"/>
      <c r="V110" s="1"/>
      <c r="W110" s="2"/>
      <c r="X110" s="2"/>
      <c r="Y110" s="2"/>
      <c r="Z110" s="1"/>
      <c r="AA110" s="1"/>
      <c r="AB110" s="1"/>
      <c r="AC110" s="1"/>
      <c r="AD110" s="1"/>
      <c r="AE110" s="2"/>
      <c r="AF110" s="1"/>
      <c r="AG110" s="1"/>
      <c r="AH110" s="1"/>
      <c r="AI110" s="1"/>
      <c r="AJ110" s="1"/>
      <c r="AK110" s="2"/>
      <c r="AL110" s="2"/>
      <c r="AM110" s="2"/>
      <c r="AN110" s="2"/>
      <c r="AO110" s="1"/>
      <c r="AP110" s="3"/>
      <c r="AQ110" s="3"/>
      <c r="AR110" s="3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</row>
    <row r="111" spans="1:111" s="4" customForma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2"/>
      <c r="K111" s="1"/>
      <c r="L111" s="1"/>
      <c r="M111" s="1"/>
      <c r="N111" s="1"/>
      <c r="O111" s="1"/>
      <c r="P111" s="2"/>
      <c r="Q111" s="2"/>
      <c r="R111" s="2"/>
      <c r="S111" s="1"/>
      <c r="T111" s="1"/>
      <c r="U111" s="2"/>
      <c r="V111" s="1"/>
      <c r="W111" s="2"/>
      <c r="X111" s="2"/>
      <c r="Y111" s="2"/>
      <c r="Z111" s="1"/>
      <c r="AA111" s="1"/>
      <c r="AB111" s="1"/>
      <c r="AC111" s="1"/>
      <c r="AD111" s="1"/>
      <c r="AE111" s="2"/>
      <c r="AF111" s="1"/>
      <c r="AG111" s="1"/>
      <c r="AH111" s="1"/>
      <c r="AI111" s="1"/>
      <c r="AJ111" s="1"/>
      <c r="AK111" s="2"/>
      <c r="AL111" s="2"/>
      <c r="AM111" s="2"/>
      <c r="AN111" s="2"/>
      <c r="AO111" s="1"/>
      <c r="AP111" s="3"/>
      <c r="AQ111" s="3"/>
      <c r="AR111" s="3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</row>
    <row r="112" spans="1:111" s="4" customForma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2"/>
      <c r="K112" s="1"/>
      <c r="L112" s="1"/>
      <c r="M112" s="1"/>
      <c r="N112" s="1"/>
      <c r="O112" s="1"/>
      <c r="P112" s="2"/>
      <c r="Q112" s="2"/>
      <c r="R112" s="2"/>
      <c r="S112" s="1"/>
      <c r="T112" s="1"/>
      <c r="U112" s="2"/>
      <c r="V112" s="1"/>
      <c r="W112" s="2"/>
      <c r="X112" s="2"/>
      <c r="Y112" s="2"/>
      <c r="Z112" s="1"/>
      <c r="AA112" s="1"/>
      <c r="AB112" s="1"/>
      <c r="AC112" s="1"/>
      <c r="AD112" s="1"/>
      <c r="AE112" s="2"/>
      <c r="AF112" s="1"/>
      <c r="AG112" s="1"/>
      <c r="AH112" s="1"/>
      <c r="AI112" s="1"/>
      <c r="AJ112" s="1"/>
      <c r="AK112" s="2"/>
      <c r="AL112" s="2"/>
      <c r="AM112" s="2"/>
      <c r="AN112" s="2"/>
      <c r="AO112" s="1"/>
      <c r="AP112" s="3"/>
      <c r="AQ112" s="3"/>
      <c r="AR112" s="3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</row>
    <row r="113" spans="1:111" s="4" customForma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2"/>
      <c r="K113" s="1"/>
      <c r="L113" s="1"/>
      <c r="M113" s="1"/>
      <c r="N113" s="1"/>
      <c r="O113" s="1"/>
      <c r="P113" s="2"/>
      <c r="Q113" s="2"/>
      <c r="R113" s="2"/>
      <c r="S113" s="1"/>
      <c r="T113" s="1"/>
      <c r="U113" s="2"/>
      <c r="V113" s="1"/>
      <c r="W113" s="2"/>
      <c r="X113" s="2"/>
      <c r="Y113" s="2"/>
      <c r="Z113" s="1"/>
      <c r="AA113" s="1"/>
      <c r="AB113" s="1"/>
      <c r="AC113" s="1"/>
      <c r="AD113" s="1"/>
      <c r="AE113" s="2"/>
      <c r="AF113" s="1"/>
      <c r="AG113" s="1"/>
      <c r="AH113" s="1"/>
      <c r="AI113" s="1"/>
      <c r="AJ113" s="1"/>
      <c r="AK113" s="2"/>
      <c r="AL113" s="2"/>
      <c r="AM113" s="2"/>
      <c r="AN113" s="2"/>
      <c r="AO113" s="1"/>
      <c r="AP113" s="3"/>
      <c r="AQ113" s="3"/>
      <c r="AR113" s="3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</row>
    <row r="114" spans="1:111" s="4" customForma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2"/>
      <c r="K114" s="1"/>
      <c r="L114" s="1"/>
      <c r="M114" s="1"/>
      <c r="N114" s="1"/>
      <c r="O114" s="1"/>
      <c r="P114" s="2"/>
      <c r="Q114" s="2"/>
      <c r="R114" s="2"/>
      <c r="S114" s="1"/>
      <c r="T114" s="1"/>
      <c r="U114" s="2"/>
      <c r="V114" s="1"/>
      <c r="W114" s="2"/>
      <c r="X114" s="2"/>
      <c r="Y114" s="2"/>
      <c r="Z114" s="1"/>
      <c r="AA114" s="1"/>
      <c r="AB114" s="1"/>
      <c r="AC114" s="1"/>
      <c r="AD114" s="1"/>
      <c r="AE114" s="2"/>
      <c r="AF114" s="1"/>
      <c r="AG114" s="1"/>
      <c r="AH114" s="1"/>
      <c r="AI114" s="1"/>
      <c r="AJ114" s="1"/>
      <c r="AK114" s="2"/>
      <c r="AL114" s="2"/>
      <c r="AM114" s="2"/>
      <c r="AN114" s="2"/>
      <c r="AO114" s="1"/>
      <c r="AP114" s="3"/>
      <c r="AQ114" s="3"/>
      <c r="AR114" s="3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</row>
    <row r="115" spans="1:111" s="4" customForma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2"/>
      <c r="K115" s="1"/>
      <c r="L115" s="1"/>
      <c r="M115" s="1"/>
      <c r="N115" s="1"/>
      <c r="O115" s="1"/>
      <c r="P115" s="2"/>
      <c r="Q115" s="2"/>
      <c r="R115" s="2"/>
      <c r="S115" s="1"/>
      <c r="T115" s="1"/>
      <c r="U115" s="2"/>
      <c r="V115" s="1"/>
      <c r="W115" s="2"/>
      <c r="X115" s="2"/>
      <c r="Y115" s="2"/>
      <c r="Z115" s="1"/>
      <c r="AA115" s="1"/>
      <c r="AB115" s="1"/>
      <c r="AC115" s="1"/>
      <c r="AD115" s="1"/>
      <c r="AE115" s="2"/>
      <c r="AF115" s="1"/>
      <c r="AG115" s="1"/>
      <c r="AH115" s="1"/>
      <c r="AI115" s="1"/>
      <c r="AJ115" s="1"/>
      <c r="AK115" s="2"/>
      <c r="AL115" s="2"/>
      <c r="AM115" s="2"/>
      <c r="AN115" s="2"/>
      <c r="AO115" s="1"/>
      <c r="AP115" s="3"/>
      <c r="AQ115" s="3"/>
      <c r="AR115" s="3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</row>
    <row r="116" spans="1:111" s="4" customForma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2"/>
      <c r="K116" s="1"/>
      <c r="L116" s="1"/>
      <c r="M116" s="1"/>
      <c r="N116" s="1"/>
      <c r="O116" s="1"/>
      <c r="P116" s="2"/>
      <c r="Q116" s="2"/>
      <c r="R116" s="2"/>
      <c r="S116" s="1"/>
      <c r="T116" s="1"/>
      <c r="U116" s="2"/>
      <c r="V116" s="1"/>
      <c r="W116" s="2"/>
      <c r="X116" s="2"/>
      <c r="Y116" s="2"/>
      <c r="Z116" s="1"/>
      <c r="AA116" s="1"/>
      <c r="AB116" s="1"/>
      <c r="AC116" s="1"/>
      <c r="AD116" s="1"/>
      <c r="AE116" s="2"/>
      <c r="AF116" s="1"/>
      <c r="AG116" s="1"/>
      <c r="AH116" s="1"/>
      <c r="AI116" s="1"/>
      <c r="AJ116" s="1"/>
      <c r="AK116" s="2"/>
      <c r="AL116" s="2"/>
      <c r="AM116" s="2"/>
      <c r="AN116" s="2"/>
      <c r="AO116" s="1"/>
      <c r="AP116" s="3"/>
      <c r="AQ116" s="3"/>
      <c r="AR116" s="3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</row>
    <row r="117" spans="1:111" s="4" customForma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2"/>
      <c r="K117" s="1"/>
      <c r="L117" s="1"/>
      <c r="M117" s="1"/>
      <c r="N117" s="1"/>
      <c r="O117" s="1"/>
      <c r="P117" s="2"/>
      <c r="Q117" s="2"/>
      <c r="R117" s="2"/>
      <c r="S117" s="1"/>
      <c r="T117" s="1"/>
      <c r="U117" s="2"/>
      <c r="V117" s="1"/>
      <c r="W117" s="2"/>
      <c r="X117" s="2"/>
      <c r="Y117" s="2"/>
      <c r="Z117" s="1"/>
      <c r="AA117" s="1"/>
      <c r="AB117" s="1"/>
      <c r="AC117" s="1"/>
      <c r="AD117" s="1"/>
      <c r="AE117" s="2"/>
      <c r="AF117" s="1"/>
      <c r="AG117" s="1"/>
      <c r="AH117" s="1"/>
      <c r="AI117" s="1"/>
      <c r="AJ117" s="1"/>
      <c r="AK117" s="2"/>
      <c r="AL117" s="2"/>
      <c r="AM117" s="2"/>
      <c r="AN117" s="2"/>
      <c r="AO117" s="1"/>
      <c r="AP117" s="3"/>
      <c r="AQ117" s="3"/>
      <c r="AR117" s="3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</row>
    <row r="118" spans="1:111" s="4" customForma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2"/>
      <c r="K118" s="1"/>
      <c r="L118" s="1"/>
      <c r="M118" s="1"/>
      <c r="N118" s="1"/>
      <c r="O118" s="1"/>
      <c r="P118" s="2"/>
      <c r="Q118" s="2"/>
      <c r="R118" s="2"/>
      <c r="S118" s="1"/>
      <c r="T118" s="1"/>
      <c r="U118" s="2"/>
      <c r="V118" s="1"/>
      <c r="W118" s="2"/>
      <c r="X118" s="2"/>
      <c r="Y118" s="2"/>
      <c r="Z118" s="1"/>
      <c r="AA118" s="1"/>
      <c r="AB118" s="1"/>
      <c r="AC118" s="1"/>
      <c r="AD118" s="1"/>
      <c r="AE118" s="2"/>
      <c r="AF118" s="1"/>
      <c r="AG118" s="1"/>
      <c r="AH118" s="1"/>
      <c r="AI118" s="1"/>
      <c r="AJ118" s="1"/>
      <c r="AK118" s="2"/>
      <c r="AL118" s="2"/>
      <c r="AM118" s="2"/>
      <c r="AN118" s="2"/>
      <c r="AO118" s="1"/>
      <c r="AP118" s="3"/>
      <c r="AQ118" s="3"/>
      <c r="AR118" s="3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</row>
    <row r="119" spans="1:111" s="4" customForma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2"/>
      <c r="K119" s="1"/>
      <c r="L119" s="1"/>
      <c r="M119" s="1"/>
      <c r="N119" s="1"/>
      <c r="O119" s="1"/>
      <c r="P119" s="2"/>
      <c r="Q119" s="2"/>
      <c r="R119" s="2"/>
      <c r="S119" s="1"/>
      <c r="T119" s="1"/>
      <c r="U119" s="2"/>
      <c r="V119" s="1"/>
      <c r="W119" s="2"/>
      <c r="X119" s="2"/>
      <c r="Y119" s="2"/>
      <c r="Z119" s="1"/>
      <c r="AA119" s="1"/>
      <c r="AB119" s="1"/>
      <c r="AC119" s="1"/>
      <c r="AD119" s="1"/>
      <c r="AE119" s="2"/>
      <c r="AF119" s="1"/>
      <c r="AG119" s="1"/>
      <c r="AH119" s="1"/>
      <c r="AI119" s="1"/>
      <c r="AJ119" s="1"/>
      <c r="AK119" s="2"/>
      <c r="AL119" s="2"/>
      <c r="AM119" s="2"/>
      <c r="AN119" s="2"/>
      <c r="AO119" s="1"/>
      <c r="AP119" s="3"/>
      <c r="AQ119" s="3"/>
      <c r="AR119" s="3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</row>
    <row r="120" spans="1:111" s="4" customForma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2"/>
      <c r="K120" s="1"/>
      <c r="L120" s="1"/>
      <c r="M120" s="1"/>
      <c r="N120" s="1"/>
      <c r="O120" s="1"/>
      <c r="P120" s="2"/>
      <c r="Q120" s="2"/>
      <c r="R120" s="2"/>
      <c r="S120" s="1"/>
      <c r="T120" s="1"/>
      <c r="U120" s="2"/>
      <c r="V120" s="1"/>
      <c r="W120" s="2"/>
      <c r="X120" s="2"/>
      <c r="Y120" s="2"/>
      <c r="Z120" s="1"/>
      <c r="AA120" s="1"/>
      <c r="AB120" s="1"/>
      <c r="AC120" s="1"/>
      <c r="AD120" s="1"/>
      <c r="AE120" s="2"/>
      <c r="AF120" s="1"/>
      <c r="AG120" s="1"/>
      <c r="AH120" s="1"/>
      <c r="AI120" s="1"/>
      <c r="AJ120" s="1"/>
      <c r="AK120" s="2"/>
      <c r="AL120" s="2"/>
      <c r="AM120" s="2"/>
      <c r="AN120" s="2"/>
      <c r="AO120" s="1"/>
      <c r="AP120" s="3"/>
      <c r="AQ120" s="3"/>
      <c r="AR120" s="3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</row>
    <row r="121" spans="1:111" s="4" customForma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2"/>
      <c r="K121" s="1"/>
      <c r="L121" s="1"/>
      <c r="M121" s="1"/>
      <c r="N121" s="1"/>
      <c r="O121" s="1"/>
      <c r="P121" s="2"/>
      <c r="Q121" s="2"/>
      <c r="R121" s="2"/>
      <c r="S121" s="1"/>
      <c r="T121" s="1"/>
      <c r="U121" s="2"/>
      <c r="V121" s="1"/>
      <c r="W121" s="2"/>
      <c r="X121" s="2"/>
      <c r="Y121" s="2"/>
      <c r="Z121" s="1"/>
      <c r="AA121" s="1"/>
      <c r="AB121" s="1"/>
      <c r="AC121" s="1"/>
      <c r="AD121" s="1"/>
      <c r="AE121" s="2"/>
      <c r="AF121" s="1"/>
      <c r="AG121" s="1"/>
      <c r="AH121" s="1"/>
      <c r="AI121" s="1"/>
      <c r="AJ121" s="1"/>
      <c r="AK121" s="2"/>
      <c r="AL121" s="2"/>
      <c r="AM121" s="2"/>
      <c r="AN121" s="2"/>
      <c r="AO121" s="1"/>
      <c r="AP121" s="3"/>
      <c r="AQ121" s="3"/>
      <c r="AR121" s="3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</row>
    <row r="122" spans="1:111" s="4" customForma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2"/>
      <c r="K122" s="1"/>
      <c r="L122" s="1"/>
      <c r="M122" s="1"/>
      <c r="N122" s="1"/>
      <c r="O122" s="1"/>
      <c r="P122" s="2"/>
      <c r="Q122" s="2"/>
      <c r="R122" s="2"/>
      <c r="S122" s="1"/>
      <c r="T122" s="1"/>
      <c r="U122" s="2"/>
      <c r="V122" s="1"/>
      <c r="W122" s="2"/>
      <c r="X122" s="2"/>
      <c r="Y122" s="2"/>
      <c r="Z122" s="1"/>
      <c r="AA122" s="1"/>
      <c r="AB122" s="1"/>
      <c r="AC122" s="1"/>
      <c r="AD122" s="1"/>
      <c r="AE122" s="2"/>
      <c r="AF122" s="1"/>
      <c r="AG122" s="1"/>
      <c r="AH122" s="1"/>
      <c r="AI122" s="1"/>
      <c r="AJ122" s="1"/>
      <c r="AK122" s="2"/>
      <c r="AL122" s="2"/>
      <c r="AM122" s="2"/>
      <c r="AN122" s="2"/>
      <c r="AO122" s="1"/>
      <c r="AP122" s="3"/>
      <c r="AQ122" s="3"/>
      <c r="AR122" s="3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</row>
    <row r="123" spans="1:111" s="4" customForma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2"/>
      <c r="K123" s="1"/>
      <c r="L123" s="1"/>
      <c r="M123" s="1"/>
      <c r="N123" s="1"/>
      <c r="O123" s="1"/>
      <c r="P123" s="2"/>
      <c r="Q123" s="2"/>
      <c r="R123" s="2"/>
      <c r="S123" s="1"/>
      <c r="T123" s="1"/>
      <c r="U123" s="2"/>
      <c r="V123" s="1"/>
      <c r="W123" s="2"/>
      <c r="X123" s="2"/>
      <c r="Y123" s="2"/>
      <c r="Z123" s="1"/>
      <c r="AA123" s="1"/>
      <c r="AB123" s="1"/>
      <c r="AC123" s="1"/>
      <c r="AD123" s="1"/>
      <c r="AE123" s="2"/>
      <c r="AF123" s="1"/>
      <c r="AG123" s="1"/>
      <c r="AH123" s="1"/>
      <c r="AI123" s="1"/>
      <c r="AJ123" s="1"/>
      <c r="AK123" s="2"/>
      <c r="AL123" s="2"/>
      <c r="AM123" s="2"/>
      <c r="AN123" s="2"/>
      <c r="AO123" s="1"/>
      <c r="AP123" s="3"/>
      <c r="AQ123" s="3"/>
      <c r="AR123" s="3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</row>
    <row r="124" spans="1:111" s="4" customForma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2"/>
      <c r="K124" s="1"/>
      <c r="L124" s="1"/>
      <c r="M124" s="1"/>
      <c r="N124" s="1"/>
      <c r="O124" s="1"/>
      <c r="P124" s="2"/>
      <c r="Q124" s="2"/>
      <c r="R124" s="2"/>
      <c r="S124" s="1"/>
      <c r="T124" s="1"/>
      <c r="U124" s="2"/>
      <c r="V124" s="1"/>
      <c r="W124" s="2"/>
      <c r="X124" s="2"/>
      <c r="Y124" s="2"/>
      <c r="Z124" s="1"/>
      <c r="AA124" s="1"/>
      <c r="AB124" s="1"/>
      <c r="AC124" s="1"/>
      <c r="AD124" s="1"/>
      <c r="AE124" s="2"/>
      <c r="AF124" s="1"/>
      <c r="AG124" s="1"/>
      <c r="AH124" s="1"/>
      <c r="AI124" s="1"/>
      <c r="AJ124" s="1"/>
      <c r="AK124" s="2"/>
      <c r="AL124" s="2"/>
      <c r="AM124" s="2"/>
      <c r="AN124" s="2"/>
      <c r="AO124" s="1"/>
      <c r="AP124" s="3"/>
      <c r="AQ124" s="3"/>
      <c r="AR124" s="3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</row>
    <row r="125" spans="1:111" s="4" customForma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2"/>
      <c r="K125" s="1"/>
      <c r="L125" s="1"/>
      <c r="M125" s="1"/>
      <c r="N125" s="1"/>
      <c r="O125" s="1"/>
      <c r="P125" s="2"/>
      <c r="Q125" s="2"/>
      <c r="R125" s="2"/>
      <c r="S125" s="1"/>
      <c r="T125" s="1"/>
      <c r="U125" s="2"/>
      <c r="V125" s="1"/>
      <c r="W125" s="2"/>
      <c r="X125" s="2"/>
      <c r="Y125" s="2"/>
      <c r="Z125" s="1"/>
      <c r="AA125" s="1"/>
      <c r="AB125" s="1"/>
      <c r="AC125" s="1"/>
      <c r="AD125" s="1"/>
      <c r="AE125" s="2"/>
      <c r="AF125" s="1"/>
      <c r="AG125" s="1"/>
      <c r="AH125" s="1"/>
      <c r="AI125" s="1"/>
      <c r="AJ125" s="1"/>
      <c r="AK125" s="2"/>
      <c r="AL125" s="2"/>
      <c r="AM125" s="2"/>
      <c r="AN125" s="2"/>
      <c r="AO125" s="1"/>
      <c r="AP125" s="3"/>
      <c r="AQ125" s="3"/>
      <c r="AR125" s="3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</row>
    <row r="126" spans="1:111" s="4" customForma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2"/>
      <c r="K126" s="1"/>
      <c r="L126" s="1"/>
      <c r="M126" s="1"/>
      <c r="N126" s="1"/>
      <c r="O126" s="1"/>
      <c r="P126" s="2"/>
      <c r="Q126" s="2"/>
      <c r="R126" s="2"/>
      <c r="S126" s="1"/>
      <c r="T126" s="1"/>
      <c r="U126" s="2"/>
      <c r="V126" s="1"/>
      <c r="W126" s="2"/>
      <c r="X126" s="2"/>
      <c r="Y126" s="2"/>
      <c r="Z126" s="1"/>
      <c r="AA126" s="1"/>
      <c r="AB126" s="1"/>
      <c r="AC126" s="1"/>
      <c r="AD126" s="1"/>
      <c r="AE126" s="2"/>
      <c r="AF126" s="1"/>
      <c r="AG126" s="1"/>
      <c r="AH126" s="1"/>
      <c r="AI126" s="1"/>
      <c r="AJ126" s="1"/>
      <c r="AK126" s="2"/>
      <c r="AL126" s="2"/>
      <c r="AM126" s="2"/>
      <c r="AN126" s="2"/>
      <c r="AO126" s="1"/>
      <c r="AP126" s="3"/>
      <c r="AQ126" s="3"/>
      <c r="AR126" s="3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</row>
    <row r="127" spans="1:111" s="4" customForma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2"/>
      <c r="K127" s="1"/>
      <c r="L127" s="1"/>
      <c r="M127" s="1"/>
      <c r="N127" s="1"/>
      <c r="O127" s="1"/>
      <c r="P127" s="2"/>
      <c r="Q127" s="2"/>
      <c r="R127" s="2"/>
      <c r="S127" s="1"/>
      <c r="T127" s="1"/>
      <c r="U127" s="2"/>
      <c r="V127" s="1"/>
      <c r="W127" s="2"/>
      <c r="X127" s="2"/>
      <c r="Y127" s="2"/>
      <c r="Z127" s="1"/>
      <c r="AA127" s="1"/>
      <c r="AB127" s="1"/>
      <c r="AC127" s="1"/>
      <c r="AD127" s="1"/>
      <c r="AE127" s="2"/>
      <c r="AF127" s="1"/>
      <c r="AG127" s="1"/>
      <c r="AH127" s="1"/>
      <c r="AI127" s="1"/>
      <c r="AJ127" s="1"/>
      <c r="AK127" s="2"/>
      <c r="AL127" s="2"/>
      <c r="AM127" s="2"/>
      <c r="AN127" s="2"/>
      <c r="AO127" s="1"/>
      <c r="AP127" s="3"/>
      <c r="AQ127" s="3"/>
      <c r="AR127" s="3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</row>
    <row r="128" spans="1:111" s="4" customForma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2"/>
      <c r="K128" s="1"/>
      <c r="L128" s="1"/>
      <c r="M128" s="1"/>
      <c r="N128" s="1"/>
      <c r="O128" s="1"/>
      <c r="P128" s="2"/>
      <c r="Q128" s="2"/>
      <c r="R128" s="2"/>
      <c r="S128" s="1"/>
      <c r="T128" s="1"/>
      <c r="U128" s="2"/>
      <c r="V128" s="1"/>
      <c r="W128" s="2"/>
      <c r="X128" s="2"/>
      <c r="Y128" s="2"/>
      <c r="Z128" s="1"/>
      <c r="AA128" s="1"/>
      <c r="AB128" s="1"/>
      <c r="AC128" s="1"/>
      <c r="AD128" s="1"/>
      <c r="AE128" s="2"/>
      <c r="AF128" s="1"/>
      <c r="AG128" s="1"/>
      <c r="AH128" s="1"/>
      <c r="AI128" s="1"/>
      <c r="AJ128" s="1"/>
      <c r="AK128" s="2"/>
      <c r="AL128" s="2"/>
      <c r="AM128" s="2"/>
      <c r="AN128" s="2"/>
      <c r="AO128" s="1"/>
      <c r="AP128" s="3"/>
      <c r="AQ128" s="3"/>
      <c r="AR128" s="3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</row>
  </sheetData>
  <sheetProtection selectLockedCells="1"/>
  <mergeCells count="92">
    <mergeCell ref="D8:AM8"/>
    <mergeCell ref="F18:I18"/>
    <mergeCell ref="J18:M18"/>
    <mergeCell ref="N18:Q18"/>
    <mergeCell ref="R18:U18"/>
    <mergeCell ref="V18:Y18"/>
    <mergeCell ref="Z18:AC18"/>
    <mergeCell ref="AD18:AG18"/>
    <mergeCell ref="AH18:AK18"/>
    <mergeCell ref="AC20:AD20"/>
    <mergeCell ref="AG20:AH20"/>
    <mergeCell ref="AK20:AL20"/>
    <mergeCell ref="F22:AK22"/>
    <mergeCell ref="B24:E24"/>
    <mergeCell ref="F24:AK24"/>
    <mergeCell ref="AL24:AO24"/>
    <mergeCell ref="E20:F20"/>
    <mergeCell ref="I20:J20"/>
    <mergeCell ref="M20:N20"/>
    <mergeCell ref="Q20:R20"/>
    <mergeCell ref="U20:V20"/>
    <mergeCell ref="Y20:Z20"/>
    <mergeCell ref="H26:K26"/>
    <mergeCell ref="L26:O26"/>
    <mergeCell ref="P26:S26"/>
    <mergeCell ref="T26:W26"/>
    <mergeCell ref="X26:AA26"/>
    <mergeCell ref="AF26:AI26"/>
    <mergeCell ref="U27:V27"/>
    <mergeCell ref="U28:V28"/>
    <mergeCell ref="U39:W39"/>
    <mergeCell ref="U41:W41"/>
    <mergeCell ref="X41:AA41"/>
    <mergeCell ref="AB41:AE41"/>
    <mergeCell ref="AF41:AI41"/>
    <mergeCell ref="AB26:AE26"/>
    <mergeCell ref="U42:W42"/>
    <mergeCell ref="X42:AA42"/>
    <mergeCell ref="AB42:AE42"/>
    <mergeCell ref="AF42:AI42"/>
    <mergeCell ref="U43:W43"/>
    <mergeCell ref="X43:AA43"/>
    <mergeCell ref="AB43:AE43"/>
    <mergeCell ref="AF43:AI43"/>
    <mergeCell ref="U44:W44"/>
    <mergeCell ref="X44:AA44"/>
    <mergeCell ref="AB44:AE44"/>
    <mergeCell ref="AF44:AI44"/>
    <mergeCell ref="U45:W45"/>
    <mergeCell ref="X45:AA45"/>
    <mergeCell ref="AB45:AE45"/>
    <mergeCell ref="AF45:AI45"/>
    <mergeCell ref="U46:W46"/>
    <mergeCell ref="X46:AA46"/>
    <mergeCell ref="AB46:AE46"/>
    <mergeCell ref="AF46:AI46"/>
    <mergeCell ref="U47:W47"/>
    <mergeCell ref="X47:AA47"/>
    <mergeCell ref="AB47:AE47"/>
    <mergeCell ref="AF47:AI47"/>
    <mergeCell ref="U48:W48"/>
    <mergeCell ref="X48:AA48"/>
    <mergeCell ref="AB48:AE48"/>
    <mergeCell ref="AF48:AI48"/>
    <mergeCell ref="U49:W49"/>
    <mergeCell ref="X49:AA49"/>
    <mergeCell ref="AB49:AE49"/>
    <mergeCell ref="AF49:AI49"/>
    <mergeCell ref="U50:W50"/>
    <mergeCell ref="X50:AA50"/>
    <mergeCell ref="AB50:AE50"/>
    <mergeCell ref="AF50:AI50"/>
    <mergeCell ref="U51:W51"/>
    <mergeCell ref="X51:AA51"/>
    <mergeCell ref="AB51:AE51"/>
    <mergeCell ref="AF51:AI51"/>
    <mergeCell ref="U52:W52"/>
    <mergeCell ref="X52:AA52"/>
    <mergeCell ref="AB52:AE52"/>
    <mergeCell ref="AF52:AI52"/>
    <mergeCell ref="U53:W53"/>
    <mergeCell ref="X53:AA53"/>
    <mergeCell ref="AB53:AE53"/>
    <mergeCell ref="AF53:AI53"/>
    <mergeCell ref="U54:W54"/>
    <mergeCell ref="X54:AA54"/>
    <mergeCell ref="AB54:AE54"/>
    <mergeCell ref="AF54:AI54"/>
    <mergeCell ref="U55:W55"/>
    <mergeCell ref="X55:AA55"/>
    <mergeCell ref="AB55:AE55"/>
    <mergeCell ref="AF55:AI55"/>
  </mergeCells>
  <conditionalFormatting sqref="E21">
    <cfRule type="expression" dxfId="191" priority="62">
      <formula>$U$39=0</formula>
    </cfRule>
  </conditionalFormatting>
  <conditionalFormatting sqref="E20:F20">
    <cfRule type="expression" dxfId="190" priority="37">
      <formula>$U$39=3.125</formula>
    </cfRule>
    <cfRule type="expression" dxfId="189" priority="38">
      <formula>$U$39=0</formula>
    </cfRule>
  </conditionalFormatting>
  <conditionalFormatting sqref="F18">
    <cfRule type="expression" dxfId="188" priority="13">
      <formula>$K$15=1</formula>
    </cfRule>
  </conditionalFormatting>
  <conditionalFormatting sqref="F19 F21">
    <cfRule type="expression" dxfId="187" priority="39">
      <formula>$U$39=3.125</formula>
    </cfRule>
  </conditionalFormatting>
  <conditionalFormatting sqref="F18:I18">
    <cfRule type="expression" dxfId="186" priority="12">
      <formula>$M$15=1</formula>
    </cfRule>
  </conditionalFormatting>
  <conditionalFormatting sqref="F22:AK22">
    <cfRule type="expression" dxfId="185" priority="3">
      <formula>$M$15&lt;1</formula>
    </cfRule>
    <cfRule type="expression" dxfId="184" priority="4">
      <formula>$M$15&gt;8</formula>
    </cfRule>
  </conditionalFormatting>
  <conditionalFormatting sqref="F24:AK24">
    <cfRule type="expression" dxfId="183" priority="1">
      <formula>$M$15&lt;1</formula>
    </cfRule>
    <cfRule type="expression" dxfId="182" priority="2">
      <formula>$M$15&gt;8</formula>
    </cfRule>
  </conditionalFormatting>
  <conditionalFormatting sqref="G19:G21">
    <cfRule type="expression" dxfId="181" priority="64">
      <formula>$U$39=6.25</formula>
    </cfRule>
  </conditionalFormatting>
  <conditionalFormatting sqref="H19:H21">
    <cfRule type="expression" dxfId="180" priority="63">
      <formula>$U$39=9.375</formula>
    </cfRule>
  </conditionalFormatting>
  <conditionalFormatting sqref="I21">
    <cfRule type="expression" dxfId="179" priority="61">
      <formula>$U$39=12.5</formula>
    </cfRule>
  </conditionalFormatting>
  <conditionalFormatting sqref="I20:J20">
    <cfRule type="expression" dxfId="178" priority="36">
      <formula>$U$39=12.5</formula>
    </cfRule>
    <cfRule type="expression" dxfId="177" priority="35">
      <formula>$U$39=15.625</formula>
    </cfRule>
  </conditionalFormatting>
  <conditionalFormatting sqref="J18">
    <cfRule type="expression" dxfId="176" priority="5">
      <formula>$M$15=2</formula>
    </cfRule>
  </conditionalFormatting>
  <conditionalFormatting sqref="J19 J21">
    <cfRule type="expression" dxfId="175" priority="34">
      <formula>$U$39=15.625</formula>
    </cfRule>
  </conditionalFormatting>
  <conditionalFormatting sqref="K19:K21">
    <cfRule type="expression" dxfId="174" priority="60">
      <formula>$U$39=18.75</formula>
    </cfRule>
  </conditionalFormatting>
  <conditionalFormatting sqref="L19:L21">
    <cfRule type="expression" dxfId="173" priority="59">
      <formula>$U$39=21.875</formula>
    </cfRule>
  </conditionalFormatting>
  <conditionalFormatting sqref="M21">
    <cfRule type="expression" dxfId="172" priority="56">
      <formula>$U$39=25</formula>
    </cfRule>
  </conditionalFormatting>
  <conditionalFormatting sqref="M20:N20">
    <cfRule type="expression" dxfId="171" priority="31">
      <formula>$U$39=28.125</formula>
    </cfRule>
    <cfRule type="expression" dxfId="170" priority="32">
      <formula>$U$39=25</formula>
    </cfRule>
  </conditionalFormatting>
  <conditionalFormatting sqref="N18">
    <cfRule type="expression" dxfId="169" priority="6">
      <formula>$M$15=3</formula>
    </cfRule>
  </conditionalFormatting>
  <conditionalFormatting sqref="N19 N21">
    <cfRule type="expression" dxfId="168" priority="33">
      <formula>$U$39=28.125</formula>
    </cfRule>
  </conditionalFormatting>
  <conditionalFormatting sqref="O19:O21">
    <cfRule type="expression" dxfId="167" priority="58">
      <formula>$U$39=31.25</formula>
    </cfRule>
  </conditionalFormatting>
  <conditionalFormatting sqref="P19:P21">
    <cfRule type="expression" dxfId="166" priority="57">
      <formula>$U$39=34.375</formula>
    </cfRule>
  </conditionalFormatting>
  <conditionalFormatting sqref="Q21">
    <cfRule type="expression" dxfId="165" priority="53">
      <formula>$U$39=37.5</formula>
    </cfRule>
  </conditionalFormatting>
  <conditionalFormatting sqref="Q20:R20">
    <cfRule type="expression" dxfId="164" priority="28">
      <formula>$U$39=40.625</formula>
    </cfRule>
    <cfRule type="expression" dxfId="163" priority="29">
      <formula>$U$39=37.5</formula>
    </cfRule>
  </conditionalFormatting>
  <conditionalFormatting sqref="R18">
    <cfRule type="expression" dxfId="162" priority="7">
      <formula>$M$15=4</formula>
    </cfRule>
  </conditionalFormatting>
  <conditionalFormatting sqref="R19 R21">
    <cfRule type="expression" dxfId="161" priority="30">
      <formula>$U$39=40.625</formula>
    </cfRule>
  </conditionalFormatting>
  <conditionalFormatting sqref="S19:S21">
    <cfRule type="expression" dxfId="160" priority="55">
      <formula>$U$39=43.75</formula>
    </cfRule>
  </conditionalFormatting>
  <conditionalFormatting sqref="T19:T21">
    <cfRule type="expression" dxfId="159" priority="54">
      <formula>$U$39=46.875</formula>
    </cfRule>
  </conditionalFormatting>
  <conditionalFormatting sqref="U21">
    <cfRule type="expression" dxfId="158" priority="40">
      <formula>$U$39=50</formula>
    </cfRule>
  </conditionalFormatting>
  <conditionalFormatting sqref="U20:V20">
    <cfRule type="expression" dxfId="157" priority="14">
      <formula>$U$39=53.125</formula>
    </cfRule>
    <cfRule type="expression" dxfId="156" priority="15">
      <formula>$U$39=50</formula>
    </cfRule>
  </conditionalFormatting>
  <conditionalFormatting sqref="V18">
    <cfRule type="expression" dxfId="155" priority="8">
      <formula>$M$15=5</formula>
    </cfRule>
  </conditionalFormatting>
  <conditionalFormatting sqref="V19 V21">
    <cfRule type="expression" dxfId="154" priority="16">
      <formula>$U$39=53.125</formula>
    </cfRule>
  </conditionalFormatting>
  <conditionalFormatting sqref="W19:W21">
    <cfRule type="expression" dxfId="153" priority="42">
      <formula>$U$39=56.25</formula>
    </cfRule>
  </conditionalFormatting>
  <conditionalFormatting sqref="X19:X21">
    <cfRule type="expression" dxfId="152" priority="41">
      <formula>$U$39=59.375</formula>
    </cfRule>
  </conditionalFormatting>
  <conditionalFormatting sqref="Y21">
    <cfRule type="expression" dxfId="151" priority="43">
      <formula>$U$39=62.5</formula>
    </cfRule>
  </conditionalFormatting>
  <conditionalFormatting sqref="Y20:Z20">
    <cfRule type="expression" dxfId="150" priority="18">
      <formula>$U$39=62.5</formula>
    </cfRule>
    <cfRule type="expression" dxfId="149" priority="17">
      <formula>$U$39=65.625</formula>
    </cfRule>
  </conditionalFormatting>
  <conditionalFormatting sqref="Z18">
    <cfRule type="expression" dxfId="148" priority="11">
      <formula>$M$15=6</formula>
    </cfRule>
  </conditionalFormatting>
  <conditionalFormatting sqref="Z19 Z21">
    <cfRule type="expression" dxfId="147" priority="19">
      <formula>$U$39=65.625</formula>
    </cfRule>
  </conditionalFormatting>
  <conditionalFormatting sqref="AA19:AA21">
    <cfRule type="expression" dxfId="146" priority="45">
      <formula>$U$39=68.75</formula>
    </cfRule>
  </conditionalFormatting>
  <conditionalFormatting sqref="AB19:AB21">
    <cfRule type="expression" dxfId="145" priority="44">
      <formula>$U$39=71.875</formula>
    </cfRule>
  </conditionalFormatting>
  <conditionalFormatting sqref="AC21">
    <cfRule type="expression" dxfId="144" priority="46">
      <formula>$U$39=75</formula>
    </cfRule>
  </conditionalFormatting>
  <conditionalFormatting sqref="AC20:AD20">
    <cfRule type="expression" dxfId="143" priority="21">
      <formula>$U$39=75</formula>
    </cfRule>
    <cfRule type="expression" dxfId="142" priority="20">
      <formula>$U$39=78.125</formula>
    </cfRule>
  </conditionalFormatting>
  <conditionalFormatting sqref="AD18">
    <cfRule type="expression" dxfId="141" priority="10">
      <formula>$M$15=7</formula>
    </cfRule>
  </conditionalFormatting>
  <conditionalFormatting sqref="AD19 AD21">
    <cfRule type="expression" dxfId="140" priority="22">
      <formula>$U$39=78.125</formula>
    </cfRule>
  </conditionalFormatting>
  <conditionalFormatting sqref="AE19:AE21">
    <cfRule type="expression" dxfId="139" priority="48">
      <formula>$U$39=81.25</formula>
    </cfRule>
  </conditionalFormatting>
  <conditionalFormatting sqref="AF19:AF21">
    <cfRule type="expression" dxfId="138" priority="47">
      <formula>$U$39=84.375</formula>
    </cfRule>
  </conditionalFormatting>
  <conditionalFormatting sqref="AG21">
    <cfRule type="expression" dxfId="137" priority="49">
      <formula>$U$39=87.5</formula>
    </cfRule>
  </conditionalFormatting>
  <conditionalFormatting sqref="AG20:AH20">
    <cfRule type="expression" dxfId="136" priority="25">
      <formula>$U$39=87.5</formula>
    </cfRule>
    <cfRule type="expression" dxfId="135" priority="24">
      <formula>$U$39=90.625</formula>
    </cfRule>
  </conditionalFormatting>
  <conditionalFormatting sqref="AH18">
    <cfRule type="expression" dxfId="134" priority="9">
      <formula>$M$15=8</formula>
    </cfRule>
  </conditionalFormatting>
  <conditionalFormatting sqref="AH19 AH21">
    <cfRule type="expression" dxfId="133" priority="23">
      <formula>$U$39=90.625</formula>
    </cfRule>
  </conditionalFormatting>
  <conditionalFormatting sqref="AI19:AI21">
    <cfRule type="expression" dxfId="132" priority="51">
      <formula>$U$39=93.75</formula>
    </cfRule>
  </conditionalFormatting>
  <conditionalFormatting sqref="AJ19:AJ21">
    <cfRule type="expression" dxfId="131" priority="50">
      <formula>$U$39=96.875</formula>
    </cfRule>
  </conditionalFormatting>
  <conditionalFormatting sqref="AK21">
    <cfRule type="expression" dxfId="130" priority="52">
      <formula>$U$39=100</formula>
    </cfRule>
  </conditionalFormatting>
  <conditionalFormatting sqref="AK20:AL20">
    <cfRule type="expression" dxfId="129" priority="27">
      <formula>$U$39=100</formula>
    </cfRule>
    <cfRule type="expression" dxfId="128" priority="26">
      <formula>$U$39=78.125</formula>
    </cfRule>
  </conditionalFormatting>
  <printOptions horizontalCentered="1"/>
  <pageMargins left="0.31496062992125984" right="0.17" top="1.32" bottom="0.98425196850393704" header="0.51181102362204722" footer="0.51181102362204722"/>
  <pageSetup scale="80" orientation="portrait" horizontalDpi="300" verticalDpi="300" r:id="rId1"/>
  <headerFooter alignWithMargins="0">
    <oddHeader>&amp;A</oddHeader>
    <oddFooter>Página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Option Button 1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11</xdr:row>
                    <xdr:rowOff>133350</xdr:rowOff>
                  </from>
                  <to>
                    <xdr:col>17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Option Button 2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12</xdr:row>
                    <xdr:rowOff>142875</xdr:rowOff>
                  </from>
                  <to>
                    <xdr:col>17</xdr:col>
                    <xdr:colOff>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Option Button 3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13</xdr:row>
                    <xdr:rowOff>133350</xdr:rowOff>
                  </from>
                  <to>
                    <xdr:col>17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Group Box 4">
              <controlPr defaultSize="0" autoFill="0" autoPict="0">
                <anchor moveWithCells="1">
                  <from>
                    <xdr:col>15</xdr:col>
                    <xdr:colOff>38100</xdr:colOff>
                    <xdr:row>10</xdr:row>
                    <xdr:rowOff>47625</xdr:rowOff>
                  </from>
                  <to>
                    <xdr:col>26</xdr:col>
                    <xdr:colOff>152400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Option Button 5">
              <controlPr defaultSize="0" autoFill="0" autoLine="0" autoPict="0">
                <anchor moveWithCells="1" sizeWithCells="1">
                  <from>
                    <xdr:col>27</xdr:col>
                    <xdr:colOff>180975</xdr:colOff>
                    <xdr:row>11</xdr:row>
                    <xdr:rowOff>133350</xdr:rowOff>
                  </from>
                  <to>
                    <xdr:col>29</xdr:col>
                    <xdr:colOff>104775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Option Button 6">
              <controlPr defaultSize="0" autoFill="0" autoLine="0" autoPict="0">
                <anchor moveWithCells="1" sizeWithCells="1">
                  <from>
                    <xdr:col>27</xdr:col>
                    <xdr:colOff>180975</xdr:colOff>
                    <xdr:row>12</xdr:row>
                    <xdr:rowOff>142875</xdr:rowOff>
                  </from>
                  <to>
                    <xdr:col>29</xdr:col>
                    <xdr:colOff>104775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Option Button 7">
              <controlPr defaultSize="0" autoFill="0" autoLine="0" autoPict="0">
                <anchor moveWithCells="1" sizeWithCells="1">
                  <from>
                    <xdr:col>27</xdr:col>
                    <xdr:colOff>171450</xdr:colOff>
                    <xdr:row>13</xdr:row>
                    <xdr:rowOff>133350</xdr:rowOff>
                  </from>
                  <to>
                    <xdr:col>29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Group Box 8">
              <controlPr defaultSize="0" autoFill="0" autoPict="0">
                <anchor moveWithCells="1">
                  <from>
                    <xdr:col>27</xdr:col>
                    <xdr:colOff>76200</xdr:colOff>
                    <xdr:row>10</xdr:row>
                    <xdr:rowOff>47625</xdr:rowOff>
                  </from>
                  <to>
                    <xdr:col>35</xdr:col>
                    <xdr:colOff>133350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2" name="Group Box 9">
              <controlPr defaultSize="0" autoFill="0" autoPict="0">
                <anchor moveWithCells="1">
                  <from>
                    <xdr:col>5</xdr:col>
                    <xdr:colOff>76200</xdr:colOff>
                    <xdr:row>10</xdr:row>
                    <xdr:rowOff>47625</xdr:rowOff>
                  </from>
                  <to>
                    <xdr:col>14</xdr:col>
                    <xdr:colOff>104775</xdr:colOff>
                    <xdr:row>15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70161-E544-42A0-B493-0B7AC2E4B3C3}">
  <dimension ref="A1:DG128"/>
  <sheetViews>
    <sheetView showRowColHeaders="0" zoomScale="120" workbookViewId="0">
      <selection activeCell="U27" sqref="U27:V27"/>
    </sheetView>
  </sheetViews>
  <sheetFormatPr baseColWidth="10" defaultColWidth="11.42578125" defaultRowHeight="12.75" x14ac:dyDescent="0.2"/>
  <cols>
    <col min="1" max="1" width="17.140625" style="1" customWidth="1"/>
    <col min="2" max="9" width="2.85546875" style="1" customWidth="1"/>
    <col min="10" max="10" width="2.85546875" style="2" customWidth="1"/>
    <col min="11" max="15" width="2.85546875" style="1" customWidth="1"/>
    <col min="16" max="18" width="2.85546875" style="2" customWidth="1"/>
    <col min="19" max="20" width="2.85546875" style="1" customWidth="1"/>
    <col min="21" max="21" width="2.85546875" style="2" customWidth="1"/>
    <col min="22" max="22" width="2.85546875" style="1" customWidth="1"/>
    <col min="23" max="25" width="2.85546875" style="2" customWidth="1"/>
    <col min="26" max="30" width="2.85546875" style="1" customWidth="1"/>
    <col min="31" max="31" width="2.85546875" style="2" customWidth="1"/>
    <col min="32" max="36" width="2.85546875" style="1" customWidth="1"/>
    <col min="37" max="40" width="2.85546875" style="2" customWidth="1"/>
    <col min="41" max="41" width="2.85546875" style="1" customWidth="1"/>
    <col min="42" max="44" width="2.85546875" style="3" customWidth="1"/>
    <col min="45" max="45" width="2.85546875" style="1" customWidth="1"/>
    <col min="46" max="47" width="4.7109375" style="1" customWidth="1"/>
    <col min="48" max="48" width="7" style="1" bestFit="1" customWidth="1"/>
    <col min="49" max="103" width="4.7109375" style="1" customWidth="1"/>
    <col min="104" max="16384" width="11.42578125" style="1"/>
  </cols>
  <sheetData>
    <row r="1" spans="1:95" ht="33" customHeight="1" x14ac:dyDescent="0.2"/>
    <row r="2" spans="1:95" ht="36.75" customHeight="1" x14ac:dyDescent="0.2">
      <c r="AA2" s="2"/>
      <c r="AB2" s="2"/>
      <c r="AC2" s="2"/>
      <c r="AE2" s="1"/>
      <c r="AF2" s="2"/>
      <c r="AH2" s="2"/>
      <c r="AI2" s="2"/>
      <c r="AJ2" s="2"/>
      <c r="AK2" s="1"/>
    </row>
    <row r="3" spans="1:9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CP3" s="2"/>
      <c r="CQ3" s="2"/>
    </row>
    <row r="4" spans="1:9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CP4" s="2"/>
      <c r="CQ4" s="2"/>
    </row>
    <row r="5" spans="1:95" ht="12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CP5" s="2"/>
      <c r="CQ5" s="2"/>
    </row>
    <row r="6" spans="1:95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CP6" s="2"/>
      <c r="CQ6" s="2"/>
    </row>
    <row r="7" spans="1:9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CP7" s="2"/>
      <c r="CQ7" s="2"/>
    </row>
    <row r="8" spans="1:95" ht="20.25" customHeight="1" x14ac:dyDescent="0.2">
      <c r="A8" s="4"/>
      <c r="B8" s="4"/>
      <c r="C8" s="4"/>
      <c r="D8" s="70" t="s">
        <v>8</v>
      </c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5"/>
      <c r="AO8" s="5"/>
      <c r="AP8" s="5"/>
      <c r="AQ8" s="5"/>
      <c r="AR8" s="5"/>
      <c r="AS8" s="5"/>
      <c r="AT8" s="5"/>
      <c r="AU8" s="5"/>
      <c r="CP8" s="2"/>
      <c r="CQ8" s="2"/>
    </row>
    <row r="9" spans="1:95" ht="13.5" customHeight="1" x14ac:dyDescent="0.2">
      <c r="A9" s="4"/>
      <c r="B9" s="4"/>
      <c r="C9" s="4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5"/>
      <c r="AO9" s="5"/>
      <c r="AP9" s="5"/>
      <c r="AQ9" s="5"/>
      <c r="AR9" s="5"/>
      <c r="AS9" s="5"/>
      <c r="AT9" s="5"/>
      <c r="AU9" s="5"/>
      <c r="CP9" s="2"/>
      <c r="CQ9" s="2"/>
    </row>
    <row r="10" spans="1:95" x14ac:dyDescent="0.2">
      <c r="A10" s="4"/>
      <c r="B10" s="4"/>
      <c r="C10" s="4"/>
      <c r="AN10" s="4"/>
      <c r="AO10" s="4"/>
      <c r="AP10" s="4"/>
      <c r="AQ10" s="4"/>
      <c r="AR10" s="1"/>
      <c r="AV10" s="2"/>
      <c r="BI10" s="2"/>
      <c r="BJ10" s="2"/>
      <c r="BK10" s="2"/>
      <c r="BP10" s="2"/>
      <c r="BT10" s="2"/>
      <c r="BU10" s="2"/>
      <c r="BV10" s="2"/>
      <c r="CD10" s="2"/>
      <c r="CE10" s="2"/>
      <c r="CF10" s="2"/>
      <c r="CN10" s="2"/>
      <c r="CO10" s="2"/>
      <c r="CP10" s="2"/>
      <c r="CQ10" s="2"/>
    </row>
    <row r="11" spans="1:95" ht="12.75" customHeight="1" x14ac:dyDescent="0.2">
      <c r="J11" s="1"/>
      <c r="M11" s="2"/>
      <c r="N11" s="2"/>
      <c r="O11" s="2"/>
      <c r="P11" s="1"/>
      <c r="Q11" s="1"/>
      <c r="R11" s="7"/>
      <c r="U11" s="1"/>
      <c r="AC11" s="7"/>
      <c r="AE11" s="1"/>
      <c r="AH11" s="2"/>
      <c r="AI11" s="2"/>
      <c r="AJ11" s="2"/>
      <c r="AK11" s="1"/>
      <c r="AL11" s="1"/>
      <c r="AM11" s="1"/>
      <c r="AN11" s="1"/>
      <c r="AP11" s="1"/>
      <c r="AQ11" s="1"/>
      <c r="AR11" s="2"/>
      <c r="AS11" s="2"/>
      <c r="AT11" s="2"/>
      <c r="AZ11" s="2"/>
      <c r="BA11" s="2"/>
      <c r="CP11" s="2"/>
      <c r="CQ11" s="2"/>
    </row>
    <row r="12" spans="1:95" ht="12.75" customHeight="1" x14ac:dyDescent="0.2">
      <c r="D12" s="8"/>
      <c r="E12" s="8"/>
      <c r="F12" s="8"/>
      <c r="G12" s="7" t="s">
        <v>12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9" t="s">
        <v>11</v>
      </c>
      <c r="S12" s="9"/>
      <c r="T12" s="7"/>
      <c r="X12" s="10"/>
      <c r="AA12" s="7"/>
      <c r="AB12" s="7"/>
      <c r="AC12" s="2"/>
      <c r="AD12" s="9" t="s">
        <v>9</v>
      </c>
      <c r="AE12" s="7"/>
      <c r="AF12" s="2"/>
      <c r="AH12" s="2"/>
      <c r="AJ12" s="2"/>
      <c r="AK12" s="1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8"/>
      <c r="AX12" s="8"/>
      <c r="AY12" s="8"/>
      <c r="AZ12" s="8"/>
      <c r="BA12" s="8"/>
      <c r="CP12" s="2"/>
      <c r="CQ12" s="2"/>
    </row>
    <row r="13" spans="1:95" x14ac:dyDescent="0.2">
      <c r="A13" s="4"/>
      <c r="B13" s="4"/>
      <c r="C13" s="4"/>
      <c r="D13" s="4"/>
      <c r="E13" s="4"/>
      <c r="F13" s="4"/>
      <c r="G13" s="11" t="s">
        <v>13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3" t="s">
        <v>16</v>
      </c>
      <c r="S13" s="12"/>
      <c r="U13" s="12"/>
      <c r="V13" s="12"/>
      <c r="W13" s="12"/>
      <c r="X13" s="12"/>
      <c r="Y13" s="12"/>
      <c r="Z13" s="12"/>
      <c r="AA13" s="12"/>
      <c r="AB13" s="12"/>
      <c r="AC13" s="12"/>
      <c r="AD13" s="13" t="s">
        <v>23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4"/>
      <c r="AS13" s="12"/>
      <c r="AT13" s="7"/>
      <c r="AU13" s="7"/>
      <c r="AV13" s="12"/>
      <c r="AW13" s="4"/>
      <c r="AX13" s="4"/>
      <c r="AY13" s="4"/>
      <c r="AZ13" s="4"/>
      <c r="BA13" s="4"/>
      <c r="CP13" s="2"/>
      <c r="CQ13" s="2"/>
    </row>
    <row r="14" spans="1:95" s="16" customFormat="1" ht="12.75" customHeight="1" thickBot="1" x14ac:dyDescent="0.25">
      <c r="A14" s="8"/>
      <c r="B14" s="8"/>
      <c r="C14" s="8"/>
      <c r="D14" s="4"/>
      <c r="E14" s="4"/>
      <c r="F14" s="4"/>
      <c r="G14" s="11" t="s">
        <v>14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5" t="s">
        <v>10</v>
      </c>
      <c r="S14" s="12"/>
      <c r="U14" s="12"/>
      <c r="V14" s="12"/>
      <c r="W14" s="12"/>
      <c r="X14" s="12"/>
      <c r="Y14" s="12"/>
      <c r="Z14" s="12"/>
      <c r="AA14" s="12"/>
      <c r="AB14" s="12"/>
      <c r="AC14" s="12"/>
      <c r="AD14" s="15" t="s">
        <v>24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4"/>
      <c r="AS14" s="12"/>
      <c r="AT14" s="7"/>
      <c r="AU14" s="7"/>
      <c r="AV14" s="12"/>
      <c r="AW14" s="4"/>
      <c r="AX14" s="4"/>
      <c r="AY14" s="4"/>
      <c r="AZ14" s="4"/>
      <c r="BA14" s="4"/>
      <c r="CP14" s="2"/>
      <c r="CQ14" s="2"/>
    </row>
    <row r="15" spans="1:95" ht="13.5" thickBot="1" x14ac:dyDescent="0.25">
      <c r="A15" s="4"/>
      <c r="B15" s="4"/>
      <c r="C15" s="4"/>
      <c r="D15" s="4"/>
      <c r="E15" s="4"/>
      <c r="F15" s="4"/>
      <c r="G15" s="12"/>
      <c r="H15" s="12"/>
      <c r="I15" s="12"/>
      <c r="J15" s="17"/>
      <c r="K15" s="4"/>
      <c r="L15" s="4"/>
      <c r="M15" s="53">
        <v>4</v>
      </c>
      <c r="N15" s="12"/>
      <c r="O15" s="12"/>
      <c r="P15" s="12"/>
      <c r="Q15" s="12"/>
      <c r="R15" s="13" t="s">
        <v>15</v>
      </c>
      <c r="S15" s="12"/>
      <c r="U15" s="12"/>
      <c r="V15" s="12"/>
      <c r="W15" s="12"/>
      <c r="X15" s="12"/>
      <c r="Y15" s="12"/>
      <c r="Z15" s="12"/>
      <c r="AA15" s="12"/>
      <c r="AB15" s="12"/>
      <c r="AC15" s="12"/>
      <c r="AD15" s="13" t="s">
        <v>25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7"/>
      <c r="AU15" s="7"/>
      <c r="AV15" s="12"/>
      <c r="AW15" s="4"/>
      <c r="AX15" s="4"/>
      <c r="AY15" s="4"/>
      <c r="AZ15" s="4"/>
      <c r="BA15" s="4"/>
      <c r="CP15" s="2"/>
      <c r="CQ15" s="2"/>
    </row>
    <row r="16" spans="1:95" x14ac:dyDescent="0.2">
      <c r="A16" s="4"/>
      <c r="B16" s="4"/>
      <c r="C16" s="4"/>
      <c r="D16" s="4"/>
      <c r="E16" s="4"/>
      <c r="F16" s="4"/>
      <c r="G16" s="18"/>
      <c r="H16" s="4"/>
      <c r="I16" s="4"/>
      <c r="J16" s="4"/>
      <c r="K16" s="18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CP16" s="2"/>
      <c r="CQ16" s="2"/>
    </row>
    <row r="17" spans="1:63" s="21" customFormat="1" ht="7.5" customHeight="1" x14ac:dyDescent="0.2">
      <c r="D17" s="22"/>
      <c r="E17" s="22"/>
      <c r="F17" s="23"/>
      <c r="G17" s="22"/>
      <c r="H17" s="22"/>
      <c r="I17" s="22"/>
      <c r="J17" s="22"/>
      <c r="K17" s="23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3"/>
      <c r="X17" s="22"/>
      <c r="Y17" s="22"/>
      <c r="Z17" s="22"/>
      <c r="AA17" s="23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4"/>
      <c r="AP17" s="24"/>
      <c r="AQ17" s="24"/>
      <c r="AR17" s="24"/>
      <c r="AV17" s="4"/>
    </row>
    <row r="18" spans="1:63" ht="16.5" customHeight="1" x14ac:dyDescent="0.2">
      <c r="F18" s="67" t="s">
        <v>0</v>
      </c>
      <c r="G18" s="68"/>
      <c r="H18" s="68"/>
      <c r="I18" s="69"/>
      <c r="J18" s="67" t="s">
        <v>1</v>
      </c>
      <c r="K18" s="68"/>
      <c r="L18" s="68"/>
      <c r="M18" s="69"/>
      <c r="N18" s="67" t="s">
        <v>2</v>
      </c>
      <c r="O18" s="68"/>
      <c r="P18" s="68"/>
      <c r="Q18" s="69"/>
      <c r="R18" s="67" t="s">
        <v>3</v>
      </c>
      <c r="S18" s="68"/>
      <c r="T18" s="68"/>
      <c r="U18" s="69"/>
      <c r="V18" s="76" t="s">
        <v>4</v>
      </c>
      <c r="W18" s="77"/>
      <c r="X18" s="77"/>
      <c r="Y18" s="78"/>
      <c r="Z18" s="67" t="s">
        <v>5</v>
      </c>
      <c r="AA18" s="68"/>
      <c r="AB18" s="68"/>
      <c r="AC18" s="69"/>
      <c r="AD18" s="67" t="s">
        <v>6</v>
      </c>
      <c r="AE18" s="68"/>
      <c r="AF18" s="68"/>
      <c r="AG18" s="69"/>
      <c r="AH18" s="67" t="s">
        <v>7</v>
      </c>
      <c r="AI18" s="68"/>
      <c r="AJ18" s="68"/>
      <c r="AK18" s="69"/>
      <c r="AL18" s="25"/>
      <c r="AT18" s="26"/>
    </row>
    <row r="19" spans="1:63" ht="6.75" customHeight="1" x14ac:dyDescent="0.2">
      <c r="E19" s="27"/>
      <c r="F19" s="28"/>
      <c r="G19" s="29"/>
      <c r="H19" s="30"/>
      <c r="I19" s="27"/>
      <c r="J19" s="28"/>
      <c r="K19" s="29"/>
      <c r="L19" s="30"/>
      <c r="M19" s="27"/>
      <c r="N19" s="28"/>
      <c r="O19" s="29"/>
      <c r="P19" s="30"/>
      <c r="Q19" s="31"/>
      <c r="R19" s="28"/>
      <c r="T19" s="2"/>
      <c r="U19" s="27"/>
      <c r="V19" s="29"/>
      <c r="W19" s="29"/>
      <c r="X19" s="30"/>
      <c r="Y19" s="31"/>
      <c r="Z19" s="28"/>
      <c r="AA19" s="29"/>
      <c r="AB19" s="30"/>
      <c r="AC19" s="31"/>
      <c r="AD19" s="28"/>
      <c r="AE19" s="29"/>
      <c r="AF19" s="30"/>
      <c r="AG19" s="31"/>
      <c r="AH19" s="28"/>
      <c r="AI19" s="29"/>
      <c r="AJ19" s="30"/>
      <c r="AK19" s="27"/>
    </row>
    <row r="20" spans="1:63" x14ac:dyDescent="0.2">
      <c r="D20" s="32"/>
      <c r="E20" s="74">
        <v>0</v>
      </c>
      <c r="F20" s="74"/>
      <c r="G20" s="33"/>
      <c r="H20" s="33"/>
      <c r="I20" s="75">
        <v>0.125</v>
      </c>
      <c r="J20" s="75"/>
      <c r="K20" s="33"/>
      <c r="L20" s="33"/>
      <c r="M20" s="74">
        <v>0.25</v>
      </c>
      <c r="N20" s="74"/>
      <c r="O20" s="33"/>
      <c r="P20" s="33"/>
      <c r="Q20" s="75">
        <v>0.375</v>
      </c>
      <c r="R20" s="75"/>
      <c r="S20" s="33"/>
      <c r="T20" s="33"/>
      <c r="U20" s="74">
        <v>0.5</v>
      </c>
      <c r="V20" s="74"/>
      <c r="W20" s="33"/>
      <c r="X20" s="33"/>
      <c r="Y20" s="75">
        <v>0.625</v>
      </c>
      <c r="Z20" s="75"/>
      <c r="AA20" s="33"/>
      <c r="AB20" s="33"/>
      <c r="AC20" s="74">
        <v>0.75</v>
      </c>
      <c r="AD20" s="74"/>
      <c r="AE20" s="33"/>
      <c r="AF20" s="33"/>
      <c r="AG20" s="75">
        <v>0.875</v>
      </c>
      <c r="AH20" s="75"/>
      <c r="AI20" s="33"/>
      <c r="AJ20" s="33"/>
      <c r="AK20" s="74">
        <v>1</v>
      </c>
      <c r="AL20" s="74"/>
      <c r="AM20" s="33"/>
      <c r="AN20" s="33"/>
    </row>
    <row r="21" spans="1:63" s="34" customFormat="1" ht="15" x14ac:dyDescent="0.25">
      <c r="D21" s="35"/>
      <c r="E21" s="36"/>
      <c r="F21" s="28"/>
      <c r="G21" s="33"/>
      <c r="H21" s="37"/>
      <c r="I21" s="36"/>
      <c r="J21" s="28"/>
      <c r="K21" s="33"/>
      <c r="L21" s="37"/>
      <c r="M21" s="36"/>
      <c r="N21" s="28"/>
      <c r="O21" s="33"/>
      <c r="P21" s="37"/>
      <c r="Q21" s="36"/>
      <c r="R21" s="28"/>
      <c r="S21" s="33"/>
      <c r="T21" s="37"/>
      <c r="U21" s="36"/>
      <c r="V21" s="28"/>
      <c r="W21" s="33"/>
      <c r="X21" s="37"/>
      <c r="Y21" s="36"/>
      <c r="Z21" s="28"/>
      <c r="AA21" s="33"/>
      <c r="AB21" s="37"/>
      <c r="AC21" s="36"/>
      <c r="AD21" s="28"/>
      <c r="AE21" s="33"/>
      <c r="AF21" s="37"/>
      <c r="AG21" s="36"/>
      <c r="AH21" s="28"/>
      <c r="AI21" s="33"/>
      <c r="AJ21" s="37"/>
      <c r="AK21" s="36"/>
      <c r="AL21" s="38"/>
      <c r="AM21" s="38"/>
      <c r="AN21" s="38"/>
      <c r="AO21" s="39"/>
      <c r="AP21" s="40"/>
      <c r="AQ21" s="40"/>
      <c r="AR21" s="40"/>
      <c r="AV21" s="41"/>
    </row>
    <row r="22" spans="1:63" ht="15" x14ac:dyDescent="0.2">
      <c r="E22" s="21"/>
      <c r="F22" s="84" t="str">
        <f>ROUND(U39,2)&amp;"%"</f>
        <v>43,75%</v>
      </c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6"/>
      <c r="AL22" s="24"/>
      <c r="AM22" s="24"/>
      <c r="AN22" s="24"/>
      <c r="AO22" s="21"/>
      <c r="AU22" s="42"/>
    </row>
    <row r="23" spans="1:63" x14ac:dyDescent="0.2">
      <c r="S23" s="43"/>
      <c r="T23" s="43"/>
      <c r="U23" s="44"/>
      <c r="V23" s="45"/>
      <c r="W23" s="46"/>
      <c r="X23" s="46"/>
      <c r="Y23" s="46"/>
      <c r="Z23" s="45"/>
      <c r="AA23" s="43"/>
      <c r="AB23" s="43"/>
      <c r="AC23" s="43"/>
      <c r="AU23" s="42"/>
      <c r="AV23" s="26"/>
    </row>
    <row r="24" spans="1:63" x14ac:dyDescent="0.2">
      <c r="B24" s="71">
        <f>LOOKUP(U27,U41:U55,X41:X55)</f>
        <v>522.76</v>
      </c>
      <c r="C24" s="71"/>
      <c r="D24" s="71"/>
      <c r="E24" s="71"/>
      <c r="F24" s="80">
        <f>LOOKUP(U27,U41:U55,AF41:AF55)</f>
        <v>1208.8868750000001</v>
      </c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2"/>
      <c r="AL24" s="73">
        <f>LOOKUP(U27,U41:U55,AB41:AB55)</f>
        <v>2091.0500000000002</v>
      </c>
      <c r="AM24" s="73"/>
      <c r="AN24" s="73"/>
      <c r="AO24" s="73"/>
      <c r="AU24" s="42"/>
      <c r="AV24" s="26"/>
    </row>
    <row r="25" spans="1:63" x14ac:dyDescent="0.2">
      <c r="AU25" s="42"/>
      <c r="AV25" s="26"/>
    </row>
    <row r="26" spans="1:63" s="19" customFormat="1" ht="13.5" thickBot="1" x14ac:dyDescent="0.25"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N26" s="20"/>
      <c r="AP26" s="20"/>
      <c r="AQ26" s="20"/>
      <c r="AR26" s="20"/>
      <c r="AT26" s="1"/>
      <c r="AV26" s="12"/>
    </row>
    <row r="27" spans="1:63" ht="13.5" thickBot="1" x14ac:dyDescent="0.25">
      <c r="T27" s="47"/>
      <c r="U27" s="87">
        <v>2026</v>
      </c>
      <c r="V27" s="88"/>
      <c r="W27" s="47"/>
      <c r="AU27" s="42"/>
      <c r="AV27" s="26"/>
    </row>
    <row r="28" spans="1:63" x14ac:dyDescent="0.2">
      <c r="P28" s="45">
        <v>2</v>
      </c>
      <c r="Q28" s="46"/>
      <c r="R28" s="46">
        <v>2</v>
      </c>
      <c r="S28" s="45"/>
      <c r="T28" s="45"/>
      <c r="U28" s="79">
        <f>(P28+R28)/2</f>
        <v>2</v>
      </c>
      <c r="V28" s="79"/>
      <c r="W28" s="46"/>
      <c r="X28" s="46"/>
      <c r="Y28" s="46"/>
      <c r="AE28" s="1"/>
      <c r="AK28" s="1"/>
      <c r="AL28" s="1"/>
      <c r="AM28" s="1"/>
      <c r="AN28" s="1"/>
      <c r="AP28" s="1"/>
      <c r="AQ28" s="1"/>
      <c r="AR28" s="1"/>
    </row>
    <row r="29" spans="1:63" x14ac:dyDescent="0.2">
      <c r="J29" s="54"/>
      <c r="K29" s="55"/>
      <c r="L29" s="55"/>
      <c r="M29" s="55"/>
      <c r="N29" s="55"/>
      <c r="O29" s="55"/>
      <c r="P29" s="54"/>
      <c r="Q29" s="54"/>
      <c r="R29" s="54"/>
      <c r="S29" s="55"/>
      <c r="T29" s="55"/>
      <c r="U29" s="56" t="str">
        <f>IF(U27&lt;2016,X39,IF(U27&gt;2026,X39,""))</f>
        <v/>
      </c>
      <c r="V29" s="55"/>
      <c r="W29" s="54"/>
      <c r="X29" s="54"/>
      <c r="Y29" s="54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</row>
    <row r="30" spans="1:63" s="12" customFormat="1" x14ac:dyDescent="0.2">
      <c r="A30" s="55"/>
      <c r="B30" s="55"/>
      <c r="C30" s="55"/>
      <c r="D30" s="55"/>
      <c r="E30" s="55"/>
      <c r="F30" s="55"/>
      <c r="G30" s="55"/>
      <c r="H30" s="55"/>
      <c r="I30" s="55"/>
      <c r="J30" s="54"/>
      <c r="K30" s="55"/>
      <c r="L30" s="55"/>
      <c r="M30" s="55"/>
      <c r="N30" s="55"/>
      <c r="O30" s="55"/>
      <c r="P30" s="54"/>
      <c r="Q30" s="54"/>
      <c r="R30" s="54"/>
      <c r="S30" s="55"/>
      <c r="T30" s="55"/>
      <c r="U30" s="54"/>
      <c r="V30" s="55"/>
      <c r="W30" s="54"/>
      <c r="X30" s="54"/>
      <c r="Y30" s="54"/>
      <c r="Z30" s="55"/>
      <c r="AA30" s="55"/>
      <c r="AB30" s="55"/>
      <c r="AC30" s="55"/>
      <c r="AD30" s="55"/>
      <c r="AE30" s="54"/>
      <c r="AF30" s="55"/>
      <c r="AG30" s="55"/>
      <c r="AH30" s="55"/>
      <c r="AI30" s="55"/>
      <c r="AJ30" s="55"/>
      <c r="AK30" s="54"/>
      <c r="AL30" s="54"/>
      <c r="AM30" s="54"/>
      <c r="AN30" s="54"/>
      <c r="AO30" s="55"/>
      <c r="AP30" s="54"/>
      <c r="AQ30" s="54"/>
      <c r="AR30" s="54"/>
      <c r="AS30" s="57"/>
      <c r="AT30" s="55"/>
      <c r="AU30" s="58"/>
      <c r="AV30" s="59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</row>
    <row r="31" spans="1:63" s="12" customFormat="1" x14ac:dyDescent="0.2">
      <c r="J31" s="60"/>
      <c r="P31" s="60"/>
      <c r="Q31" s="60"/>
      <c r="R31" s="60"/>
      <c r="U31" s="60"/>
      <c r="W31" s="60"/>
      <c r="X31" s="60"/>
      <c r="Y31" s="60"/>
      <c r="AE31" s="60"/>
      <c r="AK31" s="60"/>
      <c r="AL31" s="60"/>
      <c r="AM31" s="60"/>
      <c r="AN31" s="60"/>
      <c r="AP31" s="60"/>
      <c r="AQ31" s="60"/>
      <c r="AR31" s="60"/>
      <c r="AS31" s="61"/>
      <c r="AU31" s="62"/>
      <c r="AV31" s="63"/>
    </row>
    <row r="32" spans="1:63" s="12" customFormat="1" x14ac:dyDescent="0.2">
      <c r="J32" s="60"/>
      <c r="P32" s="60"/>
      <c r="Q32" s="60"/>
      <c r="R32" s="60"/>
      <c r="U32" s="60"/>
      <c r="W32" s="60"/>
      <c r="X32" s="60"/>
      <c r="Y32" s="60"/>
      <c r="AE32" s="60"/>
      <c r="AK32" s="60"/>
      <c r="AL32" s="60"/>
      <c r="AM32" s="60"/>
      <c r="AN32" s="60"/>
      <c r="AP32" s="60"/>
      <c r="AQ32" s="60"/>
      <c r="AR32" s="60"/>
      <c r="AS32" s="61"/>
      <c r="AU32" s="62"/>
      <c r="AV32" s="63"/>
    </row>
    <row r="33" spans="10:48" s="12" customFormat="1" x14ac:dyDescent="0.2">
      <c r="J33" s="60"/>
      <c r="P33" s="60"/>
      <c r="Q33" s="60"/>
      <c r="R33" s="60"/>
      <c r="U33" s="60"/>
      <c r="W33" s="60"/>
      <c r="X33" s="60"/>
      <c r="Y33" s="60"/>
      <c r="AE33" s="60"/>
      <c r="AK33" s="60"/>
      <c r="AL33" s="60"/>
      <c r="AM33" s="60"/>
      <c r="AN33" s="60"/>
      <c r="AP33" s="60"/>
      <c r="AQ33" s="60"/>
      <c r="AR33" s="60"/>
      <c r="AS33" s="61"/>
      <c r="AU33" s="62"/>
      <c r="AV33" s="63"/>
    </row>
    <row r="34" spans="10:48" s="12" customFormat="1" x14ac:dyDescent="0.2">
      <c r="J34" s="60"/>
      <c r="P34" s="60"/>
      <c r="Q34" s="60"/>
      <c r="R34" s="60"/>
      <c r="U34" s="60"/>
      <c r="W34" s="60"/>
      <c r="X34" s="60"/>
      <c r="Y34" s="60"/>
      <c r="AE34" s="60"/>
      <c r="AK34" s="60"/>
      <c r="AL34" s="60"/>
      <c r="AM34" s="60"/>
      <c r="AN34" s="60"/>
      <c r="AP34" s="60"/>
      <c r="AQ34" s="60"/>
      <c r="AR34" s="60"/>
      <c r="AS34" s="61"/>
      <c r="AU34" s="62"/>
      <c r="AV34" s="63"/>
    </row>
    <row r="35" spans="10:48" s="12" customFormat="1" x14ac:dyDescent="0.2">
      <c r="J35" s="60"/>
      <c r="P35" s="60"/>
      <c r="Q35" s="60"/>
      <c r="R35" s="60"/>
      <c r="U35" s="60"/>
      <c r="W35" s="60"/>
      <c r="X35" s="60"/>
      <c r="Y35" s="60"/>
      <c r="AE35" s="60"/>
      <c r="AK35" s="60"/>
      <c r="AL35" s="60"/>
      <c r="AM35" s="60"/>
      <c r="AN35" s="60"/>
      <c r="AP35" s="60"/>
      <c r="AQ35" s="60"/>
      <c r="AR35" s="60"/>
      <c r="AS35" s="61"/>
      <c r="AU35" s="62"/>
      <c r="AV35" s="63"/>
    </row>
    <row r="36" spans="10:48" s="12" customFormat="1" x14ac:dyDescent="0.2">
      <c r="J36" s="60"/>
      <c r="P36" s="54"/>
      <c r="Q36" s="54"/>
      <c r="R36" s="54"/>
      <c r="S36" s="55"/>
      <c r="T36" s="55"/>
      <c r="U36" s="54"/>
      <c r="V36" s="55"/>
      <c r="W36" s="54"/>
      <c r="X36" s="54"/>
      <c r="Y36" s="54"/>
      <c r="Z36" s="55"/>
      <c r="AA36" s="55"/>
      <c r="AB36" s="55"/>
      <c r="AC36" s="55"/>
      <c r="AD36" s="55"/>
      <c r="AE36" s="54"/>
      <c r="AF36" s="55"/>
      <c r="AG36" s="55"/>
      <c r="AH36" s="55"/>
      <c r="AI36" s="55"/>
      <c r="AJ36" s="55"/>
      <c r="AK36" s="54"/>
      <c r="AL36" s="54"/>
      <c r="AM36" s="54"/>
      <c r="AN36" s="54"/>
      <c r="AP36" s="60"/>
      <c r="AQ36" s="60"/>
      <c r="AR36" s="60"/>
      <c r="AS36" s="61"/>
      <c r="AU36" s="62"/>
      <c r="AV36" s="63"/>
    </row>
    <row r="37" spans="10:48" s="12" customFormat="1" x14ac:dyDescent="0.2">
      <c r="J37" s="60"/>
      <c r="P37" s="54"/>
      <c r="Q37" s="54"/>
      <c r="R37" s="54"/>
      <c r="S37" s="55"/>
      <c r="T37" s="45"/>
      <c r="U37" s="45"/>
      <c r="V37" s="45"/>
      <c r="W37" s="46"/>
      <c r="X37" s="46"/>
      <c r="Y37" s="46"/>
      <c r="Z37" s="45"/>
      <c r="AA37" s="45"/>
      <c r="AB37" s="45"/>
      <c r="AC37" s="45"/>
      <c r="AD37" s="45"/>
      <c r="AE37" s="46"/>
      <c r="AF37" s="45"/>
      <c r="AG37" s="45"/>
      <c r="AH37" s="45"/>
      <c r="AI37" s="45"/>
      <c r="AJ37" s="45"/>
      <c r="AK37" s="46"/>
      <c r="AL37" s="46"/>
      <c r="AM37" s="46"/>
      <c r="AN37" s="46"/>
      <c r="AO37" s="45"/>
      <c r="AP37" s="60"/>
      <c r="AQ37" s="60"/>
      <c r="AR37" s="60"/>
      <c r="AS37" s="61"/>
      <c r="AU37" s="62"/>
      <c r="AV37" s="63"/>
    </row>
    <row r="38" spans="10:48" s="12" customFormat="1" x14ac:dyDescent="0.2">
      <c r="J38" s="60"/>
      <c r="P38" s="54"/>
      <c r="Q38" s="54"/>
      <c r="R38" s="54"/>
      <c r="S38" s="55"/>
      <c r="T38" s="45"/>
      <c r="U38" s="46"/>
      <c r="V38" s="45"/>
      <c r="W38" s="46"/>
      <c r="X38" s="46"/>
      <c r="Y38" s="46"/>
      <c r="Z38" s="45"/>
      <c r="AA38" s="45"/>
      <c r="AB38" s="45"/>
      <c r="AC38" s="45"/>
      <c r="AD38" s="45"/>
      <c r="AE38" s="46"/>
      <c r="AF38" s="45"/>
      <c r="AG38" s="45"/>
      <c r="AH38" s="45"/>
      <c r="AI38" s="45"/>
      <c r="AJ38" s="45"/>
      <c r="AK38" s="46"/>
      <c r="AL38" s="46"/>
      <c r="AM38" s="46"/>
      <c r="AN38" s="46"/>
      <c r="AO38" s="45"/>
      <c r="AP38" s="60"/>
      <c r="AQ38" s="60"/>
      <c r="AR38" s="60"/>
      <c r="AS38" s="61"/>
      <c r="AU38" s="62"/>
      <c r="AV38" s="63"/>
    </row>
    <row r="39" spans="10:48" s="12" customFormat="1" x14ac:dyDescent="0.2">
      <c r="J39" s="60"/>
      <c r="P39" s="54"/>
      <c r="Q39" s="54"/>
      <c r="R39" s="54"/>
      <c r="S39" s="55"/>
      <c r="T39" s="45"/>
      <c r="U39" s="83">
        <f>(M15*12.5-12.5)+((U28-1)*6.25)</f>
        <v>43.75</v>
      </c>
      <c r="V39" s="83"/>
      <c r="W39" s="83"/>
      <c r="X39" s="64" t="s">
        <v>27</v>
      </c>
      <c r="Y39" s="46"/>
      <c r="Z39" s="45"/>
      <c r="AA39" s="45"/>
      <c r="AB39" s="45"/>
      <c r="AC39" s="45"/>
      <c r="AD39" s="45"/>
      <c r="AE39" s="46"/>
      <c r="AF39" s="45"/>
      <c r="AG39" s="45"/>
      <c r="AH39" s="45"/>
      <c r="AI39" s="45"/>
      <c r="AJ39" s="45"/>
      <c r="AK39" s="46"/>
      <c r="AL39" s="46"/>
      <c r="AM39" s="46"/>
      <c r="AN39" s="46"/>
      <c r="AO39" s="45"/>
      <c r="AP39" s="60"/>
      <c r="AQ39" s="60"/>
      <c r="AR39" s="60"/>
      <c r="AS39" s="61"/>
      <c r="AU39" s="62"/>
      <c r="AV39" s="63"/>
    </row>
    <row r="40" spans="10:48" s="12" customFormat="1" x14ac:dyDescent="0.2">
      <c r="J40" s="60"/>
      <c r="P40" s="54"/>
      <c r="Q40" s="54"/>
      <c r="R40" s="54"/>
      <c r="S40" s="55"/>
      <c r="T40" s="45"/>
      <c r="U40" s="46"/>
      <c r="V40" s="45"/>
      <c r="W40" s="46"/>
      <c r="X40" s="46"/>
      <c r="Y40" s="46"/>
      <c r="Z40" s="45"/>
      <c r="AA40" s="45"/>
      <c r="AB40" s="45"/>
      <c r="AC40" s="45"/>
      <c r="AD40" s="45"/>
      <c r="AE40" s="46"/>
      <c r="AF40" s="45"/>
      <c r="AG40" s="45"/>
      <c r="AH40" s="45"/>
      <c r="AI40" s="45"/>
      <c r="AJ40" s="45"/>
      <c r="AK40" s="46"/>
      <c r="AL40" s="46"/>
      <c r="AM40" s="46"/>
      <c r="AN40" s="46"/>
      <c r="AO40" s="45"/>
      <c r="AP40" s="60"/>
      <c r="AQ40" s="60"/>
      <c r="AR40" s="60"/>
      <c r="AS40" s="61"/>
      <c r="AU40" s="62"/>
      <c r="AV40" s="63"/>
    </row>
    <row r="41" spans="10:48" s="12" customFormat="1" x14ac:dyDescent="0.2">
      <c r="J41" s="60"/>
      <c r="P41" s="54"/>
      <c r="Q41" s="54"/>
      <c r="R41" s="54"/>
      <c r="S41" s="55"/>
      <c r="T41" s="45"/>
      <c r="U41" s="66">
        <v>2016</v>
      </c>
      <c r="V41" s="66"/>
      <c r="W41" s="66"/>
      <c r="X41" s="65">
        <v>400</v>
      </c>
      <c r="Y41" s="65"/>
      <c r="Z41" s="65"/>
      <c r="AA41" s="65"/>
      <c r="AB41" s="65">
        <v>1600</v>
      </c>
      <c r="AC41" s="65"/>
      <c r="AD41" s="65"/>
      <c r="AE41" s="65"/>
      <c r="AF41" s="65">
        <f>(AB41-X41)*($U$39/100)+X41</f>
        <v>925</v>
      </c>
      <c r="AG41" s="65"/>
      <c r="AH41" s="65"/>
      <c r="AI41" s="65"/>
      <c r="AJ41" s="45"/>
      <c r="AK41" s="46"/>
      <c r="AL41" s="46"/>
      <c r="AM41" s="46"/>
      <c r="AN41" s="46"/>
      <c r="AO41" s="45"/>
      <c r="AP41" s="60"/>
      <c r="AQ41" s="60"/>
      <c r="AR41" s="60"/>
      <c r="AS41" s="61"/>
      <c r="AU41" s="62"/>
      <c r="AV41" s="63"/>
    </row>
    <row r="42" spans="10:48" s="12" customFormat="1" x14ac:dyDescent="0.2">
      <c r="J42" s="60"/>
      <c r="P42" s="54"/>
      <c r="Q42" s="54"/>
      <c r="R42" s="54"/>
      <c r="S42" s="55"/>
      <c r="T42" s="45"/>
      <c r="U42" s="66">
        <v>2017</v>
      </c>
      <c r="V42" s="66"/>
      <c r="W42" s="66"/>
      <c r="X42" s="65">
        <v>401</v>
      </c>
      <c r="Y42" s="65"/>
      <c r="Z42" s="65"/>
      <c r="AA42" s="65"/>
      <c r="AB42" s="65">
        <v>1604</v>
      </c>
      <c r="AC42" s="65"/>
      <c r="AD42" s="65"/>
      <c r="AE42" s="65"/>
      <c r="AF42" s="65">
        <f>(AB42-X42)*($U$39/100)+X42</f>
        <v>927.3125</v>
      </c>
      <c r="AG42" s="65"/>
      <c r="AH42" s="65"/>
      <c r="AI42" s="65"/>
      <c r="AJ42" s="45"/>
      <c r="AK42" s="46"/>
      <c r="AL42" s="46"/>
      <c r="AM42" s="46"/>
      <c r="AN42" s="46"/>
      <c r="AO42" s="45"/>
      <c r="AP42" s="60"/>
      <c r="AQ42" s="60"/>
      <c r="AR42" s="60"/>
      <c r="AS42" s="61"/>
      <c r="AU42" s="62"/>
      <c r="AV42" s="63"/>
    </row>
    <row r="43" spans="10:48" s="12" customFormat="1" x14ac:dyDescent="0.2">
      <c r="J43" s="60"/>
      <c r="P43" s="54"/>
      <c r="Q43" s="54"/>
      <c r="R43" s="54"/>
      <c r="S43" s="55"/>
      <c r="T43" s="45"/>
      <c r="U43" s="66">
        <v>2018</v>
      </c>
      <c r="V43" s="66"/>
      <c r="W43" s="66"/>
      <c r="X43" s="65">
        <v>407.41</v>
      </c>
      <c r="Y43" s="65"/>
      <c r="Z43" s="65"/>
      <c r="AA43" s="65"/>
      <c r="AB43" s="65">
        <v>1629.66</v>
      </c>
      <c r="AC43" s="65"/>
      <c r="AD43" s="65"/>
      <c r="AE43" s="65"/>
      <c r="AF43" s="65">
        <f>(AB43-X43)*($U$39/100)+X43</f>
        <v>942.14437500000008</v>
      </c>
      <c r="AG43" s="65"/>
      <c r="AH43" s="65"/>
      <c r="AI43" s="65"/>
      <c r="AJ43" s="45"/>
      <c r="AK43" s="46"/>
      <c r="AL43" s="46"/>
      <c r="AM43" s="46"/>
      <c r="AN43" s="46"/>
      <c r="AO43" s="45"/>
      <c r="AP43" s="60"/>
      <c r="AQ43" s="60"/>
      <c r="AR43" s="60"/>
      <c r="AS43" s="61"/>
      <c r="AU43" s="62"/>
      <c r="AV43" s="63"/>
    </row>
    <row r="44" spans="10:48" s="12" customFormat="1" x14ac:dyDescent="0.2">
      <c r="J44" s="60"/>
      <c r="P44" s="54"/>
      <c r="Q44" s="54"/>
      <c r="R44" s="54"/>
      <c r="S44" s="55"/>
      <c r="T44" s="45"/>
      <c r="U44" s="66">
        <v>2019</v>
      </c>
      <c r="V44" s="66"/>
      <c r="W44" s="66"/>
      <c r="X44" s="65">
        <v>413.93</v>
      </c>
      <c r="Y44" s="65"/>
      <c r="Z44" s="65"/>
      <c r="AA44" s="65"/>
      <c r="AB44" s="65">
        <v>1655.73</v>
      </c>
      <c r="AC44" s="65"/>
      <c r="AD44" s="65"/>
      <c r="AE44" s="65"/>
      <c r="AF44" s="65">
        <f>(AB44-X44)*($U$39/100)+X44</f>
        <v>957.21749999999997</v>
      </c>
      <c r="AG44" s="65"/>
      <c r="AH44" s="65"/>
      <c r="AI44" s="65"/>
      <c r="AJ44" s="45"/>
      <c r="AK44" s="46"/>
      <c r="AL44" s="46"/>
      <c r="AM44" s="46"/>
      <c r="AN44" s="46"/>
      <c r="AO44" s="45"/>
      <c r="AP44" s="60"/>
      <c r="AQ44" s="60"/>
      <c r="AR44" s="60"/>
      <c r="AS44" s="61"/>
      <c r="AU44" s="62"/>
      <c r="AV44" s="63"/>
    </row>
    <row r="45" spans="10:48" s="12" customFormat="1" x14ac:dyDescent="0.2">
      <c r="J45" s="60"/>
      <c r="P45" s="54"/>
      <c r="Q45" s="54"/>
      <c r="R45" s="54"/>
      <c r="S45" s="55"/>
      <c r="T45" s="45"/>
      <c r="U45" s="66">
        <v>2020</v>
      </c>
      <c r="V45" s="66"/>
      <c r="W45" s="66"/>
      <c r="X45" s="65">
        <v>417.66</v>
      </c>
      <c r="Y45" s="65"/>
      <c r="Z45" s="65"/>
      <c r="AA45" s="65"/>
      <c r="AB45" s="65">
        <v>1670.63</v>
      </c>
      <c r="AC45" s="65"/>
      <c r="AD45" s="65"/>
      <c r="AE45" s="65"/>
      <c r="AF45" s="65">
        <f t="shared" ref="AF45:AF46" si="0">(AB45-X45)*($U$39/100)+X45</f>
        <v>965.83437500000014</v>
      </c>
      <c r="AG45" s="65"/>
      <c r="AH45" s="65"/>
      <c r="AI45" s="65"/>
      <c r="AJ45" s="45"/>
      <c r="AK45" s="46"/>
      <c r="AL45" s="46"/>
      <c r="AM45" s="46"/>
      <c r="AN45" s="46"/>
      <c r="AO45" s="45"/>
      <c r="AP45" s="60"/>
      <c r="AQ45" s="60"/>
      <c r="AR45" s="60"/>
      <c r="AU45" s="62"/>
      <c r="AV45" s="63"/>
    </row>
    <row r="46" spans="10:48" s="12" customFormat="1" x14ac:dyDescent="0.2">
      <c r="J46" s="60"/>
      <c r="P46" s="54"/>
      <c r="Q46" s="54"/>
      <c r="R46" s="54"/>
      <c r="S46" s="55"/>
      <c r="T46" s="45"/>
      <c r="U46" s="66">
        <v>2021</v>
      </c>
      <c r="V46" s="66"/>
      <c r="W46" s="66"/>
      <c r="X46" s="65">
        <v>421.41</v>
      </c>
      <c r="Y46" s="65"/>
      <c r="Z46" s="65"/>
      <c r="AA46" s="65"/>
      <c r="AB46" s="65">
        <v>1685.67</v>
      </c>
      <c r="AC46" s="65"/>
      <c r="AD46" s="65"/>
      <c r="AE46" s="65"/>
      <c r="AF46" s="65">
        <f t="shared" si="0"/>
        <v>974.52375000000006</v>
      </c>
      <c r="AG46" s="65"/>
      <c r="AH46" s="65"/>
      <c r="AI46" s="65"/>
      <c r="AJ46" s="45"/>
      <c r="AK46" s="46"/>
      <c r="AL46" s="46"/>
      <c r="AM46" s="46"/>
      <c r="AN46" s="46"/>
      <c r="AO46" s="45"/>
      <c r="AP46" s="60"/>
      <c r="AQ46" s="60"/>
      <c r="AR46" s="60"/>
      <c r="AU46" s="62"/>
      <c r="AV46" s="63"/>
    </row>
    <row r="47" spans="10:48" s="12" customFormat="1" x14ac:dyDescent="0.2">
      <c r="J47" s="60"/>
      <c r="P47" s="54"/>
      <c r="Q47" s="54"/>
      <c r="R47" s="54"/>
      <c r="S47" s="55"/>
      <c r="T47" s="45"/>
      <c r="U47" s="66">
        <v>2022</v>
      </c>
      <c r="V47" s="66"/>
      <c r="W47" s="66"/>
      <c r="X47" s="65">
        <v>438.8</v>
      </c>
      <c r="Y47" s="65"/>
      <c r="Z47" s="65"/>
      <c r="AA47" s="65"/>
      <c r="AB47" s="65">
        <v>1755.21</v>
      </c>
      <c r="AC47" s="65"/>
      <c r="AD47" s="65"/>
      <c r="AE47" s="65"/>
      <c r="AF47" s="65">
        <f>(AB47-X47)*($U$39/100)+X47</f>
        <v>1014.7293750000001</v>
      </c>
      <c r="AG47" s="65"/>
      <c r="AH47" s="65"/>
      <c r="AI47" s="65"/>
      <c r="AJ47" s="45"/>
      <c r="AK47" s="46"/>
      <c r="AL47" s="46"/>
      <c r="AM47" s="46"/>
      <c r="AN47" s="46"/>
      <c r="AO47" s="45"/>
      <c r="AP47" s="60"/>
      <c r="AQ47" s="60"/>
      <c r="AR47" s="60"/>
      <c r="AU47" s="62"/>
      <c r="AV47" s="63"/>
    </row>
    <row r="48" spans="10:48" s="12" customFormat="1" x14ac:dyDescent="0.2">
      <c r="J48" s="60"/>
      <c r="P48" s="54"/>
      <c r="Q48" s="54"/>
      <c r="R48" s="54"/>
      <c r="S48" s="55"/>
      <c r="T48" s="45"/>
      <c r="U48" s="66">
        <v>2023</v>
      </c>
      <c r="V48" s="66"/>
      <c r="W48" s="66"/>
      <c r="X48" s="65">
        <v>476.1</v>
      </c>
      <c r="Y48" s="65"/>
      <c r="Z48" s="65"/>
      <c r="AA48" s="65"/>
      <c r="AB48" s="65">
        <v>1904.4</v>
      </c>
      <c r="AC48" s="65"/>
      <c r="AD48" s="65"/>
      <c r="AE48" s="65"/>
      <c r="AF48" s="65">
        <f>(AB48-X48)*($U$39/100)+X48</f>
        <v>1100.9812500000003</v>
      </c>
      <c r="AG48" s="65"/>
      <c r="AH48" s="65"/>
      <c r="AI48" s="65"/>
      <c r="AJ48" s="45"/>
      <c r="AK48" s="46"/>
      <c r="AL48" s="46"/>
      <c r="AM48" s="46"/>
      <c r="AN48" s="46"/>
      <c r="AO48" s="45"/>
      <c r="AP48" s="60"/>
      <c r="AQ48" s="60"/>
      <c r="AR48" s="60"/>
      <c r="AU48" s="62"/>
      <c r="AV48" s="63"/>
    </row>
    <row r="49" spans="10:48" s="12" customFormat="1" x14ac:dyDescent="0.2">
      <c r="J49" s="60"/>
      <c r="P49" s="54"/>
      <c r="Q49" s="54"/>
      <c r="R49" s="54"/>
      <c r="S49" s="55"/>
      <c r="T49" s="45"/>
      <c r="U49" s="66">
        <v>2024</v>
      </c>
      <c r="V49" s="66"/>
      <c r="W49" s="66"/>
      <c r="X49" s="65">
        <v>494.19</v>
      </c>
      <c r="Y49" s="65"/>
      <c r="Z49" s="65"/>
      <c r="AA49" s="65"/>
      <c r="AB49" s="65">
        <v>1976.77</v>
      </c>
      <c r="AC49" s="65"/>
      <c r="AD49" s="65"/>
      <c r="AE49" s="65"/>
      <c r="AF49" s="65">
        <f t="shared" ref="AF49:AF55" si="1">(AB49-X49)*($U$39/100)+X49</f>
        <v>1142.8187499999999</v>
      </c>
      <c r="AG49" s="65"/>
      <c r="AH49" s="65"/>
      <c r="AI49" s="65"/>
      <c r="AJ49" s="45"/>
      <c r="AK49" s="46"/>
      <c r="AL49" s="46"/>
      <c r="AM49" s="46"/>
      <c r="AN49" s="46"/>
      <c r="AO49" s="45"/>
      <c r="AP49" s="60"/>
      <c r="AQ49" s="60"/>
      <c r="AR49" s="60"/>
      <c r="AU49" s="62"/>
      <c r="AV49" s="63"/>
    </row>
    <row r="50" spans="10:48" s="12" customFormat="1" x14ac:dyDescent="0.2">
      <c r="J50" s="60"/>
      <c r="P50" s="54"/>
      <c r="Q50" s="54"/>
      <c r="R50" s="54"/>
      <c r="S50" s="55"/>
      <c r="T50" s="45"/>
      <c r="U50" s="66">
        <v>2025</v>
      </c>
      <c r="V50" s="66"/>
      <c r="W50" s="66"/>
      <c r="X50" s="65">
        <v>508.03</v>
      </c>
      <c r="Y50" s="65"/>
      <c r="Z50" s="65"/>
      <c r="AA50" s="65"/>
      <c r="AB50" s="65">
        <v>2032.12</v>
      </c>
      <c r="AC50" s="65"/>
      <c r="AD50" s="65"/>
      <c r="AE50" s="65"/>
      <c r="AF50" s="65">
        <f t="shared" si="1"/>
        <v>1174.819375</v>
      </c>
      <c r="AG50" s="65"/>
      <c r="AH50" s="65"/>
      <c r="AI50" s="65"/>
      <c r="AJ50" s="45"/>
      <c r="AK50" s="46"/>
      <c r="AL50" s="46"/>
      <c r="AM50" s="46"/>
      <c r="AN50" s="46"/>
      <c r="AO50" s="45"/>
      <c r="AP50" s="60"/>
      <c r="AQ50" s="60"/>
      <c r="AR50" s="60"/>
      <c r="AU50" s="62"/>
      <c r="AV50" s="63"/>
    </row>
    <row r="51" spans="10:48" s="12" customFormat="1" x14ac:dyDescent="0.2">
      <c r="J51" s="60"/>
      <c r="P51" s="54"/>
      <c r="Q51" s="54"/>
      <c r="R51" s="54"/>
      <c r="S51" s="55"/>
      <c r="T51" s="45"/>
      <c r="U51" s="66">
        <v>2026</v>
      </c>
      <c r="V51" s="66"/>
      <c r="W51" s="66"/>
      <c r="X51" s="65">
        <v>522.76</v>
      </c>
      <c r="Y51" s="65"/>
      <c r="Z51" s="65"/>
      <c r="AA51" s="65"/>
      <c r="AB51" s="65">
        <v>2091.0500000000002</v>
      </c>
      <c r="AC51" s="65"/>
      <c r="AD51" s="65"/>
      <c r="AE51" s="65"/>
      <c r="AF51" s="65">
        <f t="shared" si="1"/>
        <v>1208.8868750000001</v>
      </c>
      <c r="AG51" s="65"/>
      <c r="AH51" s="65"/>
      <c r="AI51" s="65"/>
      <c r="AJ51" s="45"/>
      <c r="AK51" s="46"/>
      <c r="AL51" s="46"/>
      <c r="AM51" s="46"/>
      <c r="AN51" s="46"/>
      <c r="AO51" s="45"/>
      <c r="AP51" s="60"/>
      <c r="AQ51" s="60"/>
      <c r="AR51" s="60"/>
      <c r="AU51" s="62"/>
      <c r="AV51" s="63"/>
    </row>
    <row r="52" spans="10:48" s="12" customFormat="1" x14ac:dyDescent="0.2">
      <c r="J52" s="60"/>
      <c r="P52" s="54"/>
      <c r="Q52" s="54"/>
      <c r="R52" s="54"/>
      <c r="S52" s="55"/>
      <c r="T52" s="45"/>
      <c r="U52" s="66">
        <v>2027</v>
      </c>
      <c r="V52" s="66"/>
      <c r="W52" s="66"/>
      <c r="X52" s="65">
        <v>0</v>
      </c>
      <c r="Y52" s="65"/>
      <c r="Z52" s="65"/>
      <c r="AA52" s="65"/>
      <c r="AB52" s="65">
        <v>0</v>
      </c>
      <c r="AC52" s="65"/>
      <c r="AD52" s="65"/>
      <c r="AE52" s="65"/>
      <c r="AF52" s="65">
        <f t="shared" si="1"/>
        <v>0</v>
      </c>
      <c r="AG52" s="65"/>
      <c r="AH52" s="65"/>
      <c r="AI52" s="65"/>
      <c r="AJ52" s="45"/>
      <c r="AK52" s="46"/>
      <c r="AL52" s="46"/>
      <c r="AM52" s="46"/>
      <c r="AN52" s="46"/>
      <c r="AO52" s="45"/>
      <c r="AP52" s="60"/>
      <c r="AQ52" s="60"/>
      <c r="AR52" s="60"/>
      <c r="AU52" s="62"/>
      <c r="AV52" s="63"/>
    </row>
    <row r="53" spans="10:48" s="12" customFormat="1" x14ac:dyDescent="0.2">
      <c r="J53" s="60"/>
      <c r="P53" s="54"/>
      <c r="Q53" s="54"/>
      <c r="R53" s="54"/>
      <c r="S53" s="55"/>
      <c r="T53" s="45"/>
      <c r="U53" s="66">
        <v>2028</v>
      </c>
      <c r="V53" s="66"/>
      <c r="W53" s="66"/>
      <c r="X53" s="65">
        <v>0</v>
      </c>
      <c r="Y53" s="65"/>
      <c r="Z53" s="65"/>
      <c r="AA53" s="65"/>
      <c r="AB53" s="65">
        <v>0</v>
      </c>
      <c r="AC53" s="65"/>
      <c r="AD53" s="65"/>
      <c r="AE53" s="65"/>
      <c r="AF53" s="65">
        <f t="shared" si="1"/>
        <v>0</v>
      </c>
      <c r="AG53" s="65"/>
      <c r="AH53" s="65"/>
      <c r="AI53" s="65"/>
      <c r="AJ53" s="45"/>
      <c r="AK53" s="46"/>
      <c r="AL53" s="46"/>
      <c r="AM53" s="46"/>
      <c r="AN53" s="46"/>
      <c r="AO53" s="45"/>
      <c r="AP53" s="60"/>
      <c r="AQ53" s="60"/>
      <c r="AR53" s="60"/>
      <c r="AU53" s="62"/>
      <c r="AV53" s="63"/>
    </row>
    <row r="54" spans="10:48" s="12" customFormat="1" x14ac:dyDescent="0.2">
      <c r="J54" s="60"/>
      <c r="P54" s="54"/>
      <c r="Q54" s="54"/>
      <c r="R54" s="54"/>
      <c r="S54" s="55"/>
      <c r="T54" s="45"/>
      <c r="U54" s="66">
        <v>2029</v>
      </c>
      <c r="V54" s="66"/>
      <c r="W54" s="66"/>
      <c r="X54" s="65">
        <v>0</v>
      </c>
      <c r="Y54" s="65"/>
      <c r="Z54" s="65"/>
      <c r="AA54" s="65"/>
      <c r="AB54" s="65">
        <v>0</v>
      </c>
      <c r="AC54" s="65"/>
      <c r="AD54" s="65"/>
      <c r="AE54" s="65"/>
      <c r="AF54" s="65">
        <f t="shared" si="1"/>
        <v>0</v>
      </c>
      <c r="AG54" s="65"/>
      <c r="AH54" s="65"/>
      <c r="AI54" s="65"/>
      <c r="AJ54" s="45"/>
      <c r="AK54" s="46"/>
      <c r="AL54" s="46"/>
      <c r="AM54" s="46"/>
      <c r="AN54" s="46"/>
      <c r="AO54" s="45"/>
      <c r="AP54" s="60"/>
      <c r="AQ54" s="60"/>
      <c r="AR54" s="60"/>
      <c r="AU54" s="62"/>
      <c r="AV54" s="63"/>
    </row>
    <row r="55" spans="10:48" s="12" customFormat="1" x14ac:dyDescent="0.2">
      <c r="J55" s="60"/>
      <c r="P55" s="54"/>
      <c r="Q55" s="54"/>
      <c r="R55" s="54"/>
      <c r="S55" s="55"/>
      <c r="T55" s="45"/>
      <c r="U55" s="66">
        <v>2030</v>
      </c>
      <c r="V55" s="66"/>
      <c r="W55" s="66"/>
      <c r="X55" s="65">
        <v>0</v>
      </c>
      <c r="Y55" s="65"/>
      <c r="Z55" s="65"/>
      <c r="AA55" s="65"/>
      <c r="AB55" s="65">
        <v>0</v>
      </c>
      <c r="AC55" s="65"/>
      <c r="AD55" s="65"/>
      <c r="AE55" s="65"/>
      <c r="AF55" s="65">
        <f t="shared" si="1"/>
        <v>0</v>
      </c>
      <c r="AG55" s="65"/>
      <c r="AH55" s="65"/>
      <c r="AI55" s="65"/>
      <c r="AJ55" s="45"/>
      <c r="AK55" s="46"/>
      <c r="AL55" s="46"/>
      <c r="AM55" s="46"/>
      <c r="AN55" s="46"/>
      <c r="AO55" s="45"/>
      <c r="AP55" s="60"/>
      <c r="AQ55" s="60"/>
      <c r="AR55" s="60"/>
      <c r="AU55" s="62"/>
      <c r="AV55" s="63"/>
    </row>
    <row r="56" spans="10:48" s="12" customFormat="1" x14ac:dyDescent="0.2">
      <c r="J56" s="60"/>
      <c r="P56" s="54"/>
      <c r="Q56" s="54"/>
      <c r="R56" s="54"/>
      <c r="S56" s="55"/>
      <c r="T56" s="45"/>
      <c r="U56" s="46"/>
      <c r="V56" s="45"/>
      <c r="W56" s="46"/>
      <c r="X56" s="46"/>
      <c r="Y56" s="46"/>
      <c r="Z56" s="45"/>
      <c r="AA56" s="45"/>
      <c r="AB56" s="45"/>
      <c r="AC56" s="45"/>
      <c r="AD56" s="45"/>
      <c r="AE56" s="46"/>
      <c r="AF56" s="45"/>
      <c r="AG56" s="45"/>
      <c r="AH56" s="45"/>
      <c r="AI56" s="45"/>
      <c r="AJ56" s="45"/>
      <c r="AK56" s="46"/>
      <c r="AL56" s="46"/>
      <c r="AM56" s="46"/>
      <c r="AN56" s="46"/>
      <c r="AO56" s="45"/>
      <c r="AP56" s="60"/>
      <c r="AQ56" s="60"/>
      <c r="AR56" s="60"/>
      <c r="AU56" s="62"/>
      <c r="AV56" s="63"/>
    </row>
    <row r="57" spans="10:48" s="12" customFormat="1" x14ac:dyDescent="0.2">
      <c r="J57" s="60"/>
      <c r="P57" s="54"/>
      <c r="Q57" s="54"/>
      <c r="R57" s="54"/>
      <c r="S57" s="55"/>
      <c r="T57" s="45"/>
      <c r="U57" s="46"/>
      <c r="V57" s="45"/>
      <c r="W57" s="46"/>
      <c r="X57" s="46"/>
      <c r="Y57" s="46"/>
      <c r="Z57" s="45"/>
      <c r="AA57" s="45"/>
      <c r="AB57" s="45"/>
      <c r="AC57" s="45"/>
      <c r="AD57" s="45"/>
      <c r="AE57" s="46"/>
      <c r="AF57" s="45"/>
      <c r="AG57" s="45"/>
      <c r="AH57" s="45"/>
      <c r="AI57" s="45"/>
      <c r="AJ57" s="45"/>
      <c r="AK57" s="46"/>
      <c r="AL57" s="46"/>
      <c r="AM57" s="46"/>
      <c r="AN57" s="46"/>
      <c r="AO57" s="45"/>
      <c r="AP57" s="60"/>
      <c r="AQ57" s="60"/>
      <c r="AR57" s="60"/>
      <c r="AU57" s="62"/>
      <c r="AV57" s="63"/>
    </row>
    <row r="58" spans="10:48" s="12" customFormat="1" x14ac:dyDescent="0.2">
      <c r="J58" s="60"/>
      <c r="P58" s="54"/>
      <c r="Q58" s="54"/>
      <c r="R58" s="54"/>
      <c r="S58" s="55"/>
      <c r="T58" s="45"/>
      <c r="U58" s="46"/>
      <c r="V58" s="45"/>
      <c r="W58" s="46"/>
      <c r="X58" s="46"/>
      <c r="Y58" s="46"/>
      <c r="Z58" s="45"/>
      <c r="AA58" s="45"/>
      <c r="AB58" s="45"/>
      <c r="AC58" s="45"/>
      <c r="AD58" s="45"/>
      <c r="AE58" s="46"/>
      <c r="AF58" s="45"/>
      <c r="AG58" s="45"/>
      <c r="AH58" s="45"/>
      <c r="AI58" s="45"/>
      <c r="AJ58" s="45"/>
      <c r="AK58" s="46"/>
      <c r="AL58" s="46"/>
      <c r="AM58" s="46"/>
      <c r="AN58" s="46"/>
      <c r="AO58" s="45"/>
      <c r="AP58" s="60"/>
      <c r="AQ58" s="60"/>
      <c r="AR58" s="60"/>
      <c r="AU58" s="62"/>
      <c r="AV58" s="63"/>
    </row>
    <row r="59" spans="10:48" s="12" customFormat="1" x14ac:dyDescent="0.2">
      <c r="J59" s="60"/>
      <c r="P59" s="54"/>
      <c r="Q59" s="54"/>
      <c r="R59" s="54"/>
      <c r="S59" s="55"/>
      <c r="T59" s="45"/>
      <c r="U59" s="46"/>
      <c r="V59" s="45"/>
      <c r="W59" s="46"/>
      <c r="X59" s="46"/>
      <c r="Y59" s="46"/>
      <c r="Z59" s="45"/>
      <c r="AA59" s="45"/>
      <c r="AB59" s="45"/>
      <c r="AC59" s="45"/>
      <c r="AD59" s="45"/>
      <c r="AE59" s="46"/>
      <c r="AF59" s="45"/>
      <c r="AG59" s="45"/>
      <c r="AH59" s="45"/>
      <c r="AI59" s="45"/>
      <c r="AJ59" s="45"/>
      <c r="AK59" s="46"/>
      <c r="AL59" s="46"/>
      <c r="AM59" s="46"/>
      <c r="AN59" s="46"/>
      <c r="AO59" s="45"/>
      <c r="AP59" s="60"/>
      <c r="AQ59" s="60"/>
      <c r="AR59" s="60"/>
      <c r="AU59" s="62"/>
      <c r="AV59" s="63"/>
    </row>
    <row r="60" spans="10:48" s="12" customFormat="1" x14ac:dyDescent="0.2">
      <c r="J60" s="60"/>
      <c r="P60" s="60"/>
      <c r="Q60" s="60"/>
      <c r="R60" s="60"/>
      <c r="T60" s="45"/>
      <c r="U60" s="46"/>
      <c r="V60" s="45"/>
      <c r="W60" s="46"/>
      <c r="X60" s="46"/>
      <c r="Y60" s="46"/>
      <c r="Z60" s="45"/>
      <c r="AA60" s="45"/>
      <c r="AB60" s="45"/>
      <c r="AC60" s="45"/>
      <c r="AD60" s="45"/>
      <c r="AE60" s="46"/>
      <c r="AF60" s="45"/>
      <c r="AG60" s="45"/>
      <c r="AH60" s="45"/>
      <c r="AI60" s="45"/>
      <c r="AJ60" s="45"/>
      <c r="AK60" s="46"/>
      <c r="AL60" s="46"/>
      <c r="AM60" s="46"/>
      <c r="AN60" s="46"/>
      <c r="AO60" s="45"/>
      <c r="AP60" s="60"/>
      <c r="AQ60" s="60"/>
      <c r="AR60" s="60"/>
      <c r="AU60" s="62"/>
      <c r="AV60" s="63"/>
    </row>
    <row r="61" spans="10:48" s="12" customFormat="1" x14ac:dyDescent="0.2">
      <c r="J61" s="60"/>
      <c r="P61" s="60"/>
      <c r="Q61" s="60"/>
      <c r="R61" s="60"/>
      <c r="T61" s="45"/>
      <c r="U61" s="46"/>
      <c r="V61" s="45"/>
      <c r="W61" s="46"/>
      <c r="X61" s="46"/>
      <c r="Y61" s="46"/>
      <c r="Z61" s="45"/>
      <c r="AA61" s="45"/>
      <c r="AB61" s="45"/>
      <c r="AC61" s="45"/>
      <c r="AD61" s="45"/>
      <c r="AE61" s="46"/>
      <c r="AF61" s="45"/>
      <c r="AG61" s="45"/>
      <c r="AH61" s="45"/>
      <c r="AI61" s="45"/>
      <c r="AJ61" s="45"/>
      <c r="AK61" s="46"/>
      <c r="AL61" s="46"/>
      <c r="AM61" s="46"/>
      <c r="AN61" s="46"/>
      <c r="AO61" s="45"/>
      <c r="AP61" s="60"/>
      <c r="AQ61" s="60"/>
      <c r="AR61" s="60"/>
      <c r="AU61" s="62"/>
      <c r="AV61" s="63"/>
    </row>
    <row r="62" spans="10:48" s="12" customFormat="1" x14ac:dyDescent="0.2">
      <c r="J62" s="60"/>
      <c r="P62" s="60"/>
      <c r="Q62" s="60"/>
      <c r="R62" s="60"/>
      <c r="T62" s="45"/>
      <c r="U62" s="46"/>
      <c r="V62" s="45"/>
      <c r="W62" s="46"/>
      <c r="X62" s="46"/>
      <c r="Y62" s="46"/>
      <c r="Z62" s="45"/>
      <c r="AA62" s="45"/>
      <c r="AB62" s="45"/>
      <c r="AC62" s="45"/>
      <c r="AD62" s="45"/>
      <c r="AE62" s="46"/>
      <c r="AF62" s="45"/>
      <c r="AG62" s="45"/>
      <c r="AH62" s="45"/>
      <c r="AI62" s="45"/>
      <c r="AJ62" s="45"/>
      <c r="AK62" s="46"/>
      <c r="AL62" s="46"/>
      <c r="AM62" s="46"/>
      <c r="AN62" s="46"/>
      <c r="AO62" s="45"/>
      <c r="AP62" s="60"/>
      <c r="AQ62" s="60"/>
      <c r="AR62" s="60"/>
      <c r="AU62" s="62"/>
      <c r="AV62" s="63"/>
    </row>
    <row r="63" spans="10:48" s="12" customFormat="1" x14ac:dyDescent="0.2">
      <c r="J63" s="60"/>
      <c r="P63" s="60"/>
      <c r="Q63" s="60"/>
      <c r="R63" s="60"/>
      <c r="T63" s="45"/>
      <c r="U63" s="46"/>
      <c r="V63" s="45"/>
      <c r="W63" s="46"/>
      <c r="X63" s="46"/>
      <c r="Y63" s="46"/>
      <c r="Z63" s="45"/>
      <c r="AA63" s="45"/>
      <c r="AB63" s="45"/>
      <c r="AC63" s="45"/>
      <c r="AD63" s="45"/>
      <c r="AE63" s="46"/>
      <c r="AF63" s="45"/>
      <c r="AG63" s="45"/>
      <c r="AH63" s="45"/>
      <c r="AI63" s="45"/>
      <c r="AJ63" s="45"/>
      <c r="AK63" s="46"/>
      <c r="AL63" s="46"/>
      <c r="AM63" s="46"/>
      <c r="AN63" s="46"/>
      <c r="AO63" s="45"/>
      <c r="AP63" s="60"/>
      <c r="AQ63" s="60"/>
      <c r="AR63" s="60"/>
    </row>
    <row r="64" spans="10:48" s="12" customFormat="1" x14ac:dyDescent="0.2">
      <c r="J64" s="60"/>
      <c r="P64" s="60"/>
      <c r="Q64" s="60"/>
      <c r="R64" s="60"/>
      <c r="T64" s="45"/>
      <c r="U64" s="46"/>
      <c r="V64" s="45"/>
      <c r="W64" s="46"/>
      <c r="X64" s="46"/>
      <c r="Y64" s="46"/>
      <c r="Z64" s="45"/>
      <c r="AA64" s="45"/>
      <c r="AB64" s="45"/>
      <c r="AC64" s="45"/>
      <c r="AD64" s="45"/>
      <c r="AE64" s="46"/>
      <c r="AF64" s="45"/>
      <c r="AG64" s="45"/>
      <c r="AH64" s="45"/>
      <c r="AI64" s="45"/>
      <c r="AJ64" s="45"/>
      <c r="AK64" s="46"/>
      <c r="AL64" s="46"/>
      <c r="AM64" s="46"/>
      <c r="AN64" s="46"/>
      <c r="AO64" s="45"/>
      <c r="AP64" s="60"/>
      <c r="AQ64" s="60"/>
      <c r="AR64" s="60"/>
    </row>
    <row r="65" spans="10:44" s="12" customFormat="1" x14ac:dyDescent="0.2">
      <c r="J65" s="60"/>
      <c r="P65" s="60"/>
      <c r="Q65" s="60"/>
      <c r="R65" s="60"/>
      <c r="T65" s="45"/>
      <c r="U65" s="46"/>
      <c r="V65" s="45"/>
      <c r="W65" s="46"/>
      <c r="X65" s="46"/>
      <c r="Y65" s="46"/>
      <c r="Z65" s="45"/>
      <c r="AA65" s="45"/>
      <c r="AB65" s="45"/>
      <c r="AC65" s="45"/>
      <c r="AD65" s="45"/>
      <c r="AE65" s="46"/>
      <c r="AF65" s="45"/>
      <c r="AG65" s="45"/>
      <c r="AH65" s="45"/>
      <c r="AI65" s="45"/>
      <c r="AJ65" s="45"/>
      <c r="AK65" s="46"/>
      <c r="AL65" s="46"/>
      <c r="AM65" s="46"/>
      <c r="AN65" s="46"/>
      <c r="AO65" s="45"/>
      <c r="AP65" s="60"/>
      <c r="AQ65" s="60"/>
      <c r="AR65" s="60"/>
    </row>
    <row r="66" spans="10:44" s="12" customFormat="1" x14ac:dyDescent="0.2">
      <c r="J66" s="60"/>
      <c r="P66" s="60"/>
      <c r="Q66" s="60"/>
      <c r="R66" s="60"/>
      <c r="T66" s="45"/>
      <c r="U66" s="46"/>
      <c r="V66" s="45"/>
      <c r="W66" s="46"/>
      <c r="X66" s="46"/>
      <c r="Y66" s="46"/>
      <c r="Z66" s="45"/>
      <c r="AA66" s="45"/>
      <c r="AB66" s="45"/>
      <c r="AC66" s="45"/>
      <c r="AD66" s="45"/>
      <c r="AE66" s="46"/>
      <c r="AF66" s="45"/>
      <c r="AG66" s="45"/>
      <c r="AH66" s="45"/>
      <c r="AI66" s="45"/>
      <c r="AJ66" s="45"/>
      <c r="AK66" s="46"/>
      <c r="AL66" s="46"/>
      <c r="AM66" s="46"/>
      <c r="AN66" s="46"/>
      <c r="AO66" s="45"/>
      <c r="AP66" s="60"/>
      <c r="AQ66" s="60"/>
      <c r="AR66" s="60"/>
    </row>
    <row r="67" spans="10:44" s="12" customFormat="1" x14ac:dyDescent="0.2">
      <c r="J67" s="60"/>
      <c r="P67" s="60"/>
      <c r="Q67" s="60"/>
      <c r="R67" s="60"/>
      <c r="T67" s="45"/>
      <c r="U67" s="46"/>
      <c r="V67" s="45"/>
      <c r="W67" s="46"/>
      <c r="X67" s="46"/>
      <c r="Y67" s="46"/>
      <c r="Z67" s="45"/>
      <c r="AA67" s="45"/>
      <c r="AB67" s="45"/>
      <c r="AC67" s="45"/>
      <c r="AD67" s="45"/>
      <c r="AE67" s="46"/>
      <c r="AF67" s="45"/>
      <c r="AG67" s="45"/>
      <c r="AH67" s="45"/>
      <c r="AI67" s="45"/>
      <c r="AJ67" s="45"/>
      <c r="AK67" s="46"/>
      <c r="AL67" s="46"/>
      <c r="AM67" s="46"/>
      <c r="AN67" s="46"/>
      <c r="AO67" s="45"/>
      <c r="AP67" s="60"/>
      <c r="AQ67" s="60"/>
      <c r="AR67" s="60"/>
    </row>
    <row r="68" spans="10:44" s="12" customFormat="1" x14ac:dyDescent="0.2">
      <c r="J68" s="60"/>
      <c r="P68" s="60"/>
      <c r="Q68" s="60"/>
      <c r="R68" s="60"/>
      <c r="T68" s="45"/>
      <c r="U68" s="46"/>
      <c r="V68" s="45"/>
      <c r="W68" s="46"/>
      <c r="X68" s="46"/>
      <c r="Y68" s="46"/>
      <c r="Z68" s="45"/>
      <c r="AA68" s="45"/>
      <c r="AB68" s="45"/>
      <c r="AC68" s="45"/>
      <c r="AD68" s="45"/>
      <c r="AE68" s="46"/>
      <c r="AF68" s="45"/>
      <c r="AG68" s="45"/>
      <c r="AH68" s="45"/>
      <c r="AI68" s="45"/>
      <c r="AJ68" s="45"/>
      <c r="AK68" s="46"/>
      <c r="AL68" s="46"/>
      <c r="AM68" s="46"/>
      <c r="AN68" s="46"/>
      <c r="AO68" s="45"/>
      <c r="AP68" s="60"/>
      <c r="AQ68" s="60"/>
      <c r="AR68" s="60"/>
    </row>
    <row r="69" spans="10:44" s="12" customFormat="1" x14ac:dyDescent="0.2">
      <c r="J69" s="60"/>
      <c r="P69" s="60"/>
      <c r="Q69" s="60"/>
      <c r="R69" s="60"/>
      <c r="T69" s="45"/>
      <c r="U69" s="46"/>
      <c r="V69" s="45"/>
      <c r="W69" s="46"/>
      <c r="X69" s="46"/>
      <c r="Y69" s="46"/>
      <c r="Z69" s="45"/>
      <c r="AA69" s="45"/>
      <c r="AB69" s="45"/>
      <c r="AC69" s="45"/>
      <c r="AD69" s="45"/>
      <c r="AE69" s="46"/>
      <c r="AF69" s="45"/>
      <c r="AG69" s="45"/>
      <c r="AH69" s="45"/>
      <c r="AI69" s="45"/>
      <c r="AJ69" s="45"/>
      <c r="AK69" s="46"/>
      <c r="AL69" s="46"/>
      <c r="AM69" s="46"/>
      <c r="AN69" s="46"/>
      <c r="AO69" s="45"/>
      <c r="AP69" s="60"/>
      <c r="AQ69" s="60"/>
      <c r="AR69" s="60"/>
    </row>
    <row r="70" spans="10:44" s="12" customFormat="1" x14ac:dyDescent="0.2">
      <c r="J70" s="60"/>
      <c r="P70" s="60"/>
      <c r="Q70" s="60"/>
      <c r="R70" s="60"/>
      <c r="T70" s="45"/>
      <c r="U70" s="46"/>
      <c r="V70" s="45"/>
      <c r="W70" s="46"/>
      <c r="X70" s="46"/>
      <c r="Y70" s="46"/>
      <c r="Z70" s="45"/>
      <c r="AA70" s="45"/>
      <c r="AB70" s="45"/>
      <c r="AC70" s="45"/>
      <c r="AD70" s="45"/>
      <c r="AE70" s="46"/>
      <c r="AF70" s="45"/>
      <c r="AG70" s="45"/>
      <c r="AH70" s="45"/>
      <c r="AI70" s="45"/>
      <c r="AJ70" s="45"/>
      <c r="AK70" s="46"/>
      <c r="AL70" s="46"/>
      <c r="AM70" s="46"/>
      <c r="AN70" s="46"/>
      <c r="AO70" s="45"/>
      <c r="AP70" s="60"/>
      <c r="AQ70" s="60"/>
      <c r="AR70" s="60"/>
    </row>
    <row r="71" spans="10:44" s="55" customFormat="1" x14ac:dyDescent="0.2">
      <c r="J71" s="54"/>
      <c r="P71" s="54"/>
      <c r="Q71" s="54"/>
      <c r="R71" s="54"/>
      <c r="T71" s="45"/>
      <c r="U71" s="46"/>
      <c r="V71" s="45"/>
      <c r="W71" s="46"/>
      <c r="X71" s="46"/>
      <c r="Y71" s="46"/>
      <c r="Z71" s="45"/>
      <c r="AA71" s="45"/>
      <c r="AB71" s="45"/>
      <c r="AC71" s="45"/>
      <c r="AD71" s="45"/>
      <c r="AE71" s="46"/>
      <c r="AF71" s="45"/>
      <c r="AG71" s="45"/>
      <c r="AH71" s="45"/>
      <c r="AI71" s="45"/>
      <c r="AJ71" s="45"/>
      <c r="AK71" s="46"/>
      <c r="AL71" s="46"/>
      <c r="AM71" s="46"/>
      <c r="AN71" s="46"/>
      <c r="AO71" s="45"/>
      <c r="AP71" s="54"/>
      <c r="AQ71" s="54"/>
      <c r="AR71" s="54"/>
    </row>
    <row r="72" spans="10:44" s="55" customFormat="1" x14ac:dyDescent="0.2">
      <c r="J72" s="54"/>
      <c r="P72" s="54"/>
      <c r="Q72" s="54"/>
      <c r="R72" s="54"/>
      <c r="T72" s="45"/>
      <c r="U72" s="46"/>
      <c r="V72" s="45"/>
      <c r="W72" s="46"/>
      <c r="X72" s="46"/>
      <c r="Y72" s="46"/>
      <c r="Z72" s="45"/>
      <c r="AA72" s="45"/>
      <c r="AB72" s="45"/>
      <c r="AC72" s="45"/>
      <c r="AD72" s="45"/>
      <c r="AE72" s="46"/>
      <c r="AF72" s="45"/>
      <c r="AG72" s="45"/>
      <c r="AH72" s="45"/>
      <c r="AI72" s="45"/>
      <c r="AJ72" s="45"/>
      <c r="AK72" s="46"/>
      <c r="AL72" s="46"/>
      <c r="AM72" s="46"/>
      <c r="AN72" s="46"/>
      <c r="AO72" s="45"/>
      <c r="AP72" s="54"/>
      <c r="AQ72" s="54"/>
      <c r="AR72" s="54"/>
    </row>
    <row r="73" spans="10:44" s="55" customFormat="1" x14ac:dyDescent="0.2">
      <c r="J73" s="54"/>
      <c r="P73" s="54"/>
      <c r="Q73" s="54"/>
      <c r="R73" s="54"/>
      <c r="T73" s="45"/>
      <c r="U73" s="46"/>
      <c r="V73" s="45"/>
      <c r="W73" s="46"/>
      <c r="X73" s="46"/>
      <c r="Y73" s="46"/>
      <c r="Z73" s="45"/>
      <c r="AA73" s="45"/>
      <c r="AB73" s="45"/>
      <c r="AC73" s="45"/>
      <c r="AD73" s="45"/>
      <c r="AE73" s="46"/>
      <c r="AF73" s="45"/>
      <c r="AG73" s="45"/>
      <c r="AH73" s="45"/>
      <c r="AI73" s="45"/>
      <c r="AJ73" s="45"/>
      <c r="AK73" s="46"/>
      <c r="AL73" s="46"/>
      <c r="AM73" s="46"/>
      <c r="AN73" s="46"/>
      <c r="AO73" s="45"/>
      <c r="AP73" s="54"/>
      <c r="AQ73" s="54"/>
      <c r="AR73" s="54"/>
    </row>
    <row r="74" spans="10:44" s="55" customFormat="1" x14ac:dyDescent="0.2">
      <c r="J74" s="54"/>
      <c r="P74" s="54"/>
      <c r="Q74" s="54"/>
      <c r="R74" s="54"/>
      <c r="T74" s="45"/>
      <c r="U74" s="46"/>
      <c r="V74" s="45"/>
      <c r="W74" s="46"/>
      <c r="X74" s="46"/>
      <c r="Y74" s="46"/>
      <c r="Z74" s="45"/>
      <c r="AA74" s="45"/>
      <c r="AB74" s="45"/>
      <c r="AC74" s="45"/>
      <c r="AD74" s="45"/>
      <c r="AE74" s="46"/>
      <c r="AF74" s="45"/>
      <c r="AG74" s="45"/>
      <c r="AH74" s="45"/>
      <c r="AI74" s="45"/>
      <c r="AJ74" s="45"/>
      <c r="AK74" s="46"/>
      <c r="AL74" s="46"/>
      <c r="AM74" s="46"/>
      <c r="AN74" s="46"/>
      <c r="AO74" s="45"/>
      <c r="AP74" s="54"/>
      <c r="AQ74" s="54"/>
      <c r="AR74" s="54"/>
    </row>
    <row r="75" spans="10:44" s="55" customFormat="1" x14ac:dyDescent="0.2">
      <c r="J75" s="54"/>
      <c r="P75" s="54"/>
      <c r="Q75" s="54"/>
      <c r="R75" s="54"/>
      <c r="T75" s="45"/>
      <c r="U75" s="46"/>
      <c r="V75" s="45"/>
      <c r="W75" s="46"/>
      <c r="X75" s="46"/>
      <c r="Y75" s="46"/>
      <c r="Z75" s="45"/>
      <c r="AA75" s="45"/>
      <c r="AB75" s="45"/>
      <c r="AC75" s="45"/>
      <c r="AD75" s="45"/>
      <c r="AE75" s="46"/>
      <c r="AF75" s="45"/>
      <c r="AG75" s="45"/>
      <c r="AH75" s="45"/>
      <c r="AI75" s="45"/>
      <c r="AJ75" s="45"/>
      <c r="AK75" s="46"/>
      <c r="AL75" s="46"/>
      <c r="AM75" s="46"/>
      <c r="AN75" s="46"/>
      <c r="AO75" s="45"/>
      <c r="AP75" s="54"/>
      <c r="AQ75" s="54"/>
      <c r="AR75" s="54"/>
    </row>
    <row r="76" spans="10:44" s="55" customFormat="1" x14ac:dyDescent="0.2">
      <c r="J76" s="54"/>
      <c r="P76" s="54"/>
      <c r="Q76" s="54"/>
      <c r="R76" s="54"/>
      <c r="T76" s="45"/>
      <c r="U76" s="46"/>
      <c r="V76" s="45"/>
      <c r="W76" s="46"/>
      <c r="X76" s="46"/>
      <c r="Y76" s="46"/>
      <c r="Z76" s="45"/>
      <c r="AA76" s="45"/>
      <c r="AB76" s="45"/>
      <c r="AC76" s="45"/>
      <c r="AD76" s="45"/>
      <c r="AE76" s="46"/>
      <c r="AF76" s="45"/>
      <c r="AG76" s="45"/>
      <c r="AH76" s="45"/>
      <c r="AI76" s="45"/>
      <c r="AJ76" s="45"/>
      <c r="AK76" s="46"/>
      <c r="AL76" s="46"/>
      <c r="AM76" s="46"/>
      <c r="AN76" s="46"/>
      <c r="AO76" s="45"/>
      <c r="AP76" s="54"/>
      <c r="AQ76" s="54"/>
      <c r="AR76" s="54"/>
    </row>
    <row r="77" spans="10:44" s="55" customFormat="1" x14ac:dyDescent="0.2">
      <c r="J77" s="54"/>
      <c r="P77" s="54"/>
      <c r="Q77" s="54"/>
      <c r="R77" s="54"/>
      <c r="T77" s="45"/>
      <c r="U77" s="46"/>
      <c r="V77" s="45"/>
      <c r="W77" s="46"/>
      <c r="X77" s="46"/>
      <c r="Y77" s="46"/>
      <c r="Z77" s="45"/>
      <c r="AA77" s="45"/>
      <c r="AB77" s="45"/>
      <c r="AC77" s="45"/>
      <c r="AD77" s="45"/>
      <c r="AE77" s="46"/>
      <c r="AF77" s="45"/>
      <c r="AG77" s="45"/>
      <c r="AH77" s="45"/>
      <c r="AI77" s="45"/>
      <c r="AJ77" s="45"/>
      <c r="AK77" s="46"/>
      <c r="AL77" s="46"/>
      <c r="AM77" s="46"/>
      <c r="AN77" s="46"/>
      <c r="AO77" s="45"/>
      <c r="AP77" s="54"/>
      <c r="AQ77" s="54"/>
      <c r="AR77" s="54"/>
    </row>
    <row r="78" spans="10:44" s="55" customFormat="1" x14ac:dyDescent="0.2">
      <c r="J78" s="54"/>
      <c r="P78" s="54"/>
      <c r="Q78" s="54"/>
      <c r="R78" s="54"/>
      <c r="T78" s="45"/>
      <c r="U78" s="46"/>
      <c r="V78" s="45"/>
      <c r="W78" s="46"/>
      <c r="X78" s="46"/>
      <c r="Y78" s="46"/>
      <c r="Z78" s="45"/>
      <c r="AA78" s="45"/>
      <c r="AB78" s="45"/>
      <c r="AC78" s="45"/>
      <c r="AD78" s="45"/>
      <c r="AE78" s="46"/>
      <c r="AF78" s="45"/>
      <c r="AG78" s="45"/>
      <c r="AH78" s="45"/>
      <c r="AI78" s="45"/>
      <c r="AJ78" s="45"/>
      <c r="AK78" s="46"/>
      <c r="AL78" s="46"/>
      <c r="AM78" s="46"/>
      <c r="AN78" s="46"/>
      <c r="AO78" s="45"/>
      <c r="AP78" s="54"/>
      <c r="AQ78" s="54"/>
      <c r="AR78" s="54"/>
    </row>
    <row r="79" spans="10:44" s="55" customFormat="1" x14ac:dyDescent="0.2">
      <c r="J79" s="54"/>
      <c r="P79" s="54"/>
      <c r="Q79" s="54"/>
      <c r="R79" s="54"/>
      <c r="T79" s="45"/>
      <c r="U79" s="46"/>
      <c r="V79" s="45"/>
      <c r="W79" s="46"/>
      <c r="X79" s="46"/>
      <c r="Y79" s="46"/>
      <c r="Z79" s="45"/>
      <c r="AA79" s="45"/>
      <c r="AB79" s="45"/>
      <c r="AC79" s="45"/>
      <c r="AD79" s="45"/>
      <c r="AE79" s="46"/>
      <c r="AF79" s="45"/>
      <c r="AG79" s="45"/>
      <c r="AH79" s="45"/>
      <c r="AI79" s="45"/>
      <c r="AJ79" s="45"/>
      <c r="AK79" s="46"/>
      <c r="AL79" s="46"/>
      <c r="AM79" s="46"/>
      <c r="AN79" s="46"/>
      <c r="AO79" s="45"/>
      <c r="AP79" s="54"/>
      <c r="AQ79" s="54"/>
      <c r="AR79" s="54"/>
    </row>
    <row r="80" spans="10:44" s="55" customFormat="1" x14ac:dyDescent="0.2">
      <c r="J80" s="54"/>
      <c r="P80" s="54"/>
      <c r="Q80" s="54"/>
      <c r="R80" s="54"/>
      <c r="T80" s="45"/>
      <c r="U80" s="46"/>
      <c r="V80" s="45"/>
      <c r="W80" s="46"/>
      <c r="X80" s="46"/>
      <c r="Y80" s="46"/>
      <c r="Z80" s="45"/>
      <c r="AA80" s="45"/>
      <c r="AB80" s="45"/>
      <c r="AC80" s="45"/>
      <c r="AD80" s="45"/>
      <c r="AE80" s="46"/>
      <c r="AF80" s="45"/>
      <c r="AG80" s="45"/>
      <c r="AH80" s="45"/>
      <c r="AI80" s="45"/>
      <c r="AJ80" s="45"/>
      <c r="AK80" s="46"/>
      <c r="AL80" s="46"/>
      <c r="AM80" s="46"/>
      <c r="AN80" s="46"/>
      <c r="AO80" s="45"/>
      <c r="AP80" s="54"/>
      <c r="AQ80" s="54"/>
      <c r="AR80" s="54"/>
    </row>
    <row r="81" spans="1:111" s="55" customFormat="1" x14ac:dyDescent="0.2">
      <c r="J81" s="54"/>
      <c r="P81" s="54"/>
      <c r="Q81" s="54"/>
      <c r="R81" s="54"/>
      <c r="T81" s="45"/>
      <c r="U81" s="46"/>
      <c r="V81" s="45"/>
      <c r="W81" s="46"/>
      <c r="X81" s="46"/>
      <c r="Y81" s="46"/>
      <c r="Z81" s="45"/>
      <c r="AA81" s="45"/>
      <c r="AB81" s="45"/>
      <c r="AC81" s="45"/>
      <c r="AD81" s="45"/>
      <c r="AE81" s="46"/>
      <c r="AF81" s="45"/>
      <c r="AG81" s="45"/>
      <c r="AH81" s="45"/>
      <c r="AI81" s="45"/>
      <c r="AJ81" s="45"/>
      <c r="AK81" s="46"/>
      <c r="AL81" s="46"/>
      <c r="AM81" s="46"/>
      <c r="AN81" s="46"/>
      <c r="AO81" s="45"/>
      <c r="AP81" s="54"/>
      <c r="AQ81" s="54"/>
      <c r="AR81" s="54"/>
    </row>
    <row r="82" spans="1:111" x14ac:dyDescent="0.2">
      <c r="M82" s="11"/>
      <c r="N82" s="11"/>
      <c r="O82" s="11"/>
      <c r="P82" s="52"/>
      <c r="Q82" s="52"/>
      <c r="R82" s="52"/>
      <c r="S82" s="11"/>
      <c r="T82" s="45"/>
      <c r="U82" s="46"/>
      <c r="V82" s="45"/>
      <c r="W82" s="46"/>
      <c r="X82" s="46"/>
      <c r="Y82" s="46"/>
      <c r="Z82" s="45"/>
      <c r="AA82" s="45"/>
      <c r="AB82" s="45"/>
      <c r="AC82" s="45"/>
      <c r="AD82" s="45"/>
      <c r="AE82" s="46"/>
      <c r="AF82" s="45"/>
      <c r="AG82" s="45"/>
      <c r="AH82" s="45"/>
      <c r="AI82" s="45"/>
      <c r="AJ82" s="45"/>
      <c r="AK82" s="46"/>
      <c r="AL82" s="46"/>
      <c r="AM82" s="46"/>
      <c r="AN82" s="46"/>
      <c r="AO82" s="45"/>
    </row>
    <row r="83" spans="1:111" x14ac:dyDescent="0.2">
      <c r="M83" s="11"/>
      <c r="N83" s="11"/>
      <c r="O83" s="11"/>
      <c r="P83" s="52"/>
      <c r="Q83" s="52"/>
      <c r="R83" s="52"/>
      <c r="S83" s="11"/>
      <c r="T83" s="45"/>
      <c r="U83" s="46"/>
      <c r="V83" s="45"/>
      <c r="W83" s="46"/>
      <c r="X83" s="46"/>
      <c r="Y83" s="46"/>
      <c r="Z83" s="45"/>
      <c r="AA83" s="45"/>
      <c r="AB83" s="45"/>
      <c r="AC83" s="45"/>
      <c r="AD83" s="45"/>
      <c r="AE83" s="46"/>
      <c r="AF83" s="45"/>
      <c r="AG83" s="45"/>
      <c r="AH83" s="45"/>
      <c r="AI83" s="45"/>
      <c r="AJ83" s="45"/>
      <c r="AK83" s="46"/>
      <c r="AL83" s="46"/>
      <c r="AM83" s="46"/>
      <c r="AN83" s="46"/>
      <c r="AO83" s="45"/>
    </row>
    <row r="84" spans="1:111" x14ac:dyDescent="0.2">
      <c r="M84" s="11"/>
      <c r="N84" s="11"/>
      <c r="O84" s="11"/>
      <c r="P84" s="52"/>
      <c r="Q84" s="52"/>
      <c r="R84" s="52"/>
      <c r="S84" s="11"/>
      <c r="T84" s="11"/>
      <c r="U84" s="52"/>
      <c r="V84" s="11"/>
      <c r="W84" s="52"/>
      <c r="X84" s="52"/>
      <c r="Y84" s="52"/>
      <c r="Z84" s="11"/>
      <c r="AA84" s="11"/>
      <c r="AB84" s="11"/>
      <c r="AC84" s="11"/>
      <c r="AD84" s="11"/>
      <c r="AE84" s="52"/>
      <c r="AF84" s="11"/>
      <c r="AG84" s="11"/>
      <c r="AH84" s="11"/>
      <c r="AI84" s="11"/>
      <c r="AJ84" s="11"/>
      <c r="AK84" s="52"/>
      <c r="AL84" s="52"/>
      <c r="AM84" s="52"/>
      <c r="AN84" s="52"/>
    </row>
    <row r="85" spans="1:111" x14ac:dyDescent="0.2">
      <c r="M85" s="11"/>
      <c r="N85" s="11"/>
      <c r="O85" s="11"/>
      <c r="P85" s="52"/>
      <c r="Q85" s="52"/>
      <c r="R85" s="52"/>
      <c r="S85" s="11"/>
      <c r="T85" s="11"/>
      <c r="U85" s="52"/>
      <c r="V85" s="11"/>
      <c r="W85" s="52"/>
      <c r="X85" s="52"/>
      <c r="Y85" s="52"/>
      <c r="Z85" s="11"/>
      <c r="AA85" s="11"/>
      <c r="AB85" s="11"/>
      <c r="AC85" s="11"/>
      <c r="AD85" s="11"/>
      <c r="AE85" s="52"/>
      <c r="AF85" s="11"/>
      <c r="AG85" s="11"/>
      <c r="AH85" s="11"/>
      <c r="AI85" s="11"/>
      <c r="AJ85" s="11"/>
      <c r="AK85" s="52"/>
      <c r="AL85" s="52"/>
      <c r="AM85" s="52"/>
      <c r="AN85" s="52"/>
    </row>
    <row r="86" spans="1:111" x14ac:dyDescent="0.2">
      <c r="M86" s="11"/>
      <c r="N86" s="11"/>
      <c r="O86" s="11"/>
      <c r="P86" s="52"/>
      <c r="Q86" s="52"/>
      <c r="R86" s="52"/>
      <c r="S86" s="11"/>
      <c r="T86" s="11"/>
      <c r="U86" s="52"/>
      <c r="V86" s="11"/>
      <c r="W86" s="52"/>
      <c r="X86" s="52"/>
      <c r="Y86" s="52"/>
      <c r="Z86" s="11"/>
      <c r="AA86" s="11"/>
      <c r="AB86" s="11"/>
      <c r="AC86" s="11"/>
      <c r="AD86" s="11"/>
      <c r="AE86" s="52"/>
      <c r="AF86" s="11"/>
      <c r="AG86" s="11"/>
      <c r="AH86" s="11"/>
      <c r="AI86" s="11"/>
      <c r="AJ86" s="11"/>
      <c r="AK86" s="52"/>
      <c r="AL86" s="52"/>
      <c r="AM86" s="52"/>
      <c r="AN86" s="52"/>
    </row>
    <row r="87" spans="1:111" x14ac:dyDescent="0.2">
      <c r="M87" s="11"/>
      <c r="N87" s="11"/>
      <c r="O87" s="11"/>
      <c r="P87" s="52"/>
      <c r="Q87" s="52"/>
      <c r="R87" s="52"/>
      <c r="S87" s="11"/>
      <c r="T87" s="11"/>
      <c r="U87" s="52"/>
      <c r="V87" s="11"/>
      <c r="W87" s="52"/>
      <c r="X87" s="52"/>
      <c r="Y87" s="52"/>
      <c r="Z87" s="11"/>
      <c r="AA87" s="11"/>
      <c r="AB87" s="11"/>
      <c r="AC87" s="11"/>
      <c r="AD87" s="11"/>
      <c r="AE87" s="52"/>
      <c r="AF87" s="11"/>
      <c r="AG87" s="11"/>
      <c r="AH87" s="11"/>
      <c r="AI87" s="11"/>
      <c r="AJ87" s="11"/>
      <c r="AK87" s="52"/>
      <c r="AL87" s="52"/>
      <c r="AM87" s="52"/>
      <c r="AN87" s="52"/>
    </row>
    <row r="88" spans="1:111" x14ac:dyDescent="0.2">
      <c r="M88" s="11"/>
      <c r="N88" s="11"/>
      <c r="O88" s="11"/>
      <c r="P88" s="52"/>
      <c r="Q88" s="52"/>
      <c r="R88" s="52"/>
      <c r="S88" s="11"/>
      <c r="T88" s="11"/>
      <c r="U88" s="52"/>
      <c r="V88" s="11"/>
      <c r="W88" s="52"/>
      <c r="X88" s="52"/>
      <c r="Y88" s="52"/>
      <c r="Z88" s="11"/>
      <c r="AA88" s="11"/>
      <c r="AB88" s="11"/>
      <c r="AC88" s="11"/>
      <c r="AD88" s="11"/>
      <c r="AE88" s="52"/>
      <c r="AF88" s="11"/>
      <c r="AG88" s="11"/>
      <c r="AH88" s="11"/>
      <c r="AI88" s="11"/>
      <c r="AJ88" s="11"/>
      <c r="AK88" s="52"/>
      <c r="AL88" s="52"/>
      <c r="AM88" s="52"/>
      <c r="AN88" s="52"/>
    </row>
    <row r="89" spans="1:111" x14ac:dyDescent="0.2">
      <c r="M89" s="11"/>
      <c r="N89" s="11"/>
      <c r="O89" s="11"/>
      <c r="P89" s="52"/>
      <c r="Q89" s="52"/>
      <c r="R89" s="52"/>
      <c r="S89" s="11"/>
      <c r="T89" s="11"/>
      <c r="U89" s="52"/>
      <c r="V89" s="11"/>
      <c r="W89" s="52"/>
      <c r="X89" s="52"/>
      <c r="Y89" s="52"/>
      <c r="Z89" s="11"/>
      <c r="AA89" s="11"/>
      <c r="AB89" s="11"/>
      <c r="AC89" s="11"/>
      <c r="AD89" s="11"/>
      <c r="AE89" s="52"/>
      <c r="AF89" s="11"/>
      <c r="AG89" s="11"/>
      <c r="AH89" s="11"/>
      <c r="AI89" s="11"/>
      <c r="AJ89" s="11"/>
      <c r="AK89" s="52"/>
      <c r="AL89" s="52"/>
      <c r="AM89" s="52"/>
      <c r="AN89" s="52"/>
    </row>
    <row r="94" spans="1:111" s="4" customFormat="1" x14ac:dyDescent="0.2">
      <c r="A94" s="1"/>
      <c r="B94" s="1"/>
      <c r="C94" s="1"/>
      <c r="D94" s="1"/>
      <c r="E94" s="1"/>
      <c r="F94" s="1"/>
      <c r="G94" s="1"/>
      <c r="H94" s="1"/>
      <c r="I94" s="1"/>
      <c r="J94" s="2"/>
      <c r="K94" s="1"/>
      <c r="L94" s="1"/>
      <c r="M94" s="1"/>
      <c r="N94" s="1"/>
      <c r="O94" s="1"/>
      <c r="P94" s="2"/>
      <c r="Q94" s="2"/>
      <c r="R94" s="2"/>
      <c r="S94" s="1"/>
      <c r="T94" s="1"/>
      <c r="U94" s="2"/>
      <c r="V94" s="1"/>
      <c r="W94" s="2"/>
      <c r="X94" s="2"/>
      <c r="Y94" s="2"/>
      <c r="Z94" s="1"/>
      <c r="AA94" s="1"/>
      <c r="AB94" s="1"/>
      <c r="AC94" s="1"/>
      <c r="AD94" s="1"/>
      <c r="AE94" s="2"/>
      <c r="AF94" s="1"/>
      <c r="AG94" s="1"/>
      <c r="AH94" s="1"/>
      <c r="AI94" s="1"/>
      <c r="AJ94" s="1"/>
      <c r="AK94" s="2"/>
      <c r="AL94" s="2"/>
      <c r="AM94" s="2"/>
      <c r="AN94" s="2"/>
      <c r="AO94" s="1"/>
      <c r="AP94" s="3"/>
      <c r="AQ94" s="3"/>
      <c r="AR94" s="3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</row>
    <row r="95" spans="1:111" s="4" customFormat="1" x14ac:dyDescent="0.2">
      <c r="A95" s="1"/>
      <c r="B95" s="1"/>
      <c r="C95" s="1"/>
      <c r="D95" s="1"/>
      <c r="E95" s="1"/>
      <c r="F95" s="1"/>
      <c r="G95" s="1"/>
      <c r="H95" s="1"/>
      <c r="I95" s="1"/>
      <c r="J95" s="2"/>
      <c r="K95" s="1"/>
      <c r="L95" s="1"/>
      <c r="M95" s="1"/>
      <c r="N95" s="1"/>
      <c r="O95" s="1"/>
      <c r="P95" s="2"/>
      <c r="Q95" s="2"/>
      <c r="R95" s="2"/>
      <c r="S95" s="1"/>
      <c r="T95" s="1"/>
      <c r="U95" s="2"/>
      <c r="V95" s="1"/>
      <c r="W95" s="2"/>
      <c r="X95" s="2"/>
      <c r="Y95" s="2"/>
      <c r="Z95" s="1"/>
      <c r="AA95" s="1"/>
      <c r="AB95" s="1"/>
      <c r="AC95" s="1"/>
      <c r="AD95" s="1"/>
      <c r="AE95" s="2"/>
      <c r="AF95" s="1"/>
      <c r="AG95" s="1"/>
      <c r="AH95" s="1"/>
      <c r="AI95" s="1"/>
      <c r="AJ95" s="1"/>
      <c r="AK95" s="2"/>
      <c r="AL95" s="2"/>
      <c r="AM95" s="2"/>
      <c r="AN95" s="2"/>
      <c r="AO95" s="1"/>
      <c r="AP95" s="3"/>
      <c r="AQ95" s="3"/>
      <c r="AR95" s="3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</row>
    <row r="96" spans="1:111" s="4" customFormat="1" x14ac:dyDescent="0.2">
      <c r="A96" s="1"/>
      <c r="B96" s="1"/>
      <c r="C96" s="1"/>
      <c r="D96" s="1"/>
      <c r="E96" s="1"/>
      <c r="F96" s="1"/>
      <c r="G96" s="1"/>
      <c r="H96" s="1"/>
      <c r="I96" s="1"/>
      <c r="J96" s="2"/>
      <c r="K96" s="1"/>
      <c r="L96" s="1"/>
      <c r="M96" s="1"/>
      <c r="N96" s="1"/>
      <c r="O96" s="1"/>
      <c r="P96" s="2"/>
      <c r="Q96" s="2"/>
      <c r="R96" s="2"/>
      <c r="S96" s="1"/>
      <c r="T96" s="1"/>
      <c r="U96" s="2"/>
      <c r="V96" s="1"/>
      <c r="W96" s="2"/>
      <c r="X96" s="2"/>
      <c r="Y96" s="2"/>
      <c r="Z96" s="1"/>
      <c r="AA96" s="1"/>
      <c r="AB96" s="1"/>
      <c r="AC96" s="1"/>
      <c r="AD96" s="1"/>
      <c r="AE96" s="2"/>
      <c r="AF96" s="1"/>
      <c r="AG96" s="1"/>
      <c r="AH96" s="1"/>
      <c r="AI96" s="1"/>
      <c r="AJ96" s="1"/>
      <c r="AK96" s="2"/>
      <c r="AL96" s="2"/>
      <c r="AM96" s="2"/>
      <c r="AN96" s="2"/>
      <c r="AO96" s="1"/>
      <c r="AP96" s="3"/>
      <c r="AQ96" s="3"/>
      <c r="AR96" s="3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</row>
    <row r="97" spans="1:111" s="4" customFormat="1" x14ac:dyDescent="0.2">
      <c r="A97" s="1"/>
      <c r="B97" s="1"/>
      <c r="C97" s="1"/>
      <c r="D97" s="1"/>
      <c r="E97" s="1"/>
      <c r="F97" s="1"/>
      <c r="G97" s="1"/>
      <c r="H97" s="1"/>
      <c r="I97" s="1"/>
      <c r="J97" s="2"/>
      <c r="K97" s="1"/>
      <c r="L97" s="1"/>
      <c r="M97" s="1"/>
      <c r="N97" s="1"/>
      <c r="O97" s="1"/>
      <c r="P97" s="2"/>
      <c r="Q97" s="2"/>
      <c r="R97" s="2"/>
      <c r="S97" s="1"/>
      <c r="T97" s="1"/>
      <c r="U97" s="2"/>
      <c r="V97" s="1"/>
      <c r="W97" s="2"/>
      <c r="X97" s="2"/>
      <c r="Y97" s="2"/>
      <c r="Z97" s="1"/>
      <c r="AA97" s="1"/>
      <c r="AB97" s="1"/>
      <c r="AC97" s="1"/>
      <c r="AD97" s="1"/>
      <c r="AE97" s="2"/>
      <c r="AF97" s="1"/>
      <c r="AG97" s="1"/>
      <c r="AH97" s="1"/>
      <c r="AI97" s="1"/>
      <c r="AJ97" s="1"/>
      <c r="AK97" s="2"/>
      <c r="AL97" s="2"/>
      <c r="AM97" s="2"/>
      <c r="AN97" s="2"/>
      <c r="AO97" s="1"/>
      <c r="AP97" s="3"/>
      <c r="AQ97" s="3"/>
      <c r="AR97" s="3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</row>
    <row r="98" spans="1:111" s="4" customFormat="1" x14ac:dyDescent="0.2">
      <c r="A98" s="1"/>
      <c r="B98" s="1"/>
      <c r="C98" s="1"/>
      <c r="D98" s="1"/>
      <c r="E98" s="1"/>
      <c r="F98" s="1"/>
      <c r="G98" s="1"/>
      <c r="H98" s="1"/>
      <c r="I98" s="1"/>
      <c r="J98" s="2"/>
      <c r="K98" s="1"/>
      <c r="L98" s="1"/>
      <c r="M98" s="1"/>
      <c r="N98" s="1"/>
      <c r="O98" s="1"/>
      <c r="P98" s="2"/>
      <c r="Q98" s="2"/>
      <c r="R98" s="2"/>
      <c r="S98" s="1"/>
      <c r="T98" s="1"/>
      <c r="U98" s="2"/>
      <c r="V98" s="1"/>
      <c r="W98" s="2"/>
      <c r="X98" s="2"/>
      <c r="Y98" s="2"/>
      <c r="Z98" s="1"/>
      <c r="AA98" s="1"/>
      <c r="AB98" s="1"/>
      <c r="AC98" s="1"/>
      <c r="AD98" s="1"/>
      <c r="AE98" s="2"/>
      <c r="AF98" s="1"/>
      <c r="AG98" s="1"/>
      <c r="AH98" s="1"/>
      <c r="AI98" s="1"/>
      <c r="AJ98" s="1"/>
      <c r="AK98" s="2"/>
      <c r="AL98" s="2"/>
      <c r="AM98" s="2"/>
      <c r="AN98" s="2"/>
      <c r="AO98" s="1"/>
      <c r="AP98" s="3"/>
      <c r="AQ98" s="3"/>
      <c r="AR98" s="3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</row>
    <row r="99" spans="1:111" s="4" customFormat="1" x14ac:dyDescent="0.2">
      <c r="A99" s="1"/>
      <c r="B99" s="1"/>
      <c r="C99" s="1"/>
      <c r="D99" s="1"/>
      <c r="E99" s="1"/>
      <c r="F99" s="1"/>
      <c r="G99" s="1"/>
      <c r="H99" s="1"/>
      <c r="I99" s="1"/>
      <c r="J99" s="2"/>
      <c r="K99" s="1"/>
      <c r="L99" s="1"/>
      <c r="M99" s="1"/>
      <c r="N99" s="1"/>
      <c r="O99" s="1"/>
      <c r="P99" s="2"/>
      <c r="Q99" s="2"/>
      <c r="R99" s="2"/>
      <c r="S99" s="1"/>
      <c r="T99" s="1"/>
      <c r="U99" s="2"/>
      <c r="V99" s="1"/>
      <c r="W99" s="2"/>
      <c r="X99" s="2"/>
      <c r="Y99" s="2"/>
      <c r="Z99" s="1"/>
      <c r="AA99" s="1"/>
      <c r="AB99" s="1"/>
      <c r="AC99" s="1"/>
      <c r="AD99" s="1"/>
      <c r="AE99" s="2"/>
      <c r="AF99" s="1"/>
      <c r="AG99" s="1"/>
      <c r="AH99" s="1"/>
      <c r="AI99" s="1"/>
      <c r="AJ99" s="1"/>
      <c r="AK99" s="2"/>
      <c r="AL99" s="2"/>
      <c r="AM99" s="2"/>
      <c r="AN99" s="2"/>
      <c r="AO99" s="1"/>
      <c r="AP99" s="3"/>
      <c r="AQ99" s="3"/>
      <c r="AR99" s="3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</row>
    <row r="100" spans="1:111" s="4" customForma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2"/>
      <c r="K100" s="1"/>
      <c r="L100" s="1"/>
      <c r="M100" s="1"/>
      <c r="N100" s="1"/>
      <c r="O100" s="1"/>
      <c r="P100" s="2"/>
      <c r="Q100" s="2"/>
      <c r="R100" s="2"/>
      <c r="S100" s="1"/>
      <c r="T100" s="1"/>
      <c r="U100" s="2"/>
      <c r="V100" s="1"/>
      <c r="W100" s="2"/>
      <c r="X100" s="2"/>
      <c r="Y100" s="2"/>
      <c r="Z100" s="1"/>
      <c r="AA100" s="1"/>
      <c r="AB100" s="1"/>
      <c r="AC100" s="1"/>
      <c r="AD100" s="1"/>
      <c r="AE100" s="2"/>
      <c r="AF100" s="1"/>
      <c r="AG100" s="1"/>
      <c r="AH100" s="1"/>
      <c r="AI100" s="1"/>
      <c r="AJ100" s="1"/>
      <c r="AK100" s="2"/>
      <c r="AL100" s="2"/>
      <c r="AM100" s="2"/>
      <c r="AN100" s="2"/>
      <c r="AO100" s="1"/>
      <c r="AP100" s="3"/>
      <c r="AQ100" s="3"/>
      <c r="AR100" s="3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</row>
    <row r="101" spans="1:111" s="4" customForma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2"/>
      <c r="K101" s="1"/>
      <c r="L101" s="1"/>
      <c r="M101" s="1"/>
      <c r="N101" s="1"/>
      <c r="O101" s="1"/>
      <c r="P101" s="2"/>
      <c r="Q101" s="2"/>
      <c r="R101" s="2"/>
      <c r="S101" s="1"/>
      <c r="T101" s="1"/>
      <c r="U101" s="2"/>
      <c r="V101" s="1"/>
      <c r="W101" s="2"/>
      <c r="X101" s="2"/>
      <c r="Y101" s="2"/>
      <c r="Z101" s="1"/>
      <c r="AA101" s="1"/>
      <c r="AB101" s="1"/>
      <c r="AC101" s="1"/>
      <c r="AD101" s="1"/>
      <c r="AE101" s="2"/>
      <c r="AF101" s="1"/>
      <c r="AG101" s="1"/>
      <c r="AH101" s="1"/>
      <c r="AI101" s="1"/>
      <c r="AJ101" s="1"/>
      <c r="AK101" s="2"/>
      <c r="AL101" s="2"/>
      <c r="AM101" s="2"/>
      <c r="AN101" s="2"/>
      <c r="AO101" s="1"/>
      <c r="AP101" s="3"/>
      <c r="AQ101" s="3"/>
      <c r="AR101" s="3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</row>
    <row r="102" spans="1:111" s="4" customForma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2"/>
      <c r="K102" s="1"/>
      <c r="L102" s="1"/>
      <c r="M102" s="1"/>
      <c r="N102" s="1"/>
      <c r="O102" s="1"/>
      <c r="P102" s="2"/>
      <c r="Q102" s="2"/>
      <c r="R102" s="2"/>
      <c r="S102" s="1"/>
      <c r="T102" s="1"/>
      <c r="U102" s="2"/>
      <c r="V102" s="1"/>
      <c r="W102" s="2"/>
      <c r="X102" s="2"/>
      <c r="Y102" s="2"/>
      <c r="Z102" s="1"/>
      <c r="AA102" s="1"/>
      <c r="AB102" s="1"/>
      <c r="AC102" s="1"/>
      <c r="AD102" s="1"/>
      <c r="AE102" s="2"/>
      <c r="AF102" s="1"/>
      <c r="AG102" s="1"/>
      <c r="AH102" s="1"/>
      <c r="AI102" s="1"/>
      <c r="AJ102" s="1"/>
      <c r="AK102" s="2"/>
      <c r="AL102" s="2"/>
      <c r="AM102" s="2"/>
      <c r="AN102" s="2"/>
      <c r="AO102" s="1"/>
      <c r="AP102" s="3"/>
      <c r="AQ102" s="3"/>
      <c r="AR102" s="3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</row>
    <row r="103" spans="1:111" s="4" customForma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2"/>
      <c r="K103" s="1"/>
      <c r="L103" s="1"/>
      <c r="M103" s="1"/>
      <c r="N103" s="1"/>
      <c r="O103" s="1"/>
      <c r="P103" s="2"/>
      <c r="Q103" s="2"/>
      <c r="R103" s="2"/>
      <c r="S103" s="1"/>
      <c r="T103" s="1"/>
      <c r="U103" s="2"/>
      <c r="V103" s="1"/>
      <c r="W103" s="2"/>
      <c r="X103" s="2"/>
      <c r="Y103" s="2"/>
      <c r="Z103" s="1"/>
      <c r="AA103" s="1"/>
      <c r="AB103" s="1"/>
      <c r="AC103" s="1"/>
      <c r="AD103" s="1"/>
      <c r="AE103" s="2"/>
      <c r="AF103" s="1"/>
      <c r="AG103" s="1"/>
      <c r="AH103" s="1"/>
      <c r="AI103" s="1"/>
      <c r="AJ103" s="1"/>
      <c r="AK103" s="2"/>
      <c r="AL103" s="2"/>
      <c r="AM103" s="2"/>
      <c r="AN103" s="2"/>
      <c r="AO103" s="1"/>
      <c r="AP103" s="3"/>
      <c r="AQ103" s="3"/>
      <c r="AR103" s="3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</row>
    <row r="104" spans="1:111" s="4" customForma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2"/>
      <c r="K104" s="1"/>
      <c r="L104" s="1"/>
      <c r="M104" s="1"/>
      <c r="N104" s="1"/>
      <c r="O104" s="1"/>
      <c r="P104" s="2"/>
      <c r="Q104" s="2"/>
      <c r="R104" s="2"/>
      <c r="S104" s="1"/>
      <c r="T104" s="1"/>
      <c r="U104" s="2"/>
      <c r="V104" s="1"/>
      <c r="W104" s="2"/>
      <c r="X104" s="2"/>
      <c r="Y104" s="2"/>
      <c r="Z104" s="1"/>
      <c r="AA104" s="1"/>
      <c r="AB104" s="1"/>
      <c r="AC104" s="1"/>
      <c r="AD104" s="1"/>
      <c r="AE104" s="2"/>
      <c r="AF104" s="1"/>
      <c r="AG104" s="1"/>
      <c r="AH104" s="1"/>
      <c r="AI104" s="1"/>
      <c r="AJ104" s="1"/>
      <c r="AK104" s="2"/>
      <c r="AL104" s="2"/>
      <c r="AM104" s="2"/>
      <c r="AN104" s="2"/>
      <c r="AO104" s="1"/>
      <c r="AP104" s="3"/>
      <c r="AQ104" s="3"/>
      <c r="AR104" s="3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</row>
    <row r="105" spans="1:111" s="4" customForma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2"/>
      <c r="K105" s="1"/>
      <c r="L105" s="1"/>
      <c r="M105" s="1"/>
      <c r="N105" s="1"/>
      <c r="O105" s="1"/>
      <c r="P105" s="2"/>
      <c r="Q105" s="2"/>
      <c r="R105" s="2"/>
      <c r="S105" s="1"/>
      <c r="T105" s="1"/>
      <c r="U105" s="2"/>
      <c r="V105" s="1"/>
      <c r="W105" s="2"/>
      <c r="X105" s="2"/>
      <c r="Y105" s="2"/>
      <c r="Z105" s="1"/>
      <c r="AA105" s="1"/>
      <c r="AB105" s="1"/>
      <c r="AC105" s="1"/>
      <c r="AD105" s="1"/>
      <c r="AE105" s="2"/>
      <c r="AF105" s="1"/>
      <c r="AG105" s="1"/>
      <c r="AH105" s="1"/>
      <c r="AI105" s="1"/>
      <c r="AJ105" s="1"/>
      <c r="AK105" s="2"/>
      <c r="AL105" s="2"/>
      <c r="AM105" s="2"/>
      <c r="AN105" s="2"/>
      <c r="AO105" s="1"/>
      <c r="AP105" s="3"/>
      <c r="AQ105" s="3"/>
      <c r="AR105" s="3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</row>
    <row r="106" spans="1:111" s="4" customForma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2"/>
      <c r="K106" s="1"/>
      <c r="L106" s="1"/>
      <c r="M106" s="1"/>
      <c r="N106" s="1"/>
      <c r="O106" s="1"/>
      <c r="P106" s="2"/>
      <c r="Q106" s="2"/>
      <c r="R106" s="2"/>
      <c r="S106" s="1"/>
      <c r="T106" s="1"/>
      <c r="U106" s="2"/>
      <c r="V106" s="1"/>
      <c r="W106" s="2"/>
      <c r="X106" s="2"/>
      <c r="Y106" s="2"/>
      <c r="Z106" s="1"/>
      <c r="AA106" s="1"/>
      <c r="AB106" s="1"/>
      <c r="AC106" s="1"/>
      <c r="AD106" s="1"/>
      <c r="AE106" s="2"/>
      <c r="AF106" s="1"/>
      <c r="AG106" s="1"/>
      <c r="AH106" s="1"/>
      <c r="AI106" s="1"/>
      <c r="AJ106" s="1"/>
      <c r="AK106" s="2"/>
      <c r="AL106" s="2"/>
      <c r="AM106" s="2"/>
      <c r="AN106" s="2"/>
      <c r="AO106" s="1"/>
      <c r="AP106" s="3"/>
      <c r="AQ106" s="3"/>
      <c r="AR106" s="3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</row>
    <row r="107" spans="1:111" s="4" customForma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2"/>
      <c r="K107" s="1"/>
      <c r="L107" s="1"/>
      <c r="M107" s="1"/>
      <c r="N107" s="1"/>
      <c r="O107" s="1"/>
      <c r="P107" s="2"/>
      <c r="Q107" s="2"/>
      <c r="R107" s="2"/>
      <c r="S107" s="1"/>
      <c r="T107" s="1"/>
      <c r="U107" s="2"/>
      <c r="V107" s="1"/>
      <c r="W107" s="2"/>
      <c r="X107" s="2"/>
      <c r="Y107" s="2"/>
      <c r="Z107" s="1"/>
      <c r="AA107" s="1"/>
      <c r="AB107" s="1"/>
      <c r="AC107" s="1"/>
      <c r="AD107" s="1"/>
      <c r="AE107" s="2"/>
      <c r="AF107" s="1"/>
      <c r="AG107" s="1"/>
      <c r="AH107" s="1"/>
      <c r="AI107" s="1"/>
      <c r="AJ107" s="1"/>
      <c r="AK107" s="2"/>
      <c r="AL107" s="2"/>
      <c r="AM107" s="2"/>
      <c r="AN107" s="2"/>
      <c r="AO107" s="1"/>
      <c r="AP107" s="3"/>
      <c r="AQ107" s="3"/>
      <c r="AR107" s="3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</row>
    <row r="108" spans="1:111" s="4" customForma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2"/>
      <c r="K108" s="1"/>
      <c r="L108" s="1"/>
      <c r="M108" s="1"/>
      <c r="N108" s="1"/>
      <c r="O108" s="1"/>
      <c r="P108" s="2"/>
      <c r="Q108" s="2"/>
      <c r="R108" s="2"/>
      <c r="S108" s="1"/>
      <c r="T108" s="1"/>
      <c r="U108" s="2"/>
      <c r="V108" s="1"/>
      <c r="W108" s="2"/>
      <c r="X108" s="2"/>
      <c r="Y108" s="2"/>
      <c r="Z108" s="1"/>
      <c r="AA108" s="1"/>
      <c r="AB108" s="1"/>
      <c r="AC108" s="1"/>
      <c r="AD108" s="1"/>
      <c r="AE108" s="2"/>
      <c r="AF108" s="1"/>
      <c r="AG108" s="1"/>
      <c r="AH108" s="1"/>
      <c r="AI108" s="1"/>
      <c r="AJ108" s="1"/>
      <c r="AK108" s="2"/>
      <c r="AL108" s="2"/>
      <c r="AM108" s="2"/>
      <c r="AN108" s="2"/>
      <c r="AO108" s="1"/>
      <c r="AP108" s="3"/>
      <c r="AQ108" s="3"/>
      <c r="AR108" s="3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</row>
    <row r="109" spans="1:111" s="4" customForma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2"/>
      <c r="K109" s="1"/>
      <c r="L109" s="1"/>
      <c r="M109" s="1"/>
      <c r="N109" s="1"/>
      <c r="O109" s="1"/>
      <c r="P109" s="2"/>
      <c r="Q109" s="2"/>
      <c r="R109" s="2"/>
      <c r="S109" s="1"/>
      <c r="T109" s="1"/>
      <c r="U109" s="2"/>
      <c r="V109" s="1"/>
      <c r="W109" s="2"/>
      <c r="X109" s="2"/>
      <c r="Y109" s="2"/>
      <c r="Z109" s="1"/>
      <c r="AA109" s="1"/>
      <c r="AB109" s="1"/>
      <c r="AC109" s="1"/>
      <c r="AD109" s="1"/>
      <c r="AE109" s="2"/>
      <c r="AF109" s="1"/>
      <c r="AG109" s="1"/>
      <c r="AH109" s="1"/>
      <c r="AI109" s="1"/>
      <c r="AJ109" s="1"/>
      <c r="AK109" s="2"/>
      <c r="AL109" s="2"/>
      <c r="AM109" s="2"/>
      <c r="AN109" s="2"/>
      <c r="AO109" s="1"/>
      <c r="AP109" s="3"/>
      <c r="AQ109" s="3"/>
      <c r="AR109" s="3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</row>
    <row r="110" spans="1:111" s="4" customForma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2"/>
      <c r="K110" s="1"/>
      <c r="L110" s="1"/>
      <c r="M110" s="1"/>
      <c r="N110" s="1"/>
      <c r="O110" s="1"/>
      <c r="P110" s="2"/>
      <c r="Q110" s="2"/>
      <c r="R110" s="2"/>
      <c r="S110" s="1"/>
      <c r="T110" s="1"/>
      <c r="U110" s="2"/>
      <c r="V110" s="1"/>
      <c r="W110" s="2"/>
      <c r="X110" s="2"/>
      <c r="Y110" s="2"/>
      <c r="Z110" s="1"/>
      <c r="AA110" s="1"/>
      <c r="AB110" s="1"/>
      <c r="AC110" s="1"/>
      <c r="AD110" s="1"/>
      <c r="AE110" s="2"/>
      <c r="AF110" s="1"/>
      <c r="AG110" s="1"/>
      <c r="AH110" s="1"/>
      <c r="AI110" s="1"/>
      <c r="AJ110" s="1"/>
      <c r="AK110" s="2"/>
      <c r="AL110" s="2"/>
      <c r="AM110" s="2"/>
      <c r="AN110" s="2"/>
      <c r="AO110" s="1"/>
      <c r="AP110" s="3"/>
      <c r="AQ110" s="3"/>
      <c r="AR110" s="3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</row>
    <row r="111" spans="1:111" s="4" customForma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2"/>
      <c r="K111" s="1"/>
      <c r="L111" s="1"/>
      <c r="M111" s="1"/>
      <c r="N111" s="1"/>
      <c r="O111" s="1"/>
      <c r="P111" s="2"/>
      <c r="Q111" s="2"/>
      <c r="R111" s="2"/>
      <c r="S111" s="1"/>
      <c r="T111" s="1"/>
      <c r="U111" s="2"/>
      <c r="V111" s="1"/>
      <c r="W111" s="2"/>
      <c r="X111" s="2"/>
      <c r="Y111" s="2"/>
      <c r="Z111" s="1"/>
      <c r="AA111" s="1"/>
      <c r="AB111" s="1"/>
      <c r="AC111" s="1"/>
      <c r="AD111" s="1"/>
      <c r="AE111" s="2"/>
      <c r="AF111" s="1"/>
      <c r="AG111" s="1"/>
      <c r="AH111" s="1"/>
      <c r="AI111" s="1"/>
      <c r="AJ111" s="1"/>
      <c r="AK111" s="2"/>
      <c r="AL111" s="2"/>
      <c r="AM111" s="2"/>
      <c r="AN111" s="2"/>
      <c r="AO111" s="1"/>
      <c r="AP111" s="3"/>
      <c r="AQ111" s="3"/>
      <c r="AR111" s="3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</row>
    <row r="112" spans="1:111" s="4" customForma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2"/>
      <c r="K112" s="1"/>
      <c r="L112" s="1"/>
      <c r="M112" s="1"/>
      <c r="N112" s="1"/>
      <c r="O112" s="1"/>
      <c r="P112" s="2"/>
      <c r="Q112" s="2"/>
      <c r="R112" s="2"/>
      <c r="S112" s="1"/>
      <c r="T112" s="1"/>
      <c r="U112" s="2"/>
      <c r="V112" s="1"/>
      <c r="W112" s="2"/>
      <c r="X112" s="2"/>
      <c r="Y112" s="2"/>
      <c r="Z112" s="1"/>
      <c r="AA112" s="1"/>
      <c r="AB112" s="1"/>
      <c r="AC112" s="1"/>
      <c r="AD112" s="1"/>
      <c r="AE112" s="2"/>
      <c r="AF112" s="1"/>
      <c r="AG112" s="1"/>
      <c r="AH112" s="1"/>
      <c r="AI112" s="1"/>
      <c r="AJ112" s="1"/>
      <c r="AK112" s="2"/>
      <c r="AL112" s="2"/>
      <c r="AM112" s="2"/>
      <c r="AN112" s="2"/>
      <c r="AO112" s="1"/>
      <c r="AP112" s="3"/>
      <c r="AQ112" s="3"/>
      <c r="AR112" s="3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</row>
    <row r="113" spans="1:111" s="4" customForma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2"/>
      <c r="K113" s="1"/>
      <c r="L113" s="1"/>
      <c r="M113" s="1"/>
      <c r="N113" s="1"/>
      <c r="O113" s="1"/>
      <c r="P113" s="2"/>
      <c r="Q113" s="2"/>
      <c r="R113" s="2"/>
      <c r="S113" s="1"/>
      <c r="T113" s="1"/>
      <c r="U113" s="2"/>
      <c r="V113" s="1"/>
      <c r="W113" s="2"/>
      <c r="X113" s="2"/>
      <c r="Y113" s="2"/>
      <c r="Z113" s="1"/>
      <c r="AA113" s="1"/>
      <c r="AB113" s="1"/>
      <c r="AC113" s="1"/>
      <c r="AD113" s="1"/>
      <c r="AE113" s="2"/>
      <c r="AF113" s="1"/>
      <c r="AG113" s="1"/>
      <c r="AH113" s="1"/>
      <c r="AI113" s="1"/>
      <c r="AJ113" s="1"/>
      <c r="AK113" s="2"/>
      <c r="AL113" s="2"/>
      <c r="AM113" s="2"/>
      <c r="AN113" s="2"/>
      <c r="AO113" s="1"/>
      <c r="AP113" s="3"/>
      <c r="AQ113" s="3"/>
      <c r="AR113" s="3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</row>
    <row r="114" spans="1:111" s="4" customForma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2"/>
      <c r="K114" s="1"/>
      <c r="L114" s="1"/>
      <c r="M114" s="1"/>
      <c r="N114" s="1"/>
      <c r="O114" s="1"/>
      <c r="P114" s="2"/>
      <c r="Q114" s="2"/>
      <c r="R114" s="2"/>
      <c r="S114" s="1"/>
      <c r="T114" s="1"/>
      <c r="U114" s="2"/>
      <c r="V114" s="1"/>
      <c r="W114" s="2"/>
      <c r="X114" s="2"/>
      <c r="Y114" s="2"/>
      <c r="Z114" s="1"/>
      <c r="AA114" s="1"/>
      <c r="AB114" s="1"/>
      <c r="AC114" s="1"/>
      <c r="AD114" s="1"/>
      <c r="AE114" s="2"/>
      <c r="AF114" s="1"/>
      <c r="AG114" s="1"/>
      <c r="AH114" s="1"/>
      <c r="AI114" s="1"/>
      <c r="AJ114" s="1"/>
      <c r="AK114" s="2"/>
      <c r="AL114" s="2"/>
      <c r="AM114" s="2"/>
      <c r="AN114" s="2"/>
      <c r="AO114" s="1"/>
      <c r="AP114" s="3"/>
      <c r="AQ114" s="3"/>
      <c r="AR114" s="3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</row>
    <row r="115" spans="1:111" s="4" customForma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2"/>
      <c r="K115" s="1"/>
      <c r="L115" s="1"/>
      <c r="M115" s="1"/>
      <c r="N115" s="1"/>
      <c r="O115" s="1"/>
      <c r="P115" s="2"/>
      <c r="Q115" s="2"/>
      <c r="R115" s="2"/>
      <c r="S115" s="1"/>
      <c r="T115" s="1"/>
      <c r="U115" s="2"/>
      <c r="V115" s="1"/>
      <c r="W115" s="2"/>
      <c r="X115" s="2"/>
      <c r="Y115" s="2"/>
      <c r="Z115" s="1"/>
      <c r="AA115" s="1"/>
      <c r="AB115" s="1"/>
      <c r="AC115" s="1"/>
      <c r="AD115" s="1"/>
      <c r="AE115" s="2"/>
      <c r="AF115" s="1"/>
      <c r="AG115" s="1"/>
      <c r="AH115" s="1"/>
      <c r="AI115" s="1"/>
      <c r="AJ115" s="1"/>
      <c r="AK115" s="2"/>
      <c r="AL115" s="2"/>
      <c r="AM115" s="2"/>
      <c r="AN115" s="2"/>
      <c r="AO115" s="1"/>
      <c r="AP115" s="3"/>
      <c r="AQ115" s="3"/>
      <c r="AR115" s="3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</row>
    <row r="116" spans="1:111" s="4" customForma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2"/>
      <c r="K116" s="1"/>
      <c r="L116" s="1"/>
      <c r="M116" s="1"/>
      <c r="N116" s="1"/>
      <c r="O116" s="1"/>
      <c r="P116" s="2"/>
      <c r="Q116" s="2"/>
      <c r="R116" s="2"/>
      <c r="S116" s="1"/>
      <c r="T116" s="1"/>
      <c r="U116" s="2"/>
      <c r="V116" s="1"/>
      <c r="W116" s="2"/>
      <c r="X116" s="2"/>
      <c r="Y116" s="2"/>
      <c r="Z116" s="1"/>
      <c r="AA116" s="1"/>
      <c r="AB116" s="1"/>
      <c r="AC116" s="1"/>
      <c r="AD116" s="1"/>
      <c r="AE116" s="2"/>
      <c r="AF116" s="1"/>
      <c r="AG116" s="1"/>
      <c r="AH116" s="1"/>
      <c r="AI116" s="1"/>
      <c r="AJ116" s="1"/>
      <c r="AK116" s="2"/>
      <c r="AL116" s="2"/>
      <c r="AM116" s="2"/>
      <c r="AN116" s="2"/>
      <c r="AO116" s="1"/>
      <c r="AP116" s="3"/>
      <c r="AQ116" s="3"/>
      <c r="AR116" s="3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</row>
    <row r="117" spans="1:111" s="4" customForma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2"/>
      <c r="K117" s="1"/>
      <c r="L117" s="1"/>
      <c r="M117" s="1"/>
      <c r="N117" s="1"/>
      <c r="O117" s="1"/>
      <c r="P117" s="2"/>
      <c r="Q117" s="2"/>
      <c r="R117" s="2"/>
      <c r="S117" s="1"/>
      <c r="T117" s="1"/>
      <c r="U117" s="2"/>
      <c r="V117" s="1"/>
      <c r="W117" s="2"/>
      <c r="X117" s="2"/>
      <c r="Y117" s="2"/>
      <c r="Z117" s="1"/>
      <c r="AA117" s="1"/>
      <c r="AB117" s="1"/>
      <c r="AC117" s="1"/>
      <c r="AD117" s="1"/>
      <c r="AE117" s="2"/>
      <c r="AF117" s="1"/>
      <c r="AG117" s="1"/>
      <c r="AH117" s="1"/>
      <c r="AI117" s="1"/>
      <c r="AJ117" s="1"/>
      <c r="AK117" s="2"/>
      <c r="AL117" s="2"/>
      <c r="AM117" s="2"/>
      <c r="AN117" s="2"/>
      <c r="AO117" s="1"/>
      <c r="AP117" s="3"/>
      <c r="AQ117" s="3"/>
      <c r="AR117" s="3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</row>
    <row r="118" spans="1:111" s="4" customForma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2"/>
      <c r="K118" s="1"/>
      <c r="L118" s="1"/>
      <c r="M118" s="1"/>
      <c r="N118" s="1"/>
      <c r="O118" s="1"/>
      <c r="P118" s="2"/>
      <c r="Q118" s="2"/>
      <c r="R118" s="2"/>
      <c r="S118" s="1"/>
      <c r="T118" s="1"/>
      <c r="U118" s="2"/>
      <c r="V118" s="1"/>
      <c r="W118" s="2"/>
      <c r="X118" s="2"/>
      <c r="Y118" s="2"/>
      <c r="Z118" s="1"/>
      <c r="AA118" s="1"/>
      <c r="AB118" s="1"/>
      <c r="AC118" s="1"/>
      <c r="AD118" s="1"/>
      <c r="AE118" s="2"/>
      <c r="AF118" s="1"/>
      <c r="AG118" s="1"/>
      <c r="AH118" s="1"/>
      <c r="AI118" s="1"/>
      <c r="AJ118" s="1"/>
      <c r="AK118" s="2"/>
      <c r="AL118" s="2"/>
      <c r="AM118" s="2"/>
      <c r="AN118" s="2"/>
      <c r="AO118" s="1"/>
      <c r="AP118" s="3"/>
      <c r="AQ118" s="3"/>
      <c r="AR118" s="3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</row>
    <row r="119" spans="1:111" s="4" customForma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2"/>
      <c r="K119" s="1"/>
      <c r="L119" s="1"/>
      <c r="M119" s="1"/>
      <c r="N119" s="1"/>
      <c r="O119" s="1"/>
      <c r="P119" s="2"/>
      <c r="Q119" s="2"/>
      <c r="R119" s="2"/>
      <c r="S119" s="1"/>
      <c r="T119" s="1"/>
      <c r="U119" s="2"/>
      <c r="V119" s="1"/>
      <c r="W119" s="2"/>
      <c r="X119" s="2"/>
      <c r="Y119" s="2"/>
      <c r="Z119" s="1"/>
      <c r="AA119" s="1"/>
      <c r="AB119" s="1"/>
      <c r="AC119" s="1"/>
      <c r="AD119" s="1"/>
      <c r="AE119" s="2"/>
      <c r="AF119" s="1"/>
      <c r="AG119" s="1"/>
      <c r="AH119" s="1"/>
      <c r="AI119" s="1"/>
      <c r="AJ119" s="1"/>
      <c r="AK119" s="2"/>
      <c r="AL119" s="2"/>
      <c r="AM119" s="2"/>
      <c r="AN119" s="2"/>
      <c r="AO119" s="1"/>
      <c r="AP119" s="3"/>
      <c r="AQ119" s="3"/>
      <c r="AR119" s="3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</row>
    <row r="120" spans="1:111" s="4" customForma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2"/>
      <c r="K120" s="1"/>
      <c r="L120" s="1"/>
      <c r="M120" s="1"/>
      <c r="N120" s="1"/>
      <c r="O120" s="1"/>
      <c r="P120" s="2"/>
      <c r="Q120" s="2"/>
      <c r="R120" s="2"/>
      <c r="S120" s="1"/>
      <c r="T120" s="1"/>
      <c r="U120" s="2"/>
      <c r="V120" s="1"/>
      <c r="W120" s="2"/>
      <c r="X120" s="2"/>
      <c r="Y120" s="2"/>
      <c r="Z120" s="1"/>
      <c r="AA120" s="1"/>
      <c r="AB120" s="1"/>
      <c r="AC120" s="1"/>
      <c r="AD120" s="1"/>
      <c r="AE120" s="2"/>
      <c r="AF120" s="1"/>
      <c r="AG120" s="1"/>
      <c r="AH120" s="1"/>
      <c r="AI120" s="1"/>
      <c r="AJ120" s="1"/>
      <c r="AK120" s="2"/>
      <c r="AL120" s="2"/>
      <c r="AM120" s="2"/>
      <c r="AN120" s="2"/>
      <c r="AO120" s="1"/>
      <c r="AP120" s="3"/>
      <c r="AQ120" s="3"/>
      <c r="AR120" s="3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</row>
    <row r="121" spans="1:111" s="4" customForma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2"/>
      <c r="K121" s="1"/>
      <c r="L121" s="1"/>
      <c r="M121" s="1"/>
      <c r="N121" s="1"/>
      <c r="O121" s="1"/>
      <c r="P121" s="2"/>
      <c r="Q121" s="2"/>
      <c r="R121" s="2"/>
      <c r="S121" s="1"/>
      <c r="T121" s="1"/>
      <c r="U121" s="2"/>
      <c r="V121" s="1"/>
      <c r="W121" s="2"/>
      <c r="X121" s="2"/>
      <c r="Y121" s="2"/>
      <c r="Z121" s="1"/>
      <c r="AA121" s="1"/>
      <c r="AB121" s="1"/>
      <c r="AC121" s="1"/>
      <c r="AD121" s="1"/>
      <c r="AE121" s="2"/>
      <c r="AF121" s="1"/>
      <c r="AG121" s="1"/>
      <c r="AH121" s="1"/>
      <c r="AI121" s="1"/>
      <c r="AJ121" s="1"/>
      <c r="AK121" s="2"/>
      <c r="AL121" s="2"/>
      <c r="AM121" s="2"/>
      <c r="AN121" s="2"/>
      <c r="AO121" s="1"/>
      <c r="AP121" s="3"/>
      <c r="AQ121" s="3"/>
      <c r="AR121" s="3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</row>
    <row r="122" spans="1:111" s="4" customForma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2"/>
      <c r="K122" s="1"/>
      <c r="L122" s="1"/>
      <c r="M122" s="1"/>
      <c r="N122" s="1"/>
      <c r="O122" s="1"/>
      <c r="P122" s="2"/>
      <c r="Q122" s="2"/>
      <c r="R122" s="2"/>
      <c r="S122" s="1"/>
      <c r="T122" s="1"/>
      <c r="U122" s="2"/>
      <c r="V122" s="1"/>
      <c r="W122" s="2"/>
      <c r="X122" s="2"/>
      <c r="Y122" s="2"/>
      <c r="Z122" s="1"/>
      <c r="AA122" s="1"/>
      <c r="AB122" s="1"/>
      <c r="AC122" s="1"/>
      <c r="AD122" s="1"/>
      <c r="AE122" s="2"/>
      <c r="AF122" s="1"/>
      <c r="AG122" s="1"/>
      <c r="AH122" s="1"/>
      <c r="AI122" s="1"/>
      <c r="AJ122" s="1"/>
      <c r="AK122" s="2"/>
      <c r="AL122" s="2"/>
      <c r="AM122" s="2"/>
      <c r="AN122" s="2"/>
      <c r="AO122" s="1"/>
      <c r="AP122" s="3"/>
      <c r="AQ122" s="3"/>
      <c r="AR122" s="3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</row>
    <row r="123" spans="1:111" s="4" customForma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2"/>
      <c r="K123" s="1"/>
      <c r="L123" s="1"/>
      <c r="M123" s="1"/>
      <c r="N123" s="1"/>
      <c r="O123" s="1"/>
      <c r="P123" s="2"/>
      <c r="Q123" s="2"/>
      <c r="R123" s="2"/>
      <c r="S123" s="1"/>
      <c r="T123" s="1"/>
      <c r="U123" s="2"/>
      <c r="V123" s="1"/>
      <c r="W123" s="2"/>
      <c r="X123" s="2"/>
      <c r="Y123" s="2"/>
      <c r="Z123" s="1"/>
      <c r="AA123" s="1"/>
      <c r="AB123" s="1"/>
      <c r="AC123" s="1"/>
      <c r="AD123" s="1"/>
      <c r="AE123" s="2"/>
      <c r="AF123" s="1"/>
      <c r="AG123" s="1"/>
      <c r="AH123" s="1"/>
      <c r="AI123" s="1"/>
      <c r="AJ123" s="1"/>
      <c r="AK123" s="2"/>
      <c r="AL123" s="2"/>
      <c r="AM123" s="2"/>
      <c r="AN123" s="2"/>
      <c r="AO123" s="1"/>
      <c r="AP123" s="3"/>
      <c r="AQ123" s="3"/>
      <c r="AR123" s="3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</row>
    <row r="124" spans="1:111" s="4" customForma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2"/>
      <c r="K124" s="1"/>
      <c r="L124" s="1"/>
      <c r="M124" s="1"/>
      <c r="N124" s="1"/>
      <c r="O124" s="1"/>
      <c r="P124" s="2"/>
      <c r="Q124" s="2"/>
      <c r="R124" s="2"/>
      <c r="S124" s="1"/>
      <c r="T124" s="1"/>
      <c r="U124" s="2"/>
      <c r="V124" s="1"/>
      <c r="W124" s="2"/>
      <c r="X124" s="2"/>
      <c r="Y124" s="2"/>
      <c r="Z124" s="1"/>
      <c r="AA124" s="1"/>
      <c r="AB124" s="1"/>
      <c r="AC124" s="1"/>
      <c r="AD124" s="1"/>
      <c r="AE124" s="2"/>
      <c r="AF124" s="1"/>
      <c r="AG124" s="1"/>
      <c r="AH124" s="1"/>
      <c r="AI124" s="1"/>
      <c r="AJ124" s="1"/>
      <c r="AK124" s="2"/>
      <c r="AL124" s="2"/>
      <c r="AM124" s="2"/>
      <c r="AN124" s="2"/>
      <c r="AO124" s="1"/>
      <c r="AP124" s="3"/>
      <c r="AQ124" s="3"/>
      <c r="AR124" s="3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</row>
    <row r="125" spans="1:111" s="4" customForma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2"/>
      <c r="K125" s="1"/>
      <c r="L125" s="1"/>
      <c r="M125" s="1"/>
      <c r="N125" s="1"/>
      <c r="O125" s="1"/>
      <c r="P125" s="2"/>
      <c r="Q125" s="2"/>
      <c r="R125" s="2"/>
      <c r="S125" s="1"/>
      <c r="T125" s="1"/>
      <c r="U125" s="2"/>
      <c r="V125" s="1"/>
      <c r="W125" s="2"/>
      <c r="X125" s="2"/>
      <c r="Y125" s="2"/>
      <c r="Z125" s="1"/>
      <c r="AA125" s="1"/>
      <c r="AB125" s="1"/>
      <c r="AC125" s="1"/>
      <c r="AD125" s="1"/>
      <c r="AE125" s="2"/>
      <c r="AF125" s="1"/>
      <c r="AG125" s="1"/>
      <c r="AH125" s="1"/>
      <c r="AI125" s="1"/>
      <c r="AJ125" s="1"/>
      <c r="AK125" s="2"/>
      <c r="AL125" s="2"/>
      <c r="AM125" s="2"/>
      <c r="AN125" s="2"/>
      <c r="AO125" s="1"/>
      <c r="AP125" s="3"/>
      <c r="AQ125" s="3"/>
      <c r="AR125" s="3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</row>
    <row r="126" spans="1:111" s="4" customForma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2"/>
      <c r="K126" s="1"/>
      <c r="L126" s="1"/>
      <c r="M126" s="1"/>
      <c r="N126" s="1"/>
      <c r="O126" s="1"/>
      <c r="P126" s="2"/>
      <c r="Q126" s="2"/>
      <c r="R126" s="2"/>
      <c r="S126" s="1"/>
      <c r="T126" s="1"/>
      <c r="U126" s="2"/>
      <c r="V126" s="1"/>
      <c r="W126" s="2"/>
      <c r="X126" s="2"/>
      <c r="Y126" s="2"/>
      <c r="Z126" s="1"/>
      <c r="AA126" s="1"/>
      <c r="AB126" s="1"/>
      <c r="AC126" s="1"/>
      <c r="AD126" s="1"/>
      <c r="AE126" s="2"/>
      <c r="AF126" s="1"/>
      <c r="AG126" s="1"/>
      <c r="AH126" s="1"/>
      <c r="AI126" s="1"/>
      <c r="AJ126" s="1"/>
      <c r="AK126" s="2"/>
      <c r="AL126" s="2"/>
      <c r="AM126" s="2"/>
      <c r="AN126" s="2"/>
      <c r="AO126" s="1"/>
      <c r="AP126" s="3"/>
      <c r="AQ126" s="3"/>
      <c r="AR126" s="3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</row>
    <row r="127" spans="1:111" s="4" customForma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2"/>
      <c r="K127" s="1"/>
      <c r="L127" s="1"/>
      <c r="M127" s="1"/>
      <c r="N127" s="1"/>
      <c r="O127" s="1"/>
      <c r="P127" s="2"/>
      <c r="Q127" s="2"/>
      <c r="R127" s="2"/>
      <c r="S127" s="1"/>
      <c r="T127" s="1"/>
      <c r="U127" s="2"/>
      <c r="V127" s="1"/>
      <c r="W127" s="2"/>
      <c r="X127" s="2"/>
      <c r="Y127" s="2"/>
      <c r="Z127" s="1"/>
      <c r="AA127" s="1"/>
      <c r="AB127" s="1"/>
      <c r="AC127" s="1"/>
      <c r="AD127" s="1"/>
      <c r="AE127" s="2"/>
      <c r="AF127" s="1"/>
      <c r="AG127" s="1"/>
      <c r="AH127" s="1"/>
      <c r="AI127" s="1"/>
      <c r="AJ127" s="1"/>
      <c r="AK127" s="2"/>
      <c r="AL127" s="2"/>
      <c r="AM127" s="2"/>
      <c r="AN127" s="2"/>
      <c r="AO127" s="1"/>
      <c r="AP127" s="3"/>
      <c r="AQ127" s="3"/>
      <c r="AR127" s="3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</row>
    <row r="128" spans="1:111" s="4" customForma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2"/>
      <c r="K128" s="1"/>
      <c r="L128" s="1"/>
      <c r="M128" s="1"/>
      <c r="N128" s="1"/>
      <c r="O128" s="1"/>
      <c r="P128" s="2"/>
      <c r="Q128" s="2"/>
      <c r="R128" s="2"/>
      <c r="S128" s="1"/>
      <c r="T128" s="1"/>
      <c r="U128" s="2"/>
      <c r="V128" s="1"/>
      <c r="W128" s="2"/>
      <c r="X128" s="2"/>
      <c r="Y128" s="2"/>
      <c r="Z128" s="1"/>
      <c r="AA128" s="1"/>
      <c r="AB128" s="1"/>
      <c r="AC128" s="1"/>
      <c r="AD128" s="1"/>
      <c r="AE128" s="2"/>
      <c r="AF128" s="1"/>
      <c r="AG128" s="1"/>
      <c r="AH128" s="1"/>
      <c r="AI128" s="1"/>
      <c r="AJ128" s="1"/>
      <c r="AK128" s="2"/>
      <c r="AL128" s="2"/>
      <c r="AM128" s="2"/>
      <c r="AN128" s="2"/>
      <c r="AO128" s="1"/>
      <c r="AP128" s="3"/>
      <c r="AQ128" s="3"/>
      <c r="AR128" s="3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</row>
  </sheetData>
  <sheetProtection selectLockedCells="1"/>
  <mergeCells count="92">
    <mergeCell ref="D8:AM8"/>
    <mergeCell ref="F18:I18"/>
    <mergeCell ref="J18:M18"/>
    <mergeCell ref="N18:Q18"/>
    <mergeCell ref="R18:U18"/>
    <mergeCell ref="V18:Y18"/>
    <mergeCell ref="Z18:AC18"/>
    <mergeCell ref="AD18:AG18"/>
    <mergeCell ref="AH18:AK18"/>
    <mergeCell ref="AC20:AD20"/>
    <mergeCell ref="AG20:AH20"/>
    <mergeCell ref="AK20:AL20"/>
    <mergeCell ref="F22:AK22"/>
    <mergeCell ref="B24:E24"/>
    <mergeCell ref="F24:AK24"/>
    <mergeCell ref="AL24:AO24"/>
    <mergeCell ref="E20:F20"/>
    <mergeCell ref="I20:J20"/>
    <mergeCell ref="M20:N20"/>
    <mergeCell ref="Q20:R20"/>
    <mergeCell ref="U20:V20"/>
    <mergeCell ref="Y20:Z20"/>
    <mergeCell ref="H26:K26"/>
    <mergeCell ref="L26:O26"/>
    <mergeCell ref="P26:S26"/>
    <mergeCell ref="T26:W26"/>
    <mergeCell ref="X26:AA26"/>
    <mergeCell ref="AF26:AI26"/>
    <mergeCell ref="U27:V27"/>
    <mergeCell ref="U28:V28"/>
    <mergeCell ref="U39:W39"/>
    <mergeCell ref="U41:W41"/>
    <mergeCell ref="X41:AA41"/>
    <mergeCell ref="AB41:AE41"/>
    <mergeCell ref="AF41:AI41"/>
    <mergeCell ref="AB26:AE26"/>
    <mergeCell ref="U42:W42"/>
    <mergeCell ref="X42:AA42"/>
    <mergeCell ref="AB42:AE42"/>
    <mergeCell ref="AF42:AI42"/>
    <mergeCell ref="U43:W43"/>
    <mergeCell ref="X43:AA43"/>
    <mergeCell ref="AB43:AE43"/>
    <mergeCell ref="AF43:AI43"/>
    <mergeCell ref="U44:W44"/>
    <mergeCell ref="X44:AA44"/>
    <mergeCell ref="AB44:AE44"/>
    <mergeCell ref="AF44:AI44"/>
    <mergeCell ref="U45:W45"/>
    <mergeCell ref="X45:AA45"/>
    <mergeCell ref="AB45:AE45"/>
    <mergeCell ref="AF45:AI45"/>
    <mergeCell ref="U46:W46"/>
    <mergeCell ref="X46:AA46"/>
    <mergeCell ref="AB46:AE46"/>
    <mergeCell ref="AF46:AI46"/>
    <mergeCell ref="U47:W47"/>
    <mergeCell ref="X47:AA47"/>
    <mergeCell ref="AB47:AE47"/>
    <mergeCell ref="AF47:AI47"/>
    <mergeCell ref="U48:W48"/>
    <mergeCell ref="X48:AA48"/>
    <mergeCell ref="AB48:AE48"/>
    <mergeCell ref="AF48:AI48"/>
    <mergeCell ref="U49:W49"/>
    <mergeCell ref="X49:AA49"/>
    <mergeCell ref="AB49:AE49"/>
    <mergeCell ref="AF49:AI49"/>
    <mergeCell ref="U50:W50"/>
    <mergeCell ref="X50:AA50"/>
    <mergeCell ref="AB50:AE50"/>
    <mergeCell ref="AF50:AI50"/>
    <mergeCell ref="U51:W51"/>
    <mergeCell ref="X51:AA51"/>
    <mergeCell ref="AB51:AE51"/>
    <mergeCell ref="AF51:AI51"/>
    <mergeCell ref="U52:W52"/>
    <mergeCell ref="X52:AA52"/>
    <mergeCell ref="AB52:AE52"/>
    <mergeCell ref="AF52:AI52"/>
    <mergeCell ref="U53:W53"/>
    <mergeCell ref="X53:AA53"/>
    <mergeCell ref="AB53:AE53"/>
    <mergeCell ref="AF53:AI53"/>
    <mergeCell ref="U54:W54"/>
    <mergeCell ref="X54:AA54"/>
    <mergeCell ref="AB54:AE54"/>
    <mergeCell ref="AF54:AI54"/>
    <mergeCell ref="U55:W55"/>
    <mergeCell ref="X55:AA55"/>
    <mergeCell ref="AB55:AE55"/>
    <mergeCell ref="AF55:AI55"/>
  </mergeCells>
  <conditionalFormatting sqref="E21">
    <cfRule type="expression" dxfId="127" priority="62">
      <formula>$U$39=0</formula>
    </cfRule>
  </conditionalFormatting>
  <conditionalFormatting sqref="E20:F20">
    <cfRule type="expression" dxfId="126" priority="37">
      <formula>$U$39=3.125</formula>
    </cfRule>
    <cfRule type="expression" dxfId="125" priority="38">
      <formula>$U$39=0</formula>
    </cfRule>
  </conditionalFormatting>
  <conditionalFormatting sqref="F18">
    <cfRule type="expression" dxfId="124" priority="13">
      <formula>$K$15=1</formula>
    </cfRule>
  </conditionalFormatting>
  <conditionalFormatting sqref="F19 F21">
    <cfRule type="expression" dxfId="123" priority="39">
      <formula>$U$39=3.125</formula>
    </cfRule>
  </conditionalFormatting>
  <conditionalFormatting sqref="F18:I18">
    <cfRule type="expression" dxfId="122" priority="12">
      <formula>$M$15=1</formula>
    </cfRule>
  </conditionalFormatting>
  <conditionalFormatting sqref="F22:AK22">
    <cfRule type="expression" dxfId="121" priority="3">
      <formula>$M$15&lt;1</formula>
    </cfRule>
    <cfRule type="expression" dxfId="120" priority="4">
      <formula>$M$15&gt;8</formula>
    </cfRule>
  </conditionalFormatting>
  <conditionalFormatting sqref="F24:AK24">
    <cfRule type="expression" dxfId="119" priority="1">
      <formula>$M$15&lt;1</formula>
    </cfRule>
    <cfRule type="expression" dxfId="118" priority="2">
      <formula>$M$15&gt;8</formula>
    </cfRule>
  </conditionalFormatting>
  <conditionalFormatting sqref="G19:G21">
    <cfRule type="expression" dxfId="117" priority="64">
      <formula>$U$39=6.25</formula>
    </cfRule>
  </conditionalFormatting>
  <conditionalFormatting sqref="H19:H21">
    <cfRule type="expression" dxfId="116" priority="63">
      <formula>$U$39=9.375</formula>
    </cfRule>
  </conditionalFormatting>
  <conditionalFormatting sqref="I21">
    <cfRule type="expression" dxfId="115" priority="61">
      <formula>$U$39=12.5</formula>
    </cfRule>
  </conditionalFormatting>
  <conditionalFormatting sqref="I20:J20">
    <cfRule type="expression" dxfId="114" priority="36">
      <formula>$U$39=12.5</formula>
    </cfRule>
    <cfRule type="expression" dxfId="113" priority="35">
      <formula>$U$39=15.625</formula>
    </cfRule>
  </conditionalFormatting>
  <conditionalFormatting sqref="J18">
    <cfRule type="expression" dxfId="112" priority="5">
      <formula>$M$15=2</formula>
    </cfRule>
  </conditionalFormatting>
  <conditionalFormatting sqref="J19 J21">
    <cfRule type="expression" dxfId="111" priority="34">
      <formula>$U$39=15.625</formula>
    </cfRule>
  </conditionalFormatting>
  <conditionalFormatting sqref="K19:K21">
    <cfRule type="expression" dxfId="110" priority="60">
      <formula>$U$39=18.75</formula>
    </cfRule>
  </conditionalFormatting>
  <conditionalFormatting sqref="L19:L21">
    <cfRule type="expression" dxfId="109" priority="59">
      <formula>$U$39=21.875</formula>
    </cfRule>
  </conditionalFormatting>
  <conditionalFormatting sqref="M21">
    <cfRule type="expression" dxfId="108" priority="56">
      <formula>$U$39=25</formula>
    </cfRule>
  </conditionalFormatting>
  <conditionalFormatting sqref="M20:N20">
    <cfRule type="expression" dxfId="107" priority="31">
      <formula>$U$39=28.125</formula>
    </cfRule>
    <cfRule type="expression" dxfId="106" priority="32">
      <formula>$U$39=25</formula>
    </cfRule>
  </conditionalFormatting>
  <conditionalFormatting sqref="N18">
    <cfRule type="expression" dxfId="105" priority="6">
      <formula>$M$15=3</formula>
    </cfRule>
  </conditionalFormatting>
  <conditionalFormatting sqref="N19 N21">
    <cfRule type="expression" dxfId="104" priority="33">
      <formula>$U$39=28.125</formula>
    </cfRule>
  </conditionalFormatting>
  <conditionalFormatting sqref="O19:O21">
    <cfRule type="expression" dxfId="103" priority="58">
      <formula>$U$39=31.25</formula>
    </cfRule>
  </conditionalFormatting>
  <conditionalFormatting sqref="P19:P21">
    <cfRule type="expression" dxfId="102" priority="57">
      <formula>$U$39=34.375</formula>
    </cfRule>
  </conditionalFormatting>
  <conditionalFormatting sqref="Q21">
    <cfRule type="expression" dxfId="101" priority="53">
      <formula>$U$39=37.5</formula>
    </cfRule>
  </conditionalFormatting>
  <conditionalFormatting sqref="Q20:R20">
    <cfRule type="expression" dxfId="100" priority="28">
      <formula>$U$39=40.625</formula>
    </cfRule>
    <cfRule type="expression" dxfId="99" priority="29">
      <formula>$U$39=37.5</formula>
    </cfRule>
  </conditionalFormatting>
  <conditionalFormatting sqref="R18">
    <cfRule type="expression" dxfId="98" priority="7">
      <formula>$M$15=4</formula>
    </cfRule>
  </conditionalFormatting>
  <conditionalFormatting sqref="R19 R21">
    <cfRule type="expression" dxfId="97" priority="30">
      <formula>$U$39=40.625</formula>
    </cfRule>
  </conditionalFormatting>
  <conditionalFormatting sqref="S19:S21">
    <cfRule type="expression" dxfId="96" priority="55">
      <formula>$U$39=43.75</formula>
    </cfRule>
  </conditionalFormatting>
  <conditionalFormatting sqref="T19:T21">
    <cfRule type="expression" dxfId="95" priority="54">
      <formula>$U$39=46.875</formula>
    </cfRule>
  </conditionalFormatting>
  <conditionalFormatting sqref="U21">
    <cfRule type="expression" dxfId="94" priority="40">
      <formula>$U$39=50</formula>
    </cfRule>
  </conditionalFormatting>
  <conditionalFormatting sqref="U20:V20">
    <cfRule type="expression" dxfId="93" priority="14">
      <formula>$U$39=53.125</formula>
    </cfRule>
    <cfRule type="expression" dxfId="92" priority="15">
      <formula>$U$39=50</formula>
    </cfRule>
  </conditionalFormatting>
  <conditionalFormatting sqref="V18">
    <cfRule type="expression" dxfId="91" priority="8">
      <formula>$M$15=5</formula>
    </cfRule>
  </conditionalFormatting>
  <conditionalFormatting sqref="V19 V21">
    <cfRule type="expression" dxfId="90" priority="16">
      <formula>$U$39=53.125</formula>
    </cfRule>
  </conditionalFormatting>
  <conditionalFormatting sqref="W19:W21">
    <cfRule type="expression" dxfId="89" priority="42">
      <formula>$U$39=56.25</formula>
    </cfRule>
  </conditionalFormatting>
  <conditionalFormatting sqref="X19:X21">
    <cfRule type="expression" dxfId="88" priority="41">
      <formula>$U$39=59.375</formula>
    </cfRule>
  </conditionalFormatting>
  <conditionalFormatting sqref="Y21">
    <cfRule type="expression" dxfId="87" priority="43">
      <formula>$U$39=62.5</formula>
    </cfRule>
  </conditionalFormatting>
  <conditionalFormatting sqref="Y20:Z20">
    <cfRule type="expression" dxfId="86" priority="18">
      <formula>$U$39=62.5</formula>
    </cfRule>
    <cfRule type="expression" dxfId="85" priority="17">
      <formula>$U$39=65.625</formula>
    </cfRule>
  </conditionalFormatting>
  <conditionalFormatting sqref="Z18">
    <cfRule type="expression" dxfId="84" priority="11">
      <formula>$M$15=6</formula>
    </cfRule>
  </conditionalFormatting>
  <conditionalFormatting sqref="Z19 Z21">
    <cfRule type="expression" dxfId="83" priority="19">
      <formula>$U$39=65.625</formula>
    </cfRule>
  </conditionalFormatting>
  <conditionalFormatting sqref="AA19:AA21">
    <cfRule type="expression" dxfId="82" priority="45">
      <formula>$U$39=68.75</formula>
    </cfRule>
  </conditionalFormatting>
  <conditionalFormatting sqref="AB19:AB21">
    <cfRule type="expression" dxfId="81" priority="44">
      <formula>$U$39=71.875</formula>
    </cfRule>
  </conditionalFormatting>
  <conditionalFormatting sqref="AC21">
    <cfRule type="expression" dxfId="80" priority="46">
      <formula>$U$39=75</formula>
    </cfRule>
  </conditionalFormatting>
  <conditionalFormatting sqref="AC20:AD20">
    <cfRule type="expression" dxfId="79" priority="21">
      <formula>$U$39=75</formula>
    </cfRule>
    <cfRule type="expression" dxfId="78" priority="20">
      <formula>$U$39=78.125</formula>
    </cfRule>
  </conditionalFormatting>
  <conditionalFormatting sqref="AD18">
    <cfRule type="expression" dxfId="77" priority="10">
      <formula>$M$15=7</formula>
    </cfRule>
  </conditionalFormatting>
  <conditionalFormatting sqref="AD19 AD21">
    <cfRule type="expression" dxfId="76" priority="22">
      <formula>$U$39=78.125</formula>
    </cfRule>
  </conditionalFormatting>
  <conditionalFormatting sqref="AE19:AE21">
    <cfRule type="expression" dxfId="75" priority="48">
      <formula>$U$39=81.25</formula>
    </cfRule>
  </conditionalFormatting>
  <conditionalFormatting sqref="AF19:AF21">
    <cfRule type="expression" dxfId="74" priority="47">
      <formula>$U$39=84.375</formula>
    </cfRule>
  </conditionalFormatting>
  <conditionalFormatting sqref="AG21">
    <cfRule type="expression" dxfId="73" priority="49">
      <formula>$U$39=87.5</formula>
    </cfRule>
  </conditionalFormatting>
  <conditionalFormatting sqref="AG20:AH20">
    <cfRule type="expression" dxfId="72" priority="25">
      <formula>$U$39=87.5</formula>
    </cfRule>
    <cfRule type="expression" dxfId="71" priority="24">
      <formula>$U$39=90.625</formula>
    </cfRule>
  </conditionalFormatting>
  <conditionalFormatting sqref="AH18">
    <cfRule type="expression" dxfId="70" priority="9">
      <formula>$M$15=8</formula>
    </cfRule>
  </conditionalFormatting>
  <conditionalFormatting sqref="AH19 AH21">
    <cfRule type="expression" dxfId="69" priority="23">
      <formula>$U$39=90.625</formula>
    </cfRule>
  </conditionalFormatting>
  <conditionalFormatting sqref="AI19:AI21">
    <cfRule type="expression" dxfId="68" priority="51">
      <formula>$U$39=93.75</formula>
    </cfRule>
  </conditionalFormatting>
  <conditionalFormatting sqref="AJ19:AJ21">
    <cfRule type="expression" dxfId="67" priority="50">
      <formula>$U$39=96.875</formula>
    </cfRule>
  </conditionalFormatting>
  <conditionalFormatting sqref="AK21">
    <cfRule type="expression" dxfId="66" priority="52">
      <formula>$U$39=100</formula>
    </cfRule>
  </conditionalFormatting>
  <conditionalFormatting sqref="AK20:AL20">
    <cfRule type="expression" dxfId="65" priority="27">
      <formula>$U$39=100</formula>
    </cfRule>
    <cfRule type="expression" dxfId="64" priority="26">
      <formula>$U$39=78.125</formula>
    </cfRule>
  </conditionalFormatting>
  <printOptions horizontalCentered="1"/>
  <pageMargins left="0.31496062992125984" right="0.17" top="1.32" bottom="0.98425196850393704" header="0.51181102362204722" footer="0.51181102362204722"/>
  <pageSetup scale="80" orientation="portrait" horizontalDpi="300" verticalDpi="300" r:id="rId1"/>
  <headerFooter alignWithMargins="0">
    <oddHeader>&amp;A</oddHeader>
    <oddFooter>Página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Option Button 1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11</xdr:row>
                    <xdr:rowOff>133350</xdr:rowOff>
                  </from>
                  <to>
                    <xdr:col>17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Option Button 2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12</xdr:row>
                    <xdr:rowOff>142875</xdr:rowOff>
                  </from>
                  <to>
                    <xdr:col>17</xdr:col>
                    <xdr:colOff>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Option Button 3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13</xdr:row>
                    <xdr:rowOff>133350</xdr:rowOff>
                  </from>
                  <to>
                    <xdr:col>17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Group Box 4">
              <controlPr defaultSize="0" autoFill="0" autoPict="0">
                <anchor moveWithCells="1">
                  <from>
                    <xdr:col>15</xdr:col>
                    <xdr:colOff>38100</xdr:colOff>
                    <xdr:row>10</xdr:row>
                    <xdr:rowOff>47625</xdr:rowOff>
                  </from>
                  <to>
                    <xdr:col>26</xdr:col>
                    <xdr:colOff>152400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Option Button 5">
              <controlPr defaultSize="0" autoFill="0" autoLine="0" autoPict="0">
                <anchor moveWithCells="1" sizeWithCells="1">
                  <from>
                    <xdr:col>27</xdr:col>
                    <xdr:colOff>180975</xdr:colOff>
                    <xdr:row>11</xdr:row>
                    <xdr:rowOff>133350</xdr:rowOff>
                  </from>
                  <to>
                    <xdr:col>29</xdr:col>
                    <xdr:colOff>104775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Option Button 6">
              <controlPr defaultSize="0" autoFill="0" autoLine="0" autoPict="0">
                <anchor moveWithCells="1" sizeWithCells="1">
                  <from>
                    <xdr:col>27</xdr:col>
                    <xdr:colOff>180975</xdr:colOff>
                    <xdr:row>12</xdr:row>
                    <xdr:rowOff>142875</xdr:rowOff>
                  </from>
                  <to>
                    <xdr:col>29</xdr:col>
                    <xdr:colOff>104775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Option Button 7">
              <controlPr defaultSize="0" autoFill="0" autoLine="0" autoPict="0">
                <anchor moveWithCells="1" sizeWithCells="1">
                  <from>
                    <xdr:col>27</xdr:col>
                    <xdr:colOff>171450</xdr:colOff>
                    <xdr:row>13</xdr:row>
                    <xdr:rowOff>133350</xdr:rowOff>
                  </from>
                  <to>
                    <xdr:col>29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Group Box 8">
              <controlPr defaultSize="0" autoFill="0" autoPict="0">
                <anchor moveWithCells="1">
                  <from>
                    <xdr:col>27</xdr:col>
                    <xdr:colOff>76200</xdr:colOff>
                    <xdr:row>10</xdr:row>
                    <xdr:rowOff>47625</xdr:rowOff>
                  </from>
                  <to>
                    <xdr:col>35</xdr:col>
                    <xdr:colOff>133350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Group Box 9">
              <controlPr defaultSize="0" autoFill="0" autoPict="0">
                <anchor moveWithCells="1">
                  <from>
                    <xdr:col>5</xdr:col>
                    <xdr:colOff>76200</xdr:colOff>
                    <xdr:row>10</xdr:row>
                    <xdr:rowOff>47625</xdr:rowOff>
                  </from>
                  <to>
                    <xdr:col>14</xdr:col>
                    <xdr:colOff>104775</xdr:colOff>
                    <xdr:row>15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AC46B-E23E-4074-8F43-FAA2C8D263FA}">
  <dimension ref="A1:DG128"/>
  <sheetViews>
    <sheetView showRowColHeaders="0" zoomScale="120" workbookViewId="0">
      <selection activeCell="U27" sqref="U27:V27"/>
    </sheetView>
  </sheetViews>
  <sheetFormatPr baseColWidth="10" defaultColWidth="11.42578125" defaultRowHeight="12.75" x14ac:dyDescent="0.2"/>
  <cols>
    <col min="1" max="1" width="17.140625" style="1" customWidth="1"/>
    <col min="2" max="9" width="2.85546875" style="1" customWidth="1"/>
    <col min="10" max="10" width="2.85546875" style="2" customWidth="1"/>
    <col min="11" max="15" width="2.85546875" style="1" customWidth="1"/>
    <col min="16" max="18" width="2.85546875" style="2" customWidth="1"/>
    <col min="19" max="20" width="2.85546875" style="1" customWidth="1"/>
    <col min="21" max="21" width="2.85546875" style="2" customWidth="1"/>
    <col min="22" max="22" width="2.85546875" style="1" customWidth="1"/>
    <col min="23" max="25" width="2.85546875" style="2" customWidth="1"/>
    <col min="26" max="30" width="2.85546875" style="1" customWidth="1"/>
    <col min="31" max="31" width="2.85546875" style="2" customWidth="1"/>
    <col min="32" max="36" width="2.85546875" style="1" customWidth="1"/>
    <col min="37" max="40" width="2.85546875" style="2" customWidth="1"/>
    <col min="41" max="41" width="2.85546875" style="1" customWidth="1"/>
    <col min="42" max="44" width="2.85546875" style="3" customWidth="1"/>
    <col min="45" max="45" width="2.85546875" style="1" customWidth="1"/>
    <col min="46" max="47" width="4.7109375" style="1" customWidth="1"/>
    <col min="48" max="48" width="7" style="1" bestFit="1" customWidth="1"/>
    <col min="49" max="103" width="4.7109375" style="1" customWidth="1"/>
    <col min="104" max="16384" width="11.42578125" style="1"/>
  </cols>
  <sheetData>
    <row r="1" spans="1:95" ht="33" customHeight="1" x14ac:dyDescent="0.2"/>
    <row r="2" spans="1:95" ht="36.75" customHeight="1" x14ac:dyDescent="0.2">
      <c r="AA2" s="2"/>
      <c r="AB2" s="2"/>
      <c r="AC2" s="2"/>
      <c r="AE2" s="1"/>
      <c r="AF2" s="2"/>
      <c r="AH2" s="2"/>
      <c r="AI2" s="2"/>
      <c r="AJ2" s="2"/>
      <c r="AK2" s="1"/>
    </row>
    <row r="3" spans="1:9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CP3" s="2"/>
      <c r="CQ3" s="2"/>
    </row>
    <row r="4" spans="1:9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CP4" s="2"/>
      <c r="CQ4" s="2"/>
    </row>
    <row r="5" spans="1:95" ht="12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CP5" s="2"/>
      <c r="CQ5" s="2"/>
    </row>
    <row r="6" spans="1:95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CP6" s="2"/>
      <c r="CQ6" s="2"/>
    </row>
    <row r="7" spans="1:9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CP7" s="2"/>
      <c r="CQ7" s="2"/>
    </row>
    <row r="8" spans="1:95" ht="20.25" customHeight="1" x14ac:dyDescent="0.2">
      <c r="A8" s="4"/>
      <c r="B8" s="4"/>
      <c r="C8" s="4"/>
      <c r="D8" s="70" t="s">
        <v>8</v>
      </c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5"/>
      <c r="AO8" s="5"/>
      <c r="AP8" s="5"/>
      <c r="AQ8" s="5"/>
      <c r="AR8" s="5"/>
      <c r="AS8" s="5"/>
      <c r="AT8" s="5"/>
      <c r="AU8" s="5"/>
      <c r="CP8" s="2"/>
      <c r="CQ8" s="2"/>
    </row>
    <row r="9" spans="1:95" ht="13.5" customHeight="1" x14ac:dyDescent="0.2">
      <c r="A9" s="4"/>
      <c r="B9" s="4"/>
      <c r="C9" s="4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5"/>
      <c r="AO9" s="5"/>
      <c r="AP9" s="5"/>
      <c r="AQ9" s="5"/>
      <c r="AR9" s="5"/>
      <c r="AS9" s="5"/>
      <c r="AT9" s="5"/>
      <c r="AU9" s="5"/>
      <c r="CP9" s="2"/>
      <c r="CQ9" s="2"/>
    </row>
    <row r="10" spans="1:95" x14ac:dyDescent="0.2">
      <c r="A10" s="4"/>
      <c r="B10" s="4"/>
      <c r="C10" s="4"/>
      <c r="AN10" s="4"/>
      <c r="AO10" s="4"/>
      <c r="AP10" s="4"/>
      <c r="AQ10" s="4"/>
      <c r="AR10" s="1"/>
      <c r="AV10" s="2"/>
      <c r="BI10" s="2"/>
      <c r="BJ10" s="2"/>
      <c r="BK10" s="2"/>
      <c r="BP10" s="2"/>
      <c r="BT10" s="2"/>
      <c r="BU10" s="2"/>
      <c r="BV10" s="2"/>
      <c r="CD10" s="2"/>
      <c r="CE10" s="2"/>
      <c r="CF10" s="2"/>
      <c r="CN10" s="2"/>
      <c r="CO10" s="2"/>
      <c r="CP10" s="2"/>
      <c r="CQ10" s="2"/>
    </row>
    <row r="11" spans="1:95" ht="12.75" customHeight="1" x14ac:dyDescent="0.2">
      <c r="J11" s="1"/>
      <c r="M11" s="2"/>
      <c r="N11" s="2"/>
      <c r="O11" s="2"/>
      <c r="P11" s="1"/>
      <c r="Q11" s="1"/>
      <c r="R11" s="7"/>
      <c r="U11" s="1"/>
      <c r="AC11" s="7"/>
      <c r="AE11" s="1"/>
      <c r="AH11" s="2"/>
      <c r="AI11" s="2"/>
      <c r="AJ11" s="2"/>
      <c r="AK11" s="1"/>
      <c r="AL11" s="1"/>
      <c r="AM11" s="1"/>
      <c r="AN11" s="1"/>
      <c r="AP11" s="1"/>
      <c r="AQ11" s="1"/>
      <c r="AR11" s="2"/>
      <c r="AS11" s="2"/>
      <c r="AT11" s="2"/>
      <c r="AZ11" s="2"/>
      <c r="BA11" s="2"/>
      <c r="CP11" s="2"/>
      <c r="CQ11" s="2"/>
    </row>
    <row r="12" spans="1:95" ht="12.75" customHeight="1" x14ac:dyDescent="0.2">
      <c r="D12" s="8"/>
      <c r="E12" s="8"/>
      <c r="F12" s="8"/>
      <c r="G12" s="7" t="s">
        <v>12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9" t="s">
        <v>11</v>
      </c>
      <c r="S12" s="9"/>
      <c r="T12" s="7"/>
      <c r="X12" s="10"/>
      <c r="AA12" s="7"/>
      <c r="AB12" s="7"/>
      <c r="AC12" s="2"/>
      <c r="AD12" s="9" t="s">
        <v>9</v>
      </c>
      <c r="AE12" s="7"/>
      <c r="AF12" s="2"/>
      <c r="AH12" s="2"/>
      <c r="AJ12" s="2"/>
      <c r="AK12" s="1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8"/>
      <c r="AX12" s="8"/>
      <c r="AY12" s="8"/>
      <c r="AZ12" s="8"/>
      <c r="BA12" s="8"/>
      <c r="CP12" s="2"/>
      <c r="CQ12" s="2"/>
    </row>
    <row r="13" spans="1:95" x14ac:dyDescent="0.2">
      <c r="A13" s="4"/>
      <c r="B13" s="4"/>
      <c r="C13" s="4"/>
      <c r="D13" s="4"/>
      <c r="E13" s="4"/>
      <c r="F13" s="4"/>
      <c r="G13" s="11" t="s">
        <v>13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3" t="s">
        <v>16</v>
      </c>
      <c r="S13" s="12"/>
      <c r="U13" s="12"/>
      <c r="V13" s="12"/>
      <c r="W13" s="12"/>
      <c r="X13" s="12"/>
      <c r="Y13" s="12"/>
      <c r="Z13" s="12"/>
      <c r="AA13" s="12"/>
      <c r="AB13" s="12"/>
      <c r="AC13" s="12"/>
      <c r="AD13" s="13" t="s">
        <v>23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4"/>
      <c r="AS13" s="12"/>
      <c r="AT13" s="7"/>
      <c r="AU13" s="7"/>
      <c r="AV13" s="12"/>
      <c r="AW13" s="4"/>
      <c r="AX13" s="4"/>
      <c r="AY13" s="4"/>
      <c r="AZ13" s="4"/>
      <c r="BA13" s="4"/>
      <c r="CP13" s="2"/>
      <c r="CQ13" s="2"/>
    </row>
    <row r="14" spans="1:95" s="16" customFormat="1" ht="12.75" customHeight="1" thickBot="1" x14ac:dyDescent="0.25">
      <c r="A14" s="8"/>
      <c r="B14" s="8"/>
      <c r="C14" s="8"/>
      <c r="D14" s="4"/>
      <c r="E14" s="4"/>
      <c r="F14" s="4"/>
      <c r="G14" s="11" t="s">
        <v>14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5" t="s">
        <v>10</v>
      </c>
      <c r="S14" s="12"/>
      <c r="U14" s="12"/>
      <c r="V14" s="12"/>
      <c r="W14" s="12"/>
      <c r="X14" s="12"/>
      <c r="Y14" s="12"/>
      <c r="Z14" s="12"/>
      <c r="AA14" s="12"/>
      <c r="AB14" s="12"/>
      <c r="AC14" s="12"/>
      <c r="AD14" s="15" t="s">
        <v>24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4"/>
      <c r="AS14" s="12"/>
      <c r="AT14" s="7"/>
      <c r="AU14" s="7"/>
      <c r="AV14" s="12"/>
      <c r="AW14" s="4"/>
      <c r="AX14" s="4"/>
      <c r="AY14" s="4"/>
      <c r="AZ14" s="4"/>
      <c r="BA14" s="4"/>
      <c r="CP14" s="2"/>
      <c r="CQ14" s="2"/>
    </row>
    <row r="15" spans="1:95" ht="13.5" thickBot="1" x14ac:dyDescent="0.25">
      <c r="A15" s="4"/>
      <c r="B15" s="4"/>
      <c r="C15" s="4"/>
      <c r="D15" s="4"/>
      <c r="E15" s="4"/>
      <c r="F15" s="4"/>
      <c r="G15" s="12"/>
      <c r="H15" s="12"/>
      <c r="I15" s="12"/>
      <c r="J15" s="17"/>
      <c r="K15" s="4"/>
      <c r="L15" s="4"/>
      <c r="M15" s="53">
        <v>4</v>
      </c>
      <c r="N15" s="12"/>
      <c r="O15" s="12"/>
      <c r="P15" s="12"/>
      <c r="Q15" s="12"/>
      <c r="R15" s="13" t="s">
        <v>15</v>
      </c>
      <c r="S15" s="12"/>
      <c r="U15" s="12"/>
      <c r="V15" s="12"/>
      <c r="W15" s="12"/>
      <c r="X15" s="12"/>
      <c r="Y15" s="12"/>
      <c r="Z15" s="12"/>
      <c r="AA15" s="12"/>
      <c r="AB15" s="12"/>
      <c r="AC15" s="12"/>
      <c r="AD15" s="13" t="s">
        <v>25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7"/>
      <c r="AU15" s="7"/>
      <c r="AV15" s="12"/>
      <c r="AW15" s="4"/>
      <c r="AX15" s="4"/>
      <c r="AY15" s="4"/>
      <c r="AZ15" s="4"/>
      <c r="BA15" s="4"/>
      <c r="CP15" s="2"/>
      <c r="CQ15" s="2"/>
    </row>
    <row r="16" spans="1:95" x14ac:dyDescent="0.2">
      <c r="A16" s="4"/>
      <c r="B16" s="4"/>
      <c r="C16" s="4"/>
      <c r="D16" s="4"/>
      <c r="E16" s="4"/>
      <c r="F16" s="4"/>
      <c r="G16" s="18"/>
      <c r="H16" s="4"/>
      <c r="I16" s="4"/>
      <c r="J16" s="4"/>
      <c r="K16" s="18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CP16" s="2"/>
      <c r="CQ16" s="2"/>
    </row>
    <row r="17" spans="1:63" s="21" customFormat="1" ht="7.5" customHeight="1" x14ac:dyDescent="0.2">
      <c r="D17" s="22"/>
      <c r="E17" s="22"/>
      <c r="F17" s="23"/>
      <c r="G17" s="22"/>
      <c r="H17" s="22"/>
      <c r="I17" s="22"/>
      <c r="J17" s="22"/>
      <c r="K17" s="23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3"/>
      <c r="X17" s="22"/>
      <c r="Y17" s="22"/>
      <c r="Z17" s="22"/>
      <c r="AA17" s="23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4"/>
      <c r="AP17" s="24"/>
      <c r="AQ17" s="24"/>
      <c r="AR17" s="24"/>
      <c r="AV17" s="4"/>
    </row>
    <row r="18" spans="1:63" ht="16.5" customHeight="1" x14ac:dyDescent="0.2">
      <c r="F18" s="67" t="s">
        <v>0</v>
      </c>
      <c r="G18" s="68"/>
      <c r="H18" s="68"/>
      <c r="I18" s="69"/>
      <c r="J18" s="67" t="s">
        <v>1</v>
      </c>
      <c r="K18" s="68"/>
      <c r="L18" s="68"/>
      <c r="M18" s="69"/>
      <c r="N18" s="67" t="s">
        <v>2</v>
      </c>
      <c r="O18" s="68"/>
      <c r="P18" s="68"/>
      <c r="Q18" s="69"/>
      <c r="R18" s="67" t="s">
        <v>3</v>
      </c>
      <c r="S18" s="68"/>
      <c r="T18" s="68"/>
      <c r="U18" s="69"/>
      <c r="V18" s="76" t="s">
        <v>4</v>
      </c>
      <c r="W18" s="77"/>
      <c r="X18" s="77"/>
      <c r="Y18" s="78"/>
      <c r="Z18" s="67" t="s">
        <v>5</v>
      </c>
      <c r="AA18" s="68"/>
      <c r="AB18" s="68"/>
      <c r="AC18" s="69"/>
      <c r="AD18" s="67" t="s">
        <v>6</v>
      </c>
      <c r="AE18" s="68"/>
      <c r="AF18" s="68"/>
      <c r="AG18" s="69"/>
      <c r="AH18" s="67" t="s">
        <v>7</v>
      </c>
      <c r="AI18" s="68"/>
      <c r="AJ18" s="68"/>
      <c r="AK18" s="69"/>
      <c r="AL18" s="25"/>
      <c r="AT18" s="26"/>
    </row>
    <row r="19" spans="1:63" ht="6.75" customHeight="1" x14ac:dyDescent="0.2">
      <c r="E19" s="27"/>
      <c r="F19" s="28"/>
      <c r="G19" s="29"/>
      <c r="H19" s="30"/>
      <c r="I19" s="27"/>
      <c r="J19" s="28"/>
      <c r="K19" s="29"/>
      <c r="L19" s="30"/>
      <c r="M19" s="27"/>
      <c r="N19" s="28"/>
      <c r="O19" s="29"/>
      <c r="P19" s="30"/>
      <c r="Q19" s="31"/>
      <c r="R19" s="28"/>
      <c r="T19" s="2"/>
      <c r="U19" s="27"/>
      <c r="V19" s="29"/>
      <c r="W19" s="29"/>
      <c r="X19" s="30"/>
      <c r="Y19" s="31"/>
      <c r="Z19" s="28"/>
      <c r="AA19" s="29"/>
      <c r="AB19" s="30"/>
      <c r="AC19" s="31"/>
      <c r="AD19" s="28"/>
      <c r="AE19" s="29"/>
      <c r="AF19" s="30"/>
      <c r="AG19" s="31"/>
      <c r="AH19" s="28"/>
      <c r="AI19" s="29"/>
      <c r="AJ19" s="30"/>
      <c r="AK19" s="27"/>
    </row>
    <row r="20" spans="1:63" x14ac:dyDescent="0.2">
      <c r="D20" s="32"/>
      <c r="E20" s="74">
        <v>0</v>
      </c>
      <c r="F20" s="74"/>
      <c r="G20" s="33"/>
      <c r="H20" s="33"/>
      <c r="I20" s="75">
        <v>0.125</v>
      </c>
      <c r="J20" s="75"/>
      <c r="K20" s="33"/>
      <c r="L20" s="33"/>
      <c r="M20" s="74">
        <v>0.25</v>
      </c>
      <c r="N20" s="74"/>
      <c r="O20" s="33"/>
      <c r="P20" s="33"/>
      <c r="Q20" s="75">
        <v>0.375</v>
      </c>
      <c r="R20" s="75"/>
      <c r="S20" s="33"/>
      <c r="T20" s="33"/>
      <c r="U20" s="74">
        <v>0.5</v>
      </c>
      <c r="V20" s="74"/>
      <c r="W20" s="33"/>
      <c r="X20" s="33"/>
      <c r="Y20" s="75">
        <v>0.625</v>
      </c>
      <c r="Z20" s="75"/>
      <c r="AA20" s="33"/>
      <c r="AB20" s="33"/>
      <c r="AC20" s="74">
        <v>0.75</v>
      </c>
      <c r="AD20" s="74"/>
      <c r="AE20" s="33"/>
      <c r="AF20" s="33"/>
      <c r="AG20" s="75">
        <v>0.875</v>
      </c>
      <c r="AH20" s="75"/>
      <c r="AI20" s="33"/>
      <c r="AJ20" s="33"/>
      <c r="AK20" s="74">
        <v>1</v>
      </c>
      <c r="AL20" s="74"/>
      <c r="AM20" s="33"/>
      <c r="AN20" s="33"/>
    </row>
    <row r="21" spans="1:63" s="34" customFormat="1" ht="15" x14ac:dyDescent="0.25">
      <c r="D21" s="35"/>
      <c r="E21" s="36"/>
      <c r="F21" s="28"/>
      <c r="G21" s="33"/>
      <c r="H21" s="37"/>
      <c r="I21" s="36"/>
      <c r="J21" s="28"/>
      <c r="K21" s="33"/>
      <c r="L21" s="37"/>
      <c r="M21" s="36"/>
      <c r="N21" s="28"/>
      <c r="O21" s="33"/>
      <c r="P21" s="37"/>
      <c r="Q21" s="36"/>
      <c r="R21" s="28"/>
      <c r="S21" s="33"/>
      <c r="T21" s="37"/>
      <c r="U21" s="36"/>
      <c r="V21" s="28"/>
      <c r="W21" s="33"/>
      <c r="X21" s="37"/>
      <c r="Y21" s="36"/>
      <c r="Z21" s="28"/>
      <c r="AA21" s="33"/>
      <c r="AB21" s="37"/>
      <c r="AC21" s="36"/>
      <c r="AD21" s="28"/>
      <c r="AE21" s="33"/>
      <c r="AF21" s="37"/>
      <c r="AG21" s="36"/>
      <c r="AH21" s="28"/>
      <c r="AI21" s="33"/>
      <c r="AJ21" s="37"/>
      <c r="AK21" s="36"/>
      <c r="AL21" s="38"/>
      <c r="AM21" s="38"/>
      <c r="AN21" s="38"/>
      <c r="AO21" s="39"/>
      <c r="AP21" s="40"/>
      <c r="AQ21" s="40"/>
      <c r="AR21" s="40"/>
      <c r="AV21" s="41"/>
    </row>
    <row r="22" spans="1:63" ht="15" x14ac:dyDescent="0.2">
      <c r="E22" s="21"/>
      <c r="F22" s="84" t="str">
        <f>ROUND(U39,2)&amp;"%"</f>
        <v>43,75%</v>
      </c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6"/>
      <c r="AL22" s="24"/>
      <c r="AM22" s="24"/>
      <c r="AN22" s="24"/>
      <c r="AO22" s="21"/>
      <c r="AU22" s="42"/>
    </row>
    <row r="23" spans="1:63" x14ac:dyDescent="0.2">
      <c r="S23" s="43"/>
      <c r="T23" s="43"/>
      <c r="U23" s="44"/>
      <c r="V23" s="45"/>
      <c r="W23" s="46"/>
      <c r="X23" s="46"/>
      <c r="Y23" s="46"/>
      <c r="Z23" s="45"/>
      <c r="AA23" s="43"/>
      <c r="AB23" s="43"/>
      <c r="AC23" s="43"/>
      <c r="AU23" s="42"/>
      <c r="AV23" s="26"/>
    </row>
    <row r="24" spans="1:63" x14ac:dyDescent="0.2">
      <c r="B24" s="71">
        <f>LOOKUP(U27,U41:U55,X41:X55)</f>
        <v>522.76</v>
      </c>
      <c r="C24" s="71"/>
      <c r="D24" s="71"/>
      <c r="E24" s="71"/>
      <c r="F24" s="80">
        <f>LOOKUP(U27,U41:U55,AF41:AF55)</f>
        <v>1208.8868750000001</v>
      </c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2"/>
      <c r="AL24" s="73">
        <f>LOOKUP(U27,U41:U55,AB41:AB55)</f>
        <v>2091.0500000000002</v>
      </c>
      <c r="AM24" s="73"/>
      <c r="AN24" s="73"/>
      <c r="AO24" s="73"/>
      <c r="AU24" s="42"/>
      <c r="AV24" s="26"/>
    </row>
    <row r="25" spans="1:63" x14ac:dyDescent="0.2">
      <c r="AU25" s="42"/>
      <c r="AV25" s="26"/>
    </row>
    <row r="26" spans="1:63" s="19" customFormat="1" ht="13.5" thickBot="1" x14ac:dyDescent="0.25"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N26" s="20"/>
      <c r="AP26" s="20"/>
      <c r="AQ26" s="20"/>
      <c r="AR26" s="20"/>
      <c r="AT26" s="1"/>
      <c r="AV26" s="12"/>
    </row>
    <row r="27" spans="1:63" ht="13.5" thickBot="1" x14ac:dyDescent="0.25">
      <c r="T27" s="47"/>
      <c r="U27" s="87">
        <v>2026</v>
      </c>
      <c r="V27" s="88"/>
      <c r="W27" s="47"/>
      <c r="AU27" s="42"/>
      <c r="AV27" s="26"/>
    </row>
    <row r="28" spans="1:63" x14ac:dyDescent="0.2">
      <c r="P28" s="45">
        <v>2</v>
      </c>
      <c r="Q28" s="46"/>
      <c r="R28" s="46">
        <v>2</v>
      </c>
      <c r="S28" s="45"/>
      <c r="T28" s="45"/>
      <c r="U28" s="79">
        <f>(P28+R28)/2</f>
        <v>2</v>
      </c>
      <c r="V28" s="79"/>
      <c r="W28" s="46"/>
      <c r="X28" s="46"/>
      <c r="Y28" s="46"/>
      <c r="AE28" s="1"/>
      <c r="AK28" s="1"/>
      <c r="AL28" s="1"/>
      <c r="AM28" s="1"/>
      <c r="AN28" s="1"/>
      <c r="AP28" s="1"/>
      <c r="AQ28" s="1"/>
      <c r="AR28" s="1"/>
    </row>
    <row r="29" spans="1:63" x14ac:dyDescent="0.2">
      <c r="J29" s="54"/>
      <c r="K29" s="55"/>
      <c r="L29" s="55"/>
      <c r="M29" s="55"/>
      <c r="N29" s="55"/>
      <c r="O29" s="55"/>
      <c r="P29" s="54"/>
      <c r="Q29" s="54"/>
      <c r="R29" s="54"/>
      <c r="S29" s="55"/>
      <c r="T29" s="55"/>
      <c r="U29" s="56" t="str">
        <f>IF(U27&lt;2016,X39,IF(U27&gt;2026,X39,""))</f>
        <v/>
      </c>
      <c r="V29" s="55"/>
      <c r="W29" s="54"/>
      <c r="X29" s="54"/>
      <c r="Y29" s="54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</row>
    <row r="30" spans="1:63" s="12" customFormat="1" x14ac:dyDescent="0.2">
      <c r="A30" s="55"/>
      <c r="B30" s="55"/>
      <c r="C30" s="55"/>
      <c r="D30" s="55"/>
      <c r="E30" s="55"/>
      <c r="F30" s="55"/>
      <c r="G30" s="55"/>
      <c r="H30" s="55"/>
      <c r="I30" s="55"/>
      <c r="J30" s="54"/>
      <c r="K30" s="55"/>
      <c r="L30" s="55"/>
      <c r="M30" s="55"/>
      <c r="N30" s="55"/>
      <c r="O30" s="55"/>
      <c r="P30" s="54"/>
      <c r="Q30" s="54"/>
      <c r="R30" s="54"/>
      <c r="S30" s="55"/>
      <c r="T30" s="55"/>
      <c r="U30" s="54"/>
      <c r="V30" s="55"/>
      <c r="W30" s="54"/>
      <c r="X30" s="54"/>
      <c r="Y30" s="54"/>
      <c r="Z30" s="55"/>
      <c r="AA30" s="55"/>
      <c r="AB30" s="55"/>
      <c r="AC30" s="55"/>
      <c r="AD30" s="55"/>
      <c r="AE30" s="54"/>
      <c r="AF30" s="55"/>
      <c r="AG30" s="55"/>
      <c r="AH30" s="55"/>
      <c r="AI30" s="55"/>
      <c r="AJ30" s="55"/>
      <c r="AK30" s="54"/>
      <c r="AL30" s="54"/>
      <c r="AM30" s="54"/>
      <c r="AN30" s="54"/>
      <c r="AO30" s="55"/>
      <c r="AP30" s="54"/>
      <c r="AQ30" s="54"/>
      <c r="AR30" s="54"/>
      <c r="AS30" s="57"/>
      <c r="AT30" s="55"/>
      <c r="AU30" s="58"/>
      <c r="AV30" s="59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</row>
    <row r="31" spans="1:63" s="12" customFormat="1" x14ac:dyDescent="0.2">
      <c r="J31" s="60"/>
      <c r="P31" s="60"/>
      <c r="Q31" s="60"/>
      <c r="R31" s="60"/>
      <c r="U31" s="60"/>
      <c r="W31" s="60"/>
      <c r="X31" s="60"/>
      <c r="Y31" s="60"/>
      <c r="AE31" s="60"/>
      <c r="AK31" s="60"/>
      <c r="AL31" s="60"/>
      <c r="AM31" s="60"/>
      <c r="AN31" s="60"/>
      <c r="AP31" s="60"/>
      <c r="AQ31" s="60"/>
      <c r="AR31" s="60"/>
      <c r="AS31" s="61"/>
      <c r="AU31" s="62"/>
      <c r="AV31" s="63"/>
    </row>
    <row r="32" spans="1:63" s="12" customFormat="1" x14ac:dyDescent="0.2">
      <c r="J32" s="60"/>
      <c r="P32" s="60"/>
      <c r="Q32" s="60"/>
      <c r="R32" s="60"/>
      <c r="U32" s="60"/>
      <c r="W32" s="60"/>
      <c r="X32" s="60"/>
      <c r="Y32" s="60"/>
      <c r="AE32" s="60"/>
      <c r="AK32" s="60"/>
      <c r="AL32" s="60"/>
      <c r="AM32" s="60"/>
      <c r="AN32" s="60"/>
      <c r="AP32" s="60"/>
      <c r="AQ32" s="60"/>
      <c r="AR32" s="60"/>
      <c r="AS32" s="61"/>
      <c r="AU32" s="62"/>
      <c r="AV32" s="63"/>
    </row>
    <row r="33" spans="10:48" s="12" customFormat="1" x14ac:dyDescent="0.2">
      <c r="J33" s="60"/>
      <c r="P33" s="60"/>
      <c r="Q33" s="60"/>
      <c r="R33" s="60"/>
      <c r="U33" s="60"/>
      <c r="W33" s="60"/>
      <c r="X33" s="60"/>
      <c r="Y33" s="60"/>
      <c r="AE33" s="60"/>
      <c r="AK33" s="60"/>
      <c r="AL33" s="60"/>
      <c r="AM33" s="60"/>
      <c r="AN33" s="60"/>
      <c r="AP33" s="60"/>
      <c r="AQ33" s="60"/>
      <c r="AR33" s="60"/>
      <c r="AS33" s="61"/>
      <c r="AU33" s="62"/>
      <c r="AV33" s="63"/>
    </row>
    <row r="34" spans="10:48" s="12" customFormat="1" x14ac:dyDescent="0.2">
      <c r="J34" s="60"/>
      <c r="P34" s="60"/>
      <c r="Q34" s="60"/>
      <c r="R34" s="60"/>
      <c r="U34" s="60"/>
      <c r="W34" s="60"/>
      <c r="X34" s="60"/>
      <c r="Y34" s="60"/>
      <c r="AE34" s="60"/>
      <c r="AK34" s="60"/>
      <c r="AL34" s="60"/>
      <c r="AM34" s="60"/>
      <c r="AN34" s="60"/>
      <c r="AP34" s="60"/>
      <c r="AQ34" s="60"/>
      <c r="AR34" s="60"/>
      <c r="AS34" s="61"/>
      <c r="AU34" s="62"/>
      <c r="AV34" s="63"/>
    </row>
    <row r="35" spans="10:48" s="12" customFormat="1" x14ac:dyDescent="0.2">
      <c r="J35" s="60"/>
      <c r="P35" s="60"/>
      <c r="Q35" s="60"/>
      <c r="R35" s="60"/>
      <c r="U35" s="60"/>
      <c r="W35" s="60"/>
      <c r="X35" s="60"/>
      <c r="Y35" s="60"/>
      <c r="AE35" s="60"/>
      <c r="AK35" s="60"/>
      <c r="AL35" s="60"/>
      <c r="AM35" s="60"/>
      <c r="AN35" s="60"/>
      <c r="AP35" s="60"/>
      <c r="AQ35" s="60"/>
      <c r="AR35" s="60"/>
      <c r="AS35" s="61"/>
      <c r="AU35" s="62"/>
      <c r="AV35" s="63"/>
    </row>
    <row r="36" spans="10:48" s="12" customFormat="1" x14ac:dyDescent="0.2">
      <c r="J36" s="60"/>
      <c r="P36" s="54"/>
      <c r="Q36" s="54"/>
      <c r="R36" s="54"/>
      <c r="S36" s="55"/>
      <c r="T36" s="55"/>
      <c r="U36" s="54"/>
      <c r="V36" s="55"/>
      <c r="W36" s="54"/>
      <c r="X36" s="54"/>
      <c r="Y36" s="54"/>
      <c r="Z36" s="55"/>
      <c r="AA36" s="55"/>
      <c r="AB36" s="55"/>
      <c r="AC36" s="55"/>
      <c r="AD36" s="55"/>
      <c r="AE36" s="54"/>
      <c r="AF36" s="55"/>
      <c r="AG36" s="55"/>
      <c r="AH36" s="55"/>
      <c r="AI36" s="55"/>
      <c r="AJ36" s="55"/>
      <c r="AK36" s="54"/>
      <c r="AL36" s="54"/>
      <c r="AM36" s="54"/>
      <c r="AN36" s="54"/>
      <c r="AP36" s="60"/>
      <c r="AQ36" s="60"/>
      <c r="AR36" s="60"/>
      <c r="AS36" s="61"/>
      <c r="AU36" s="62"/>
      <c r="AV36" s="63"/>
    </row>
    <row r="37" spans="10:48" s="12" customFormat="1" x14ac:dyDescent="0.2">
      <c r="J37" s="60"/>
      <c r="P37" s="54"/>
      <c r="Q37" s="54"/>
      <c r="R37" s="54"/>
      <c r="S37" s="55"/>
      <c r="T37" s="45"/>
      <c r="U37" s="45"/>
      <c r="V37" s="45"/>
      <c r="W37" s="46"/>
      <c r="X37" s="46"/>
      <c r="Y37" s="46"/>
      <c r="Z37" s="45"/>
      <c r="AA37" s="45"/>
      <c r="AB37" s="45"/>
      <c r="AC37" s="45"/>
      <c r="AD37" s="45"/>
      <c r="AE37" s="46"/>
      <c r="AF37" s="45"/>
      <c r="AG37" s="45"/>
      <c r="AH37" s="45"/>
      <c r="AI37" s="45"/>
      <c r="AJ37" s="45"/>
      <c r="AK37" s="46"/>
      <c r="AL37" s="46"/>
      <c r="AM37" s="46"/>
      <c r="AN37" s="46"/>
      <c r="AO37" s="45"/>
      <c r="AP37" s="60"/>
      <c r="AQ37" s="60"/>
      <c r="AR37" s="60"/>
      <c r="AS37" s="61"/>
      <c r="AU37" s="62"/>
      <c r="AV37" s="63"/>
    </row>
    <row r="38" spans="10:48" s="12" customFormat="1" x14ac:dyDescent="0.2">
      <c r="J38" s="60"/>
      <c r="P38" s="54"/>
      <c r="Q38" s="54"/>
      <c r="R38" s="54"/>
      <c r="S38" s="55"/>
      <c r="T38" s="45"/>
      <c r="U38" s="46"/>
      <c r="V38" s="45"/>
      <c r="W38" s="46"/>
      <c r="X38" s="46"/>
      <c r="Y38" s="46"/>
      <c r="Z38" s="45"/>
      <c r="AA38" s="45"/>
      <c r="AB38" s="45"/>
      <c r="AC38" s="45"/>
      <c r="AD38" s="45"/>
      <c r="AE38" s="46"/>
      <c r="AF38" s="45"/>
      <c r="AG38" s="45"/>
      <c r="AH38" s="45"/>
      <c r="AI38" s="45"/>
      <c r="AJ38" s="45"/>
      <c r="AK38" s="46"/>
      <c r="AL38" s="46"/>
      <c r="AM38" s="46"/>
      <c r="AN38" s="46"/>
      <c r="AO38" s="45"/>
      <c r="AP38" s="60"/>
      <c r="AQ38" s="60"/>
      <c r="AR38" s="60"/>
      <c r="AS38" s="61"/>
      <c r="AU38" s="62"/>
      <c r="AV38" s="63"/>
    </row>
    <row r="39" spans="10:48" s="12" customFormat="1" x14ac:dyDescent="0.2">
      <c r="J39" s="60"/>
      <c r="P39" s="54"/>
      <c r="Q39" s="54"/>
      <c r="R39" s="54"/>
      <c r="S39" s="55"/>
      <c r="T39" s="45"/>
      <c r="U39" s="83">
        <f>(M15*12.5-12.5)+((U28-1)*6.25)</f>
        <v>43.75</v>
      </c>
      <c r="V39" s="83"/>
      <c r="W39" s="83"/>
      <c r="X39" s="64" t="s">
        <v>27</v>
      </c>
      <c r="Y39" s="46"/>
      <c r="Z39" s="45"/>
      <c r="AA39" s="45"/>
      <c r="AB39" s="45"/>
      <c r="AC39" s="45"/>
      <c r="AD39" s="45"/>
      <c r="AE39" s="46"/>
      <c r="AF39" s="45"/>
      <c r="AG39" s="45"/>
      <c r="AH39" s="45"/>
      <c r="AI39" s="45"/>
      <c r="AJ39" s="45"/>
      <c r="AK39" s="46"/>
      <c r="AL39" s="46"/>
      <c r="AM39" s="46"/>
      <c r="AN39" s="46"/>
      <c r="AO39" s="45"/>
      <c r="AP39" s="60"/>
      <c r="AQ39" s="60"/>
      <c r="AR39" s="60"/>
      <c r="AS39" s="61"/>
      <c r="AU39" s="62"/>
      <c r="AV39" s="63"/>
    </row>
    <row r="40" spans="10:48" s="12" customFormat="1" x14ac:dyDescent="0.2">
      <c r="J40" s="60"/>
      <c r="P40" s="54"/>
      <c r="Q40" s="54"/>
      <c r="R40" s="54"/>
      <c r="S40" s="55"/>
      <c r="T40" s="45"/>
      <c r="U40" s="46"/>
      <c r="V40" s="45"/>
      <c r="W40" s="46"/>
      <c r="X40" s="46"/>
      <c r="Y40" s="46"/>
      <c r="Z40" s="45"/>
      <c r="AA40" s="45"/>
      <c r="AB40" s="45"/>
      <c r="AC40" s="45"/>
      <c r="AD40" s="45"/>
      <c r="AE40" s="46"/>
      <c r="AF40" s="45"/>
      <c r="AG40" s="45"/>
      <c r="AH40" s="45"/>
      <c r="AI40" s="45"/>
      <c r="AJ40" s="45"/>
      <c r="AK40" s="46"/>
      <c r="AL40" s="46"/>
      <c r="AM40" s="46"/>
      <c r="AN40" s="46"/>
      <c r="AO40" s="45"/>
      <c r="AP40" s="60"/>
      <c r="AQ40" s="60"/>
      <c r="AR40" s="60"/>
      <c r="AS40" s="61"/>
      <c r="AU40" s="62"/>
      <c r="AV40" s="63"/>
    </row>
    <row r="41" spans="10:48" s="12" customFormat="1" x14ac:dyDescent="0.2">
      <c r="J41" s="60"/>
      <c r="P41" s="54"/>
      <c r="Q41" s="54"/>
      <c r="R41" s="54"/>
      <c r="S41" s="55"/>
      <c r="T41" s="45"/>
      <c r="U41" s="66">
        <v>2016</v>
      </c>
      <c r="V41" s="66"/>
      <c r="W41" s="66"/>
      <c r="X41" s="65">
        <v>400</v>
      </c>
      <c r="Y41" s="65"/>
      <c r="Z41" s="65"/>
      <c r="AA41" s="65"/>
      <c r="AB41" s="65">
        <v>1600</v>
      </c>
      <c r="AC41" s="65"/>
      <c r="AD41" s="65"/>
      <c r="AE41" s="65"/>
      <c r="AF41" s="65">
        <f>(AB41-X41)*($U$39/100)+X41</f>
        <v>925</v>
      </c>
      <c r="AG41" s="65"/>
      <c r="AH41" s="65"/>
      <c r="AI41" s="65"/>
      <c r="AJ41" s="45"/>
      <c r="AK41" s="46"/>
      <c r="AL41" s="46"/>
      <c r="AM41" s="46"/>
      <c r="AN41" s="46"/>
      <c r="AO41" s="45"/>
      <c r="AP41" s="60"/>
      <c r="AQ41" s="60"/>
      <c r="AR41" s="60"/>
      <c r="AS41" s="61"/>
      <c r="AU41" s="62"/>
      <c r="AV41" s="63"/>
    </row>
    <row r="42" spans="10:48" s="12" customFormat="1" x14ac:dyDescent="0.2">
      <c r="J42" s="60"/>
      <c r="P42" s="54"/>
      <c r="Q42" s="54"/>
      <c r="R42" s="54"/>
      <c r="S42" s="55"/>
      <c r="T42" s="45"/>
      <c r="U42" s="66">
        <v>2017</v>
      </c>
      <c r="V42" s="66"/>
      <c r="W42" s="66"/>
      <c r="X42" s="65">
        <v>401</v>
      </c>
      <c r="Y42" s="65"/>
      <c r="Z42" s="65"/>
      <c r="AA42" s="65"/>
      <c r="AB42" s="65">
        <v>1604</v>
      </c>
      <c r="AC42" s="65"/>
      <c r="AD42" s="65"/>
      <c r="AE42" s="65"/>
      <c r="AF42" s="65">
        <f>(AB42-X42)*($U$39/100)+X42</f>
        <v>927.3125</v>
      </c>
      <c r="AG42" s="65"/>
      <c r="AH42" s="65"/>
      <c r="AI42" s="65"/>
      <c r="AJ42" s="45"/>
      <c r="AK42" s="46"/>
      <c r="AL42" s="46"/>
      <c r="AM42" s="46"/>
      <c r="AN42" s="46"/>
      <c r="AO42" s="45"/>
      <c r="AP42" s="60"/>
      <c r="AQ42" s="60"/>
      <c r="AR42" s="60"/>
      <c r="AS42" s="61"/>
      <c r="AU42" s="62"/>
      <c r="AV42" s="63"/>
    </row>
    <row r="43" spans="10:48" s="12" customFormat="1" x14ac:dyDescent="0.2">
      <c r="J43" s="60"/>
      <c r="P43" s="54"/>
      <c r="Q43" s="54"/>
      <c r="R43" s="54"/>
      <c r="S43" s="55"/>
      <c r="T43" s="45"/>
      <c r="U43" s="66">
        <v>2018</v>
      </c>
      <c r="V43" s="66"/>
      <c r="W43" s="66"/>
      <c r="X43" s="65">
        <v>407.41</v>
      </c>
      <c r="Y43" s="65"/>
      <c r="Z43" s="65"/>
      <c r="AA43" s="65"/>
      <c r="AB43" s="65">
        <v>1629.66</v>
      </c>
      <c r="AC43" s="65"/>
      <c r="AD43" s="65"/>
      <c r="AE43" s="65"/>
      <c r="AF43" s="65">
        <f>(AB43-X43)*($U$39/100)+X43</f>
        <v>942.14437500000008</v>
      </c>
      <c r="AG43" s="65"/>
      <c r="AH43" s="65"/>
      <c r="AI43" s="65"/>
      <c r="AJ43" s="45"/>
      <c r="AK43" s="46"/>
      <c r="AL43" s="46"/>
      <c r="AM43" s="46"/>
      <c r="AN43" s="46"/>
      <c r="AO43" s="45"/>
      <c r="AP43" s="60"/>
      <c r="AQ43" s="60"/>
      <c r="AR43" s="60"/>
      <c r="AS43" s="61"/>
      <c r="AU43" s="62"/>
      <c r="AV43" s="63"/>
    </row>
    <row r="44" spans="10:48" s="12" customFormat="1" x14ac:dyDescent="0.2">
      <c r="J44" s="60"/>
      <c r="P44" s="54"/>
      <c r="Q44" s="54"/>
      <c r="R44" s="54"/>
      <c r="S44" s="55"/>
      <c r="T44" s="45"/>
      <c r="U44" s="66">
        <v>2019</v>
      </c>
      <c r="V44" s="66"/>
      <c r="W44" s="66"/>
      <c r="X44" s="65">
        <v>413.93</v>
      </c>
      <c r="Y44" s="65"/>
      <c r="Z44" s="65"/>
      <c r="AA44" s="65"/>
      <c r="AB44" s="65">
        <v>1655.73</v>
      </c>
      <c r="AC44" s="65"/>
      <c r="AD44" s="65"/>
      <c r="AE44" s="65"/>
      <c r="AF44" s="65">
        <f>(AB44-X44)*($U$39/100)+X44</f>
        <v>957.21749999999997</v>
      </c>
      <c r="AG44" s="65"/>
      <c r="AH44" s="65"/>
      <c r="AI44" s="65"/>
      <c r="AJ44" s="45"/>
      <c r="AK44" s="46"/>
      <c r="AL44" s="46"/>
      <c r="AM44" s="46"/>
      <c r="AN44" s="46"/>
      <c r="AO44" s="45"/>
      <c r="AP44" s="60"/>
      <c r="AQ44" s="60"/>
      <c r="AR44" s="60"/>
      <c r="AS44" s="61"/>
      <c r="AU44" s="62"/>
      <c r="AV44" s="63"/>
    </row>
    <row r="45" spans="10:48" s="12" customFormat="1" x14ac:dyDescent="0.2">
      <c r="J45" s="60"/>
      <c r="P45" s="54"/>
      <c r="Q45" s="54"/>
      <c r="R45" s="54"/>
      <c r="S45" s="55"/>
      <c r="T45" s="45"/>
      <c r="U45" s="66">
        <v>2020</v>
      </c>
      <c r="V45" s="66"/>
      <c r="W45" s="66"/>
      <c r="X45" s="65">
        <v>417.66</v>
      </c>
      <c r="Y45" s="65"/>
      <c r="Z45" s="65"/>
      <c r="AA45" s="65"/>
      <c r="AB45" s="65">
        <v>1670.63</v>
      </c>
      <c r="AC45" s="65"/>
      <c r="AD45" s="65"/>
      <c r="AE45" s="65"/>
      <c r="AF45" s="65">
        <f t="shared" ref="AF45:AF46" si="0">(AB45-X45)*($U$39/100)+X45</f>
        <v>965.83437500000014</v>
      </c>
      <c r="AG45" s="65"/>
      <c r="AH45" s="65"/>
      <c r="AI45" s="65"/>
      <c r="AJ45" s="45"/>
      <c r="AK45" s="46"/>
      <c r="AL45" s="46"/>
      <c r="AM45" s="46"/>
      <c r="AN45" s="46"/>
      <c r="AO45" s="45"/>
      <c r="AP45" s="60"/>
      <c r="AQ45" s="60"/>
      <c r="AR45" s="60"/>
      <c r="AU45" s="62"/>
      <c r="AV45" s="63"/>
    </row>
    <row r="46" spans="10:48" s="12" customFormat="1" x14ac:dyDescent="0.2">
      <c r="J46" s="60"/>
      <c r="P46" s="54"/>
      <c r="Q46" s="54"/>
      <c r="R46" s="54"/>
      <c r="S46" s="55"/>
      <c r="T46" s="45"/>
      <c r="U46" s="66">
        <v>2021</v>
      </c>
      <c r="V46" s="66"/>
      <c r="W46" s="66"/>
      <c r="X46" s="65">
        <v>421.41</v>
      </c>
      <c r="Y46" s="65"/>
      <c r="Z46" s="65"/>
      <c r="AA46" s="65"/>
      <c r="AB46" s="65">
        <v>1685.67</v>
      </c>
      <c r="AC46" s="65"/>
      <c r="AD46" s="65"/>
      <c r="AE46" s="65"/>
      <c r="AF46" s="65">
        <f t="shared" si="0"/>
        <v>974.52375000000006</v>
      </c>
      <c r="AG46" s="65"/>
      <c r="AH46" s="65"/>
      <c r="AI46" s="65"/>
      <c r="AJ46" s="45"/>
      <c r="AK46" s="46"/>
      <c r="AL46" s="46"/>
      <c r="AM46" s="46"/>
      <c r="AN46" s="46"/>
      <c r="AO46" s="45"/>
      <c r="AP46" s="60"/>
      <c r="AQ46" s="60"/>
      <c r="AR46" s="60"/>
      <c r="AU46" s="62"/>
      <c r="AV46" s="63"/>
    </row>
    <row r="47" spans="10:48" s="12" customFormat="1" x14ac:dyDescent="0.2">
      <c r="J47" s="60"/>
      <c r="P47" s="54"/>
      <c r="Q47" s="54"/>
      <c r="R47" s="54"/>
      <c r="S47" s="55"/>
      <c r="T47" s="45"/>
      <c r="U47" s="66">
        <v>2022</v>
      </c>
      <c r="V47" s="66"/>
      <c r="W47" s="66"/>
      <c r="X47" s="65">
        <v>438.8</v>
      </c>
      <c r="Y47" s="65"/>
      <c r="Z47" s="65"/>
      <c r="AA47" s="65"/>
      <c r="AB47" s="65">
        <v>1755.21</v>
      </c>
      <c r="AC47" s="65"/>
      <c r="AD47" s="65"/>
      <c r="AE47" s="65"/>
      <c r="AF47" s="65">
        <f>(AB47-X47)*($U$39/100)+X47</f>
        <v>1014.7293750000001</v>
      </c>
      <c r="AG47" s="65"/>
      <c r="AH47" s="65"/>
      <c r="AI47" s="65"/>
      <c r="AJ47" s="45"/>
      <c r="AK47" s="46"/>
      <c r="AL47" s="46"/>
      <c r="AM47" s="46"/>
      <c r="AN47" s="46"/>
      <c r="AO47" s="45"/>
      <c r="AP47" s="60"/>
      <c r="AQ47" s="60"/>
      <c r="AR47" s="60"/>
      <c r="AU47" s="62"/>
      <c r="AV47" s="63"/>
    </row>
    <row r="48" spans="10:48" s="12" customFormat="1" x14ac:dyDescent="0.2">
      <c r="J48" s="60"/>
      <c r="P48" s="54"/>
      <c r="Q48" s="54"/>
      <c r="R48" s="54"/>
      <c r="S48" s="55"/>
      <c r="T48" s="45"/>
      <c r="U48" s="66">
        <v>2023</v>
      </c>
      <c r="V48" s="66"/>
      <c r="W48" s="66"/>
      <c r="X48" s="65">
        <v>476.1</v>
      </c>
      <c r="Y48" s="65"/>
      <c r="Z48" s="65"/>
      <c r="AA48" s="65"/>
      <c r="AB48" s="65">
        <v>1904.4</v>
      </c>
      <c r="AC48" s="65"/>
      <c r="AD48" s="65"/>
      <c r="AE48" s="65"/>
      <c r="AF48" s="65">
        <f>(AB48-X48)*($U$39/100)+X48</f>
        <v>1100.9812500000003</v>
      </c>
      <c r="AG48" s="65"/>
      <c r="AH48" s="65"/>
      <c r="AI48" s="65"/>
      <c r="AJ48" s="45"/>
      <c r="AK48" s="46"/>
      <c r="AL48" s="46"/>
      <c r="AM48" s="46"/>
      <c r="AN48" s="46"/>
      <c r="AO48" s="45"/>
      <c r="AP48" s="60"/>
      <c r="AQ48" s="60"/>
      <c r="AR48" s="60"/>
      <c r="AU48" s="62"/>
      <c r="AV48" s="63"/>
    </row>
    <row r="49" spans="10:48" s="12" customFormat="1" x14ac:dyDescent="0.2">
      <c r="J49" s="60"/>
      <c r="P49" s="54"/>
      <c r="Q49" s="54"/>
      <c r="R49" s="54"/>
      <c r="S49" s="55"/>
      <c r="T49" s="45"/>
      <c r="U49" s="66">
        <v>2024</v>
      </c>
      <c r="V49" s="66"/>
      <c r="W49" s="66"/>
      <c r="X49" s="65">
        <v>494.19</v>
      </c>
      <c r="Y49" s="65"/>
      <c r="Z49" s="65"/>
      <c r="AA49" s="65"/>
      <c r="AB49" s="65">
        <v>1976.77</v>
      </c>
      <c r="AC49" s="65"/>
      <c r="AD49" s="65"/>
      <c r="AE49" s="65"/>
      <c r="AF49" s="65">
        <f t="shared" ref="AF49:AF55" si="1">(AB49-X49)*($U$39/100)+X49</f>
        <v>1142.8187499999999</v>
      </c>
      <c r="AG49" s="65"/>
      <c r="AH49" s="65"/>
      <c r="AI49" s="65"/>
      <c r="AJ49" s="45"/>
      <c r="AK49" s="46"/>
      <c r="AL49" s="46"/>
      <c r="AM49" s="46"/>
      <c r="AN49" s="46"/>
      <c r="AO49" s="45"/>
      <c r="AP49" s="60"/>
      <c r="AQ49" s="60"/>
      <c r="AR49" s="60"/>
      <c r="AU49" s="62"/>
      <c r="AV49" s="63"/>
    </row>
    <row r="50" spans="10:48" s="12" customFormat="1" x14ac:dyDescent="0.2">
      <c r="J50" s="60"/>
      <c r="P50" s="54"/>
      <c r="Q50" s="54"/>
      <c r="R50" s="54"/>
      <c r="S50" s="55"/>
      <c r="T50" s="45"/>
      <c r="U50" s="66">
        <v>2025</v>
      </c>
      <c r="V50" s="66"/>
      <c r="W50" s="66"/>
      <c r="X50" s="65">
        <v>508.03</v>
      </c>
      <c r="Y50" s="65"/>
      <c r="Z50" s="65"/>
      <c r="AA50" s="65"/>
      <c r="AB50" s="65">
        <v>2032.12</v>
      </c>
      <c r="AC50" s="65"/>
      <c r="AD50" s="65"/>
      <c r="AE50" s="65"/>
      <c r="AF50" s="65">
        <f t="shared" si="1"/>
        <v>1174.819375</v>
      </c>
      <c r="AG50" s="65"/>
      <c r="AH50" s="65"/>
      <c r="AI50" s="65"/>
      <c r="AJ50" s="45"/>
      <c r="AK50" s="46"/>
      <c r="AL50" s="46"/>
      <c r="AM50" s="46"/>
      <c r="AN50" s="46"/>
      <c r="AO50" s="45"/>
      <c r="AP50" s="60"/>
      <c r="AQ50" s="60"/>
      <c r="AR50" s="60"/>
      <c r="AU50" s="62"/>
      <c r="AV50" s="63"/>
    </row>
    <row r="51" spans="10:48" s="12" customFormat="1" x14ac:dyDescent="0.2">
      <c r="J51" s="60"/>
      <c r="P51" s="54"/>
      <c r="Q51" s="54"/>
      <c r="R51" s="54"/>
      <c r="S51" s="55"/>
      <c r="T51" s="45"/>
      <c r="U51" s="66">
        <v>2026</v>
      </c>
      <c r="V51" s="66"/>
      <c r="W51" s="66"/>
      <c r="X51" s="65">
        <v>522.76</v>
      </c>
      <c r="Y51" s="65"/>
      <c r="Z51" s="65"/>
      <c r="AA51" s="65"/>
      <c r="AB51" s="65">
        <v>2091.0500000000002</v>
      </c>
      <c r="AC51" s="65"/>
      <c r="AD51" s="65"/>
      <c r="AE51" s="65"/>
      <c r="AF51" s="65">
        <f t="shared" si="1"/>
        <v>1208.8868750000001</v>
      </c>
      <c r="AG51" s="65"/>
      <c r="AH51" s="65"/>
      <c r="AI51" s="65"/>
      <c r="AJ51" s="45"/>
      <c r="AK51" s="46"/>
      <c r="AL51" s="46"/>
      <c r="AM51" s="46"/>
      <c r="AN51" s="46"/>
      <c r="AO51" s="45"/>
      <c r="AP51" s="60"/>
      <c r="AQ51" s="60"/>
      <c r="AR51" s="60"/>
      <c r="AU51" s="62"/>
      <c r="AV51" s="63"/>
    </row>
    <row r="52" spans="10:48" s="12" customFormat="1" x14ac:dyDescent="0.2">
      <c r="J52" s="60"/>
      <c r="P52" s="54"/>
      <c r="Q52" s="54"/>
      <c r="R52" s="54"/>
      <c r="S52" s="55"/>
      <c r="T52" s="45"/>
      <c r="U52" s="66">
        <v>2027</v>
      </c>
      <c r="V52" s="66"/>
      <c r="W52" s="66"/>
      <c r="X52" s="65">
        <v>0</v>
      </c>
      <c r="Y52" s="65"/>
      <c r="Z52" s="65"/>
      <c r="AA52" s="65"/>
      <c r="AB52" s="65">
        <v>0</v>
      </c>
      <c r="AC52" s="65"/>
      <c r="AD52" s="65"/>
      <c r="AE52" s="65"/>
      <c r="AF52" s="65">
        <f t="shared" si="1"/>
        <v>0</v>
      </c>
      <c r="AG52" s="65"/>
      <c r="AH52" s="65"/>
      <c r="AI52" s="65"/>
      <c r="AJ52" s="45"/>
      <c r="AK52" s="46"/>
      <c r="AL52" s="46"/>
      <c r="AM52" s="46"/>
      <c r="AN52" s="46"/>
      <c r="AO52" s="45"/>
      <c r="AP52" s="60"/>
      <c r="AQ52" s="60"/>
      <c r="AR52" s="60"/>
      <c r="AU52" s="62"/>
      <c r="AV52" s="63"/>
    </row>
    <row r="53" spans="10:48" s="12" customFormat="1" x14ac:dyDescent="0.2">
      <c r="J53" s="60"/>
      <c r="P53" s="54"/>
      <c r="Q53" s="54"/>
      <c r="R53" s="54"/>
      <c r="S53" s="55"/>
      <c r="T53" s="45"/>
      <c r="U53" s="66">
        <v>2028</v>
      </c>
      <c r="V53" s="66"/>
      <c r="W53" s="66"/>
      <c r="X53" s="65">
        <v>0</v>
      </c>
      <c r="Y53" s="65"/>
      <c r="Z53" s="65"/>
      <c r="AA53" s="65"/>
      <c r="AB53" s="65">
        <v>0</v>
      </c>
      <c r="AC53" s="65"/>
      <c r="AD53" s="65"/>
      <c r="AE53" s="65"/>
      <c r="AF53" s="65">
        <f t="shared" si="1"/>
        <v>0</v>
      </c>
      <c r="AG53" s="65"/>
      <c r="AH53" s="65"/>
      <c r="AI53" s="65"/>
      <c r="AJ53" s="45"/>
      <c r="AK53" s="46"/>
      <c r="AL53" s="46"/>
      <c r="AM53" s="46"/>
      <c r="AN53" s="46"/>
      <c r="AO53" s="45"/>
      <c r="AP53" s="60"/>
      <c r="AQ53" s="60"/>
      <c r="AR53" s="60"/>
      <c r="AU53" s="62"/>
      <c r="AV53" s="63"/>
    </row>
    <row r="54" spans="10:48" s="12" customFormat="1" x14ac:dyDescent="0.2">
      <c r="J54" s="60"/>
      <c r="P54" s="54"/>
      <c r="Q54" s="54"/>
      <c r="R54" s="54"/>
      <c r="S54" s="55"/>
      <c r="T54" s="45"/>
      <c r="U54" s="66">
        <v>2029</v>
      </c>
      <c r="V54" s="66"/>
      <c r="W54" s="66"/>
      <c r="X54" s="65">
        <v>0</v>
      </c>
      <c r="Y54" s="65"/>
      <c r="Z54" s="65"/>
      <c r="AA54" s="65"/>
      <c r="AB54" s="65">
        <v>0</v>
      </c>
      <c r="AC54" s="65"/>
      <c r="AD54" s="65"/>
      <c r="AE54" s="65"/>
      <c r="AF54" s="65">
        <f t="shared" si="1"/>
        <v>0</v>
      </c>
      <c r="AG54" s="65"/>
      <c r="AH54" s="65"/>
      <c r="AI54" s="65"/>
      <c r="AJ54" s="45"/>
      <c r="AK54" s="46"/>
      <c r="AL54" s="46"/>
      <c r="AM54" s="46"/>
      <c r="AN54" s="46"/>
      <c r="AO54" s="45"/>
      <c r="AP54" s="60"/>
      <c r="AQ54" s="60"/>
      <c r="AR54" s="60"/>
      <c r="AU54" s="62"/>
      <c r="AV54" s="63"/>
    </row>
    <row r="55" spans="10:48" s="12" customFormat="1" x14ac:dyDescent="0.2">
      <c r="J55" s="60"/>
      <c r="P55" s="54"/>
      <c r="Q55" s="54"/>
      <c r="R55" s="54"/>
      <c r="S55" s="55"/>
      <c r="T55" s="45"/>
      <c r="U55" s="66">
        <v>2030</v>
      </c>
      <c r="V55" s="66"/>
      <c r="W55" s="66"/>
      <c r="X55" s="65">
        <v>0</v>
      </c>
      <c r="Y55" s="65"/>
      <c r="Z55" s="65"/>
      <c r="AA55" s="65"/>
      <c r="AB55" s="65">
        <v>0</v>
      </c>
      <c r="AC55" s="65"/>
      <c r="AD55" s="65"/>
      <c r="AE55" s="65"/>
      <c r="AF55" s="65">
        <f t="shared" si="1"/>
        <v>0</v>
      </c>
      <c r="AG55" s="65"/>
      <c r="AH55" s="65"/>
      <c r="AI55" s="65"/>
      <c r="AJ55" s="45"/>
      <c r="AK55" s="46"/>
      <c r="AL55" s="46"/>
      <c r="AM55" s="46"/>
      <c r="AN55" s="46"/>
      <c r="AO55" s="45"/>
      <c r="AP55" s="60"/>
      <c r="AQ55" s="60"/>
      <c r="AR55" s="60"/>
      <c r="AU55" s="62"/>
      <c r="AV55" s="63"/>
    </row>
    <row r="56" spans="10:48" s="12" customFormat="1" x14ac:dyDescent="0.2">
      <c r="J56" s="60"/>
      <c r="P56" s="54"/>
      <c r="Q56" s="54"/>
      <c r="R56" s="54"/>
      <c r="S56" s="55"/>
      <c r="T56" s="45"/>
      <c r="U56" s="46"/>
      <c r="V56" s="45"/>
      <c r="W56" s="46"/>
      <c r="X56" s="46"/>
      <c r="Y56" s="46"/>
      <c r="Z56" s="45"/>
      <c r="AA56" s="45"/>
      <c r="AB56" s="45"/>
      <c r="AC56" s="45"/>
      <c r="AD56" s="45"/>
      <c r="AE56" s="46"/>
      <c r="AF56" s="45"/>
      <c r="AG56" s="45"/>
      <c r="AH56" s="45"/>
      <c r="AI56" s="45"/>
      <c r="AJ56" s="45"/>
      <c r="AK56" s="46"/>
      <c r="AL56" s="46"/>
      <c r="AM56" s="46"/>
      <c r="AN56" s="46"/>
      <c r="AO56" s="45"/>
      <c r="AP56" s="60"/>
      <c r="AQ56" s="60"/>
      <c r="AR56" s="60"/>
      <c r="AU56" s="62"/>
      <c r="AV56" s="63"/>
    </row>
    <row r="57" spans="10:48" s="12" customFormat="1" x14ac:dyDescent="0.2">
      <c r="J57" s="60"/>
      <c r="P57" s="54"/>
      <c r="Q57" s="54"/>
      <c r="R57" s="54"/>
      <c r="S57" s="55"/>
      <c r="T57" s="45"/>
      <c r="U57" s="46"/>
      <c r="V57" s="45"/>
      <c r="W57" s="46"/>
      <c r="X57" s="46"/>
      <c r="Y57" s="46"/>
      <c r="Z57" s="45"/>
      <c r="AA57" s="45"/>
      <c r="AB57" s="45"/>
      <c r="AC57" s="45"/>
      <c r="AD57" s="45"/>
      <c r="AE57" s="46"/>
      <c r="AF57" s="45"/>
      <c r="AG57" s="45"/>
      <c r="AH57" s="45"/>
      <c r="AI57" s="45"/>
      <c r="AJ57" s="45"/>
      <c r="AK57" s="46"/>
      <c r="AL57" s="46"/>
      <c r="AM57" s="46"/>
      <c r="AN57" s="46"/>
      <c r="AO57" s="45"/>
      <c r="AP57" s="60"/>
      <c r="AQ57" s="60"/>
      <c r="AR57" s="60"/>
      <c r="AU57" s="62"/>
      <c r="AV57" s="63"/>
    </row>
    <row r="58" spans="10:48" s="12" customFormat="1" x14ac:dyDescent="0.2">
      <c r="J58" s="60"/>
      <c r="P58" s="54"/>
      <c r="Q58" s="54"/>
      <c r="R58" s="54"/>
      <c r="S58" s="55"/>
      <c r="T58" s="45"/>
      <c r="U58" s="46"/>
      <c r="V58" s="45"/>
      <c r="W58" s="46"/>
      <c r="X58" s="46"/>
      <c r="Y58" s="46"/>
      <c r="Z58" s="45"/>
      <c r="AA58" s="45"/>
      <c r="AB58" s="45"/>
      <c r="AC58" s="45"/>
      <c r="AD58" s="45"/>
      <c r="AE58" s="46"/>
      <c r="AF58" s="45"/>
      <c r="AG58" s="45"/>
      <c r="AH58" s="45"/>
      <c r="AI58" s="45"/>
      <c r="AJ58" s="45"/>
      <c r="AK58" s="46"/>
      <c r="AL58" s="46"/>
      <c r="AM58" s="46"/>
      <c r="AN58" s="46"/>
      <c r="AO58" s="45"/>
      <c r="AP58" s="60"/>
      <c r="AQ58" s="60"/>
      <c r="AR58" s="60"/>
      <c r="AU58" s="62"/>
      <c r="AV58" s="63"/>
    </row>
    <row r="59" spans="10:48" s="12" customFormat="1" x14ac:dyDescent="0.2">
      <c r="J59" s="60"/>
      <c r="P59" s="54"/>
      <c r="Q59" s="54"/>
      <c r="R59" s="54"/>
      <c r="S59" s="55"/>
      <c r="T59" s="45"/>
      <c r="U59" s="46"/>
      <c r="V59" s="45"/>
      <c r="W59" s="46"/>
      <c r="X59" s="46"/>
      <c r="Y59" s="46"/>
      <c r="Z59" s="45"/>
      <c r="AA59" s="45"/>
      <c r="AB59" s="45"/>
      <c r="AC59" s="45"/>
      <c r="AD59" s="45"/>
      <c r="AE59" s="46"/>
      <c r="AF59" s="45"/>
      <c r="AG59" s="45"/>
      <c r="AH59" s="45"/>
      <c r="AI59" s="45"/>
      <c r="AJ59" s="45"/>
      <c r="AK59" s="46"/>
      <c r="AL59" s="46"/>
      <c r="AM59" s="46"/>
      <c r="AN59" s="46"/>
      <c r="AO59" s="45"/>
      <c r="AP59" s="60"/>
      <c r="AQ59" s="60"/>
      <c r="AR59" s="60"/>
      <c r="AU59" s="62"/>
      <c r="AV59" s="63"/>
    </row>
    <row r="60" spans="10:48" s="12" customFormat="1" x14ac:dyDescent="0.2">
      <c r="J60" s="60"/>
      <c r="P60" s="60"/>
      <c r="Q60" s="60"/>
      <c r="R60" s="60"/>
      <c r="T60" s="45"/>
      <c r="U60" s="46"/>
      <c r="V60" s="45"/>
      <c r="W60" s="46"/>
      <c r="X60" s="46"/>
      <c r="Y60" s="46"/>
      <c r="Z60" s="45"/>
      <c r="AA60" s="45"/>
      <c r="AB60" s="45"/>
      <c r="AC60" s="45"/>
      <c r="AD60" s="45"/>
      <c r="AE60" s="46"/>
      <c r="AF60" s="45"/>
      <c r="AG60" s="45"/>
      <c r="AH60" s="45"/>
      <c r="AI60" s="45"/>
      <c r="AJ60" s="45"/>
      <c r="AK60" s="46"/>
      <c r="AL60" s="46"/>
      <c r="AM60" s="46"/>
      <c r="AN60" s="46"/>
      <c r="AO60" s="45"/>
      <c r="AP60" s="60"/>
      <c r="AQ60" s="60"/>
      <c r="AR60" s="60"/>
      <c r="AU60" s="62"/>
      <c r="AV60" s="63"/>
    </row>
    <row r="61" spans="10:48" s="12" customFormat="1" x14ac:dyDescent="0.2">
      <c r="J61" s="60"/>
      <c r="P61" s="60"/>
      <c r="Q61" s="60"/>
      <c r="R61" s="60"/>
      <c r="T61" s="45"/>
      <c r="U61" s="46"/>
      <c r="V61" s="45"/>
      <c r="W61" s="46"/>
      <c r="X61" s="46"/>
      <c r="Y61" s="46"/>
      <c r="Z61" s="45"/>
      <c r="AA61" s="45"/>
      <c r="AB61" s="45"/>
      <c r="AC61" s="45"/>
      <c r="AD61" s="45"/>
      <c r="AE61" s="46"/>
      <c r="AF61" s="45"/>
      <c r="AG61" s="45"/>
      <c r="AH61" s="45"/>
      <c r="AI61" s="45"/>
      <c r="AJ61" s="45"/>
      <c r="AK61" s="46"/>
      <c r="AL61" s="46"/>
      <c r="AM61" s="46"/>
      <c r="AN61" s="46"/>
      <c r="AO61" s="45"/>
      <c r="AP61" s="60"/>
      <c r="AQ61" s="60"/>
      <c r="AR61" s="60"/>
      <c r="AU61" s="62"/>
      <c r="AV61" s="63"/>
    </row>
    <row r="62" spans="10:48" s="12" customFormat="1" x14ac:dyDescent="0.2">
      <c r="J62" s="60"/>
      <c r="P62" s="60"/>
      <c r="Q62" s="60"/>
      <c r="R62" s="60"/>
      <c r="T62" s="45"/>
      <c r="U62" s="46"/>
      <c r="V62" s="45"/>
      <c r="W62" s="46"/>
      <c r="X62" s="46"/>
      <c r="Y62" s="46"/>
      <c r="Z62" s="45"/>
      <c r="AA62" s="45"/>
      <c r="AB62" s="45"/>
      <c r="AC62" s="45"/>
      <c r="AD62" s="45"/>
      <c r="AE62" s="46"/>
      <c r="AF62" s="45"/>
      <c r="AG62" s="45"/>
      <c r="AH62" s="45"/>
      <c r="AI62" s="45"/>
      <c r="AJ62" s="45"/>
      <c r="AK62" s="46"/>
      <c r="AL62" s="46"/>
      <c r="AM62" s="46"/>
      <c r="AN62" s="46"/>
      <c r="AO62" s="45"/>
      <c r="AP62" s="60"/>
      <c r="AQ62" s="60"/>
      <c r="AR62" s="60"/>
      <c r="AU62" s="62"/>
      <c r="AV62" s="63"/>
    </row>
    <row r="63" spans="10:48" s="12" customFormat="1" x14ac:dyDescent="0.2">
      <c r="J63" s="60"/>
      <c r="P63" s="60"/>
      <c r="Q63" s="60"/>
      <c r="R63" s="60"/>
      <c r="T63" s="45"/>
      <c r="U63" s="46"/>
      <c r="V63" s="45"/>
      <c r="W63" s="46"/>
      <c r="X63" s="46"/>
      <c r="Y63" s="46"/>
      <c r="Z63" s="45"/>
      <c r="AA63" s="45"/>
      <c r="AB63" s="45"/>
      <c r="AC63" s="45"/>
      <c r="AD63" s="45"/>
      <c r="AE63" s="46"/>
      <c r="AF63" s="45"/>
      <c r="AG63" s="45"/>
      <c r="AH63" s="45"/>
      <c r="AI63" s="45"/>
      <c r="AJ63" s="45"/>
      <c r="AK63" s="46"/>
      <c r="AL63" s="46"/>
      <c r="AM63" s="46"/>
      <c r="AN63" s="46"/>
      <c r="AO63" s="45"/>
      <c r="AP63" s="60"/>
      <c r="AQ63" s="60"/>
      <c r="AR63" s="60"/>
    </row>
    <row r="64" spans="10:48" s="12" customFormat="1" x14ac:dyDescent="0.2">
      <c r="J64" s="60"/>
      <c r="P64" s="60"/>
      <c r="Q64" s="60"/>
      <c r="R64" s="60"/>
      <c r="T64" s="45"/>
      <c r="U64" s="46"/>
      <c r="V64" s="45"/>
      <c r="W64" s="46"/>
      <c r="X64" s="46"/>
      <c r="Y64" s="46"/>
      <c r="Z64" s="45"/>
      <c r="AA64" s="45"/>
      <c r="AB64" s="45"/>
      <c r="AC64" s="45"/>
      <c r="AD64" s="45"/>
      <c r="AE64" s="46"/>
      <c r="AF64" s="45"/>
      <c r="AG64" s="45"/>
      <c r="AH64" s="45"/>
      <c r="AI64" s="45"/>
      <c r="AJ64" s="45"/>
      <c r="AK64" s="46"/>
      <c r="AL64" s="46"/>
      <c r="AM64" s="46"/>
      <c r="AN64" s="46"/>
      <c r="AO64" s="45"/>
      <c r="AP64" s="60"/>
      <c r="AQ64" s="60"/>
      <c r="AR64" s="60"/>
    </row>
    <row r="65" spans="10:44" s="12" customFormat="1" x14ac:dyDescent="0.2">
      <c r="J65" s="60"/>
      <c r="P65" s="60"/>
      <c r="Q65" s="60"/>
      <c r="R65" s="60"/>
      <c r="T65" s="45"/>
      <c r="U65" s="46"/>
      <c r="V65" s="45"/>
      <c r="W65" s="46"/>
      <c r="X65" s="46"/>
      <c r="Y65" s="46"/>
      <c r="Z65" s="45"/>
      <c r="AA65" s="45"/>
      <c r="AB65" s="45"/>
      <c r="AC65" s="45"/>
      <c r="AD65" s="45"/>
      <c r="AE65" s="46"/>
      <c r="AF65" s="45"/>
      <c r="AG65" s="45"/>
      <c r="AH65" s="45"/>
      <c r="AI65" s="45"/>
      <c r="AJ65" s="45"/>
      <c r="AK65" s="46"/>
      <c r="AL65" s="46"/>
      <c r="AM65" s="46"/>
      <c r="AN65" s="46"/>
      <c r="AO65" s="45"/>
      <c r="AP65" s="60"/>
      <c r="AQ65" s="60"/>
      <c r="AR65" s="60"/>
    </row>
    <row r="66" spans="10:44" s="12" customFormat="1" x14ac:dyDescent="0.2">
      <c r="J66" s="60"/>
      <c r="P66" s="60"/>
      <c r="Q66" s="60"/>
      <c r="R66" s="60"/>
      <c r="T66" s="45"/>
      <c r="U66" s="46"/>
      <c r="V66" s="45"/>
      <c r="W66" s="46"/>
      <c r="X66" s="46"/>
      <c r="Y66" s="46"/>
      <c r="Z66" s="45"/>
      <c r="AA66" s="45"/>
      <c r="AB66" s="45"/>
      <c r="AC66" s="45"/>
      <c r="AD66" s="45"/>
      <c r="AE66" s="46"/>
      <c r="AF66" s="45"/>
      <c r="AG66" s="45"/>
      <c r="AH66" s="45"/>
      <c r="AI66" s="45"/>
      <c r="AJ66" s="45"/>
      <c r="AK66" s="46"/>
      <c r="AL66" s="46"/>
      <c r="AM66" s="46"/>
      <c r="AN66" s="46"/>
      <c r="AO66" s="45"/>
      <c r="AP66" s="60"/>
      <c r="AQ66" s="60"/>
      <c r="AR66" s="60"/>
    </row>
    <row r="67" spans="10:44" s="12" customFormat="1" x14ac:dyDescent="0.2">
      <c r="J67" s="60"/>
      <c r="P67" s="60"/>
      <c r="Q67" s="60"/>
      <c r="R67" s="60"/>
      <c r="T67" s="45"/>
      <c r="U67" s="46"/>
      <c r="V67" s="45"/>
      <c r="W67" s="46"/>
      <c r="X67" s="46"/>
      <c r="Y67" s="46"/>
      <c r="Z67" s="45"/>
      <c r="AA67" s="45"/>
      <c r="AB67" s="45"/>
      <c r="AC67" s="45"/>
      <c r="AD67" s="45"/>
      <c r="AE67" s="46"/>
      <c r="AF67" s="45"/>
      <c r="AG67" s="45"/>
      <c r="AH67" s="45"/>
      <c r="AI67" s="45"/>
      <c r="AJ67" s="45"/>
      <c r="AK67" s="46"/>
      <c r="AL67" s="46"/>
      <c r="AM67" s="46"/>
      <c r="AN67" s="46"/>
      <c r="AO67" s="45"/>
      <c r="AP67" s="60"/>
      <c r="AQ67" s="60"/>
      <c r="AR67" s="60"/>
    </row>
    <row r="68" spans="10:44" s="12" customFormat="1" x14ac:dyDescent="0.2">
      <c r="J68" s="60"/>
      <c r="P68" s="60"/>
      <c r="Q68" s="60"/>
      <c r="R68" s="60"/>
      <c r="T68" s="45"/>
      <c r="U68" s="46"/>
      <c r="V68" s="45"/>
      <c r="W68" s="46"/>
      <c r="X68" s="46"/>
      <c r="Y68" s="46"/>
      <c r="Z68" s="45"/>
      <c r="AA68" s="45"/>
      <c r="AB68" s="45"/>
      <c r="AC68" s="45"/>
      <c r="AD68" s="45"/>
      <c r="AE68" s="46"/>
      <c r="AF68" s="45"/>
      <c r="AG68" s="45"/>
      <c r="AH68" s="45"/>
      <c r="AI68" s="45"/>
      <c r="AJ68" s="45"/>
      <c r="AK68" s="46"/>
      <c r="AL68" s="46"/>
      <c r="AM68" s="46"/>
      <c r="AN68" s="46"/>
      <c r="AO68" s="45"/>
      <c r="AP68" s="60"/>
      <c r="AQ68" s="60"/>
      <c r="AR68" s="60"/>
    </row>
    <row r="69" spans="10:44" s="12" customFormat="1" x14ac:dyDescent="0.2">
      <c r="J69" s="60"/>
      <c r="P69" s="60"/>
      <c r="Q69" s="60"/>
      <c r="R69" s="60"/>
      <c r="T69" s="45"/>
      <c r="U69" s="46"/>
      <c r="V69" s="45"/>
      <c r="W69" s="46"/>
      <c r="X69" s="46"/>
      <c r="Y69" s="46"/>
      <c r="Z69" s="45"/>
      <c r="AA69" s="45"/>
      <c r="AB69" s="45"/>
      <c r="AC69" s="45"/>
      <c r="AD69" s="45"/>
      <c r="AE69" s="46"/>
      <c r="AF69" s="45"/>
      <c r="AG69" s="45"/>
      <c r="AH69" s="45"/>
      <c r="AI69" s="45"/>
      <c r="AJ69" s="45"/>
      <c r="AK69" s="46"/>
      <c r="AL69" s="46"/>
      <c r="AM69" s="46"/>
      <c r="AN69" s="46"/>
      <c r="AO69" s="45"/>
      <c r="AP69" s="60"/>
      <c r="AQ69" s="60"/>
      <c r="AR69" s="60"/>
    </row>
    <row r="70" spans="10:44" s="12" customFormat="1" x14ac:dyDescent="0.2">
      <c r="J70" s="60"/>
      <c r="P70" s="60"/>
      <c r="Q70" s="60"/>
      <c r="R70" s="60"/>
      <c r="T70" s="45"/>
      <c r="U70" s="46"/>
      <c r="V70" s="45"/>
      <c r="W70" s="46"/>
      <c r="X70" s="46"/>
      <c r="Y70" s="46"/>
      <c r="Z70" s="45"/>
      <c r="AA70" s="45"/>
      <c r="AB70" s="45"/>
      <c r="AC70" s="45"/>
      <c r="AD70" s="45"/>
      <c r="AE70" s="46"/>
      <c r="AF70" s="45"/>
      <c r="AG70" s="45"/>
      <c r="AH70" s="45"/>
      <c r="AI70" s="45"/>
      <c r="AJ70" s="45"/>
      <c r="AK70" s="46"/>
      <c r="AL70" s="46"/>
      <c r="AM70" s="46"/>
      <c r="AN70" s="46"/>
      <c r="AO70" s="45"/>
      <c r="AP70" s="60"/>
      <c r="AQ70" s="60"/>
      <c r="AR70" s="60"/>
    </row>
    <row r="71" spans="10:44" s="55" customFormat="1" x14ac:dyDescent="0.2">
      <c r="J71" s="54"/>
      <c r="P71" s="54"/>
      <c r="Q71" s="54"/>
      <c r="R71" s="54"/>
      <c r="T71" s="45"/>
      <c r="U71" s="46"/>
      <c r="V71" s="45"/>
      <c r="W71" s="46"/>
      <c r="X71" s="46"/>
      <c r="Y71" s="46"/>
      <c r="Z71" s="45"/>
      <c r="AA71" s="45"/>
      <c r="AB71" s="45"/>
      <c r="AC71" s="45"/>
      <c r="AD71" s="45"/>
      <c r="AE71" s="46"/>
      <c r="AF71" s="45"/>
      <c r="AG71" s="45"/>
      <c r="AH71" s="45"/>
      <c r="AI71" s="45"/>
      <c r="AJ71" s="45"/>
      <c r="AK71" s="46"/>
      <c r="AL71" s="46"/>
      <c r="AM71" s="46"/>
      <c r="AN71" s="46"/>
      <c r="AO71" s="45"/>
      <c r="AP71" s="54"/>
      <c r="AQ71" s="54"/>
      <c r="AR71" s="54"/>
    </row>
    <row r="72" spans="10:44" s="55" customFormat="1" x14ac:dyDescent="0.2">
      <c r="J72" s="54"/>
      <c r="P72" s="54"/>
      <c r="Q72" s="54"/>
      <c r="R72" s="54"/>
      <c r="T72" s="45"/>
      <c r="U72" s="46"/>
      <c r="V72" s="45"/>
      <c r="W72" s="46"/>
      <c r="X72" s="46"/>
      <c r="Y72" s="46"/>
      <c r="Z72" s="45"/>
      <c r="AA72" s="45"/>
      <c r="AB72" s="45"/>
      <c r="AC72" s="45"/>
      <c r="AD72" s="45"/>
      <c r="AE72" s="46"/>
      <c r="AF72" s="45"/>
      <c r="AG72" s="45"/>
      <c r="AH72" s="45"/>
      <c r="AI72" s="45"/>
      <c r="AJ72" s="45"/>
      <c r="AK72" s="46"/>
      <c r="AL72" s="46"/>
      <c r="AM72" s="46"/>
      <c r="AN72" s="46"/>
      <c r="AO72" s="45"/>
      <c r="AP72" s="54"/>
      <c r="AQ72" s="54"/>
      <c r="AR72" s="54"/>
    </row>
    <row r="73" spans="10:44" s="55" customFormat="1" x14ac:dyDescent="0.2">
      <c r="J73" s="54"/>
      <c r="P73" s="54"/>
      <c r="Q73" s="54"/>
      <c r="R73" s="54"/>
      <c r="T73" s="45"/>
      <c r="U73" s="46"/>
      <c r="V73" s="45"/>
      <c r="W73" s="46"/>
      <c r="X73" s="46"/>
      <c r="Y73" s="46"/>
      <c r="Z73" s="45"/>
      <c r="AA73" s="45"/>
      <c r="AB73" s="45"/>
      <c r="AC73" s="45"/>
      <c r="AD73" s="45"/>
      <c r="AE73" s="46"/>
      <c r="AF73" s="45"/>
      <c r="AG73" s="45"/>
      <c r="AH73" s="45"/>
      <c r="AI73" s="45"/>
      <c r="AJ73" s="45"/>
      <c r="AK73" s="46"/>
      <c r="AL73" s="46"/>
      <c r="AM73" s="46"/>
      <c r="AN73" s="46"/>
      <c r="AO73" s="45"/>
      <c r="AP73" s="54"/>
      <c r="AQ73" s="54"/>
      <c r="AR73" s="54"/>
    </row>
    <row r="74" spans="10:44" s="55" customFormat="1" x14ac:dyDescent="0.2">
      <c r="J74" s="54"/>
      <c r="P74" s="54"/>
      <c r="Q74" s="54"/>
      <c r="R74" s="54"/>
      <c r="T74" s="45"/>
      <c r="U74" s="46"/>
      <c r="V74" s="45"/>
      <c r="W74" s="46"/>
      <c r="X74" s="46"/>
      <c r="Y74" s="46"/>
      <c r="Z74" s="45"/>
      <c r="AA74" s="45"/>
      <c r="AB74" s="45"/>
      <c r="AC74" s="45"/>
      <c r="AD74" s="45"/>
      <c r="AE74" s="46"/>
      <c r="AF74" s="45"/>
      <c r="AG74" s="45"/>
      <c r="AH74" s="45"/>
      <c r="AI74" s="45"/>
      <c r="AJ74" s="45"/>
      <c r="AK74" s="46"/>
      <c r="AL74" s="46"/>
      <c r="AM74" s="46"/>
      <c r="AN74" s="46"/>
      <c r="AO74" s="45"/>
      <c r="AP74" s="54"/>
      <c r="AQ74" s="54"/>
      <c r="AR74" s="54"/>
    </row>
    <row r="75" spans="10:44" s="55" customFormat="1" x14ac:dyDescent="0.2">
      <c r="J75" s="54"/>
      <c r="P75" s="54"/>
      <c r="Q75" s="54"/>
      <c r="R75" s="54"/>
      <c r="T75" s="45"/>
      <c r="U75" s="46"/>
      <c r="V75" s="45"/>
      <c r="W75" s="46"/>
      <c r="X75" s="46"/>
      <c r="Y75" s="46"/>
      <c r="Z75" s="45"/>
      <c r="AA75" s="45"/>
      <c r="AB75" s="45"/>
      <c r="AC75" s="45"/>
      <c r="AD75" s="45"/>
      <c r="AE75" s="46"/>
      <c r="AF75" s="45"/>
      <c r="AG75" s="45"/>
      <c r="AH75" s="45"/>
      <c r="AI75" s="45"/>
      <c r="AJ75" s="45"/>
      <c r="AK75" s="46"/>
      <c r="AL75" s="46"/>
      <c r="AM75" s="46"/>
      <c r="AN75" s="46"/>
      <c r="AO75" s="45"/>
      <c r="AP75" s="54"/>
      <c r="AQ75" s="54"/>
      <c r="AR75" s="54"/>
    </row>
    <row r="76" spans="10:44" s="55" customFormat="1" x14ac:dyDescent="0.2">
      <c r="J76" s="54"/>
      <c r="P76" s="54"/>
      <c r="Q76" s="54"/>
      <c r="R76" s="54"/>
      <c r="T76" s="45"/>
      <c r="U76" s="46"/>
      <c r="V76" s="45"/>
      <c r="W76" s="46"/>
      <c r="X76" s="46"/>
      <c r="Y76" s="46"/>
      <c r="Z76" s="45"/>
      <c r="AA76" s="45"/>
      <c r="AB76" s="45"/>
      <c r="AC76" s="45"/>
      <c r="AD76" s="45"/>
      <c r="AE76" s="46"/>
      <c r="AF76" s="45"/>
      <c r="AG76" s="45"/>
      <c r="AH76" s="45"/>
      <c r="AI76" s="45"/>
      <c r="AJ76" s="45"/>
      <c r="AK76" s="46"/>
      <c r="AL76" s="46"/>
      <c r="AM76" s="46"/>
      <c r="AN76" s="46"/>
      <c r="AO76" s="45"/>
      <c r="AP76" s="54"/>
      <c r="AQ76" s="54"/>
      <c r="AR76" s="54"/>
    </row>
    <row r="77" spans="10:44" s="55" customFormat="1" x14ac:dyDescent="0.2">
      <c r="J77" s="54"/>
      <c r="P77" s="54"/>
      <c r="Q77" s="54"/>
      <c r="R77" s="54"/>
      <c r="T77" s="45"/>
      <c r="U77" s="46"/>
      <c r="V77" s="45"/>
      <c r="W77" s="46"/>
      <c r="X77" s="46"/>
      <c r="Y77" s="46"/>
      <c r="Z77" s="45"/>
      <c r="AA77" s="45"/>
      <c r="AB77" s="45"/>
      <c r="AC77" s="45"/>
      <c r="AD77" s="45"/>
      <c r="AE77" s="46"/>
      <c r="AF77" s="45"/>
      <c r="AG77" s="45"/>
      <c r="AH77" s="45"/>
      <c r="AI77" s="45"/>
      <c r="AJ77" s="45"/>
      <c r="AK77" s="46"/>
      <c r="AL77" s="46"/>
      <c r="AM77" s="46"/>
      <c r="AN77" s="46"/>
      <c r="AO77" s="45"/>
      <c r="AP77" s="54"/>
      <c r="AQ77" s="54"/>
      <c r="AR77" s="54"/>
    </row>
    <row r="78" spans="10:44" s="55" customFormat="1" x14ac:dyDescent="0.2">
      <c r="J78" s="54"/>
      <c r="P78" s="54"/>
      <c r="Q78" s="54"/>
      <c r="R78" s="54"/>
      <c r="T78" s="45"/>
      <c r="U78" s="46"/>
      <c r="V78" s="45"/>
      <c r="W78" s="46"/>
      <c r="X78" s="46"/>
      <c r="Y78" s="46"/>
      <c r="Z78" s="45"/>
      <c r="AA78" s="45"/>
      <c r="AB78" s="45"/>
      <c r="AC78" s="45"/>
      <c r="AD78" s="45"/>
      <c r="AE78" s="46"/>
      <c r="AF78" s="45"/>
      <c r="AG78" s="45"/>
      <c r="AH78" s="45"/>
      <c r="AI78" s="45"/>
      <c r="AJ78" s="45"/>
      <c r="AK78" s="46"/>
      <c r="AL78" s="46"/>
      <c r="AM78" s="46"/>
      <c r="AN78" s="46"/>
      <c r="AO78" s="45"/>
      <c r="AP78" s="54"/>
      <c r="AQ78" s="54"/>
      <c r="AR78" s="54"/>
    </row>
    <row r="79" spans="10:44" s="55" customFormat="1" x14ac:dyDescent="0.2">
      <c r="J79" s="54"/>
      <c r="P79" s="54"/>
      <c r="Q79" s="54"/>
      <c r="R79" s="54"/>
      <c r="T79" s="45"/>
      <c r="U79" s="46"/>
      <c r="V79" s="45"/>
      <c r="W79" s="46"/>
      <c r="X79" s="46"/>
      <c r="Y79" s="46"/>
      <c r="Z79" s="45"/>
      <c r="AA79" s="45"/>
      <c r="AB79" s="45"/>
      <c r="AC79" s="45"/>
      <c r="AD79" s="45"/>
      <c r="AE79" s="46"/>
      <c r="AF79" s="45"/>
      <c r="AG79" s="45"/>
      <c r="AH79" s="45"/>
      <c r="AI79" s="45"/>
      <c r="AJ79" s="45"/>
      <c r="AK79" s="46"/>
      <c r="AL79" s="46"/>
      <c r="AM79" s="46"/>
      <c r="AN79" s="46"/>
      <c r="AO79" s="45"/>
      <c r="AP79" s="54"/>
      <c r="AQ79" s="54"/>
      <c r="AR79" s="54"/>
    </row>
    <row r="80" spans="10:44" s="55" customFormat="1" x14ac:dyDescent="0.2">
      <c r="J80" s="54"/>
      <c r="P80" s="54"/>
      <c r="Q80" s="54"/>
      <c r="R80" s="54"/>
      <c r="T80" s="45"/>
      <c r="U80" s="46"/>
      <c r="V80" s="45"/>
      <c r="W80" s="46"/>
      <c r="X80" s="46"/>
      <c r="Y80" s="46"/>
      <c r="Z80" s="45"/>
      <c r="AA80" s="45"/>
      <c r="AB80" s="45"/>
      <c r="AC80" s="45"/>
      <c r="AD80" s="45"/>
      <c r="AE80" s="46"/>
      <c r="AF80" s="45"/>
      <c r="AG80" s="45"/>
      <c r="AH80" s="45"/>
      <c r="AI80" s="45"/>
      <c r="AJ80" s="45"/>
      <c r="AK80" s="46"/>
      <c r="AL80" s="46"/>
      <c r="AM80" s="46"/>
      <c r="AN80" s="46"/>
      <c r="AO80" s="45"/>
      <c r="AP80" s="54"/>
      <c r="AQ80" s="54"/>
      <c r="AR80" s="54"/>
    </row>
    <row r="81" spans="1:111" s="55" customFormat="1" x14ac:dyDescent="0.2">
      <c r="J81" s="54"/>
      <c r="P81" s="54"/>
      <c r="Q81" s="54"/>
      <c r="R81" s="54"/>
      <c r="T81" s="45"/>
      <c r="U81" s="46"/>
      <c r="V81" s="45"/>
      <c r="W81" s="46"/>
      <c r="X81" s="46"/>
      <c r="Y81" s="46"/>
      <c r="Z81" s="45"/>
      <c r="AA81" s="45"/>
      <c r="AB81" s="45"/>
      <c r="AC81" s="45"/>
      <c r="AD81" s="45"/>
      <c r="AE81" s="46"/>
      <c r="AF81" s="45"/>
      <c r="AG81" s="45"/>
      <c r="AH81" s="45"/>
      <c r="AI81" s="45"/>
      <c r="AJ81" s="45"/>
      <c r="AK81" s="46"/>
      <c r="AL81" s="46"/>
      <c r="AM81" s="46"/>
      <c r="AN81" s="46"/>
      <c r="AO81" s="45"/>
      <c r="AP81" s="54"/>
      <c r="AQ81" s="54"/>
      <c r="AR81" s="54"/>
    </row>
    <row r="82" spans="1:111" x14ac:dyDescent="0.2">
      <c r="M82" s="11"/>
      <c r="N82" s="11"/>
      <c r="O82" s="11"/>
      <c r="P82" s="52"/>
      <c r="Q82" s="52"/>
      <c r="R82" s="52"/>
      <c r="S82" s="11"/>
      <c r="T82" s="45"/>
      <c r="U82" s="46"/>
      <c r="V82" s="45"/>
      <c r="W82" s="46"/>
      <c r="X82" s="46"/>
      <c r="Y82" s="46"/>
      <c r="Z82" s="45"/>
      <c r="AA82" s="45"/>
      <c r="AB82" s="45"/>
      <c r="AC82" s="45"/>
      <c r="AD82" s="45"/>
      <c r="AE82" s="46"/>
      <c r="AF82" s="45"/>
      <c r="AG82" s="45"/>
      <c r="AH82" s="45"/>
      <c r="AI82" s="45"/>
      <c r="AJ82" s="45"/>
      <c r="AK82" s="46"/>
      <c r="AL82" s="46"/>
      <c r="AM82" s="46"/>
      <c r="AN82" s="46"/>
      <c r="AO82" s="45"/>
    </row>
    <row r="83" spans="1:111" x14ac:dyDescent="0.2">
      <c r="M83" s="11"/>
      <c r="N83" s="11"/>
      <c r="O83" s="11"/>
      <c r="P83" s="52"/>
      <c r="Q83" s="52"/>
      <c r="R83" s="52"/>
      <c r="S83" s="11"/>
      <c r="T83" s="45"/>
      <c r="U83" s="46"/>
      <c r="V83" s="45"/>
      <c r="W83" s="46"/>
      <c r="X83" s="46"/>
      <c r="Y83" s="46"/>
      <c r="Z83" s="45"/>
      <c r="AA83" s="45"/>
      <c r="AB83" s="45"/>
      <c r="AC83" s="45"/>
      <c r="AD83" s="45"/>
      <c r="AE83" s="46"/>
      <c r="AF83" s="45"/>
      <c r="AG83" s="45"/>
      <c r="AH83" s="45"/>
      <c r="AI83" s="45"/>
      <c r="AJ83" s="45"/>
      <c r="AK83" s="46"/>
      <c r="AL83" s="46"/>
      <c r="AM83" s="46"/>
      <c r="AN83" s="46"/>
      <c r="AO83" s="45"/>
    </row>
    <row r="84" spans="1:111" x14ac:dyDescent="0.2">
      <c r="M84" s="11"/>
      <c r="N84" s="11"/>
      <c r="O84" s="11"/>
      <c r="P84" s="52"/>
      <c r="Q84" s="52"/>
      <c r="R84" s="52"/>
      <c r="S84" s="11"/>
      <c r="T84" s="11"/>
      <c r="U84" s="52"/>
      <c r="V84" s="11"/>
      <c r="W84" s="52"/>
      <c r="X84" s="52"/>
      <c r="Y84" s="52"/>
      <c r="Z84" s="11"/>
      <c r="AA84" s="11"/>
      <c r="AB84" s="11"/>
      <c r="AC84" s="11"/>
      <c r="AD84" s="11"/>
      <c r="AE84" s="52"/>
      <c r="AF84" s="11"/>
      <c r="AG84" s="11"/>
      <c r="AH84" s="11"/>
      <c r="AI84" s="11"/>
      <c r="AJ84" s="11"/>
      <c r="AK84" s="52"/>
      <c r="AL84" s="52"/>
      <c r="AM84" s="52"/>
      <c r="AN84" s="52"/>
    </row>
    <row r="85" spans="1:111" x14ac:dyDescent="0.2">
      <c r="M85" s="11"/>
      <c r="N85" s="11"/>
      <c r="O85" s="11"/>
      <c r="P85" s="52"/>
      <c r="Q85" s="52"/>
      <c r="R85" s="52"/>
      <c r="S85" s="11"/>
      <c r="T85" s="11"/>
      <c r="U85" s="52"/>
      <c r="V85" s="11"/>
      <c r="W85" s="52"/>
      <c r="X85" s="52"/>
      <c r="Y85" s="52"/>
      <c r="Z85" s="11"/>
      <c r="AA85" s="11"/>
      <c r="AB85" s="11"/>
      <c r="AC85" s="11"/>
      <c r="AD85" s="11"/>
      <c r="AE85" s="52"/>
      <c r="AF85" s="11"/>
      <c r="AG85" s="11"/>
      <c r="AH85" s="11"/>
      <c r="AI85" s="11"/>
      <c r="AJ85" s="11"/>
      <c r="AK85" s="52"/>
      <c r="AL85" s="52"/>
      <c r="AM85" s="52"/>
      <c r="AN85" s="52"/>
    </row>
    <row r="86" spans="1:111" x14ac:dyDescent="0.2">
      <c r="M86" s="11"/>
      <c r="N86" s="11"/>
      <c r="O86" s="11"/>
      <c r="P86" s="52"/>
      <c r="Q86" s="52"/>
      <c r="R86" s="52"/>
      <c r="S86" s="11"/>
      <c r="T86" s="11"/>
      <c r="U86" s="52"/>
      <c r="V86" s="11"/>
      <c r="W86" s="52"/>
      <c r="X86" s="52"/>
      <c r="Y86" s="52"/>
      <c r="Z86" s="11"/>
      <c r="AA86" s="11"/>
      <c r="AB86" s="11"/>
      <c r="AC86" s="11"/>
      <c r="AD86" s="11"/>
      <c r="AE86" s="52"/>
      <c r="AF86" s="11"/>
      <c r="AG86" s="11"/>
      <c r="AH86" s="11"/>
      <c r="AI86" s="11"/>
      <c r="AJ86" s="11"/>
      <c r="AK86" s="52"/>
      <c r="AL86" s="52"/>
      <c r="AM86" s="52"/>
      <c r="AN86" s="52"/>
    </row>
    <row r="87" spans="1:111" x14ac:dyDescent="0.2">
      <c r="M87" s="11"/>
      <c r="N87" s="11"/>
      <c r="O87" s="11"/>
      <c r="P87" s="52"/>
      <c r="Q87" s="52"/>
      <c r="R87" s="52"/>
      <c r="S87" s="11"/>
      <c r="T87" s="11"/>
      <c r="U87" s="52"/>
      <c r="V87" s="11"/>
      <c r="W87" s="52"/>
      <c r="X87" s="52"/>
      <c r="Y87" s="52"/>
      <c r="Z87" s="11"/>
      <c r="AA87" s="11"/>
      <c r="AB87" s="11"/>
      <c r="AC87" s="11"/>
      <c r="AD87" s="11"/>
      <c r="AE87" s="52"/>
      <c r="AF87" s="11"/>
      <c r="AG87" s="11"/>
      <c r="AH87" s="11"/>
      <c r="AI87" s="11"/>
      <c r="AJ87" s="11"/>
      <c r="AK87" s="52"/>
      <c r="AL87" s="52"/>
      <c r="AM87" s="52"/>
      <c r="AN87" s="52"/>
    </row>
    <row r="88" spans="1:111" x14ac:dyDescent="0.2">
      <c r="M88" s="11"/>
      <c r="N88" s="11"/>
      <c r="O88" s="11"/>
      <c r="P88" s="52"/>
      <c r="Q88" s="52"/>
      <c r="R88" s="52"/>
      <c r="S88" s="11"/>
      <c r="T88" s="11"/>
      <c r="U88" s="52"/>
      <c r="V88" s="11"/>
      <c r="W88" s="52"/>
      <c r="X88" s="52"/>
      <c r="Y88" s="52"/>
      <c r="Z88" s="11"/>
      <c r="AA88" s="11"/>
      <c r="AB88" s="11"/>
      <c r="AC88" s="11"/>
      <c r="AD88" s="11"/>
      <c r="AE88" s="52"/>
      <c r="AF88" s="11"/>
      <c r="AG88" s="11"/>
      <c r="AH88" s="11"/>
      <c r="AI88" s="11"/>
      <c r="AJ88" s="11"/>
      <c r="AK88" s="52"/>
      <c r="AL88" s="52"/>
      <c r="AM88" s="52"/>
      <c r="AN88" s="52"/>
    </row>
    <row r="89" spans="1:111" x14ac:dyDescent="0.2">
      <c r="M89" s="11"/>
      <c r="N89" s="11"/>
      <c r="O89" s="11"/>
      <c r="P89" s="52"/>
      <c r="Q89" s="52"/>
      <c r="R89" s="52"/>
      <c r="S89" s="11"/>
      <c r="T89" s="11"/>
      <c r="U89" s="52"/>
      <c r="V89" s="11"/>
      <c r="W89" s="52"/>
      <c r="X89" s="52"/>
      <c r="Y89" s="52"/>
      <c r="Z89" s="11"/>
      <c r="AA89" s="11"/>
      <c r="AB89" s="11"/>
      <c r="AC89" s="11"/>
      <c r="AD89" s="11"/>
      <c r="AE89" s="52"/>
      <c r="AF89" s="11"/>
      <c r="AG89" s="11"/>
      <c r="AH89" s="11"/>
      <c r="AI89" s="11"/>
      <c r="AJ89" s="11"/>
      <c r="AK89" s="52"/>
      <c r="AL89" s="52"/>
      <c r="AM89" s="52"/>
      <c r="AN89" s="52"/>
    </row>
    <row r="94" spans="1:111" s="4" customFormat="1" x14ac:dyDescent="0.2">
      <c r="A94" s="1"/>
      <c r="B94" s="1"/>
      <c r="C94" s="1"/>
      <c r="D94" s="1"/>
      <c r="E94" s="1"/>
      <c r="F94" s="1"/>
      <c r="G94" s="1"/>
      <c r="H94" s="1"/>
      <c r="I94" s="1"/>
      <c r="J94" s="2"/>
      <c r="K94" s="1"/>
      <c r="L94" s="1"/>
      <c r="M94" s="1"/>
      <c r="N94" s="1"/>
      <c r="O94" s="1"/>
      <c r="P94" s="2"/>
      <c r="Q94" s="2"/>
      <c r="R94" s="2"/>
      <c r="S94" s="1"/>
      <c r="T94" s="1"/>
      <c r="U94" s="2"/>
      <c r="V94" s="1"/>
      <c r="W94" s="2"/>
      <c r="X94" s="2"/>
      <c r="Y94" s="2"/>
      <c r="Z94" s="1"/>
      <c r="AA94" s="1"/>
      <c r="AB94" s="1"/>
      <c r="AC94" s="1"/>
      <c r="AD94" s="1"/>
      <c r="AE94" s="2"/>
      <c r="AF94" s="1"/>
      <c r="AG94" s="1"/>
      <c r="AH94" s="1"/>
      <c r="AI94" s="1"/>
      <c r="AJ94" s="1"/>
      <c r="AK94" s="2"/>
      <c r="AL94" s="2"/>
      <c r="AM94" s="2"/>
      <c r="AN94" s="2"/>
      <c r="AO94" s="1"/>
      <c r="AP94" s="3"/>
      <c r="AQ94" s="3"/>
      <c r="AR94" s="3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</row>
    <row r="95" spans="1:111" s="4" customFormat="1" x14ac:dyDescent="0.2">
      <c r="A95" s="1"/>
      <c r="B95" s="1"/>
      <c r="C95" s="1"/>
      <c r="D95" s="1"/>
      <c r="E95" s="1"/>
      <c r="F95" s="1"/>
      <c r="G95" s="1"/>
      <c r="H95" s="1"/>
      <c r="I95" s="1"/>
      <c r="J95" s="2"/>
      <c r="K95" s="1"/>
      <c r="L95" s="1"/>
      <c r="M95" s="1"/>
      <c r="N95" s="1"/>
      <c r="O95" s="1"/>
      <c r="P95" s="2"/>
      <c r="Q95" s="2"/>
      <c r="R95" s="2"/>
      <c r="S95" s="1"/>
      <c r="T95" s="1"/>
      <c r="U95" s="2"/>
      <c r="V95" s="1"/>
      <c r="W95" s="2"/>
      <c r="X95" s="2"/>
      <c r="Y95" s="2"/>
      <c r="Z95" s="1"/>
      <c r="AA95" s="1"/>
      <c r="AB95" s="1"/>
      <c r="AC95" s="1"/>
      <c r="AD95" s="1"/>
      <c r="AE95" s="2"/>
      <c r="AF95" s="1"/>
      <c r="AG95" s="1"/>
      <c r="AH95" s="1"/>
      <c r="AI95" s="1"/>
      <c r="AJ95" s="1"/>
      <c r="AK95" s="2"/>
      <c r="AL95" s="2"/>
      <c r="AM95" s="2"/>
      <c r="AN95" s="2"/>
      <c r="AO95" s="1"/>
      <c r="AP95" s="3"/>
      <c r="AQ95" s="3"/>
      <c r="AR95" s="3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</row>
    <row r="96" spans="1:111" s="4" customFormat="1" x14ac:dyDescent="0.2">
      <c r="A96" s="1"/>
      <c r="B96" s="1"/>
      <c r="C96" s="1"/>
      <c r="D96" s="1"/>
      <c r="E96" s="1"/>
      <c r="F96" s="1"/>
      <c r="G96" s="1"/>
      <c r="H96" s="1"/>
      <c r="I96" s="1"/>
      <c r="J96" s="2"/>
      <c r="K96" s="1"/>
      <c r="L96" s="1"/>
      <c r="M96" s="1"/>
      <c r="N96" s="1"/>
      <c r="O96" s="1"/>
      <c r="P96" s="2"/>
      <c r="Q96" s="2"/>
      <c r="R96" s="2"/>
      <c r="S96" s="1"/>
      <c r="T96" s="1"/>
      <c r="U96" s="2"/>
      <c r="V96" s="1"/>
      <c r="W96" s="2"/>
      <c r="X96" s="2"/>
      <c r="Y96" s="2"/>
      <c r="Z96" s="1"/>
      <c r="AA96" s="1"/>
      <c r="AB96" s="1"/>
      <c r="AC96" s="1"/>
      <c r="AD96" s="1"/>
      <c r="AE96" s="2"/>
      <c r="AF96" s="1"/>
      <c r="AG96" s="1"/>
      <c r="AH96" s="1"/>
      <c r="AI96" s="1"/>
      <c r="AJ96" s="1"/>
      <c r="AK96" s="2"/>
      <c r="AL96" s="2"/>
      <c r="AM96" s="2"/>
      <c r="AN96" s="2"/>
      <c r="AO96" s="1"/>
      <c r="AP96" s="3"/>
      <c r="AQ96" s="3"/>
      <c r="AR96" s="3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</row>
    <row r="97" spans="1:111" s="4" customFormat="1" x14ac:dyDescent="0.2">
      <c r="A97" s="1"/>
      <c r="B97" s="1"/>
      <c r="C97" s="1"/>
      <c r="D97" s="1"/>
      <c r="E97" s="1"/>
      <c r="F97" s="1"/>
      <c r="G97" s="1"/>
      <c r="H97" s="1"/>
      <c r="I97" s="1"/>
      <c r="J97" s="2"/>
      <c r="K97" s="1"/>
      <c r="L97" s="1"/>
      <c r="M97" s="1"/>
      <c r="N97" s="1"/>
      <c r="O97" s="1"/>
      <c r="P97" s="2"/>
      <c r="Q97" s="2"/>
      <c r="R97" s="2"/>
      <c r="S97" s="1"/>
      <c r="T97" s="1"/>
      <c r="U97" s="2"/>
      <c r="V97" s="1"/>
      <c r="W97" s="2"/>
      <c r="X97" s="2"/>
      <c r="Y97" s="2"/>
      <c r="Z97" s="1"/>
      <c r="AA97" s="1"/>
      <c r="AB97" s="1"/>
      <c r="AC97" s="1"/>
      <c r="AD97" s="1"/>
      <c r="AE97" s="2"/>
      <c r="AF97" s="1"/>
      <c r="AG97" s="1"/>
      <c r="AH97" s="1"/>
      <c r="AI97" s="1"/>
      <c r="AJ97" s="1"/>
      <c r="AK97" s="2"/>
      <c r="AL97" s="2"/>
      <c r="AM97" s="2"/>
      <c r="AN97" s="2"/>
      <c r="AO97" s="1"/>
      <c r="AP97" s="3"/>
      <c r="AQ97" s="3"/>
      <c r="AR97" s="3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</row>
    <row r="98" spans="1:111" s="4" customFormat="1" x14ac:dyDescent="0.2">
      <c r="A98" s="1"/>
      <c r="B98" s="1"/>
      <c r="C98" s="1"/>
      <c r="D98" s="1"/>
      <c r="E98" s="1"/>
      <c r="F98" s="1"/>
      <c r="G98" s="1"/>
      <c r="H98" s="1"/>
      <c r="I98" s="1"/>
      <c r="J98" s="2"/>
      <c r="K98" s="1"/>
      <c r="L98" s="1"/>
      <c r="M98" s="1"/>
      <c r="N98" s="1"/>
      <c r="O98" s="1"/>
      <c r="P98" s="2"/>
      <c r="Q98" s="2"/>
      <c r="R98" s="2"/>
      <c r="S98" s="1"/>
      <c r="T98" s="1"/>
      <c r="U98" s="2"/>
      <c r="V98" s="1"/>
      <c r="W98" s="2"/>
      <c r="X98" s="2"/>
      <c r="Y98" s="2"/>
      <c r="Z98" s="1"/>
      <c r="AA98" s="1"/>
      <c r="AB98" s="1"/>
      <c r="AC98" s="1"/>
      <c r="AD98" s="1"/>
      <c r="AE98" s="2"/>
      <c r="AF98" s="1"/>
      <c r="AG98" s="1"/>
      <c r="AH98" s="1"/>
      <c r="AI98" s="1"/>
      <c r="AJ98" s="1"/>
      <c r="AK98" s="2"/>
      <c r="AL98" s="2"/>
      <c r="AM98" s="2"/>
      <c r="AN98" s="2"/>
      <c r="AO98" s="1"/>
      <c r="AP98" s="3"/>
      <c r="AQ98" s="3"/>
      <c r="AR98" s="3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</row>
    <row r="99" spans="1:111" s="4" customFormat="1" x14ac:dyDescent="0.2">
      <c r="A99" s="1"/>
      <c r="B99" s="1"/>
      <c r="C99" s="1"/>
      <c r="D99" s="1"/>
      <c r="E99" s="1"/>
      <c r="F99" s="1"/>
      <c r="G99" s="1"/>
      <c r="H99" s="1"/>
      <c r="I99" s="1"/>
      <c r="J99" s="2"/>
      <c r="K99" s="1"/>
      <c r="L99" s="1"/>
      <c r="M99" s="1"/>
      <c r="N99" s="1"/>
      <c r="O99" s="1"/>
      <c r="P99" s="2"/>
      <c r="Q99" s="2"/>
      <c r="R99" s="2"/>
      <c r="S99" s="1"/>
      <c r="T99" s="1"/>
      <c r="U99" s="2"/>
      <c r="V99" s="1"/>
      <c r="W99" s="2"/>
      <c r="X99" s="2"/>
      <c r="Y99" s="2"/>
      <c r="Z99" s="1"/>
      <c r="AA99" s="1"/>
      <c r="AB99" s="1"/>
      <c r="AC99" s="1"/>
      <c r="AD99" s="1"/>
      <c r="AE99" s="2"/>
      <c r="AF99" s="1"/>
      <c r="AG99" s="1"/>
      <c r="AH99" s="1"/>
      <c r="AI99" s="1"/>
      <c r="AJ99" s="1"/>
      <c r="AK99" s="2"/>
      <c r="AL99" s="2"/>
      <c r="AM99" s="2"/>
      <c r="AN99" s="2"/>
      <c r="AO99" s="1"/>
      <c r="AP99" s="3"/>
      <c r="AQ99" s="3"/>
      <c r="AR99" s="3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</row>
    <row r="100" spans="1:111" s="4" customForma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2"/>
      <c r="K100" s="1"/>
      <c r="L100" s="1"/>
      <c r="M100" s="1"/>
      <c r="N100" s="1"/>
      <c r="O100" s="1"/>
      <c r="P100" s="2"/>
      <c r="Q100" s="2"/>
      <c r="R100" s="2"/>
      <c r="S100" s="1"/>
      <c r="T100" s="1"/>
      <c r="U100" s="2"/>
      <c r="V100" s="1"/>
      <c r="W100" s="2"/>
      <c r="X100" s="2"/>
      <c r="Y100" s="2"/>
      <c r="Z100" s="1"/>
      <c r="AA100" s="1"/>
      <c r="AB100" s="1"/>
      <c r="AC100" s="1"/>
      <c r="AD100" s="1"/>
      <c r="AE100" s="2"/>
      <c r="AF100" s="1"/>
      <c r="AG100" s="1"/>
      <c r="AH100" s="1"/>
      <c r="AI100" s="1"/>
      <c r="AJ100" s="1"/>
      <c r="AK100" s="2"/>
      <c r="AL100" s="2"/>
      <c r="AM100" s="2"/>
      <c r="AN100" s="2"/>
      <c r="AO100" s="1"/>
      <c r="AP100" s="3"/>
      <c r="AQ100" s="3"/>
      <c r="AR100" s="3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</row>
    <row r="101" spans="1:111" s="4" customForma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2"/>
      <c r="K101" s="1"/>
      <c r="L101" s="1"/>
      <c r="M101" s="1"/>
      <c r="N101" s="1"/>
      <c r="O101" s="1"/>
      <c r="P101" s="2"/>
      <c r="Q101" s="2"/>
      <c r="R101" s="2"/>
      <c r="S101" s="1"/>
      <c r="T101" s="1"/>
      <c r="U101" s="2"/>
      <c r="V101" s="1"/>
      <c r="W101" s="2"/>
      <c r="X101" s="2"/>
      <c r="Y101" s="2"/>
      <c r="Z101" s="1"/>
      <c r="AA101" s="1"/>
      <c r="AB101" s="1"/>
      <c r="AC101" s="1"/>
      <c r="AD101" s="1"/>
      <c r="AE101" s="2"/>
      <c r="AF101" s="1"/>
      <c r="AG101" s="1"/>
      <c r="AH101" s="1"/>
      <c r="AI101" s="1"/>
      <c r="AJ101" s="1"/>
      <c r="AK101" s="2"/>
      <c r="AL101" s="2"/>
      <c r="AM101" s="2"/>
      <c r="AN101" s="2"/>
      <c r="AO101" s="1"/>
      <c r="AP101" s="3"/>
      <c r="AQ101" s="3"/>
      <c r="AR101" s="3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</row>
    <row r="102" spans="1:111" s="4" customForma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2"/>
      <c r="K102" s="1"/>
      <c r="L102" s="1"/>
      <c r="M102" s="1"/>
      <c r="N102" s="1"/>
      <c r="O102" s="1"/>
      <c r="P102" s="2"/>
      <c r="Q102" s="2"/>
      <c r="R102" s="2"/>
      <c r="S102" s="1"/>
      <c r="T102" s="1"/>
      <c r="U102" s="2"/>
      <c r="V102" s="1"/>
      <c r="W102" s="2"/>
      <c r="X102" s="2"/>
      <c r="Y102" s="2"/>
      <c r="Z102" s="1"/>
      <c r="AA102" s="1"/>
      <c r="AB102" s="1"/>
      <c r="AC102" s="1"/>
      <c r="AD102" s="1"/>
      <c r="AE102" s="2"/>
      <c r="AF102" s="1"/>
      <c r="AG102" s="1"/>
      <c r="AH102" s="1"/>
      <c r="AI102" s="1"/>
      <c r="AJ102" s="1"/>
      <c r="AK102" s="2"/>
      <c r="AL102" s="2"/>
      <c r="AM102" s="2"/>
      <c r="AN102" s="2"/>
      <c r="AO102" s="1"/>
      <c r="AP102" s="3"/>
      <c r="AQ102" s="3"/>
      <c r="AR102" s="3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</row>
    <row r="103" spans="1:111" s="4" customForma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2"/>
      <c r="K103" s="1"/>
      <c r="L103" s="1"/>
      <c r="M103" s="1"/>
      <c r="N103" s="1"/>
      <c r="O103" s="1"/>
      <c r="P103" s="2"/>
      <c r="Q103" s="2"/>
      <c r="R103" s="2"/>
      <c r="S103" s="1"/>
      <c r="T103" s="1"/>
      <c r="U103" s="2"/>
      <c r="V103" s="1"/>
      <c r="W103" s="2"/>
      <c r="X103" s="2"/>
      <c r="Y103" s="2"/>
      <c r="Z103" s="1"/>
      <c r="AA103" s="1"/>
      <c r="AB103" s="1"/>
      <c r="AC103" s="1"/>
      <c r="AD103" s="1"/>
      <c r="AE103" s="2"/>
      <c r="AF103" s="1"/>
      <c r="AG103" s="1"/>
      <c r="AH103" s="1"/>
      <c r="AI103" s="1"/>
      <c r="AJ103" s="1"/>
      <c r="AK103" s="2"/>
      <c r="AL103" s="2"/>
      <c r="AM103" s="2"/>
      <c r="AN103" s="2"/>
      <c r="AO103" s="1"/>
      <c r="AP103" s="3"/>
      <c r="AQ103" s="3"/>
      <c r="AR103" s="3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</row>
    <row r="104" spans="1:111" s="4" customForma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2"/>
      <c r="K104" s="1"/>
      <c r="L104" s="1"/>
      <c r="M104" s="1"/>
      <c r="N104" s="1"/>
      <c r="O104" s="1"/>
      <c r="P104" s="2"/>
      <c r="Q104" s="2"/>
      <c r="R104" s="2"/>
      <c r="S104" s="1"/>
      <c r="T104" s="1"/>
      <c r="U104" s="2"/>
      <c r="V104" s="1"/>
      <c r="W104" s="2"/>
      <c r="X104" s="2"/>
      <c r="Y104" s="2"/>
      <c r="Z104" s="1"/>
      <c r="AA104" s="1"/>
      <c r="AB104" s="1"/>
      <c r="AC104" s="1"/>
      <c r="AD104" s="1"/>
      <c r="AE104" s="2"/>
      <c r="AF104" s="1"/>
      <c r="AG104" s="1"/>
      <c r="AH104" s="1"/>
      <c r="AI104" s="1"/>
      <c r="AJ104" s="1"/>
      <c r="AK104" s="2"/>
      <c r="AL104" s="2"/>
      <c r="AM104" s="2"/>
      <c r="AN104" s="2"/>
      <c r="AO104" s="1"/>
      <c r="AP104" s="3"/>
      <c r="AQ104" s="3"/>
      <c r="AR104" s="3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</row>
    <row r="105" spans="1:111" s="4" customForma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2"/>
      <c r="K105" s="1"/>
      <c r="L105" s="1"/>
      <c r="M105" s="1"/>
      <c r="N105" s="1"/>
      <c r="O105" s="1"/>
      <c r="P105" s="2"/>
      <c r="Q105" s="2"/>
      <c r="R105" s="2"/>
      <c r="S105" s="1"/>
      <c r="T105" s="1"/>
      <c r="U105" s="2"/>
      <c r="V105" s="1"/>
      <c r="W105" s="2"/>
      <c r="X105" s="2"/>
      <c r="Y105" s="2"/>
      <c r="Z105" s="1"/>
      <c r="AA105" s="1"/>
      <c r="AB105" s="1"/>
      <c r="AC105" s="1"/>
      <c r="AD105" s="1"/>
      <c r="AE105" s="2"/>
      <c r="AF105" s="1"/>
      <c r="AG105" s="1"/>
      <c r="AH105" s="1"/>
      <c r="AI105" s="1"/>
      <c r="AJ105" s="1"/>
      <c r="AK105" s="2"/>
      <c r="AL105" s="2"/>
      <c r="AM105" s="2"/>
      <c r="AN105" s="2"/>
      <c r="AO105" s="1"/>
      <c r="AP105" s="3"/>
      <c r="AQ105" s="3"/>
      <c r="AR105" s="3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</row>
    <row r="106" spans="1:111" s="4" customForma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2"/>
      <c r="K106" s="1"/>
      <c r="L106" s="1"/>
      <c r="M106" s="1"/>
      <c r="N106" s="1"/>
      <c r="O106" s="1"/>
      <c r="P106" s="2"/>
      <c r="Q106" s="2"/>
      <c r="R106" s="2"/>
      <c r="S106" s="1"/>
      <c r="T106" s="1"/>
      <c r="U106" s="2"/>
      <c r="V106" s="1"/>
      <c r="W106" s="2"/>
      <c r="X106" s="2"/>
      <c r="Y106" s="2"/>
      <c r="Z106" s="1"/>
      <c r="AA106" s="1"/>
      <c r="AB106" s="1"/>
      <c r="AC106" s="1"/>
      <c r="AD106" s="1"/>
      <c r="AE106" s="2"/>
      <c r="AF106" s="1"/>
      <c r="AG106" s="1"/>
      <c r="AH106" s="1"/>
      <c r="AI106" s="1"/>
      <c r="AJ106" s="1"/>
      <c r="AK106" s="2"/>
      <c r="AL106" s="2"/>
      <c r="AM106" s="2"/>
      <c r="AN106" s="2"/>
      <c r="AO106" s="1"/>
      <c r="AP106" s="3"/>
      <c r="AQ106" s="3"/>
      <c r="AR106" s="3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</row>
    <row r="107" spans="1:111" s="4" customForma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2"/>
      <c r="K107" s="1"/>
      <c r="L107" s="1"/>
      <c r="M107" s="1"/>
      <c r="N107" s="1"/>
      <c r="O107" s="1"/>
      <c r="P107" s="2"/>
      <c r="Q107" s="2"/>
      <c r="R107" s="2"/>
      <c r="S107" s="1"/>
      <c r="T107" s="1"/>
      <c r="U107" s="2"/>
      <c r="V107" s="1"/>
      <c r="W107" s="2"/>
      <c r="X107" s="2"/>
      <c r="Y107" s="2"/>
      <c r="Z107" s="1"/>
      <c r="AA107" s="1"/>
      <c r="AB107" s="1"/>
      <c r="AC107" s="1"/>
      <c r="AD107" s="1"/>
      <c r="AE107" s="2"/>
      <c r="AF107" s="1"/>
      <c r="AG107" s="1"/>
      <c r="AH107" s="1"/>
      <c r="AI107" s="1"/>
      <c r="AJ107" s="1"/>
      <c r="AK107" s="2"/>
      <c r="AL107" s="2"/>
      <c r="AM107" s="2"/>
      <c r="AN107" s="2"/>
      <c r="AO107" s="1"/>
      <c r="AP107" s="3"/>
      <c r="AQ107" s="3"/>
      <c r="AR107" s="3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</row>
    <row r="108" spans="1:111" s="4" customForma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2"/>
      <c r="K108" s="1"/>
      <c r="L108" s="1"/>
      <c r="M108" s="1"/>
      <c r="N108" s="1"/>
      <c r="O108" s="1"/>
      <c r="P108" s="2"/>
      <c r="Q108" s="2"/>
      <c r="R108" s="2"/>
      <c r="S108" s="1"/>
      <c r="T108" s="1"/>
      <c r="U108" s="2"/>
      <c r="V108" s="1"/>
      <c r="W108" s="2"/>
      <c r="X108" s="2"/>
      <c r="Y108" s="2"/>
      <c r="Z108" s="1"/>
      <c r="AA108" s="1"/>
      <c r="AB108" s="1"/>
      <c r="AC108" s="1"/>
      <c r="AD108" s="1"/>
      <c r="AE108" s="2"/>
      <c r="AF108" s="1"/>
      <c r="AG108" s="1"/>
      <c r="AH108" s="1"/>
      <c r="AI108" s="1"/>
      <c r="AJ108" s="1"/>
      <c r="AK108" s="2"/>
      <c r="AL108" s="2"/>
      <c r="AM108" s="2"/>
      <c r="AN108" s="2"/>
      <c r="AO108" s="1"/>
      <c r="AP108" s="3"/>
      <c r="AQ108" s="3"/>
      <c r="AR108" s="3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</row>
    <row r="109" spans="1:111" s="4" customForma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2"/>
      <c r="K109" s="1"/>
      <c r="L109" s="1"/>
      <c r="M109" s="1"/>
      <c r="N109" s="1"/>
      <c r="O109" s="1"/>
      <c r="P109" s="2"/>
      <c r="Q109" s="2"/>
      <c r="R109" s="2"/>
      <c r="S109" s="1"/>
      <c r="T109" s="1"/>
      <c r="U109" s="2"/>
      <c r="V109" s="1"/>
      <c r="W109" s="2"/>
      <c r="X109" s="2"/>
      <c r="Y109" s="2"/>
      <c r="Z109" s="1"/>
      <c r="AA109" s="1"/>
      <c r="AB109" s="1"/>
      <c r="AC109" s="1"/>
      <c r="AD109" s="1"/>
      <c r="AE109" s="2"/>
      <c r="AF109" s="1"/>
      <c r="AG109" s="1"/>
      <c r="AH109" s="1"/>
      <c r="AI109" s="1"/>
      <c r="AJ109" s="1"/>
      <c r="AK109" s="2"/>
      <c r="AL109" s="2"/>
      <c r="AM109" s="2"/>
      <c r="AN109" s="2"/>
      <c r="AO109" s="1"/>
      <c r="AP109" s="3"/>
      <c r="AQ109" s="3"/>
      <c r="AR109" s="3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</row>
    <row r="110" spans="1:111" s="4" customForma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2"/>
      <c r="K110" s="1"/>
      <c r="L110" s="1"/>
      <c r="M110" s="1"/>
      <c r="N110" s="1"/>
      <c r="O110" s="1"/>
      <c r="P110" s="2"/>
      <c r="Q110" s="2"/>
      <c r="R110" s="2"/>
      <c r="S110" s="1"/>
      <c r="T110" s="1"/>
      <c r="U110" s="2"/>
      <c r="V110" s="1"/>
      <c r="W110" s="2"/>
      <c r="X110" s="2"/>
      <c r="Y110" s="2"/>
      <c r="Z110" s="1"/>
      <c r="AA110" s="1"/>
      <c r="AB110" s="1"/>
      <c r="AC110" s="1"/>
      <c r="AD110" s="1"/>
      <c r="AE110" s="2"/>
      <c r="AF110" s="1"/>
      <c r="AG110" s="1"/>
      <c r="AH110" s="1"/>
      <c r="AI110" s="1"/>
      <c r="AJ110" s="1"/>
      <c r="AK110" s="2"/>
      <c r="AL110" s="2"/>
      <c r="AM110" s="2"/>
      <c r="AN110" s="2"/>
      <c r="AO110" s="1"/>
      <c r="AP110" s="3"/>
      <c r="AQ110" s="3"/>
      <c r="AR110" s="3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</row>
    <row r="111" spans="1:111" s="4" customForma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2"/>
      <c r="K111" s="1"/>
      <c r="L111" s="1"/>
      <c r="M111" s="1"/>
      <c r="N111" s="1"/>
      <c r="O111" s="1"/>
      <c r="P111" s="2"/>
      <c r="Q111" s="2"/>
      <c r="R111" s="2"/>
      <c r="S111" s="1"/>
      <c r="T111" s="1"/>
      <c r="U111" s="2"/>
      <c r="V111" s="1"/>
      <c r="W111" s="2"/>
      <c r="X111" s="2"/>
      <c r="Y111" s="2"/>
      <c r="Z111" s="1"/>
      <c r="AA111" s="1"/>
      <c r="AB111" s="1"/>
      <c r="AC111" s="1"/>
      <c r="AD111" s="1"/>
      <c r="AE111" s="2"/>
      <c r="AF111" s="1"/>
      <c r="AG111" s="1"/>
      <c r="AH111" s="1"/>
      <c r="AI111" s="1"/>
      <c r="AJ111" s="1"/>
      <c r="AK111" s="2"/>
      <c r="AL111" s="2"/>
      <c r="AM111" s="2"/>
      <c r="AN111" s="2"/>
      <c r="AO111" s="1"/>
      <c r="AP111" s="3"/>
      <c r="AQ111" s="3"/>
      <c r="AR111" s="3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</row>
    <row r="112" spans="1:111" s="4" customForma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2"/>
      <c r="K112" s="1"/>
      <c r="L112" s="1"/>
      <c r="M112" s="1"/>
      <c r="N112" s="1"/>
      <c r="O112" s="1"/>
      <c r="P112" s="2"/>
      <c r="Q112" s="2"/>
      <c r="R112" s="2"/>
      <c r="S112" s="1"/>
      <c r="T112" s="1"/>
      <c r="U112" s="2"/>
      <c r="V112" s="1"/>
      <c r="W112" s="2"/>
      <c r="X112" s="2"/>
      <c r="Y112" s="2"/>
      <c r="Z112" s="1"/>
      <c r="AA112" s="1"/>
      <c r="AB112" s="1"/>
      <c r="AC112" s="1"/>
      <c r="AD112" s="1"/>
      <c r="AE112" s="2"/>
      <c r="AF112" s="1"/>
      <c r="AG112" s="1"/>
      <c r="AH112" s="1"/>
      <c r="AI112" s="1"/>
      <c r="AJ112" s="1"/>
      <c r="AK112" s="2"/>
      <c r="AL112" s="2"/>
      <c r="AM112" s="2"/>
      <c r="AN112" s="2"/>
      <c r="AO112" s="1"/>
      <c r="AP112" s="3"/>
      <c r="AQ112" s="3"/>
      <c r="AR112" s="3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</row>
    <row r="113" spans="1:111" s="4" customForma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2"/>
      <c r="K113" s="1"/>
      <c r="L113" s="1"/>
      <c r="M113" s="1"/>
      <c r="N113" s="1"/>
      <c r="O113" s="1"/>
      <c r="P113" s="2"/>
      <c r="Q113" s="2"/>
      <c r="R113" s="2"/>
      <c r="S113" s="1"/>
      <c r="T113" s="1"/>
      <c r="U113" s="2"/>
      <c r="V113" s="1"/>
      <c r="W113" s="2"/>
      <c r="X113" s="2"/>
      <c r="Y113" s="2"/>
      <c r="Z113" s="1"/>
      <c r="AA113" s="1"/>
      <c r="AB113" s="1"/>
      <c r="AC113" s="1"/>
      <c r="AD113" s="1"/>
      <c r="AE113" s="2"/>
      <c r="AF113" s="1"/>
      <c r="AG113" s="1"/>
      <c r="AH113" s="1"/>
      <c r="AI113" s="1"/>
      <c r="AJ113" s="1"/>
      <c r="AK113" s="2"/>
      <c r="AL113" s="2"/>
      <c r="AM113" s="2"/>
      <c r="AN113" s="2"/>
      <c r="AO113" s="1"/>
      <c r="AP113" s="3"/>
      <c r="AQ113" s="3"/>
      <c r="AR113" s="3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</row>
    <row r="114" spans="1:111" s="4" customForma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2"/>
      <c r="K114" s="1"/>
      <c r="L114" s="1"/>
      <c r="M114" s="1"/>
      <c r="N114" s="1"/>
      <c r="O114" s="1"/>
      <c r="P114" s="2"/>
      <c r="Q114" s="2"/>
      <c r="R114" s="2"/>
      <c r="S114" s="1"/>
      <c r="T114" s="1"/>
      <c r="U114" s="2"/>
      <c r="V114" s="1"/>
      <c r="W114" s="2"/>
      <c r="X114" s="2"/>
      <c r="Y114" s="2"/>
      <c r="Z114" s="1"/>
      <c r="AA114" s="1"/>
      <c r="AB114" s="1"/>
      <c r="AC114" s="1"/>
      <c r="AD114" s="1"/>
      <c r="AE114" s="2"/>
      <c r="AF114" s="1"/>
      <c r="AG114" s="1"/>
      <c r="AH114" s="1"/>
      <c r="AI114" s="1"/>
      <c r="AJ114" s="1"/>
      <c r="AK114" s="2"/>
      <c r="AL114" s="2"/>
      <c r="AM114" s="2"/>
      <c r="AN114" s="2"/>
      <c r="AO114" s="1"/>
      <c r="AP114" s="3"/>
      <c r="AQ114" s="3"/>
      <c r="AR114" s="3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</row>
    <row r="115" spans="1:111" s="4" customForma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2"/>
      <c r="K115" s="1"/>
      <c r="L115" s="1"/>
      <c r="M115" s="1"/>
      <c r="N115" s="1"/>
      <c r="O115" s="1"/>
      <c r="P115" s="2"/>
      <c r="Q115" s="2"/>
      <c r="R115" s="2"/>
      <c r="S115" s="1"/>
      <c r="T115" s="1"/>
      <c r="U115" s="2"/>
      <c r="V115" s="1"/>
      <c r="W115" s="2"/>
      <c r="X115" s="2"/>
      <c r="Y115" s="2"/>
      <c r="Z115" s="1"/>
      <c r="AA115" s="1"/>
      <c r="AB115" s="1"/>
      <c r="AC115" s="1"/>
      <c r="AD115" s="1"/>
      <c r="AE115" s="2"/>
      <c r="AF115" s="1"/>
      <c r="AG115" s="1"/>
      <c r="AH115" s="1"/>
      <c r="AI115" s="1"/>
      <c r="AJ115" s="1"/>
      <c r="AK115" s="2"/>
      <c r="AL115" s="2"/>
      <c r="AM115" s="2"/>
      <c r="AN115" s="2"/>
      <c r="AO115" s="1"/>
      <c r="AP115" s="3"/>
      <c r="AQ115" s="3"/>
      <c r="AR115" s="3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</row>
    <row r="116" spans="1:111" s="4" customForma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2"/>
      <c r="K116" s="1"/>
      <c r="L116" s="1"/>
      <c r="M116" s="1"/>
      <c r="N116" s="1"/>
      <c r="O116" s="1"/>
      <c r="P116" s="2"/>
      <c r="Q116" s="2"/>
      <c r="R116" s="2"/>
      <c r="S116" s="1"/>
      <c r="T116" s="1"/>
      <c r="U116" s="2"/>
      <c r="V116" s="1"/>
      <c r="W116" s="2"/>
      <c r="X116" s="2"/>
      <c r="Y116" s="2"/>
      <c r="Z116" s="1"/>
      <c r="AA116" s="1"/>
      <c r="AB116" s="1"/>
      <c r="AC116" s="1"/>
      <c r="AD116" s="1"/>
      <c r="AE116" s="2"/>
      <c r="AF116" s="1"/>
      <c r="AG116" s="1"/>
      <c r="AH116" s="1"/>
      <c r="AI116" s="1"/>
      <c r="AJ116" s="1"/>
      <c r="AK116" s="2"/>
      <c r="AL116" s="2"/>
      <c r="AM116" s="2"/>
      <c r="AN116" s="2"/>
      <c r="AO116" s="1"/>
      <c r="AP116" s="3"/>
      <c r="AQ116" s="3"/>
      <c r="AR116" s="3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</row>
    <row r="117" spans="1:111" s="4" customForma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2"/>
      <c r="K117" s="1"/>
      <c r="L117" s="1"/>
      <c r="M117" s="1"/>
      <c r="N117" s="1"/>
      <c r="O117" s="1"/>
      <c r="P117" s="2"/>
      <c r="Q117" s="2"/>
      <c r="R117" s="2"/>
      <c r="S117" s="1"/>
      <c r="T117" s="1"/>
      <c r="U117" s="2"/>
      <c r="V117" s="1"/>
      <c r="W117" s="2"/>
      <c r="X117" s="2"/>
      <c r="Y117" s="2"/>
      <c r="Z117" s="1"/>
      <c r="AA117" s="1"/>
      <c r="AB117" s="1"/>
      <c r="AC117" s="1"/>
      <c r="AD117" s="1"/>
      <c r="AE117" s="2"/>
      <c r="AF117" s="1"/>
      <c r="AG117" s="1"/>
      <c r="AH117" s="1"/>
      <c r="AI117" s="1"/>
      <c r="AJ117" s="1"/>
      <c r="AK117" s="2"/>
      <c r="AL117" s="2"/>
      <c r="AM117" s="2"/>
      <c r="AN117" s="2"/>
      <c r="AO117" s="1"/>
      <c r="AP117" s="3"/>
      <c r="AQ117" s="3"/>
      <c r="AR117" s="3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</row>
    <row r="118" spans="1:111" s="4" customForma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2"/>
      <c r="K118" s="1"/>
      <c r="L118" s="1"/>
      <c r="M118" s="1"/>
      <c r="N118" s="1"/>
      <c r="O118" s="1"/>
      <c r="P118" s="2"/>
      <c r="Q118" s="2"/>
      <c r="R118" s="2"/>
      <c r="S118" s="1"/>
      <c r="T118" s="1"/>
      <c r="U118" s="2"/>
      <c r="V118" s="1"/>
      <c r="W118" s="2"/>
      <c r="X118" s="2"/>
      <c r="Y118" s="2"/>
      <c r="Z118" s="1"/>
      <c r="AA118" s="1"/>
      <c r="AB118" s="1"/>
      <c r="AC118" s="1"/>
      <c r="AD118" s="1"/>
      <c r="AE118" s="2"/>
      <c r="AF118" s="1"/>
      <c r="AG118" s="1"/>
      <c r="AH118" s="1"/>
      <c r="AI118" s="1"/>
      <c r="AJ118" s="1"/>
      <c r="AK118" s="2"/>
      <c r="AL118" s="2"/>
      <c r="AM118" s="2"/>
      <c r="AN118" s="2"/>
      <c r="AO118" s="1"/>
      <c r="AP118" s="3"/>
      <c r="AQ118" s="3"/>
      <c r="AR118" s="3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</row>
    <row r="119" spans="1:111" s="4" customForma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2"/>
      <c r="K119" s="1"/>
      <c r="L119" s="1"/>
      <c r="M119" s="1"/>
      <c r="N119" s="1"/>
      <c r="O119" s="1"/>
      <c r="P119" s="2"/>
      <c r="Q119" s="2"/>
      <c r="R119" s="2"/>
      <c r="S119" s="1"/>
      <c r="T119" s="1"/>
      <c r="U119" s="2"/>
      <c r="V119" s="1"/>
      <c r="W119" s="2"/>
      <c r="X119" s="2"/>
      <c r="Y119" s="2"/>
      <c r="Z119" s="1"/>
      <c r="AA119" s="1"/>
      <c r="AB119" s="1"/>
      <c r="AC119" s="1"/>
      <c r="AD119" s="1"/>
      <c r="AE119" s="2"/>
      <c r="AF119" s="1"/>
      <c r="AG119" s="1"/>
      <c r="AH119" s="1"/>
      <c r="AI119" s="1"/>
      <c r="AJ119" s="1"/>
      <c r="AK119" s="2"/>
      <c r="AL119" s="2"/>
      <c r="AM119" s="2"/>
      <c r="AN119" s="2"/>
      <c r="AO119" s="1"/>
      <c r="AP119" s="3"/>
      <c r="AQ119" s="3"/>
      <c r="AR119" s="3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</row>
    <row r="120" spans="1:111" s="4" customForma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2"/>
      <c r="K120" s="1"/>
      <c r="L120" s="1"/>
      <c r="M120" s="1"/>
      <c r="N120" s="1"/>
      <c r="O120" s="1"/>
      <c r="P120" s="2"/>
      <c r="Q120" s="2"/>
      <c r="R120" s="2"/>
      <c r="S120" s="1"/>
      <c r="T120" s="1"/>
      <c r="U120" s="2"/>
      <c r="V120" s="1"/>
      <c r="W120" s="2"/>
      <c r="X120" s="2"/>
      <c r="Y120" s="2"/>
      <c r="Z120" s="1"/>
      <c r="AA120" s="1"/>
      <c r="AB120" s="1"/>
      <c r="AC120" s="1"/>
      <c r="AD120" s="1"/>
      <c r="AE120" s="2"/>
      <c r="AF120" s="1"/>
      <c r="AG120" s="1"/>
      <c r="AH120" s="1"/>
      <c r="AI120" s="1"/>
      <c r="AJ120" s="1"/>
      <c r="AK120" s="2"/>
      <c r="AL120" s="2"/>
      <c r="AM120" s="2"/>
      <c r="AN120" s="2"/>
      <c r="AO120" s="1"/>
      <c r="AP120" s="3"/>
      <c r="AQ120" s="3"/>
      <c r="AR120" s="3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</row>
    <row r="121" spans="1:111" s="4" customForma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2"/>
      <c r="K121" s="1"/>
      <c r="L121" s="1"/>
      <c r="M121" s="1"/>
      <c r="N121" s="1"/>
      <c r="O121" s="1"/>
      <c r="P121" s="2"/>
      <c r="Q121" s="2"/>
      <c r="R121" s="2"/>
      <c r="S121" s="1"/>
      <c r="T121" s="1"/>
      <c r="U121" s="2"/>
      <c r="V121" s="1"/>
      <c r="W121" s="2"/>
      <c r="X121" s="2"/>
      <c r="Y121" s="2"/>
      <c r="Z121" s="1"/>
      <c r="AA121" s="1"/>
      <c r="AB121" s="1"/>
      <c r="AC121" s="1"/>
      <c r="AD121" s="1"/>
      <c r="AE121" s="2"/>
      <c r="AF121" s="1"/>
      <c r="AG121" s="1"/>
      <c r="AH121" s="1"/>
      <c r="AI121" s="1"/>
      <c r="AJ121" s="1"/>
      <c r="AK121" s="2"/>
      <c r="AL121" s="2"/>
      <c r="AM121" s="2"/>
      <c r="AN121" s="2"/>
      <c r="AO121" s="1"/>
      <c r="AP121" s="3"/>
      <c r="AQ121" s="3"/>
      <c r="AR121" s="3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</row>
    <row r="122" spans="1:111" s="4" customForma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2"/>
      <c r="K122" s="1"/>
      <c r="L122" s="1"/>
      <c r="M122" s="1"/>
      <c r="N122" s="1"/>
      <c r="O122" s="1"/>
      <c r="P122" s="2"/>
      <c r="Q122" s="2"/>
      <c r="R122" s="2"/>
      <c r="S122" s="1"/>
      <c r="T122" s="1"/>
      <c r="U122" s="2"/>
      <c r="V122" s="1"/>
      <c r="W122" s="2"/>
      <c r="X122" s="2"/>
      <c r="Y122" s="2"/>
      <c r="Z122" s="1"/>
      <c r="AA122" s="1"/>
      <c r="AB122" s="1"/>
      <c r="AC122" s="1"/>
      <c r="AD122" s="1"/>
      <c r="AE122" s="2"/>
      <c r="AF122" s="1"/>
      <c r="AG122" s="1"/>
      <c r="AH122" s="1"/>
      <c r="AI122" s="1"/>
      <c r="AJ122" s="1"/>
      <c r="AK122" s="2"/>
      <c r="AL122" s="2"/>
      <c r="AM122" s="2"/>
      <c r="AN122" s="2"/>
      <c r="AO122" s="1"/>
      <c r="AP122" s="3"/>
      <c r="AQ122" s="3"/>
      <c r="AR122" s="3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</row>
    <row r="123" spans="1:111" s="4" customForma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2"/>
      <c r="K123" s="1"/>
      <c r="L123" s="1"/>
      <c r="M123" s="1"/>
      <c r="N123" s="1"/>
      <c r="O123" s="1"/>
      <c r="P123" s="2"/>
      <c r="Q123" s="2"/>
      <c r="R123" s="2"/>
      <c r="S123" s="1"/>
      <c r="T123" s="1"/>
      <c r="U123" s="2"/>
      <c r="V123" s="1"/>
      <c r="W123" s="2"/>
      <c r="X123" s="2"/>
      <c r="Y123" s="2"/>
      <c r="Z123" s="1"/>
      <c r="AA123" s="1"/>
      <c r="AB123" s="1"/>
      <c r="AC123" s="1"/>
      <c r="AD123" s="1"/>
      <c r="AE123" s="2"/>
      <c r="AF123" s="1"/>
      <c r="AG123" s="1"/>
      <c r="AH123" s="1"/>
      <c r="AI123" s="1"/>
      <c r="AJ123" s="1"/>
      <c r="AK123" s="2"/>
      <c r="AL123" s="2"/>
      <c r="AM123" s="2"/>
      <c r="AN123" s="2"/>
      <c r="AO123" s="1"/>
      <c r="AP123" s="3"/>
      <c r="AQ123" s="3"/>
      <c r="AR123" s="3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</row>
    <row r="124" spans="1:111" s="4" customForma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2"/>
      <c r="K124" s="1"/>
      <c r="L124" s="1"/>
      <c r="M124" s="1"/>
      <c r="N124" s="1"/>
      <c r="O124" s="1"/>
      <c r="P124" s="2"/>
      <c r="Q124" s="2"/>
      <c r="R124" s="2"/>
      <c r="S124" s="1"/>
      <c r="T124" s="1"/>
      <c r="U124" s="2"/>
      <c r="V124" s="1"/>
      <c r="W124" s="2"/>
      <c r="X124" s="2"/>
      <c r="Y124" s="2"/>
      <c r="Z124" s="1"/>
      <c r="AA124" s="1"/>
      <c r="AB124" s="1"/>
      <c r="AC124" s="1"/>
      <c r="AD124" s="1"/>
      <c r="AE124" s="2"/>
      <c r="AF124" s="1"/>
      <c r="AG124" s="1"/>
      <c r="AH124" s="1"/>
      <c r="AI124" s="1"/>
      <c r="AJ124" s="1"/>
      <c r="AK124" s="2"/>
      <c r="AL124" s="2"/>
      <c r="AM124" s="2"/>
      <c r="AN124" s="2"/>
      <c r="AO124" s="1"/>
      <c r="AP124" s="3"/>
      <c r="AQ124" s="3"/>
      <c r="AR124" s="3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</row>
    <row r="125" spans="1:111" s="4" customForma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2"/>
      <c r="K125" s="1"/>
      <c r="L125" s="1"/>
      <c r="M125" s="1"/>
      <c r="N125" s="1"/>
      <c r="O125" s="1"/>
      <c r="P125" s="2"/>
      <c r="Q125" s="2"/>
      <c r="R125" s="2"/>
      <c r="S125" s="1"/>
      <c r="T125" s="1"/>
      <c r="U125" s="2"/>
      <c r="V125" s="1"/>
      <c r="W125" s="2"/>
      <c r="X125" s="2"/>
      <c r="Y125" s="2"/>
      <c r="Z125" s="1"/>
      <c r="AA125" s="1"/>
      <c r="AB125" s="1"/>
      <c r="AC125" s="1"/>
      <c r="AD125" s="1"/>
      <c r="AE125" s="2"/>
      <c r="AF125" s="1"/>
      <c r="AG125" s="1"/>
      <c r="AH125" s="1"/>
      <c r="AI125" s="1"/>
      <c r="AJ125" s="1"/>
      <c r="AK125" s="2"/>
      <c r="AL125" s="2"/>
      <c r="AM125" s="2"/>
      <c r="AN125" s="2"/>
      <c r="AO125" s="1"/>
      <c r="AP125" s="3"/>
      <c r="AQ125" s="3"/>
      <c r="AR125" s="3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</row>
    <row r="126" spans="1:111" s="4" customForma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2"/>
      <c r="K126" s="1"/>
      <c r="L126" s="1"/>
      <c r="M126" s="1"/>
      <c r="N126" s="1"/>
      <c r="O126" s="1"/>
      <c r="P126" s="2"/>
      <c r="Q126" s="2"/>
      <c r="R126" s="2"/>
      <c r="S126" s="1"/>
      <c r="T126" s="1"/>
      <c r="U126" s="2"/>
      <c r="V126" s="1"/>
      <c r="W126" s="2"/>
      <c r="X126" s="2"/>
      <c r="Y126" s="2"/>
      <c r="Z126" s="1"/>
      <c r="AA126" s="1"/>
      <c r="AB126" s="1"/>
      <c r="AC126" s="1"/>
      <c r="AD126" s="1"/>
      <c r="AE126" s="2"/>
      <c r="AF126" s="1"/>
      <c r="AG126" s="1"/>
      <c r="AH126" s="1"/>
      <c r="AI126" s="1"/>
      <c r="AJ126" s="1"/>
      <c r="AK126" s="2"/>
      <c r="AL126" s="2"/>
      <c r="AM126" s="2"/>
      <c r="AN126" s="2"/>
      <c r="AO126" s="1"/>
      <c r="AP126" s="3"/>
      <c r="AQ126" s="3"/>
      <c r="AR126" s="3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</row>
    <row r="127" spans="1:111" s="4" customForma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2"/>
      <c r="K127" s="1"/>
      <c r="L127" s="1"/>
      <c r="M127" s="1"/>
      <c r="N127" s="1"/>
      <c r="O127" s="1"/>
      <c r="P127" s="2"/>
      <c r="Q127" s="2"/>
      <c r="R127" s="2"/>
      <c r="S127" s="1"/>
      <c r="T127" s="1"/>
      <c r="U127" s="2"/>
      <c r="V127" s="1"/>
      <c r="W127" s="2"/>
      <c r="X127" s="2"/>
      <c r="Y127" s="2"/>
      <c r="Z127" s="1"/>
      <c r="AA127" s="1"/>
      <c r="AB127" s="1"/>
      <c r="AC127" s="1"/>
      <c r="AD127" s="1"/>
      <c r="AE127" s="2"/>
      <c r="AF127" s="1"/>
      <c r="AG127" s="1"/>
      <c r="AH127" s="1"/>
      <c r="AI127" s="1"/>
      <c r="AJ127" s="1"/>
      <c r="AK127" s="2"/>
      <c r="AL127" s="2"/>
      <c r="AM127" s="2"/>
      <c r="AN127" s="2"/>
      <c r="AO127" s="1"/>
      <c r="AP127" s="3"/>
      <c r="AQ127" s="3"/>
      <c r="AR127" s="3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</row>
    <row r="128" spans="1:111" s="4" customForma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2"/>
      <c r="K128" s="1"/>
      <c r="L128" s="1"/>
      <c r="M128" s="1"/>
      <c r="N128" s="1"/>
      <c r="O128" s="1"/>
      <c r="P128" s="2"/>
      <c r="Q128" s="2"/>
      <c r="R128" s="2"/>
      <c r="S128" s="1"/>
      <c r="T128" s="1"/>
      <c r="U128" s="2"/>
      <c r="V128" s="1"/>
      <c r="W128" s="2"/>
      <c r="X128" s="2"/>
      <c r="Y128" s="2"/>
      <c r="Z128" s="1"/>
      <c r="AA128" s="1"/>
      <c r="AB128" s="1"/>
      <c r="AC128" s="1"/>
      <c r="AD128" s="1"/>
      <c r="AE128" s="2"/>
      <c r="AF128" s="1"/>
      <c r="AG128" s="1"/>
      <c r="AH128" s="1"/>
      <c r="AI128" s="1"/>
      <c r="AJ128" s="1"/>
      <c r="AK128" s="2"/>
      <c r="AL128" s="2"/>
      <c r="AM128" s="2"/>
      <c r="AN128" s="2"/>
      <c r="AO128" s="1"/>
      <c r="AP128" s="3"/>
      <c r="AQ128" s="3"/>
      <c r="AR128" s="3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</row>
  </sheetData>
  <sheetProtection selectLockedCells="1"/>
  <mergeCells count="92">
    <mergeCell ref="D8:AM8"/>
    <mergeCell ref="F18:I18"/>
    <mergeCell ref="J18:M18"/>
    <mergeCell ref="N18:Q18"/>
    <mergeCell ref="R18:U18"/>
    <mergeCell ref="V18:Y18"/>
    <mergeCell ref="Z18:AC18"/>
    <mergeCell ref="AD18:AG18"/>
    <mergeCell ref="AH18:AK18"/>
    <mergeCell ref="AC20:AD20"/>
    <mergeCell ref="AG20:AH20"/>
    <mergeCell ref="AK20:AL20"/>
    <mergeCell ref="F22:AK22"/>
    <mergeCell ref="B24:E24"/>
    <mergeCell ref="F24:AK24"/>
    <mergeCell ref="AL24:AO24"/>
    <mergeCell ref="E20:F20"/>
    <mergeCell ref="I20:J20"/>
    <mergeCell ref="M20:N20"/>
    <mergeCell ref="Q20:R20"/>
    <mergeCell ref="U20:V20"/>
    <mergeCell ref="Y20:Z20"/>
    <mergeCell ref="H26:K26"/>
    <mergeCell ref="L26:O26"/>
    <mergeCell ref="P26:S26"/>
    <mergeCell ref="T26:W26"/>
    <mergeCell ref="X26:AA26"/>
    <mergeCell ref="AF26:AI26"/>
    <mergeCell ref="U27:V27"/>
    <mergeCell ref="U28:V28"/>
    <mergeCell ref="U39:W39"/>
    <mergeCell ref="U41:W41"/>
    <mergeCell ref="X41:AA41"/>
    <mergeCell ref="AB41:AE41"/>
    <mergeCell ref="AF41:AI41"/>
    <mergeCell ref="AB26:AE26"/>
    <mergeCell ref="U42:W42"/>
    <mergeCell ref="X42:AA42"/>
    <mergeCell ref="AB42:AE42"/>
    <mergeCell ref="AF42:AI42"/>
    <mergeCell ref="U43:W43"/>
    <mergeCell ref="X43:AA43"/>
    <mergeCell ref="AB43:AE43"/>
    <mergeCell ref="AF43:AI43"/>
    <mergeCell ref="U44:W44"/>
    <mergeCell ref="X44:AA44"/>
    <mergeCell ref="AB44:AE44"/>
    <mergeCell ref="AF44:AI44"/>
    <mergeCell ref="U45:W45"/>
    <mergeCell ref="X45:AA45"/>
    <mergeCell ref="AB45:AE45"/>
    <mergeCell ref="AF45:AI45"/>
    <mergeCell ref="U46:W46"/>
    <mergeCell ref="X46:AA46"/>
    <mergeCell ref="AB46:AE46"/>
    <mergeCell ref="AF46:AI46"/>
    <mergeCell ref="U47:W47"/>
    <mergeCell ref="X47:AA47"/>
    <mergeCell ref="AB47:AE47"/>
    <mergeCell ref="AF47:AI47"/>
    <mergeCell ref="U48:W48"/>
    <mergeCell ref="X48:AA48"/>
    <mergeCell ref="AB48:AE48"/>
    <mergeCell ref="AF48:AI48"/>
    <mergeCell ref="U49:W49"/>
    <mergeCell ref="X49:AA49"/>
    <mergeCell ref="AB49:AE49"/>
    <mergeCell ref="AF49:AI49"/>
    <mergeCell ref="U50:W50"/>
    <mergeCell ref="X50:AA50"/>
    <mergeCell ref="AB50:AE50"/>
    <mergeCell ref="AF50:AI50"/>
    <mergeCell ref="U51:W51"/>
    <mergeCell ref="X51:AA51"/>
    <mergeCell ref="AB51:AE51"/>
    <mergeCell ref="AF51:AI51"/>
    <mergeCell ref="U52:W52"/>
    <mergeCell ref="X52:AA52"/>
    <mergeCell ref="AB52:AE52"/>
    <mergeCell ref="AF52:AI52"/>
    <mergeCell ref="U53:W53"/>
    <mergeCell ref="X53:AA53"/>
    <mergeCell ref="AB53:AE53"/>
    <mergeCell ref="AF53:AI53"/>
    <mergeCell ref="U54:W54"/>
    <mergeCell ref="X54:AA54"/>
    <mergeCell ref="AB54:AE54"/>
    <mergeCell ref="AF54:AI54"/>
    <mergeCell ref="U55:W55"/>
    <mergeCell ref="X55:AA55"/>
    <mergeCell ref="AB55:AE55"/>
    <mergeCell ref="AF55:AI55"/>
  </mergeCells>
  <conditionalFormatting sqref="E21">
    <cfRule type="expression" dxfId="63" priority="62">
      <formula>$U$39=0</formula>
    </cfRule>
  </conditionalFormatting>
  <conditionalFormatting sqref="E20:F20">
    <cfRule type="expression" dxfId="62" priority="37">
      <formula>$U$39=3.125</formula>
    </cfRule>
    <cfRule type="expression" dxfId="61" priority="38">
      <formula>$U$39=0</formula>
    </cfRule>
  </conditionalFormatting>
  <conditionalFormatting sqref="F18">
    <cfRule type="expression" dxfId="60" priority="13">
      <formula>$K$15=1</formula>
    </cfRule>
  </conditionalFormatting>
  <conditionalFormatting sqref="F19 F21">
    <cfRule type="expression" dxfId="59" priority="39">
      <formula>$U$39=3.125</formula>
    </cfRule>
  </conditionalFormatting>
  <conditionalFormatting sqref="F18:I18">
    <cfRule type="expression" dxfId="58" priority="12">
      <formula>$M$15=1</formula>
    </cfRule>
  </conditionalFormatting>
  <conditionalFormatting sqref="F22:AK22">
    <cfRule type="expression" dxfId="57" priority="3">
      <formula>$M$15&lt;1</formula>
    </cfRule>
    <cfRule type="expression" dxfId="56" priority="4">
      <formula>$M$15&gt;8</formula>
    </cfRule>
  </conditionalFormatting>
  <conditionalFormatting sqref="F24:AK24">
    <cfRule type="expression" dxfId="55" priority="1">
      <formula>$M$15&lt;1</formula>
    </cfRule>
    <cfRule type="expression" dxfId="54" priority="2">
      <formula>$M$15&gt;8</formula>
    </cfRule>
  </conditionalFormatting>
  <conditionalFormatting sqref="G19:G21">
    <cfRule type="expression" dxfId="53" priority="64">
      <formula>$U$39=6.25</formula>
    </cfRule>
  </conditionalFormatting>
  <conditionalFormatting sqref="H19:H21">
    <cfRule type="expression" dxfId="52" priority="63">
      <formula>$U$39=9.375</formula>
    </cfRule>
  </conditionalFormatting>
  <conditionalFormatting sqref="I21">
    <cfRule type="expression" dxfId="51" priority="61">
      <formula>$U$39=12.5</formula>
    </cfRule>
  </conditionalFormatting>
  <conditionalFormatting sqref="I20:J20">
    <cfRule type="expression" dxfId="50" priority="36">
      <formula>$U$39=12.5</formula>
    </cfRule>
    <cfRule type="expression" dxfId="49" priority="35">
      <formula>$U$39=15.625</formula>
    </cfRule>
  </conditionalFormatting>
  <conditionalFormatting sqref="J18">
    <cfRule type="expression" dxfId="48" priority="5">
      <formula>$M$15=2</formula>
    </cfRule>
  </conditionalFormatting>
  <conditionalFormatting sqref="J19 J21">
    <cfRule type="expression" dxfId="47" priority="34">
      <formula>$U$39=15.625</formula>
    </cfRule>
  </conditionalFormatting>
  <conditionalFormatting sqref="K19:K21">
    <cfRule type="expression" dxfId="46" priority="60">
      <formula>$U$39=18.75</formula>
    </cfRule>
  </conditionalFormatting>
  <conditionalFormatting sqref="L19:L21">
    <cfRule type="expression" dxfId="45" priority="59">
      <formula>$U$39=21.875</formula>
    </cfRule>
  </conditionalFormatting>
  <conditionalFormatting sqref="M21">
    <cfRule type="expression" dxfId="44" priority="56">
      <formula>$U$39=25</formula>
    </cfRule>
  </conditionalFormatting>
  <conditionalFormatting sqref="M20:N20">
    <cfRule type="expression" dxfId="43" priority="31">
      <formula>$U$39=28.125</formula>
    </cfRule>
    <cfRule type="expression" dxfId="42" priority="32">
      <formula>$U$39=25</formula>
    </cfRule>
  </conditionalFormatting>
  <conditionalFormatting sqref="N18">
    <cfRule type="expression" dxfId="41" priority="6">
      <formula>$M$15=3</formula>
    </cfRule>
  </conditionalFormatting>
  <conditionalFormatting sqref="N19 N21">
    <cfRule type="expression" dxfId="40" priority="33">
      <formula>$U$39=28.125</formula>
    </cfRule>
  </conditionalFormatting>
  <conditionalFormatting sqref="O19:O21">
    <cfRule type="expression" dxfId="39" priority="58">
      <formula>$U$39=31.25</formula>
    </cfRule>
  </conditionalFormatting>
  <conditionalFormatting sqref="P19:P21">
    <cfRule type="expression" dxfId="38" priority="57">
      <formula>$U$39=34.375</formula>
    </cfRule>
  </conditionalFormatting>
  <conditionalFormatting sqref="Q21">
    <cfRule type="expression" dxfId="37" priority="53">
      <formula>$U$39=37.5</formula>
    </cfRule>
  </conditionalFormatting>
  <conditionalFormatting sqref="Q20:R20">
    <cfRule type="expression" dxfId="36" priority="28">
      <formula>$U$39=40.625</formula>
    </cfRule>
    <cfRule type="expression" dxfId="35" priority="29">
      <formula>$U$39=37.5</formula>
    </cfRule>
  </conditionalFormatting>
  <conditionalFormatting sqref="R18">
    <cfRule type="expression" dxfId="34" priority="7">
      <formula>$M$15=4</formula>
    </cfRule>
  </conditionalFormatting>
  <conditionalFormatting sqref="R19 R21">
    <cfRule type="expression" dxfId="33" priority="30">
      <formula>$U$39=40.625</formula>
    </cfRule>
  </conditionalFormatting>
  <conditionalFormatting sqref="S19:S21">
    <cfRule type="expression" dxfId="32" priority="55">
      <formula>$U$39=43.75</formula>
    </cfRule>
  </conditionalFormatting>
  <conditionalFormatting sqref="T19:T21">
    <cfRule type="expression" dxfId="31" priority="54">
      <formula>$U$39=46.875</formula>
    </cfRule>
  </conditionalFormatting>
  <conditionalFormatting sqref="U21">
    <cfRule type="expression" dxfId="30" priority="40">
      <formula>$U$39=50</formula>
    </cfRule>
  </conditionalFormatting>
  <conditionalFormatting sqref="U20:V20">
    <cfRule type="expression" dxfId="29" priority="14">
      <formula>$U$39=53.125</formula>
    </cfRule>
    <cfRule type="expression" dxfId="28" priority="15">
      <formula>$U$39=50</formula>
    </cfRule>
  </conditionalFormatting>
  <conditionalFormatting sqref="V18">
    <cfRule type="expression" dxfId="27" priority="8">
      <formula>$M$15=5</formula>
    </cfRule>
  </conditionalFormatting>
  <conditionalFormatting sqref="V19 V21">
    <cfRule type="expression" dxfId="26" priority="16">
      <formula>$U$39=53.125</formula>
    </cfRule>
  </conditionalFormatting>
  <conditionalFormatting sqref="W19:W21">
    <cfRule type="expression" dxfId="25" priority="42">
      <formula>$U$39=56.25</formula>
    </cfRule>
  </conditionalFormatting>
  <conditionalFormatting sqref="X19:X21">
    <cfRule type="expression" dxfId="24" priority="41">
      <formula>$U$39=59.375</formula>
    </cfRule>
  </conditionalFormatting>
  <conditionalFormatting sqref="Y21">
    <cfRule type="expression" dxfId="23" priority="43">
      <formula>$U$39=62.5</formula>
    </cfRule>
  </conditionalFormatting>
  <conditionalFormatting sqref="Y20:Z20">
    <cfRule type="expression" dxfId="22" priority="18">
      <formula>$U$39=62.5</formula>
    </cfRule>
    <cfRule type="expression" dxfId="21" priority="17">
      <formula>$U$39=65.625</formula>
    </cfRule>
  </conditionalFormatting>
  <conditionalFormatting sqref="Z18">
    <cfRule type="expression" dxfId="20" priority="11">
      <formula>$M$15=6</formula>
    </cfRule>
  </conditionalFormatting>
  <conditionalFormatting sqref="Z19 Z21">
    <cfRule type="expression" dxfId="19" priority="19">
      <formula>$U$39=65.625</formula>
    </cfRule>
  </conditionalFormatting>
  <conditionalFormatting sqref="AA19:AA21">
    <cfRule type="expression" dxfId="18" priority="45">
      <formula>$U$39=68.75</formula>
    </cfRule>
  </conditionalFormatting>
  <conditionalFormatting sqref="AB19:AB21">
    <cfRule type="expression" dxfId="17" priority="44">
      <formula>$U$39=71.875</formula>
    </cfRule>
  </conditionalFormatting>
  <conditionalFormatting sqref="AC21">
    <cfRule type="expression" dxfId="16" priority="46">
      <formula>$U$39=75</formula>
    </cfRule>
  </conditionalFormatting>
  <conditionalFormatting sqref="AC20:AD20">
    <cfRule type="expression" dxfId="15" priority="21">
      <formula>$U$39=75</formula>
    </cfRule>
    <cfRule type="expression" dxfId="14" priority="20">
      <formula>$U$39=78.125</formula>
    </cfRule>
  </conditionalFormatting>
  <conditionalFormatting sqref="AD18">
    <cfRule type="expression" dxfId="13" priority="10">
      <formula>$M$15=7</formula>
    </cfRule>
  </conditionalFormatting>
  <conditionalFormatting sqref="AD19 AD21">
    <cfRule type="expression" dxfId="12" priority="22">
      <formula>$U$39=78.125</formula>
    </cfRule>
  </conditionalFormatting>
  <conditionalFormatting sqref="AE19:AE21">
    <cfRule type="expression" dxfId="11" priority="48">
      <formula>$U$39=81.25</formula>
    </cfRule>
  </conditionalFormatting>
  <conditionalFormatting sqref="AF19:AF21">
    <cfRule type="expression" dxfId="10" priority="47">
      <formula>$U$39=84.375</formula>
    </cfRule>
  </conditionalFormatting>
  <conditionalFormatting sqref="AG21">
    <cfRule type="expression" dxfId="9" priority="49">
      <formula>$U$39=87.5</formula>
    </cfRule>
  </conditionalFormatting>
  <conditionalFormatting sqref="AG20:AH20">
    <cfRule type="expression" dxfId="8" priority="25">
      <formula>$U$39=87.5</formula>
    </cfRule>
    <cfRule type="expression" dxfId="7" priority="24">
      <formula>$U$39=90.625</formula>
    </cfRule>
  </conditionalFormatting>
  <conditionalFormatting sqref="AH18">
    <cfRule type="expression" dxfId="6" priority="9">
      <formula>$M$15=8</formula>
    </cfRule>
  </conditionalFormatting>
  <conditionalFormatting sqref="AH19 AH21">
    <cfRule type="expression" dxfId="5" priority="23">
      <formula>$U$39=90.625</formula>
    </cfRule>
  </conditionalFormatting>
  <conditionalFormatting sqref="AI19:AI21">
    <cfRule type="expression" dxfId="4" priority="51">
      <formula>$U$39=93.75</formula>
    </cfRule>
  </conditionalFormatting>
  <conditionalFormatting sqref="AJ19:AJ21">
    <cfRule type="expression" dxfId="3" priority="50">
      <formula>$U$39=96.875</formula>
    </cfRule>
  </conditionalFormatting>
  <conditionalFormatting sqref="AK21">
    <cfRule type="expression" dxfId="2" priority="52">
      <formula>$U$39=100</formula>
    </cfRule>
  </conditionalFormatting>
  <conditionalFormatting sqref="AK20:AL20">
    <cfRule type="expression" dxfId="1" priority="27">
      <formula>$U$39=100</formula>
    </cfRule>
    <cfRule type="expression" dxfId="0" priority="26">
      <formula>$U$39=78.125</formula>
    </cfRule>
  </conditionalFormatting>
  <printOptions horizontalCentered="1"/>
  <pageMargins left="0.31496062992125984" right="0.17" top="1.32" bottom="0.98425196850393704" header="0.51181102362204722" footer="0.51181102362204722"/>
  <pageSetup scale="80" orientation="portrait" horizontalDpi="300" verticalDpi="300" r:id="rId1"/>
  <headerFooter alignWithMargins="0">
    <oddHeader>&amp;A</oddHeader>
    <oddFooter>Página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11</xdr:row>
                    <xdr:rowOff>133350</xdr:rowOff>
                  </from>
                  <to>
                    <xdr:col>17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12</xdr:row>
                    <xdr:rowOff>142875</xdr:rowOff>
                  </from>
                  <to>
                    <xdr:col>17</xdr:col>
                    <xdr:colOff>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Option Button 3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13</xdr:row>
                    <xdr:rowOff>133350</xdr:rowOff>
                  </from>
                  <to>
                    <xdr:col>17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Group Box 4">
              <controlPr defaultSize="0" autoFill="0" autoPict="0">
                <anchor moveWithCells="1">
                  <from>
                    <xdr:col>15</xdr:col>
                    <xdr:colOff>38100</xdr:colOff>
                    <xdr:row>10</xdr:row>
                    <xdr:rowOff>47625</xdr:rowOff>
                  </from>
                  <to>
                    <xdr:col>26</xdr:col>
                    <xdr:colOff>152400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Option Button 5">
              <controlPr defaultSize="0" autoFill="0" autoLine="0" autoPict="0">
                <anchor moveWithCells="1" sizeWithCells="1">
                  <from>
                    <xdr:col>27</xdr:col>
                    <xdr:colOff>180975</xdr:colOff>
                    <xdr:row>11</xdr:row>
                    <xdr:rowOff>133350</xdr:rowOff>
                  </from>
                  <to>
                    <xdr:col>29</xdr:col>
                    <xdr:colOff>104775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Option Button 6">
              <controlPr defaultSize="0" autoFill="0" autoLine="0" autoPict="0">
                <anchor moveWithCells="1" sizeWithCells="1">
                  <from>
                    <xdr:col>27</xdr:col>
                    <xdr:colOff>180975</xdr:colOff>
                    <xdr:row>12</xdr:row>
                    <xdr:rowOff>142875</xdr:rowOff>
                  </from>
                  <to>
                    <xdr:col>29</xdr:col>
                    <xdr:colOff>104775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Option Button 7">
              <controlPr defaultSize="0" autoFill="0" autoLine="0" autoPict="0">
                <anchor moveWithCells="1" sizeWithCells="1">
                  <from>
                    <xdr:col>27</xdr:col>
                    <xdr:colOff>171450</xdr:colOff>
                    <xdr:row>13</xdr:row>
                    <xdr:rowOff>133350</xdr:rowOff>
                  </from>
                  <to>
                    <xdr:col>29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Group Box 8">
              <controlPr defaultSize="0" autoFill="0" autoPict="0">
                <anchor moveWithCells="1">
                  <from>
                    <xdr:col>27</xdr:col>
                    <xdr:colOff>76200</xdr:colOff>
                    <xdr:row>10</xdr:row>
                    <xdr:rowOff>47625</xdr:rowOff>
                  </from>
                  <to>
                    <xdr:col>35</xdr:col>
                    <xdr:colOff>133350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Group Box 9">
              <controlPr defaultSize="0" autoFill="0" autoPict="0">
                <anchor moveWithCells="1">
                  <from>
                    <xdr:col>5</xdr:col>
                    <xdr:colOff>76200</xdr:colOff>
                    <xdr:row>10</xdr:row>
                    <xdr:rowOff>47625</xdr:rowOff>
                  </from>
                  <to>
                    <xdr:col>14</xdr:col>
                    <xdr:colOff>104775</xdr:colOff>
                    <xdr:row>15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87267-46FC-42F9-828F-16AD58447C1B}">
  <dimension ref="B1:DB3"/>
  <sheetViews>
    <sheetView showRowColHeaders="0" zoomScale="110" zoomScaleNormal="110" workbookViewId="0">
      <selection activeCell="AQ24" sqref="AQ24"/>
    </sheetView>
  </sheetViews>
  <sheetFormatPr baseColWidth="10" defaultColWidth="9.140625" defaultRowHeight="15" x14ac:dyDescent="0.25"/>
  <cols>
    <col min="1" max="1" width="10.7109375" style="48" customWidth="1"/>
    <col min="2" max="2" width="4.7109375" style="48" customWidth="1"/>
    <col min="3" max="105" width="1.140625" style="48" customWidth="1"/>
    <col min="106" max="106" width="4.7109375" style="48" customWidth="1"/>
    <col min="107" max="16384" width="9.140625" style="48"/>
  </cols>
  <sheetData>
    <row r="1" spans="2:106" ht="25.5" customHeight="1" x14ac:dyDescent="0.25"/>
    <row r="2" spans="2:106" ht="25.5" customHeight="1" x14ac:dyDescent="0.25"/>
    <row r="3" spans="2:106" ht="20.25" customHeight="1" x14ac:dyDescent="0.35">
      <c r="B3" s="49"/>
      <c r="C3" s="89" t="s">
        <v>18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49"/>
    </row>
  </sheetData>
  <sheetProtection algorithmName="SHA-512" hashValue="89HRwnjL36nUhFwigJyGCHWrYHjyWRLKqLlnQjL2CZEx/kc3QZglAlcatNCl2Bcw3DKFdBlRS55Ii2Sr044YJw==" saltValue="eIyXebMzrGLdWG9L0zRZ4g==" spinCount="100000" sheet="1" objects="1" scenarios="1" selectLockedCells="1" selectUnlockedCells="1"/>
  <mergeCells count="1">
    <mergeCell ref="C3:DA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BD61A-49B0-439E-A1F4-35D5D99857D0}">
  <dimension ref="B1:DB28"/>
  <sheetViews>
    <sheetView showRowColHeaders="0" zoomScale="110" zoomScaleNormal="110" workbookViewId="0">
      <selection activeCell="CY29" sqref="CY29"/>
    </sheetView>
  </sheetViews>
  <sheetFormatPr baseColWidth="10" defaultColWidth="9.140625" defaultRowHeight="15" x14ac:dyDescent="0.25"/>
  <cols>
    <col min="1" max="1" width="10.7109375" style="48" customWidth="1"/>
    <col min="2" max="2" width="4.7109375" style="48" customWidth="1"/>
    <col min="3" max="105" width="1.140625" style="48" customWidth="1"/>
    <col min="106" max="106" width="4.7109375" style="48" customWidth="1"/>
    <col min="107" max="16384" width="9.140625" style="48"/>
  </cols>
  <sheetData>
    <row r="1" spans="2:106" ht="25.5" customHeight="1" x14ac:dyDescent="0.25"/>
    <row r="2" spans="2:106" ht="25.5" customHeight="1" x14ac:dyDescent="0.25"/>
    <row r="3" spans="2:106" ht="20.25" customHeight="1" x14ac:dyDescent="0.35">
      <c r="B3" s="49"/>
      <c r="C3" s="89" t="s">
        <v>26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49"/>
    </row>
    <row r="10" spans="2:106" x14ac:dyDescent="0.25">
      <c r="K10" s="48" t="s">
        <v>22</v>
      </c>
    </row>
    <row r="12" spans="2:106" x14ac:dyDescent="0.25">
      <c r="K12" s="48" t="s">
        <v>19</v>
      </c>
    </row>
    <row r="14" spans="2:106" x14ac:dyDescent="0.25">
      <c r="K14" s="48" t="s">
        <v>20</v>
      </c>
    </row>
    <row r="19" spans="11:103" x14ac:dyDescent="0.25">
      <c r="K19" s="48" t="s">
        <v>21</v>
      </c>
    </row>
    <row r="27" spans="11:103" x14ac:dyDescent="0.25">
      <c r="K27" s="50" t="s">
        <v>17</v>
      </c>
      <c r="CY27" s="51" t="s">
        <v>28</v>
      </c>
    </row>
    <row r="28" spans="11:103" x14ac:dyDescent="0.25">
      <c r="CY28" s="51" t="s">
        <v>29</v>
      </c>
    </row>
  </sheetData>
  <sheetProtection algorithmName="SHA-512" hashValue="S4hJ5qwoJR2GcAs0rhog5ZPFefdsmzUqGP7ubNmlH0zO92DcDzHi2Yn+JEwS/VcWR+Hc9kogiP41lu+haVsu7Q==" saltValue="JjvAHs36XR8Vzdt03HCPeg==" spinCount="100000" sheet="1" objects="1" scenarios="1" selectLockedCells="1" selectUnlockedCells="1"/>
  <mergeCells count="1">
    <mergeCell ref="C3:DA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IQ1</vt:lpstr>
      <vt:lpstr>IQ2</vt:lpstr>
      <vt:lpstr>IQ3</vt:lpstr>
      <vt:lpstr>IQ4</vt:lpstr>
      <vt:lpstr>art 140</vt:lpstr>
      <vt:lpstr>PERJUICIO IQ-v2.1-instrucciones</vt:lpstr>
      <vt:lpstr>'art 140'!Área_de_impresión</vt:lpstr>
      <vt:lpstr>'PERJUICIO IQ-v2.1-instrucciones'!Área_de_impresión</vt:lpstr>
    </vt:vector>
  </TitlesOfParts>
  <Company>Gimnasio Punto Vital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Víctor Gálvez</dc:creator>
  <cp:lastModifiedBy>VICTOR GALVEZ CASTIELLA</cp:lastModifiedBy>
  <cp:lastPrinted>2016-02-08T08:33:10Z</cp:lastPrinted>
  <dcterms:created xsi:type="dcterms:W3CDTF">1999-04-08T10:41:00Z</dcterms:created>
  <dcterms:modified xsi:type="dcterms:W3CDTF">2026-03-16T17:53:04Z</dcterms:modified>
</cp:coreProperties>
</file>