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F:\PERICIALES Dr. Gálvez (LaCiE)\PERICIALES utilidades\"/>
    </mc:Choice>
  </mc:AlternateContent>
  <xr:revisionPtr revIDLastSave="0" documentId="8_{A813AA61-0EEA-4D84-9DB5-C84801BC9F46}" xr6:coauthVersionLast="47" xr6:coauthVersionMax="47" xr10:uidLastSave="{00000000-0000-0000-0000-000000000000}"/>
  <bookViews>
    <workbookView xWindow="-120" yWindow="-120" windowWidth="25440" windowHeight="15270" activeTab="1" xr2:uid="{00000000-000D-0000-FFFF-FFFF00000000}"/>
  </bookViews>
  <sheets>
    <sheet name="DAÑOS MORALES COMPL. PF" sheetId="5" r:id="rId1"/>
    <sheet name="art 105" sheetId="7" r:id="rId2"/>
  </sheets>
  <definedNames>
    <definedName name="_xlnm.Print_Area" localSheetId="1">'art 105'!$C$4:$BD$4</definedName>
    <definedName name="_xlnm.Print_Area" localSheetId="0">'DAÑOS MORALES COMPL. PF'!$C$5:$BD$30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33" i="5" l="1"/>
  <c r="AU54" i="5"/>
  <c r="AU33" i="5" l="1"/>
  <c r="T22" i="5"/>
  <c r="T24" i="5" l="1"/>
  <c r="AU46" i="5" l="1"/>
  <c r="AU45" i="5"/>
  <c r="AZ33" i="5" l="1"/>
  <c r="D16" i="5" l="1"/>
  <c r="AU50" i="5"/>
  <c r="AU48" i="5"/>
  <c r="AU49" i="5"/>
  <c r="AU47" i="5"/>
  <c r="AU40" i="5"/>
  <c r="AU39" i="5"/>
  <c r="AI13" i="5"/>
  <c r="AR16" i="5"/>
  <c r="AY42" i="5" s="1"/>
  <c r="AH12" i="5"/>
  <c r="AU42" i="5" s="1"/>
  <c r="AI9" i="5"/>
  <c r="AY54" i="5"/>
  <c r="BA33" i="5" l="1"/>
  <c r="AU51" i="5"/>
  <c r="AU41" i="5"/>
  <c r="AU43" i="5"/>
  <c r="BG22" i="5"/>
  <c r="BH22" i="5"/>
  <c r="BI22" i="5"/>
  <c r="BG23" i="5"/>
  <c r="BH23" i="5"/>
  <c r="BI23" i="5"/>
  <c r="BG24" i="5"/>
  <c r="BH24" i="5"/>
  <c r="BI24" i="5"/>
  <c r="P32" i="5" l="1"/>
  <c r="BJ24" i="5"/>
  <c r="BJ23" i="5"/>
  <c r="AX26" i="5" l="1"/>
  <c r="AW29" i="5" s="1"/>
  <c r="AA32" i="5" s="1"/>
  <c r="AG32" i="5" s="1"/>
  <c r="AV32" i="5" s="1"/>
  <c r="E29" i="5" l="1"/>
</calcChain>
</file>

<file path=xl/sharedStrings.xml><?xml version="1.0" encoding="utf-8"?>
<sst xmlns="http://schemas.openxmlformats.org/spreadsheetml/2006/main" count="49" uniqueCount="47">
  <si>
    <t>FECHA NACIM.</t>
  </si>
  <si>
    <t>FECHA ACC.</t>
  </si>
  <si>
    <t>EDAD ACC.</t>
  </si>
  <si>
    <t>FN AÑO</t>
  </si>
  <si>
    <t>FN DIA</t>
  </si>
  <si>
    <t>FN MES</t>
  </si>
  <si>
    <t>ACC</t>
  </si>
  <si>
    <t>CML</t>
  </si>
  <si>
    <t>NACIM</t>
  </si>
  <si>
    <t>DIF AÑOS</t>
  </si>
  <si>
    <t>ESPERANZA VIDA</t>
  </si>
  <si>
    <t>vida pendiente</t>
  </si>
  <si>
    <t>vida transcurrida</t>
  </si>
  <si>
    <t>años</t>
  </si>
  <si>
    <t>%</t>
  </si>
  <si>
    <t>criterio extensión e intensidad</t>
  </si>
  <si>
    <t>&amp;  criterio edad</t>
  </si>
  <si>
    <t>=</t>
  </si>
  <si>
    <t>INE</t>
  </si>
  <si>
    <t>CRITERIO EXTENSIÓN E INTENSIDAD (art. 105)</t>
  </si>
  <si>
    <t>FECHA ALTA</t>
  </si>
  <si>
    <t>EDAD ALTA</t>
  </si>
  <si>
    <t>mensaje error</t>
  </si>
  <si>
    <t>horquilla año tecleado</t>
  </si>
  <si>
    <t>máxima secuela</t>
  </si>
  <si>
    <t>secuelas concurrentes</t>
  </si>
  <si>
    <t>se coge mayor valor de extensión/intensidad</t>
  </si>
  <si>
    <t>valor mayor</t>
  </si>
  <si>
    <t>cumple al menos un criterio</t>
  </si>
  <si>
    <t>cumple primer criterio</t>
  </si>
  <si>
    <t>cumple segundo criterio</t>
  </si>
  <si>
    <t>relleno nacimiento</t>
  </si>
  <si>
    <t>relleno accidente</t>
  </si>
  <si>
    <t>relleno alta</t>
  </si>
  <si>
    <t>rellenos todos datos edad</t>
  </si>
  <si>
    <t>TABLA 2.B.1:</t>
  </si>
  <si>
    <t>relleno secuela 1</t>
  </si>
  <si>
    <t>relleno secuelas 2</t>
  </si>
  <si>
    <t>relleno INE</t>
  </si>
  <si>
    <t>DAÑOS MORALES COMPLEMENTARIOS POR PERJUICIO PSICOFÍSICO</t>
  </si>
  <si>
    <t>CRITERIO EDAD (art. 105)</t>
  </si>
  <si>
    <t>Introducir datos en los campos sombreados en azul.</t>
  </si>
  <si>
    <t>Instrucciones de uso:</t>
  </si>
  <si>
    <t>El campo "INE" se obtiene pinchando en icono INE e introduciendo datos teniendo en cuenta edad al alta</t>
  </si>
  <si>
    <t>EL AÑO INTRODUCIDO DEBE ESTAR ENTRE 2016 Y 2026</t>
  </si>
  <si>
    <t>versión 2.0</t>
  </si>
  <si>
    <t>(actualización tablas 2025-2026)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</si>
</sst>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2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9"/>
      <name val="Arial"/>
      <family val="2"/>
    </font>
    <font>
      <b/>
      <sz val="10"/>
      <name val="Arial"/>
      <family val="2"/>
    </font>
    <font>
      <sz val="5"/>
      <color indexed="9"/>
      <name val="Arial"/>
      <family val="2"/>
    </font>
    <font>
      <b/>
      <i/>
      <sz val="10"/>
      <color indexed="17"/>
      <name val="Arial"/>
      <family val="2"/>
    </font>
    <font>
      <b/>
      <i/>
      <sz val="10"/>
      <color indexed="10"/>
      <name val="Arial"/>
      <family val="2"/>
    </font>
    <font>
      <i/>
      <sz val="10"/>
      <name val="Arial"/>
      <family val="2"/>
    </font>
    <font>
      <b/>
      <i/>
      <sz val="10"/>
      <color indexed="14"/>
      <name val="Arial"/>
      <family val="2"/>
    </font>
    <font>
      <sz val="10"/>
      <color indexed="54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theme="0" tint="-0.34998626667073579"/>
      <name val="Arial"/>
      <family val="2"/>
    </font>
    <font>
      <sz val="5"/>
      <color theme="0"/>
      <name val="Arial"/>
      <family val="2"/>
    </font>
    <font>
      <b/>
      <i/>
      <sz val="11"/>
      <name val="Arial"/>
      <family val="2"/>
    </font>
    <font>
      <sz val="10"/>
      <color theme="0"/>
      <name val="Arial"/>
      <family val="2"/>
    </font>
    <font>
      <b/>
      <i/>
      <sz val="14"/>
      <name val="Arial"/>
      <family val="2"/>
    </font>
    <font>
      <b/>
      <sz val="9"/>
      <color theme="0" tint="-0.34998626667073579"/>
      <name val="Arial"/>
      <family val="2"/>
    </font>
    <font>
      <b/>
      <i/>
      <sz val="10"/>
      <color theme="0" tint="-0.34998626667073579"/>
      <name val="Arial"/>
      <family val="2"/>
    </font>
    <font>
      <b/>
      <i/>
      <sz val="16"/>
      <name val="Arial"/>
      <family val="2"/>
    </font>
    <font>
      <i/>
      <sz val="11"/>
      <name val="Arial"/>
      <family val="2"/>
    </font>
    <font>
      <b/>
      <i/>
      <sz val="11"/>
      <color theme="0" tint="-0.34998626667073579"/>
      <name val="Arial"/>
      <family val="2"/>
    </font>
    <font>
      <b/>
      <i/>
      <sz val="11"/>
      <color rgb="FF006600"/>
      <name val="Arial"/>
      <family val="2"/>
    </font>
    <font>
      <b/>
      <i/>
      <sz val="10"/>
      <color rgb="FF006600"/>
      <name val="Arial"/>
      <family val="2"/>
    </font>
    <font>
      <sz val="10"/>
      <color rgb="FF006600"/>
      <name val="Arial"/>
      <family val="2"/>
    </font>
    <font>
      <b/>
      <i/>
      <sz val="11"/>
      <color rgb="FFFF00FF"/>
      <name val="Arial"/>
      <family val="2"/>
    </font>
    <font>
      <b/>
      <sz val="11"/>
      <color rgb="FFFF00FF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i/>
      <sz val="9"/>
      <color theme="0" tint="-0.3499862666707357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12" fillId="2" borderId="0" xfId="0" applyFont="1" applyFill="1"/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5" xfId="0" applyFont="1" applyFill="1" applyBorder="1"/>
    <xf numFmtId="0" fontId="0" fillId="5" borderId="0" xfId="0" applyFill="1"/>
    <xf numFmtId="0" fontId="3" fillId="5" borderId="0" xfId="0" applyFont="1" applyFill="1" applyAlignment="1">
      <alignment horizontal="right"/>
    </xf>
    <xf numFmtId="0" fontId="15" fillId="5" borderId="2" xfId="0" applyFont="1" applyFill="1" applyBorder="1"/>
    <xf numFmtId="0" fontId="1" fillId="2" borderId="0" xfId="1" applyFill="1"/>
    <xf numFmtId="0" fontId="11" fillId="2" borderId="0" xfId="1" applyFont="1" applyFill="1"/>
    <xf numFmtId="0" fontId="1" fillId="0" borderId="0" xfId="1"/>
    <xf numFmtId="0" fontId="1" fillId="2" borderId="3" xfId="1" applyFill="1" applyBorder="1"/>
    <xf numFmtId="0" fontId="1" fillId="2" borderId="3" xfId="1" applyFill="1" applyBorder="1" applyAlignment="1">
      <alignment horizontal="center"/>
    </xf>
    <xf numFmtId="0" fontId="11" fillId="2" borderId="3" xfId="1" applyFont="1" applyFill="1" applyBorder="1" applyAlignment="1">
      <alignment horizontal="center"/>
    </xf>
    <xf numFmtId="0" fontId="11" fillId="2" borderId="3" xfId="1" applyFont="1" applyFill="1" applyBorder="1"/>
    <xf numFmtId="0" fontId="1" fillId="2" borderId="0" xfId="1" applyFill="1" applyAlignment="1">
      <alignment horizontal="center"/>
    </xf>
    <xf numFmtId="0" fontId="5" fillId="2" borderId="0" xfId="1" applyFont="1" applyFill="1"/>
    <xf numFmtId="0" fontId="3" fillId="2" borderId="0" xfId="1" applyFont="1" applyFill="1"/>
    <xf numFmtId="0" fontId="11" fillId="2" borderId="0" xfId="1" applyFont="1" applyFill="1" applyAlignment="1">
      <alignment horizontal="center"/>
    </xf>
    <xf numFmtId="0" fontId="11" fillId="2" borderId="0" xfId="1" applyFont="1" applyFill="1" applyAlignment="1">
      <alignment horizontal="right"/>
    </xf>
    <xf numFmtId="0" fontId="9" fillId="2" borderId="0" xfId="1" applyFont="1" applyFill="1" applyAlignment="1">
      <alignment horizontal="left"/>
    </xf>
    <xf numFmtId="0" fontId="6" fillId="0" borderId="2" xfId="1" applyFont="1" applyBorder="1"/>
    <xf numFmtId="0" fontId="6" fillId="2" borderId="0" xfId="1" applyFont="1" applyFill="1"/>
    <xf numFmtId="0" fontId="12" fillId="2" borderId="0" xfId="1" applyFont="1" applyFill="1"/>
    <xf numFmtId="0" fontId="8" fillId="2" borderId="0" xfId="1" applyFont="1" applyFill="1" applyAlignment="1">
      <alignment horizontal="left"/>
    </xf>
    <xf numFmtId="0" fontId="7" fillId="2" borderId="0" xfId="1" applyFont="1" applyFill="1" applyAlignment="1">
      <alignment horizontal="right"/>
    </xf>
    <xf numFmtId="0" fontId="0" fillId="2" borderId="0" xfId="0" applyFill="1" applyAlignment="1">
      <alignment horizontal="center"/>
    </xf>
    <xf numFmtId="1" fontId="17" fillId="2" borderId="3" xfId="0" applyNumberFormat="1" applyFont="1" applyFill="1" applyBorder="1"/>
    <xf numFmtId="0" fontId="1" fillId="2" borderId="11" xfId="0" applyFont="1" applyFill="1" applyBorder="1"/>
    <xf numFmtId="0" fontId="0" fillId="2" borderId="11" xfId="0" applyFill="1" applyBorder="1"/>
    <xf numFmtId="0" fontId="0" fillId="2" borderId="11" xfId="0" applyFill="1" applyBorder="1" applyAlignment="1">
      <alignment horizontal="center"/>
    </xf>
    <xf numFmtId="0" fontId="0" fillId="5" borderId="11" xfId="0" applyFill="1" applyBorder="1"/>
    <xf numFmtId="0" fontId="3" fillId="5" borderId="11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center"/>
    </xf>
    <xf numFmtId="0" fontId="16" fillId="2" borderId="0" xfId="1" applyFont="1" applyFill="1" applyAlignment="1">
      <alignment horizontal="right"/>
    </xf>
    <xf numFmtId="0" fontId="19" fillId="2" borderId="0" xfId="1" applyFont="1" applyFill="1"/>
    <xf numFmtId="0" fontId="20" fillId="2" borderId="0" xfId="1" applyFont="1" applyFill="1" applyAlignment="1">
      <alignment horizontal="right"/>
    </xf>
    <xf numFmtId="2" fontId="12" fillId="2" borderId="0" xfId="1" applyNumberFormat="1" applyFont="1" applyFill="1" applyAlignment="1">
      <alignment horizontal="left"/>
    </xf>
    <xf numFmtId="2" fontId="12" fillId="2" borderId="0" xfId="1" applyNumberFormat="1" applyFont="1" applyFill="1"/>
    <xf numFmtId="2" fontId="11" fillId="2" borderId="0" xfId="1" applyNumberFormat="1" applyFont="1" applyFill="1" applyAlignment="1">
      <alignment horizontal="center"/>
    </xf>
    <xf numFmtId="2" fontId="11" fillId="2" borderId="0" xfId="1" applyNumberFormat="1" applyFont="1" applyFill="1"/>
    <xf numFmtId="2" fontId="11" fillId="2" borderId="3" xfId="1" applyNumberFormat="1" applyFont="1" applyFill="1" applyBorder="1" applyAlignment="1">
      <alignment horizontal="center"/>
    </xf>
    <xf numFmtId="2" fontId="11" fillId="2" borderId="3" xfId="1" applyNumberFormat="1" applyFont="1" applyFill="1" applyBorder="1"/>
    <xf numFmtId="0" fontId="1" fillId="5" borderId="0" xfId="1" applyFill="1"/>
    <xf numFmtId="0" fontId="0" fillId="2" borderId="12" xfId="0" applyFill="1" applyBorder="1"/>
    <xf numFmtId="0" fontId="1" fillId="2" borderId="5" xfId="1" applyFill="1" applyBorder="1"/>
    <xf numFmtId="0" fontId="0" fillId="2" borderId="5" xfId="0" applyFill="1" applyBorder="1"/>
    <xf numFmtId="0" fontId="1" fillId="2" borderId="14" xfId="1" applyFill="1" applyBorder="1"/>
    <xf numFmtId="0" fontId="0" fillId="2" borderId="15" xfId="0" applyFill="1" applyBorder="1"/>
    <xf numFmtId="0" fontId="1" fillId="2" borderId="15" xfId="1" applyFill="1" applyBorder="1"/>
    <xf numFmtId="0" fontId="1" fillId="2" borderId="16" xfId="1" applyFill="1" applyBorder="1"/>
    <xf numFmtId="0" fontId="0" fillId="2" borderId="13" xfId="0" applyFill="1" applyBorder="1"/>
    <xf numFmtId="0" fontId="1" fillId="5" borderId="3" xfId="1" applyFill="1" applyBorder="1"/>
    <xf numFmtId="0" fontId="2" fillId="0" borderId="0" xfId="1" applyFont="1"/>
    <xf numFmtId="0" fontId="2" fillId="5" borderId="0" xfId="1" applyFont="1" applyFill="1"/>
    <xf numFmtId="0" fontId="23" fillId="2" borderId="0" xfId="1" applyFont="1" applyFill="1"/>
    <xf numFmtId="10" fontId="1" fillId="2" borderId="0" xfId="1" applyNumberFormat="1" applyFill="1"/>
    <xf numFmtId="0" fontId="1" fillId="2" borderId="12" xfId="1" applyFill="1" applyBorder="1"/>
    <xf numFmtId="0" fontId="1" fillId="2" borderId="11" xfId="1" applyFill="1" applyBorder="1"/>
    <xf numFmtId="0" fontId="1" fillId="2" borderId="13" xfId="1" applyFill="1" applyBorder="1"/>
    <xf numFmtId="1" fontId="14" fillId="2" borderId="3" xfId="0" applyNumberFormat="1" applyFont="1" applyFill="1" applyBorder="1"/>
    <xf numFmtId="0" fontId="18" fillId="2" borderId="0" xfId="1" applyFont="1" applyFill="1" applyAlignment="1">
      <alignment horizontal="center" vertical="center" wrapText="1"/>
    </xf>
    <xf numFmtId="0" fontId="25" fillId="2" borderId="0" xfId="1" applyFont="1" applyFill="1"/>
    <xf numFmtId="0" fontId="26" fillId="2" borderId="0" xfId="1" applyFont="1" applyFill="1" applyAlignment="1">
      <alignment horizontal="center"/>
    </xf>
    <xf numFmtId="10" fontId="24" fillId="5" borderId="0" xfId="1" applyNumberFormat="1" applyFont="1" applyFill="1" applyAlignment="1">
      <alignment horizontal="center"/>
    </xf>
    <xf numFmtId="0" fontId="1" fillId="5" borderId="11" xfId="1" applyFill="1" applyBorder="1"/>
    <xf numFmtId="0" fontId="22" fillId="5" borderId="0" xfId="1" applyFont="1" applyFill="1"/>
    <xf numFmtId="0" fontId="9" fillId="2" borderId="0" xfId="1" applyFont="1" applyFill="1" applyAlignment="1">
      <alignment horizontal="right"/>
    </xf>
    <xf numFmtId="0" fontId="26" fillId="2" borderId="0" xfId="1" applyFont="1" applyFill="1"/>
    <xf numFmtId="0" fontId="25" fillId="2" borderId="0" xfId="1" applyFont="1" applyFill="1" applyAlignment="1">
      <alignment horizontal="right"/>
    </xf>
    <xf numFmtId="10" fontId="25" fillId="5" borderId="11" xfId="0" applyNumberFormat="1" applyFont="1" applyFill="1" applyBorder="1"/>
    <xf numFmtId="0" fontId="27" fillId="2" borderId="0" xfId="1" applyFont="1" applyFill="1"/>
    <xf numFmtId="0" fontId="17" fillId="5" borderId="0" xfId="1" applyFont="1" applyFill="1"/>
    <xf numFmtId="0" fontId="17" fillId="5" borderId="0" xfId="1" applyFont="1" applyFill="1" applyAlignment="1">
      <alignment horizontal="center"/>
    </xf>
    <xf numFmtId="0" fontId="17" fillId="5" borderId="0" xfId="1" applyFont="1" applyFill="1" applyAlignment="1">
      <alignment horizontal="right"/>
    </xf>
    <xf numFmtId="0" fontId="17" fillId="5" borderId="0" xfId="1" applyFont="1" applyFill="1" applyAlignment="1">
      <alignment horizontal="left"/>
    </xf>
    <xf numFmtId="0" fontId="17" fillId="2" borderId="0" xfId="1" applyFont="1" applyFill="1"/>
    <xf numFmtId="0" fontId="17" fillId="2" borderId="0" xfId="1" applyFont="1" applyFill="1" applyAlignment="1">
      <alignment horizontal="center"/>
    </xf>
    <xf numFmtId="0" fontId="29" fillId="2" borderId="0" xfId="1" applyFont="1" applyFill="1"/>
    <xf numFmtId="0" fontId="29" fillId="5" borderId="0" xfId="1" applyFont="1" applyFill="1"/>
    <xf numFmtId="0" fontId="29" fillId="0" borderId="0" xfId="1" applyFont="1"/>
    <xf numFmtId="0" fontId="29" fillId="5" borderId="0" xfId="1" applyFont="1" applyFill="1" applyAlignment="1">
      <alignment horizontal="center"/>
    </xf>
    <xf numFmtId="0" fontId="29" fillId="2" borderId="0" xfId="1" applyFont="1" applyFill="1" applyAlignment="1">
      <alignment horizontal="center"/>
    </xf>
    <xf numFmtId="0" fontId="30" fillId="5" borderId="0" xfId="1" applyFont="1" applyFill="1" applyAlignment="1">
      <alignment horizontal="center"/>
    </xf>
    <xf numFmtId="0" fontId="30" fillId="5" borderId="0" xfId="1" applyFont="1" applyFill="1"/>
    <xf numFmtId="4" fontId="31" fillId="2" borderId="0" xfId="1" applyNumberFormat="1" applyFont="1" applyFill="1" applyAlignment="1">
      <alignment horizontal="center"/>
    </xf>
    <xf numFmtId="4" fontId="17" fillId="5" borderId="0" xfId="1" applyNumberFormat="1" applyFont="1" applyFill="1" applyAlignment="1">
      <alignment horizontal="center"/>
    </xf>
    <xf numFmtId="0" fontId="9" fillId="2" borderId="0" xfId="1" applyFont="1" applyFill="1"/>
    <xf numFmtId="10" fontId="1" fillId="5" borderId="0" xfId="1" applyNumberFormat="1" applyFill="1"/>
    <xf numFmtId="4" fontId="17" fillId="5" borderId="0" xfId="1" applyNumberFormat="1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3" xfId="0" applyFont="1" applyFill="1" applyBorder="1" applyAlignment="1">
      <alignment horizontal="center"/>
    </xf>
    <xf numFmtId="1" fontId="14" fillId="2" borderId="0" xfId="0" applyNumberFormat="1" applyFont="1" applyFill="1" applyAlignment="1">
      <alignment horizontal="center"/>
    </xf>
    <xf numFmtId="1" fontId="9" fillId="2" borderId="0" xfId="0" applyNumberFormat="1" applyFont="1" applyFill="1" applyAlignment="1">
      <alignment horizontal="left"/>
    </xf>
    <xf numFmtId="0" fontId="3" fillId="2" borderId="1" xfId="1" applyFont="1" applyFill="1" applyBorder="1" applyAlignment="1">
      <alignment horizontal="center"/>
    </xf>
    <xf numFmtId="0" fontId="17" fillId="5" borderId="0" xfId="1" applyFont="1" applyFill="1" applyAlignment="1">
      <alignment horizontal="center"/>
    </xf>
    <xf numFmtId="1" fontId="3" fillId="3" borderId="6" xfId="1" applyNumberFormat="1" applyFont="1" applyFill="1" applyBorder="1" applyAlignment="1" applyProtection="1">
      <alignment horizontal="center"/>
      <protection locked="0"/>
    </xf>
    <xf numFmtId="1" fontId="3" fillId="3" borderId="7" xfId="1" applyNumberFormat="1" applyFont="1" applyFill="1" applyBorder="1" applyAlignment="1" applyProtection="1">
      <alignment horizontal="center"/>
      <protection locked="0"/>
    </xf>
    <xf numFmtId="1" fontId="3" fillId="3" borderId="8" xfId="1" applyNumberFormat="1" applyFont="1" applyFill="1" applyBorder="1" applyAlignment="1" applyProtection="1">
      <alignment horizontal="center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1" fontId="3" fillId="3" borderId="7" xfId="0" applyNumberFormat="1" applyFont="1" applyFill="1" applyBorder="1" applyAlignment="1" applyProtection="1">
      <alignment horizontal="center"/>
      <protection locked="0"/>
    </xf>
    <xf numFmtId="1" fontId="3" fillId="3" borderId="8" xfId="0" applyNumberFormat="1" applyFont="1" applyFill="1" applyBorder="1" applyAlignment="1" applyProtection="1">
      <alignment horizontal="center"/>
      <protection locked="0"/>
    </xf>
    <xf numFmtId="10" fontId="25" fillId="5" borderId="11" xfId="0" applyNumberFormat="1" applyFont="1" applyFill="1" applyBorder="1" applyAlignment="1">
      <alignment horizontal="center"/>
    </xf>
    <xf numFmtId="3" fontId="17" fillId="5" borderId="0" xfId="1" applyNumberFormat="1" applyFont="1" applyFill="1" applyAlignment="1">
      <alignment horizontal="center"/>
    </xf>
    <xf numFmtId="4" fontId="31" fillId="2" borderId="0" xfId="1" applyNumberFormat="1" applyFont="1" applyFill="1" applyAlignment="1">
      <alignment horizontal="left"/>
    </xf>
    <xf numFmtId="4" fontId="31" fillId="2" borderId="15" xfId="1" applyNumberFormat="1" applyFont="1" applyFill="1" applyBorder="1" applyAlignment="1">
      <alignment horizontal="left"/>
    </xf>
    <xf numFmtId="4" fontId="31" fillId="2" borderId="17" xfId="1" applyNumberFormat="1" applyFont="1" applyFill="1" applyBorder="1" applyAlignment="1">
      <alignment horizontal="right"/>
    </xf>
    <xf numFmtId="4" fontId="31" fillId="2" borderId="0" xfId="1" applyNumberFormat="1" applyFont="1" applyFill="1" applyAlignment="1">
      <alignment horizontal="right"/>
    </xf>
    <xf numFmtId="14" fontId="2" fillId="3" borderId="6" xfId="1" applyNumberFormat="1" applyFont="1" applyFill="1" applyBorder="1" applyAlignment="1" applyProtection="1">
      <alignment horizontal="center"/>
      <protection locked="0"/>
    </xf>
    <xf numFmtId="14" fontId="2" fillId="3" borderId="7" xfId="1" applyNumberFormat="1" applyFont="1" applyFill="1" applyBorder="1" applyAlignment="1" applyProtection="1">
      <alignment horizontal="center"/>
      <protection locked="0"/>
    </xf>
    <xf numFmtId="14" fontId="2" fillId="3" borderId="8" xfId="1" applyNumberFormat="1" applyFont="1" applyFill="1" applyBorder="1" applyAlignment="1" applyProtection="1">
      <alignment horizontal="center"/>
      <protection locked="0"/>
    </xf>
    <xf numFmtId="2" fontId="4" fillId="4" borderId="6" xfId="1" applyNumberFormat="1" applyFont="1" applyFill="1" applyBorder="1" applyAlignment="1">
      <alignment horizontal="center"/>
    </xf>
    <xf numFmtId="2" fontId="4" fillId="4" borderId="7" xfId="1" applyNumberFormat="1" applyFont="1" applyFill="1" applyBorder="1" applyAlignment="1">
      <alignment horizontal="center"/>
    </xf>
    <xf numFmtId="2" fontId="4" fillId="4" borderId="8" xfId="1" applyNumberFormat="1" applyFont="1" applyFill="1" applyBorder="1" applyAlignment="1">
      <alignment horizontal="center"/>
    </xf>
    <xf numFmtId="2" fontId="3" fillId="3" borderId="6" xfId="1" applyNumberFormat="1" applyFont="1" applyFill="1" applyBorder="1" applyAlignment="1" applyProtection="1">
      <alignment horizontal="center"/>
      <protection locked="0"/>
    </xf>
    <xf numFmtId="2" fontId="3" fillId="3" borderId="7" xfId="1" applyNumberFormat="1" applyFont="1" applyFill="1" applyBorder="1" applyAlignment="1" applyProtection="1">
      <alignment horizontal="center"/>
      <protection locked="0"/>
    </xf>
    <xf numFmtId="2" fontId="3" fillId="3" borderId="8" xfId="1" applyNumberFormat="1" applyFont="1" applyFill="1" applyBorder="1" applyAlignment="1" applyProtection="1">
      <alignment horizontal="center"/>
      <protection locked="0"/>
    </xf>
    <xf numFmtId="0" fontId="1" fillId="2" borderId="0" xfId="1" applyFill="1" applyAlignment="1">
      <alignment horizontal="center"/>
    </xf>
    <xf numFmtId="2" fontId="25" fillId="2" borderId="0" xfId="1" applyNumberFormat="1" applyFont="1" applyFill="1" applyAlignment="1">
      <alignment horizontal="right"/>
    </xf>
    <xf numFmtId="0" fontId="3" fillId="2" borderId="3" xfId="1" applyFont="1" applyFill="1" applyBorder="1" applyAlignment="1">
      <alignment horizontal="center"/>
    </xf>
    <xf numFmtId="2" fontId="9" fillId="2" borderId="3" xfId="1" applyNumberFormat="1" applyFont="1" applyFill="1" applyBorder="1" applyAlignment="1">
      <alignment horizontal="right"/>
    </xf>
    <xf numFmtId="0" fontId="21" fillId="6" borderId="0" xfId="0" applyFont="1" applyFill="1" applyAlignment="1">
      <alignment horizontal="right"/>
    </xf>
    <xf numFmtId="10" fontId="25" fillId="5" borderId="0" xfId="1" applyNumberFormat="1" applyFont="1" applyFill="1" applyAlignment="1">
      <alignment horizontal="center"/>
    </xf>
    <xf numFmtId="10" fontId="28" fillId="5" borderId="4" xfId="1" applyNumberFormat="1" applyFont="1" applyFill="1" applyBorder="1" applyAlignment="1">
      <alignment horizontal="center"/>
    </xf>
    <xf numFmtId="10" fontId="28" fillId="5" borderId="9" xfId="1" applyNumberFormat="1" applyFont="1" applyFill="1" applyBorder="1" applyAlignment="1">
      <alignment horizontal="center"/>
    </xf>
    <xf numFmtId="10" fontId="28" fillId="5" borderId="10" xfId="1" applyNumberFormat="1" applyFont="1" applyFill="1" applyBorder="1" applyAlignment="1">
      <alignment horizontal="center"/>
    </xf>
    <xf numFmtId="164" fontId="28" fillId="0" borderId="4" xfId="0" applyNumberFormat="1" applyFont="1" applyBorder="1" applyAlignment="1">
      <alignment horizontal="center"/>
    </xf>
    <xf numFmtId="164" fontId="28" fillId="0" borderId="9" xfId="0" applyNumberFormat="1" applyFont="1" applyBorder="1" applyAlignment="1">
      <alignment horizontal="center"/>
    </xf>
    <xf numFmtId="164" fontId="28" fillId="0" borderId="10" xfId="0" applyNumberFormat="1" applyFont="1" applyBorder="1" applyAlignment="1">
      <alignment horizontal="center"/>
    </xf>
    <xf numFmtId="0" fontId="3" fillId="5" borderId="0" xfId="0" applyFont="1" applyFill="1" applyAlignment="1">
      <alignment horizontal="center"/>
    </xf>
    <xf numFmtId="2" fontId="12" fillId="2" borderId="0" xfId="1" applyNumberFormat="1" applyFont="1" applyFill="1" applyAlignment="1">
      <alignment horizontal="right"/>
    </xf>
    <xf numFmtId="0" fontId="10" fillId="2" borderId="0" xfId="1" applyFont="1" applyFill="1" applyAlignment="1">
      <alignment horizontal="center"/>
    </xf>
    <xf numFmtId="0" fontId="18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/>
    </xf>
    <xf numFmtId="14" fontId="9" fillId="2" borderId="0" xfId="1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20">
    <dxf>
      <font>
        <color theme="0"/>
      </font>
      <fill>
        <patternFill>
          <bgColor theme="0"/>
        </patternFill>
      </fill>
    </dxf>
    <dxf>
      <font>
        <condense val="0"/>
        <extend val="0"/>
        <color indexed="55"/>
      </font>
    </dxf>
    <dxf>
      <font>
        <color auto="1"/>
      </font>
      <fill>
        <patternFill>
          <bgColor theme="0" tint="-0.24994659260841701"/>
        </patternFill>
      </fill>
    </dxf>
    <dxf>
      <font>
        <color theme="0"/>
      </font>
      <fill>
        <patternFill>
          <bgColor theme="0"/>
        </patternFill>
      </fill>
    </dxf>
    <dxf>
      <font>
        <color rgb="FF00FF00"/>
      </font>
      <fill>
        <patternFill>
          <bgColor rgb="FF00FF0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b/>
        <i val="0"/>
        <color rgb="FF008000"/>
      </font>
      <fill>
        <patternFill>
          <bgColor indexed="9"/>
        </patternFill>
      </fill>
    </dxf>
    <dxf>
      <font>
        <b/>
        <i val="0"/>
        <color rgb="FF008000"/>
      </font>
      <fill>
        <patternFill>
          <bgColor indexed="9"/>
        </patternFill>
      </fill>
    </dxf>
    <dxf>
      <font>
        <color rgb="FF00FF00"/>
      </font>
      <fill>
        <patternFill>
          <bgColor rgb="FF00FF0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theme="0"/>
      </font>
      <fill>
        <patternFill>
          <bgColor theme="0"/>
        </patternFill>
      </fill>
    </dxf>
    <dxf>
      <font>
        <color rgb="FF969696"/>
      </font>
      <fill>
        <patternFill>
          <bgColor rgb="FFFF00FF"/>
        </patternFill>
      </fill>
    </dxf>
    <dxf>
      <font>
        <color rgb="FFFF00FF"/>
      </font>
      <fill>
        <patternFill>
          <bgColor rgb="FFFF00FF"/>
        </patternFill>
      </fill>
    </dxf>
    <dxf>
      <font>
        <color rgb="FFFF00FF"/>
      </font>
      <fill>
        <patternFill>
          <bgColor rgb="FFFF00FF"/>
        </patternFill>
      </fill>
    </dxf>
    <dxf>
      <font>
        <condense val="0"/>
        <extend val="0"/>
        <color indexed="11"/>
      </font>
      <fill>
        <patternFill>
          <bgColor indexed="11"/>
        </patternFill>
      </fill>
    </dxf>
    <dxf>
      <font>
        <color auto="1"/>
        <name val="Cambria"/>
        <scheme val="none"/>
      </font>
      <fill>
        <patternFill>
          <bgColor theme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69696"/>
      <color rgb="FFFF00FF"/>
      <color rgb="FF00FF00"/>
      <color rgb="FF00CC00"/>
      <color rgb="FF006600"/>
      <color rgb="FFDDDDDD"/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rgalvez.com/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ine.es/jaxiT3/Tabla.htm?t=27153" TargetMode="External"/><Relationship Id="rId5" Type="http://schemas.openxmlformats.org/officeDocument/2006/relationships/image" Target="../media/image3.jpeg"/><Relationship Id="rId4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3.jpeg"/><Relationship Id="rId1" Type="http://schemas.openxmlformats.org/officeDocument/2006/relationships/hyperlink" Target="http://www.drgalvez.com/" TargetMode="External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93679</xdr:colOff>
      <xdr:row>22</xdr:row>
      <xdr:rowOff>77784</xdr:rowOff>
    </xdr:from>
    <xdr:to>
      <xdr:col>38</xdr:col>
      <xdr:colOff>134345</xdr:colOff>
      <xdr:row>23</xdr:row>
      <xdr:rowOff>174624</xdr:rowOff>
    </xdr:to>
    <xdr:pic>
      <xdr:nvPicPr>
        <xdr:cNvPr id="10" name="1 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6742" y="3435347"/>
          <a:ext cx="643917" cy="295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188432</xdr:colOff>
      <xdr:row>2</xdr:row>
      <xdr:rowOff>231910</xdr:rowOff>
    </xdr:from>
    <xdr:to>
      <xdr:col>6</xdr:col>
      <xdr:colOff>70512</xdr:colOff>
      <xdr:row>4</xdr:row>
      <xdr:rowOff>107669</xdr:rowOff>
    </xdr:to>
    <xdr:pic>
      <xdr:nvPicPr>
        <xdr:cNvPr id="19" name="Picture 12" descr="CHIQUITÍN-14-20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497" y="554932"/>
          <a:ext cx="735189" cy="4555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46</xdr:col>
      <xdr:colOff>49696</xdr:colOff>
      <xdr:row>1</xdr:row>
      <xdr:rowOff>289891</xdr:rowOff>
    </xdr:from>
    <xdr:to>
      <xdr:col>63</xdr:col>
      <xdr:colOff>246400</xdr:colOff>
      <xdr:row>2</xdr:row>
      <xdr:rowOff>308524</xdr:rowOff>
    </xdr:to>
    <xdr:pic>
      <xdr:nvPicPr>
        <xdr:cNvPr id="20" name="Picture 8" descr="menu para excel-DRGALVEZBLU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3218" y="289891"/>
          <a:ext cx="1538487" cy="34165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52326</xdr:colOff>
      <xdr:row>0</xdr:row>
      <xdr:rowOff>287825</xdr:rowOff>
    </xdr:from>
    <xdr:to>
      <xdr:col>64</xdr:col>
      <xdr:colOff>552</xdr:colOff>
      <xdr:row>1</xdr:row>
      <xdr:rowOff>306458</xdr:rowOff>
    </xdr:to>
    <xdr:pic>
      <xdr:nvPicPr>
        <xdr:cNvPr id="3" name="Picture 8" descr="menu para excel-DRGALVEZBLU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5848" y="287825"/>
          <a:ext cx="1538487" cy="34165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190509</xdr:colOff>
      <xdr:row>1</xdr:row>
      <xdr:rowOff>231908</xdr:rowOff>
    </xdr:from>
    <xdr:to>
      <xdr:col>6</xdr:col>
      <xdr:colOff>72588</xdr:colOff>
      <xdr:row>3</xdr:row>
      <xdr:rowOff>107667</xdr:rowOff>
    </xdr:to>
    <xdr:pic>
      <xdr:nvPicPr>
        <xdr:cNvPr id="6" name="Picture 12" descr="CHIQUITÍN-14-2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444" y="554930"/>
          <a:ext cx="735187" cy="4555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107674</xdr:colOff>
      <xdr:row>5</xdr:row>
      <xdr:rowOff>9626</xdr:rowOff>
    </xdr:from>
    <xdr:to>
      <xdr:col>47</xdr:col>
      <xdr:colOff>91109</xdr:colOff>
      <xdr:row>21</xdr:row>
      <xdr:rowOff>50872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4EF4220-22A9-4826-BFB2-10575DC87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24978" y="1343126"/>
          <a:ext cx="5648739" cy="269168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41415</xdr:colOff>
      <xdr:row>22</xdr:row>
      <xdr:rowOff>122247</xdr:rowOff>
    </xdr:from>
    <xdr:to>
      <xdr:col>49</xdr:col>
      <xdr:colOff>124239</xdr:colOff>
      <xdr:row>28</xdr:row>
      <xdr:rowOff>33137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936401D-A0A7-4E1E-9BAE-8342124CAD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b="15475"/>
        <a:stretch/>
      </xdr:blipFill>
      <xdr:spPr>
        <a:xfrm>
          <a:off x="2211458" y="4271834"/>
          <a:ext cx="6493563" cy="904803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E192"/>
  <sheetViews>
    <sheetView showRowColHeaders="0" zoomScale="115" zoomScaleNormal="115" workbookViewId="0">
      <selection activeCell="AA9" sqref="AA9:AG9"/>
    </sheetView>
  </sheetViews>
  <sheetFormatPr baseColWidth="10" defaultRowHeight="12.75" x14ac:dyDescent="0.2"/>
  <cols>
    <col min="1" max="1" width="11.42578125" style="48" customWidth="1"/>
    <col min="2" max="2" width="3.85546875" style="13" customWidth="1"/>
    <col min="3" max="10" width="2.28515625" style="13" customWidth="1"/>
    <col min="11" max="13" width="2.28515625" style="20" customWidth="1"/>
    <col min="14" max="20" width="2.28515625" style="13" customWidth="1"/>
    <col min="21" max="23" width="2.28515625" style="20" customWidth="1"/>
    <col min="24" max="27" width="2.28515625" style="13" customWidth="1"/>
    <col min="28" max="28" width="2.28515625" style="20" customWidth="1"/>
    <col min="29" max="31" width="2.28515625" style="13" customWidth="1"/>
    <col min="32" max="34" width="2.28515625" style="20" customWidth="1"/>
    <col min="35" max="41" width="2.28515625" style="13" customWidth="1"/>
    <col min="42" max="44" width="2.28515625" style="20" customWidth="1"/>
    <col min="45" max="51" width="2.28515625" style="13" customWidth="1"/>
    <col min="52" max="55" width="2.28515625" style="20" customWidth="1"/>
    <col min="56" max="56" width="6.140625" style="13" hidden="1" customWidth="1"/>
    <col min="57" max="60" width="6.140625" style="23" hidden="1" customWidth="1"/>
    <col min="61" max="63" width="6.140625" style="14" hidden="1" customWidth="1"/>
    <col min="64" max="64" width="3.7109375" style="13" customWidth="1"/>
    <col min="65" max="102" width="11.42578125" style="13"/>
    <col min="103" max="252" width="11.42578125" style="15"/>
    <col min="253" max="253" width="9.42578125" style="15" customWidth="1"/>
    <col min="254" max="306" width="2.28515625" style="15" customWidth="1"/>
    <col min="307" max="307" width="4" style="15" customWidth="1"/>
    <col min="308" max="318" width="0" style="15" hidden="1" customWidth="1"/>
    <col min="319" max="508" width="11.42578125" style="15"/>
    <col min="509" max="509" width="9.42578125" style="15" customWidth="1"/>
    <col min="510" max="562" width="2.28515625" style="15" customWidth="1"/>
    <col min="563" max="563" width="4" style="15" customWidth="1"/>
    <col min="564" max="574" width="0" style="15" hidden="1" customWidth="1"/>
    <col min="575" max="764" width="11.42578125" style="15"/>
    <col min="765" max="765" width="9.42578125" style="15" customWidth="1"/>
    <col min="766" max="818" width="2.28515625" style="15" customWidth="1"/>
    <col min="819" max="819" width="4" style="15" customWidth="1"/>
    <col min="820" max="830" width="0" style="15" hidden="1" customWidth="1"/>
    <col min="831" max="1020" width="11.42578125" style="15"/>
    <col min="1021" max="1021" width="9.42578125" style="15" customWidth="1"/>
    <col min="1022" max="1074" width="2.28515625" style="15" customWidth="1"/>
    <col min="1075" max="1075" width="4" style="15" customWidth="1"/>
    <col min="1076" max="1086" width="0" style="15" hidden="1" customWidth="1"/>
    <col min="1087" max="1276" width="11.42578125" style="15"/>
    <col min="1277" max="1277" width="9.42578125" style="15" customWidth="1"/>
    <col min="1278" max="1330" width="2.28515625" style="15" customWidth="1"/>
    <col min="1331" max="1331" width="4" style="15" customWidth="1"/>
    <col min="1332" max="1342" width="0" style="15" hidden="1" customWidth="1"/>
    <col min="1343" max="1532" width="11.42578125" style="15"/>
    <col min="1533" max="1533" width="9.42578125" style="15" customWidth="1"/>
    <col min="1534" max="1586" width="2.28515625" style="15" customWidth="1"/>
    <col min="1587" max="1587" width="4" style="15" customWidth="1"/>
    <col min="1588" max="1598" width="0" style="15" hidden="1" customWidth="1"/>
    <col min="1599" max="1788" width="11.42578125" style="15"/>
    <col min="1789" max="1789" width="9.42578125" style="15" customWidth="1"/>
    <col min="1790" max="1842" width="2.28515625" style="15" customWidth="1"/>
    <col min="1843" max="1843" width="4" style="15" customWidth="1"/>
    <col min="1844" max="1854" width="0" style="15" hidden="1" customWidth="1"/>
    <col min="1855" max="2044" width="11.42578125" style="15"/>
    <col min="2045" max="2045" width="9.42578125" style="15" customWidth="1"/>
    <col min="2046" max="2098" width="2.28515625" style="15" customWidth="1"/>
    <col min="2099" max="2099" width="4" style="15" customWidth="1"/>
    <col min="2100" max="2110" width="0" style="15" hidden="1" customWidth="1"/>
    <col min="2111" max="2300" width="11.42578125" style="15"/>
    <col min="2301" max="2301" width="9.42578125" style="15" customWidth="1"/>
    <col min="2302" max="2354" width="2.28515625" style="15" customWidth="1"/>
    <col min="2355" max="2355" width="4" style="15" customWidth="1"/>
    <col min="2356" max="2366" width="0" style="15" hidden="1" customWidth="1"/>
    <col min="2367" max="2556" width="11.42578125" style="15"/>
    <col min="2557" max="2557" width="9.42578125" style="15" customWidth="1"/>
    <col min="2558" max="2610" width="2.28515625" style="15" customWidth="1"/>
    <col min="2611" max="2611" width="4" style="15" customWidth="1"/>
    <col min="2612" max="2622" width="0" style="15" hidden="1" customWidth="1"/>
    <col min="2623" max="2812" width="11.42578125" style="15"/>
    <col min="2813" max="2813" width="9.42578125" style="15" customWidth="1"/>
    <col min="2814" max="2866" width="2.28515625" style="15" customWidth="1"/>
    <col min="2867" max="2867" width="4" style="15" customWidth="1"/>
    <col min="2868" max="2878" width="0" style="15" hidden="1" customWidth="1"/>
    <col min="2879" max="3068" width="11.42578125" style="15"/>
    <col min="3069" max="3069" width="9.42578125" style="15" customWidth="1"/>
    <col min="3070" max="3122" width="2.28515625" style="15" customWidth="1"/>
    <col min="3123" max="3123" width="4" style="15" customWidth="1"/>
    <col min="3124" max="3134" width="0" style="15" hidden="1" customWidth="1"/>
    <col min="3135" max="3324" width="11.42578125" style="15"/>
    <col min="3325" max="3325" width="9.42578125" style="15" customWidth="1"/>
    <col min="3326" max="3378" width="2.28515625" style="15" customWidth="1"/>
    <col min="3379" max="3379" width="4" style="15" customWidth="1"/>
    <col min="3380" max="3390" width="0" style="15" hidden="1" customWidth="1"/>
    <col min="3391" max="3580" width="11.42578125" style="15"/>
    <col min="3581" max="3581" width="9.42578125" style="15" customWidth="1"/>
    <col min="3582" max="3634" width="2.28515625" style="15" customWidth="1"/>
    <col min="3635" max="3635" width="4" style="15" customWidth="1"/>
    <col min="3636" max="3646" width="0" style="15" hidden="1" customWidth="1"/>
    <col min="3647" max="3836" width="11.42578125" style="15"/>
    <col min="3837" max="3837" width="9.42578125" style="15" customWidth="1"/>
    <col min="3838" max="3890" width="2.28515625" style="15" customWidth="1"/>
    <col min="3891" max="3891" width="4" style="15" customWidth="1"/>
    <col min="3892" max="3902" width="0" style="15" hidden="1" customWidth="1"/>
    <col min="3903" max="4092" width="11.42578125" style="15"/>
    <col min="4093" max="4093" width="9.42578125" style="15" customWidth="1"/>
    <col min="4094" max="4146" width="2.28515625" style="15" customWidth="1"/>
    <col min="4147" max="4147" width="4" style="15" customWidth="1"/>
    <col min="4148" max="4158" width="0" style="15" hidden="1" customWidth="1"/>
    <col min="4159" max="4348" width="11.42578125" style="15"/>
    <col min="4349" max="4349" width="9.42578125" style="15" customWidth="1"/>
    <col min="4350" max="4402" width="2.28515625" style="15" customWidth="1"/>
    <col min="4403" max="4403" width="4" style="15" customWidth="1"/>
    <col min="4404" max="4414" width="0" style="15" hidden="1" customWidth="1"/>
    <col min="4415" max="4604" width="11.42578125" style="15"/>
    <col min="4605" max="4605" width="9.42578125" style="15" customWidth="1"/>
    <col min="4606" max="4658" width="2.28515625" style="15" customWidth="1"/>
    <col min="4659" max="4659" width="4" style="15" customWidth="1"/>
    <col min="4660" max="4670" width="0" style="15" hidden="1" customWidth="1"/>
    <col min="4671" max="4860" width="11.42578125" style="15"/>
    <col min="4861" max="4861" width="9.42578125" style="15" customWidth="1"/>
    <col min="4862" max="4914" width="2.28515625" style="15" customWidth="1"/>
    <col min="4915" max="4915" width="4" style="15" customWidth="1"/>
    <col min="4916" max="4926" width="0" style="15" hidden="1" customWidth="1"/>
    <col min="4927" max="5116" width="11.42578125" style="15"/>
    <col min="5117" max="5117" width="9.42578125" style="15" customWidth="1"/>
    <col min="5118" max="5170" width="2.28515625" style="15" customWidth="1"/>
    <col min="5171" max="5171" width="4" style="15" customWidth="1"/>
    <col min="5172" max="5182" width="0" style="15" hidden="1" customWidth="1"/>
    <col min="5183" max="5372" width="11.42578125" style="15"/>
    <col min="5373" max="5373" width="9.42578125" style="15" customWidth="1"/>
    <col min="5374" max="5426" width="2.28515625" style="15" customWidth="1"/>
    <col min="5427" max="5427" width="4" style="15" customWidth="1"/>
    <col min="5428" max="5438" width="0" style="15" hidden="1" customWidth="1"/>
    <col min="5439" max="5628" width="11.42578125" style="15"/>
    <col min="5629" max="5629" width="9.42578125" style="15" customWidth="1"/>
    <col min="5630" max="5682" width="2.28515625" style="15" customWidth="1"/>
    <col min="5683" max="5683" width="4" style="15" customWidth="1"/>
    <col min="5684" max="5694" width="0" style="15" hidden="1" customWidth="1"/>
    <col min="5695" max="5884" width="11.42578125" style="15"/>
    <col min="5885" max="5885" width="9.42578125" style="15" customWidth="1"/>
    <col min="5886" max="5938" width="2.28515625" style="15" customWidth="1"/>
    <col min="5939" max="5939" width="4" style="15" customWidth="1"/>
    <col min="5940" max="5950" width="0" style="15" hidden="1" customWidth="1"/>
    <col min="5951" max="6140" width="11.42578125" style="15"/>
    <col min="6141" max="6141" width="9.42578125" style="15" customWidth="1"/>
    <col min="6142" max="6194" width="2.28515625" style="15" customWidth="1"/>
    <col min="6195" max="6195" width="4" style="15" customWidth="1"/>
    <col min="6196" max="6206" width="0" style="15" hidden="1" customWidth="1"/>
    <col min="6207" max="6396" width="11.42578125" style="15"/>
    <col min="6397" max="6397" width="9.42578125" style="15" customWidth="1"/>
    <col min="6398" max="6450" width="2.28515625" style="15" customWidth="1"/>
    <col min="6451" max="6451" width="4" style="15" customWidth="1"/>
    <col min="6452" max="6462" width="0" style="15" hidden="1" customWidth="1"/>
    <col min="6463" max="6652" width="11.42578125" style="15"/>
    <col min="6653" max="6653" width="9.42578125" style="15" customWidth="1"/>
    <col min="6654" max="6706" width="2.28515625" style="15" customWidth="1"/>
    <col min="6707" max="6707" width="4" style="15" customWidth="1"/>
    <col min="6708" max="6718" width="0" style="15" hidden="1" customWidth="1"/>
    <col min="6719" max="6908" width="11.42578125" style="15"/>
    <col min="6909" max="6909" width="9.42578125" style="15" customWidth="1"/>
    <col min="6910" max="6962" width="2.28515625" style="15" customWidth="1"/>
    <col min="6963" max="6963" width="4" style="15" customWidth="1"/>
    <col min="6964" max="6974" width="0" style="15" hidden="1" customWidth="1"/>
    <col min="6975" max="7164" width="11.42578125" style="15"/>
    <col min="7165" max="7165" width="9.42578125" style="15" customWidth="1"/>
    <col min="7166" max="7218" width="2.28515625" style="15" customWidth="1"/>
    <col min="7219" max="7219" width="4" style="15" customWidth="1"/>
    <col min="7220" max="7230" width="0" style="15" hidden="1" customWidth="1"/>
    <col min="7231" max="7420" width="11.42578125" style="15"/>
    <col min="7421" max="7421" width="9.42578125" style="15" customWidth="1"/>
    <col min="7422" max="7474" width="2.28515625" style="15" customWidth="1"/>
    <col min="7475" max="7475" width="4" style="15" customWidth="1"/>
    <col min="7476" max="7486" width="0" style="15" hidden="1" customWidth="1"/>
    <col min="7487" max="7676" width="11.42578125" style="15"/>
    <col min="7677" max="7677" width="9.42578125" style="15" customWidth="1"/>
    <col min="7678" max="7730" width="2.28515625" style="15" customWidth="1"/>
    <col min="7731" max="7731" width="4" style="15" customWidth="1"/>
    <col min="7732" max="7742" width="0" style="15" hidden="1" customWidth="1"/>
    <col min="7743" max="7932" width="11.42578125" style="15"/>
    <col min="7933" max="7933" width="9.42578125" style="15" customWidth="1"/>
    <col min="7934" max="7986" width="2.28515625" style="15" customWidth="1"/>
    <col min="7987" max="7987" width="4" style="15" customWidth="1"/>
    <col min="7988" max="7998" width="0" style="15" hidden="1" customWidth="1"/>
    <col min="7999" max="8188" width="11.42578125" style="15"/>
    <col min="8189" max="8189" width="9.42578125" style="15" customWidth="1"/>
    <col min="8190" max="8242" width="2.28515625" style="15" customWidth="1"/>
    <col min="8243" max="8243" width="4" style="15" customWidth="1"/>
    <col min="8244" max="8254" width="0" style="15" hidden="1" customWidth="1"/>
    <col min="8255" max="8444" width="11.42578125" style="15"/>
    <col min="8445" max="8445" width="9.42578125" style="15" customWidth="1"/>
    <col min="8446" max="8498" width="2.28515625" style="15" customWidth="1"/>
    <col min="8499" max="8499" width="4" style="15" customWidth="1"/>
    <col min="8500" max="8510" width="0" style="15" hidden="1" customWidth="1"/>
    <col min="8511" max="8700" width="11.42578125" style="15"/>
    <col min="8701" max="8701" width="9.42578125" style="15" customWidth="1"/>
    <col min="8702" max="8754" width="2.28515625" style="15" customWidth="1"/>
    <col min="8755" max="8755" width="4" style="15" customWidth="1"/>
    <col min="8756" max="8766" width="0" style="15" hidden="1" customWidth="1"/>
    <col min="8767" max="8956" width="11.42578125" style="15"/>
    <col min="8957" max="8957" width="9.42578125" style="15" customWidth="1"/>
    <col min="8958" max="9010" width="2.28515625" style="15" customWidth="1"/>
    <col min="9011" max="9011" width="4" style="15" customWidth="1"/>
    <col min="9012" max="9022" width="0" style="15" hidden="1" customWidth="1"/>
    <col min="9023" max="9212" width="11.42578125" style="15"/>
    <col min="9213" max="9213" width="9.42578125" style="15" customWidth="1"/>
    <col min="9214" max="9266" width="2.28515625" style="15" customWidth="1"/>
    <col min="9267" max="9267" width="4" style="15" customWidth="1"/>
    <col min="9268" max="9278" width="0" style="15" hidden="1" customWidth="1"/>
    <col min="9279" max="9468" width="11.42578125" style="15"/>
    <col min="9469" max="9469" width="9.42578125" style="15" customWidth="1"/>
    <col min="9470" max="9522" width="2.28515625" style="15" customWidth="1"/>
    <col min="9523" max="9523" width="4" style="15" customWidth="1"/>
    <col min="9524" max="9534" width="0" style="15" hidden="1" customWidth="1"/>
    <col min="9535" max="9724" width="11.42578125" style="15"/>
    <col min="9725" max="9725" width="9.42578125" style="15" customWidth="1"/>
    <col min="9726" max="9778" width="2.28515625" style="15" customWidth="1"/>
    <col min="9779" max="9779" width="4" style="15" customWidth="1"/>
    <col min="9780" max="9790" width="0" style="15" hidden="1" customWidth="1"/>
    <col min="9791" max="9980" width="11.42578125" style="15"/>
    <col min="9981" max="9981" width="9.42578125" style="15" customWidth="1"/>
    <col min="9982" max="10034" width="2.28515625" style="15" customWidth="1"/>
    <col min="10035" max="10035" width="4" style="15" customWidth="1"/>
    <col min="10036" max="10046" width="0" style="15" hidden="1" customWidth="1"/>
    <col min="10047" max="10236" width="11.42578125" style="15"/>
    <col min="10237" max="10237" width="9.42578125" style="15" customWidth="1"/>
    <col min="10238" max="10290" width="2.28515625" style="15" customWidth="1"/>
    <col min="10291" max="10291" width="4" style="15" customWidth="1"/>
    <col min="10292" max="10302" width="0" style="15" hidden="1" customWidth="1"/>
    <col min="10303" max="10492" width="11.42578125" style="15"/>
    <col min="10493" max="10493" width="9.42578125" style="15" customWidth="1"/>
    <col min="10494" max="10546" width="2.28515625" style="15" customWidth="1"/>
    <col min="10547" max="10547" width="4" style="15" customWidth="1"/>
    <col min="10548" max="10558" width="0" style="15" hidden="1" customWidth="1"/>
    <col min="10559" max="10748" width="11.42578125" style="15"/>
    <col min="10749" max="10749" width="9.42578125" style="15" customWidth="1"/>
    <col min="10750" max="10802" width="2.28515625" style="15" customWidth="1"/>
    <col min="10803" max="10803" width="4" style="15" customWidth="1"/>
    <col min="10804" max="10814" width="0" style="15" hidden="1" customWidth="1"/>
    <col min="10815" max="11004" width="11.42578125" style="15"/>
    <col min="11005" max="11005" width="9.42578125" style="15" customWidth="1"/>
    <col min="11006" max="11058" width="2.28515625" style="15" customWidth="1"/>
    <col min="11059" max="11059" width="4" style="15" customWidth="1"/>
    <col min="11060" max="11070" width="0" style="15" hidden="1" customWidth="1"/>
    <col min="11071" max="11260" width="11.42578125" style="15"/>
    <col min="11261" max="11261" width="9.42578125" style="15" customWidth="1"/>
    <col min="11262" max="11314" width="2.28515625" style="15" customWidth="1"/>
    <col min="11315" max="11315" width="4" style="15" customWidth="1"/>
    <col min="11316" max="11326" width="0" style="15" hidden="1" customWidth="1"/>
    <col min="11327" max="11516" width="11.42578125" style="15"/>
    <col min="11517" max="11517" width="9.42578125" style="15" customWidth="1"/>
    <col min="11518" max="11570" width="2.28515625" style="15" customWidth="1"/>
    <col min="11571" max="11571" width="4" style="15" customWidth="1"/>
    <col min="11572" max="11582" width="0" style="15" hidden="1" customWidth="1"/>
    <col min="11583" max="11772" width="11.42578125" style="15"/>
    <col min="11773" max="11773" width="9.42578125" style="15" customWidth="1"/>
    <col min="11774" max="11826" width="2.28515625" style="15" customWidth="1"/>
    <col min="11827" max="11827" width="4" style="15" customWidth="1"/>
    <col min="11828" max="11838" width="0" style="15" hidden="1" customWidth="1"/>
    <col min="11839" max="12028" width="11.42578125" style="15"/>
    <col min="12029" max="12029" width="9.42578125" style="15" customWidth="1"/>
    <col min="12030" max="12082" width="2.28515625" style="15" customWidth="1"/>
    <col min="12083" max="12083" width="4" style="15" customWidth="1"/>
    <col min="12084" max="12094" width="0" style="15" hidden="1" customWidth="1"/>
    <col min="12095" max="12284" width="11.42578125" style="15"/>
    <col min="12285" max="12285" width="9.42578125" style="15" customWidth="1"/>
    <col min="12286" max="12338" width="2.28515625" style="15" customWidth="1"/>
    <col min="12339" max="12339" width="4" style="15" customWidth="1"/>
    <col min="12340" max="12350" width="0" style="15" hidden="1" customWidth="1"/>
    <col min="12351" max="12540" width="11.42578125" style="15"/>
    <col min="12541" max="12541" width="9.42578125" style="15" customWidth="1"/>
    <col min="12542" max="12594" width="2.28515625" style="15" customWidth="1"/>
    <col min="12595" max="12595" width="4" style="15" customWidth="1"/>
    <col min="12596" max="12606" width="0" style="15" hidden="1" customWidth="1"/>
    <col min="12607" max="12796" width="11.42578125" style="15"/>
    <col min="12797" max="12797" width="9.42578125" style="15" customWidth="1"/>
    <col min="12798" max="12850" width="2.28515625" style="15" customWidth="1"/>
    <col min="12851" max="12851" width="4" style="15" customWidth="1"/>
    <col min="12852" max="12862" width="0" style="15" hidden="1" customWidth="1"/>
    <col min="12863" max="13052" width="11.42578125" style="15"/>
    <col min="13053" max="13053" width="9.42578125" style="15" customWidth="1"/>
    <col min="13054" max="13106" width="2.28515625" style="15" customWidth="1"/>
    <col min="13107" max="13107" width="4" style="15" customWidth="1"/>
    <col min="13108" max="13118" width="0" style="15" hidden="1" customWidth="1"/>
    <col min="13119" max="13308" width="11.42578125" style="15"/>
    <col min="13309" max="13309" width="9.42578125" style="15" customWidth="1"/>
    <col min="13310" max="13362" width="2.28515625" style="15" customWidth="1"/>
    <col min="13363" max="13363" width="4" style="15" customWidth="1"/>
    <col min="13364" max="13374" width="0" style="15" hidden="1" customWidth="1"/>
    <col min="13375" max="13564" width="11.42578125" style="15"/>
    <col min="13565" max="13565" width="9.42578125" style="15" customWidth="1"/>
    <col min="13566" max="13618" width="2.28515625" style="15" customWidth="1"/>
    <col min="13619" max="13619" width="4" style="15" customWidth="1"/>
    <col min="13620" max="13630" width="0" style="15" hidden="1" customWidth="1"/>
    <col min="13631" max="13820" width="11.42578125" style="15"/>
    <col min="13821" max="13821" width="9.42578125" style="15" customWidth="1"/>
    <col min="13822" max="13874" width="2.28515625" style="15" customWidth="1"/>
    <col min="13875" max="13875" width="4" style="15" customWidth="1"/>
    <col min="13876" max="13886" width="0" style="15" hidden="1" customWidth="1"/>
    <col min="13887" max="14076" width="11.42578125" style="15"/>
    <col min="14077" max="14077" width="9.42578125" style="15" customWidth="1"/>
    <col min="14078" max="14130" width="2.28515625" style="15" customWidth="1"/>
    <col min="14131" max="14131" width="4" style="15" customWidth="1"/>
    <col min="14132" max="14142" width="0" style="15" hidden="1" customWidth="1"/>
    <col min="14143" max="14332" width="11.42578125" style="15"/>
    <col min="14333" max="14333" width="9.42578125" style="15" customWidth="1"/>
    <col min="14334" max="14386" width="2.28515625" style="15" customWidth="1"/>
    <col min="14387" max="14387" width="4" style="15" customWidth="1"/>
    <col min="14388" max="14398" width="0" style="15" hidden="1" customWidth="1"/>
    <col min="14399" max="14588" width="11.42578125" style="15"/>
    <col min="14589" max="14589" width="9.42578125" style="15" customWidth="1"/>
    <col min="14590" max="14642" width="2.28515625" style="15" customWidth="1"/>
    <col min="14643" max="14643" width="4" style="15" customWidth="1"/>
    <col min="14644" max="14654" width="0" style="15" hidden="1" customWidth="1"/>
    <col min="14655" max="14844" width="11.42578125" style="15"/>
    <col min="14845" max="14845" width="9.42578125" style="15" customWidth="1"/>
    <col min="14846" max="14898" width="2.28515625" style="15" customWidth="1"/>
    <col min="14899" max="14899" width="4" style="15" customWidth="1"/>
    <col min="14900" max="14910" width="0" style="15" hidden="1" customWidth="1"/>
    <col min="14911" max="15100" width="11.42578125" style="15"/>
    <col min="15101" max="15101" width="9.42578125" style="15" customWidth="1"/>
    <col min="15102" max="15154" width="2.28515625" style="15" customWidth="1"/>
    <col min="15155" max="15155" width="4" style="15" customWidth="1"/>
    <col min="15156" max="15166" width="0" style="15" hidden="1" customWidth="1"/>
    <col min="15167" max="15356" width="11.42578125" style="15"/>
    <col min="15357" max="15357" width="9.42578125" style="15" customWidth="1"/>
    <col min="15358" max="15410" width="2.28515625" style="15" customWidth="1"/>
    <col min="15411" max="15411" width="4" style="15" customWidth="1"/>
    <col min="15412" max="15422" width="0" style="15" hidden="1" customWidth="1"/>
    <col min="15423" max="15612" width="11.42578125" style="15"/>
    <col min="15613" max="15613" width="9.42578125" style="15" customWidth="1"/>
    <col min="15614" max="15666" width="2.28515625" style="15" customWidth="1"/>
    <col min="15667" max="15667" width="4" style="15" customWidth="1"/>
    <col min="15668" max="15678" width="0" style="15" hidden="1" customWidth="1"/>
    <col min="15679" max="15868" width="11.42578125" style="15"/>
    <col min="15869" max="15869" width="9.42578125" style="15" customWidth="1"/>
    <col min="15870" max="15922" width="2.28515625" style="15" customWidth="1"/>
    <col min="15923" max="15923" width="4" style="15" customWidth="1"/>
    <col min="15924" max="15934" width="0" style="15" hidden="1" customWidth="1"/>
    <col min="15935" max="16124" width="11.42578125" style="15"/>
    <col min="16125" max="16125" width="9.42578125" style="15" customWidth="1"/>
    <col min="16126" max="16178" width="2.28515625" style="15" customWidth="1"/>
    <col min="16179" max="16179" width="4" style="15" customWidth="1"/>
    <col min="16180" max="16190" width="0" style="15" hidden="1" customWidth="1"/>
    <col min="16191" max="16384" width="11.42578125" style="15"/>
  </cols>
  <sheetData>
    <row r="2" spans="1:85" ht="25.5" customHeight="1" x14ac:dyDescent="0.2"/>
    <row r="3" spans="1:85" ht="25.5" customHeight="1" x14ac:dyDescent="0.2"/>
    <row r="4" spans="1:85" customFormat="1" ht="20.25" x14ac:dyDescent="0.3">
      <c r="B4" s="126" t="s">
        <v>39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customFormat="1" ht="21" customHeight="1" x14ac:dyDescent="0.25">
      <c r="A5" s="10"/>
      <c r="B5" s="1"/>
      <c r="C5" s="1"/>
      <c r="D5" s="1"/>
      <c r="E5" s="1"/>
      <c r="F5" s="1"/>
      <c r="G5" s="1"/>
      <c r="H5" s="1"/>
      <c r="I5" s="1"/>
      <c r="J5" s="1"/>
      <c r="K5" s="31"/>
      <c r="L5" s="31"/>
      <c r="M5" s="31"/>
      <c r="N5" s="1"/>
      <c r="O5" s="1"/>
      <c r="P5" s="1"/>
      <c r="Q5" s="1"/>
      <c r="R5" s="1"/>
      <c r="S5" s="134"/>
      <c r="T5" s="134"/>
      <c r="U5" s="134"/>
      <c r="V5" s="134"/>
      <c r="W5" s="134"/>
      <c r="X5" s="134"/>
      <c r="Y5" s="134"/>
      <c r="Z5" s="1"/>
      <c r="AA5" s="1"/>
      <c r="AB5" s="31"/>
      <c r="AC5" s="1"/>
      <c r="AD5" s="1"/>
      <c r="AE5" s="1"/>
      <c r="AF5" s="31"/>
      <c r="AG5" s="31"/>
      <c r="AH5" s="31"/>
      <c r="AI5" s="1"/>
      <c r="AJ5" s="1"/>
      <c r="AK5" s="31"/>
      <c r="AL5" s="1"/>
      <c r="AM5" s="1"/>
      <c r="AN5" s="1"/>
      <c r="AO5" s="1"/>
      <c r="AP5" s="1"/>
      <c r="AQ5" s="1"/>
      <c r="AR5" s="8"/>
      <c r="AS5" s="1"/>
      <c r="AT5" s="1"/>
      <c r="AU5" s="1"/>
      <c r="AV5" s="1"/>
      <c r="AW5" s="8"/>
      <c r="AX5" s="8"/>
      <c r="AY5" s="8"/>
      <c r="AZ5" s="31"/>
      <c r="BA5" s="31"/>
      <c r="BB5" s="31"/>
      <c r="BC5" s="3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</row>
    <row r="6" spans="1:85" customFormat="1" ht="7.5" customHeight="1" x14ac:dyDescent="0.25">
      <c r="A6" s="10"/>
      <c r="B6" s="49"/>
      <c r="C6" s="34"/>
      <c r="D6" s="34"/>
      <c r="E6" s="34"/>
      <c r="F6" s="34"/>
      <c r="G6" s="34"/>
      <c r="H6" s="34"/>
      <c r="I6" s="34"/>
      <c r="J6" s="34"/>
      <c r="K6" s="35"/>
      <c r="L6" s="35"/>
      <c r="M6" s="34"/>
      <c r="N6" s="35"/>
      <c r="O6" s="35"/>
      <c r="P6" s="35"/>
      <c r="Q6" s="34"/>
      <c r="R6" s="34"/>
      <c r="S6" s="34"/>
      <c r="T6" s="34"/>
      <c r="U6" s="34"/>
      <c r="V6" s="36"/>
      <c r="W6" s="36"/>
      <c r="X6" s="36"/>
      <c r="Y6" s="36"/>
      <c r="Z6" s="36"/>
      <c r="AA6" s="36"/>
      <c r="AB6" s="36"/>
      <c r="AC6" s="34"/>
      <c r="AD6" s="34"/>
      <c r="AE6" s="35"/>
      <c r="AF6" s="34"/>
      <c r="AG6" s="34"/>
      <c r="AH6" s="34"/>
      <c r="AI6" s="35"/>
      <c r="AJ6" s="35"/>
      <c r="AK6" s="37"/>
      <c r="AL6" s="34"/>
      <c r="AM6" s="34"/>
      <c r="AN6" s="34"/>
      <c r="AO6" s="34"/>
      <c r="AP6" s="35"/>
      <c r="AQ6" s="35"/>
      <c r="AR6" s="35"/>
      <c r="AS6" s="34"/>
      <c r="AT6" s="34"/>
      <c r="AU6" s="38"/>
      <c r="AV6" s="34"/>
      <c r="AW6" s="34"/>
      <c r="AX6" s="34"/>
      <c r="AY6" s="34"/>
      <c r="AZ6" s="35"/>
      <c r="BA6" s="35"/>
      <c r="BB6" s="35"/>
      <c r="BC6" s="35"/>
      <c r="BD6" s="34"/>
      <c r="BE6" s="34"/>
      <c r="BF6" s="34"/>
      <c r="BG6" s="34"/>
      <c r="BH6" s="34"/>
      <c r="BI6" s="34"/>
      <c r="BJ6" s="34"/>
      <c r="BK6" s="34"/>
      <c r="BL6" s="56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</row>
    <row r="7" spans="1:85" ht="20.25" customHeight="1" x14ac:dyDescent="0.2">
      <c r="B7" s="50"/>
      <c r="D7" s="137" t="s">
        <v>19</v>
      </c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7"/>
      <c r="BB7" s="137"/>
      <c r="BC7" s="137"/>
      <c r="BL7" s="54"/>
    </row>
    <row r="8" spans="1:85" ht="10.5" customHeight="1" thickBot="1" x14ac:dyDescent="0.25">
      <c r="B8" s="50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L8" s="54"/>
    </row>
    <row r="9" spans="1:85" s="1" customFormat="1" ht="15.75" customHeight="1" thickBot="1" x14ac:dyDescent="0.3">
      <c r="A9" s="10"/>
      <c r="B9" s="5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39"/>
      <c r="Z9" s="41" t="s">
        <v>24</v>
      </c>
      <c r="AA9" s="104"/>
      <c r="AB9" s="105"/>
      <c r="AC9" s="105"/>
      <c r="AD9" s="105"/>
      <c r="AE9" s="105"/>
      <c r="AF9" s="105"/>
      <c r="AG9" s="106"/>
      <c r="AH9" s="40"/>
      <c r="AI9" s="60" t="str">
        <f>IF(AA9&gt;100,"LA PUNTUACIÓN NO PUEDE SER &gt;100",IF(AA9&lt;60,"NO ALCANZA PUNTUACIÓN MÍNIMA",""))</f>
        <v>NO ALCANZA PUNTUACIÓN MÍNIMA</v>
      </c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31"/>
      <c r="BC9" s="31"/>
      <c r="BL9" s="53"/>
    </row>
    <row r="10" spans="1:85" s="1" customFormat="1" x14ac:dyDescent="0.2">
      <c r="A10" s="10"/>
      <c r="B10" s="51"/>
      <c r="C10" s="95">
        <v>0</v>
      </c>
      <c r="D10" s="95"/>
      <c r="H10" s="2"/>
      <c r="I10" s="3"/>
      <c r="J10" s="3"/>
      <c r="K10" s="3"/>
      <c r="R10" s="2"/>
      <c r="S10" s="3"/>
      <c r="T10" s="3"/>
      <c r="U10" s="3"/>
      <c r="Z10" s="3"/>
      <c r="AB10" s="2"/>
      <c r="AC10" s="2"/>
      <c r="AD10" s="3"/>
      <c r="AE10" s="3"/>
      <c r="AF10" s="3"/>
      <c r="AG10" s="96">
        <v>60</v>
      </c>
      <c r="AH10" s="96"/>
      <c r="AL10"/>
      <c r="AM10" s="65"/>
      <c r="AN10" s="65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97">
        <v>100</v>
      </c>
      <c r="BB10" s="97"/>
      <c r="BC10" s="98"/>
      <c r="BD10" s="98"/>
      <c r="BL10" s="53"/>
    </row>
    <row r="11" spans="1:85" s="1" customFormat="1" ht="7.5" customHeight="1" x14ac:dyDescent="0.2">
      <c r="A11" s="10"/>
      <c r="B11" s="51"/>
      <c r="D11" s="12">
        <v>2</v>
      </c>
      <c r="E11" s="12">
        <v>4</v>
      </c>
      <c r="F11" s="12">
        <v>6</v>
      </c>
      <c r="G11" s="12">
        <v>8</v>
      </c>
      <c r="H11" s="12">
        <v>10</v>
      </c>
      <c r="I11" s="12">
        <v>12</v>
      </c>
      <c r="J11" s="12">
        <v>14</v>
      </c>
      <c r="K11" s="12">
        <v>16</v>
      </c>
      <c r="L11" s="12">
        <v>18</v>
      </c>
      <c r="M11" s="12">
        <v>20</v>
      </c>
      <c r="N11" s="12">
        <v>22</v>
      </c>
      <c r="O11" s="12">
        <v>24</v>
      </c>
      <c r="P11" s="12">
        <v>26</v>
      </c>
      <c r="Q11" s="12">
        <v>28</v>
      </c>
      <c r="R11" s="12">
        <v>30</v>
      </c>
      <c r="S11" s="12">
        <v>32</v>
      </c>
      <c r="T11" s="12">
        <v>34</v>
      </c>
      <c r="U11" s="12">
        <v>36</v>
      </c>
      <c r="V11" s="12">
        <v>38</v>
      </c>
      <c r="W11" s="12">
        <v>40</v>
      </c>
      <c r="X11" s="12">
        <v>42</v>
      </c>
      <c r="Y11" s="12">
        <v>44</v>
      </c>
      <c r="Z11" s="12">
        <v>46</v>
      </c>
      <c r="AA11" s="12">
        <v>48</v>
      </c>
      <c r="AB11" s="12">
        <v>50</v>
      </c>
      <c r="AC11" s="12">
        <v>52</v>
      </c>
      <c r="AD11" s="12">
        <v>54</v>
      </c>
      <c r="AE11" s="12">
        <v>56</v>
      </c>
      <c r="AF11" s="12">
        <v>58</v>
      </c>
      <c r="AG11" s="12">
        <v>60</v>
      </c>
      <c r="AH11" s="12">
        <v>62</v>
      </c>
      <c r="AI11" s="12">
        <v>64</v>
      </c>
      <c r="AJ11" s="12">
        <v>66</v>
      </c>
      <c r="AK11" s="12">
        <v>68</v>
      </c>
      <c r="AL11" s="12">
        <v>70</v>
      </c>
      <c r="AM11" s="12">
        <v>72</v>
      </c>
      <c r="AN11" s="12">
        <v>74</v>
      </c>
      <c r="AO11" s="12">
        <v>76</v>
      </c>
      <c r="AP11" s="12">
        <v>78</v>
      </c>
      <c r="AQ11" s="12">
        <v>80</v>
      </c>
      <c r="AR11" s="12">
        <v>82</v>
      </c>
      <c r="AS11" s="12">
        <v>84</v>
      </c>
      <c r="AT11" s="12">
        <v>86</v>
      </c>
      <c r="AU11" s="12">
        <v>88</v>
      </c>
      <c r="AV11" s="12">
        <v>90</v>
      </c>
      <c r="AW11" s="12">
        <v>92</v>
      </c>
      <c r="AX11" s="12">
        <v>94</v>
      </c>
      <c r="AY11" s="12">
        <v>96</v>
      </c>
      <c r="AZ11" s="12">
        <v>98</v>
      </c>
      <c r="BA11" s="12">
        <v>100</v>
      </c>
      <c r="BB11" s="9"/>
      <c r="BC11" s="31"/>
      <c r="BL11" s="53"/>
    </row>
    <row r="12" spans="1:85" s="1" customFormat="1" ht="15.75" customHeight="1" thickBot="1" x14ac:dyDescent="0.25">
      <c r="A12" s="10"/>
      <c r="B12" s="51"/>
      <c r="D12" s="5"/>
      <c r="E12" s="6"/>
      <c r="F12" s="6"/>
      <c r="G12" s="6"/>
      <c r="H12" s="6"/>
      <c r="I12" s="7"/>
      <c r="J12" s="7"/>
      <c r="K12" s="7"/>
      <c r="L12" s="4"/>
      <c r="R12" s="2"/>
      <c r="S12" s="3"/>
      <c r="T12" s="3"/>
      <c r="U12" s="3"/>
      <c r="Z12" s="3"/>
      <c r="AB12" s="2"/>
      <c r="AC12" s="2"/>
      <c r="AD12" s="3"/>
      <c r="AE12" s="3"/>
      <c r="AF12" s="3"/>
      <c r="AH12" s="107" t="str">
        <f>IF(AA9&lt;60,"N/A",IF(AA9&gt;100,"N/A",(AA9-60)/(100-60)))</f>
        <v>N/A</v>
      </c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2"/>
      <c r="BC12" s="2"/>
      <c r="BL12" s="53"/>
    </row>
    <row r="13" spans="1:85" s="1" customFormat="1" ht="15.75" customHeight="1" thickBot="1" x14ac:dyDescent="0.3">
      <c r="A13" s="10"/>
      <c r="B13" s="51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39"/>
      <c r="Z13" s="41" t="s">
        <v>25</v>
      </c>
      <c r="AA13" s="104"/>
      <c r="AB13" s="105"/>
      <c r="AC13" s="105"/>
      <c r="AD13" s="105"/>
      <c r="AE13" s="105"/>
      <c r="AF13" s="105"/>
      <c r="AG13" s="106"/>
      <c r="AH13" s="40"/>
      <c r="AI13" s="60" t="str">
        <f>IF(AA13&gt;100,"LA PUNTUACIÓN NO PUEDE SER &gt;100",IF(AA13&lt;80,"NO ALCANZA PUNTUACIÓN MÍNIMA",""))</f>
        <v>NO ALCANZA PUNTUACIÓN MÍNIMA</v>
      </c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31"/>
      <c r="BC13" s="31"/>
      <c r="BL13" s="53"/>
    </row>
    <row r="14" spans="1:85" s="1" customFormat="1" x14ac:dyDescent="0.2">
      <c r="A14" s="10"/>
      <c r="B14" s="51"/>
      <c r="C14" s="95">
        <v>0</v>
      </c>
      <c r="D14" s="95"/>
      <c r="H14" s="2"/>
      <c r="I14" s="3"/>
      <c r="J14" s="3"/>
      <c r="K14" s="3"/>
      <c r="R14" s="2"/>
      <c r="S14" s="3"/>
      <c r="T14" s="3"/>
      <c r="U14" s="3"/>
      <c r="Z14" s="3"/>
      <c r="AB14" s="2"/>
      <c r="AC14" s="2"/>
      <c r="AD14" s="3"/>
      <c r="AE14" s="3"/>
      <c r="AF14" s="3"/>
      <c r="AG14" s="96"/>
      <c r="AH14" s="96"/>
      <c r="AL14"/>
      <c r="AM14" s="65"/>
      <c r="AN14" s="65"/>
      <c r="AO14" s="32"/>
      <c r="AP14" s="32"/>
      <c r="AQ14" s="96">
        <v>80</v>
      </c>
      <c r="AR14" s="96"/>
      <c r="AS14" s="32"/>
      <c r="AT14" s="32"/>
      <c r="AU14" s="32"/>
      <c r="AV14" s="32"/>
      <c r="AW14" s="32"/>
      <c r="AX14" s="32"/>
      <c r="AY14" s="32"/>
      <c r="AZ14" s="32"/>
      <c r="BA14" s="97">
        <v>100</v>
      </c>
      <c r="BB14" s="97"/>
      <c r="BC14" s="98"/>
      <c r="BD14" s="98"/>
      <c r="BL14" s="53"/>
    </row>
    <row r="15" spans="1:85" s="1" customFormat="1" ht="7.5" customHeight="1" x14ac:dyDescent="0.2">
      <c r="A15" s="10"/>
      <c r="B15" s="51"/>
      <c r="D15" s="12">
        <v>2</v>
      </c>
      <c r="E15" s="12">
        <v>4</v>
      </c>
      <c r="F15" s="12">
        <v>6</v>
      </c>
      <c r="G15" s="12">
        <v>8</v>
      </c>
      <c r="H15" s="12">
        <v>10</v>
      </c>
      <c r="I15" s="12">
        <v>12</v>
      </c>
      <c r="J15" s="12">
        <v>14</v>
      </c>
      <c r="K15" s="12">
        <v>16</v>
      </c>
      <c r="L15" s="12">
        <v>18</v>
      </c>
      <c r="M15" s="12">
        <v>20</v>
      </c>
      <c r="N15" s="12">
        <v>22</v>
      </c>
      <c r="O15" s="12">
        <v>24</v>
      </c>
      <c r="P15" s="12">
        <v>26</v>
      </c>
      <c r="Q15" s="12">
        <v>28</v>
      </c>
      <c r="R15" s="12">
        <v>30</v>
      </c>
      <c r="S15" s="12">
        <v>32</v>
      </c>
      <c r="T15" s="12">
        <v>34</v>
      </c>
      <c r="U15" s="12">
        <v>36</v>
      </c>
      <c r="V15" s="12">
        <v>38</v>
      </c>
      <c r="W15" s="12">
        <v>40</v>
      </c>
      <c r="X15" s="12">
        <v>42</v>
      </c>
      <c r="Y15" s="12">
        <v>44</v>
      </c>
      <c r="Z15" s="12">
        <v>46</v>
      </c>
      <c r="AA15" s="12">
        <v>48</v>
      </c>
      <c r="AB15" s="12">
        <v>50</v>
      </c>
      <c r="AC15" s="12">
        <v>52</v>
      </c>
      <c r="AD15" s="12">
        <v>54</v>
      </c>
      <c r="AE15" s="12">
        <v>56</v>
      </c>
      <c r="AF15" s="12">
        <v>58</v>
      </c>
      <c r="AG15" s="12">
        <v>60</v>
      </c>
      <c r="AH15" s="12">
        <v>62</v>
      </c>
      <c r="AI15" s="12">
        <v>64</v>
      </c>
      <c r="AJ15" s="12">
        <v>66</v>
      </c>
      <c r="AK15" s="12">
        <v>68</v>
      </c>
      <c r="AL15" s="12">
        <v>70</v>
      </c>
      <c r="AM15" s="12">
        <v>72</v>
      </c>
      <c r="AN15" s="12">
        <v>74</v>
      </c>
      <c r="AO15" s="12">
        <v>76</v>
      </c>
      <c r="AP15" s="12">
        <v>78</v>
      </c>
      <c r="AQ15" s="12">
        <v>80</v>
      </c>
      <c r="AR15" s="12">
        <v>82</v>
      </c>
      <c r="AS15" s="12">
        <v>84</v>
      </c>
      <c r="AT15" s="12">
        <v>86</v>
      </c>
      <c r="AU15" s="12">
        <v>88</v>
      </c>
      <c r="AV15" s="12">
        <v>90</v>
      </c>
      <c r="AW15" s="12">
        <v>92</v>
      </c>
      <c r="AX15" s="12">
        <v>94</v>
      </c>
      <c r="AY15" s="12">
        <v>96</v>
      </c>
      <c r="AZ15" s="12">
        <v>98</v>
      </c>
      <c r="BA15" s="12">
        <v>100</v>
      </c>
      <c r="BB15" s="9"/>
      <c r="BC15" s="31"/>
      <c r="BL15" s="53"/>
    </row>
    <row r="16" spans="1:85" s="1" customFormat="1" ht="15.75" customHeight="1" x14ac:dyDescent="0.2">
      <c r="A16" s="10"/>
      <c r="B16" s="51"/>
      <c r="D16" s="76" t="str">
        <f>IF(AA13&lt;AA9,"las secuelas concurrentes no pueden ser inferiores a la máxima secuela","")</f>
        <v/>
      </c>
      <c r="E16" s="6"/>
      <c r="F16" s="6"/>
      <c r="G16" s="6"/>
      <c r="H16" s="6"/>
      <c r="I16" s="7"/>
      <c r="J16" s="7"/>
      <c r="K16" s="7"/>
      <c r="L16" s="4"/>
      <c r="R16" s="2"/>
      <c r="S16" s="3"/>
      <c r="T16" s="3"/>
      <c r="U16" s="3"/>
      <c r="Z16" s="3"/>
      <c r="AB16" s="2"/>
      <c r="AC16" s="2"/>
      <c r="AD16" s="3"/>
      <c r="AE16" s="3"/>
      <c r="AF16" s="3"/>
      <c r="AM16" s="33"/>
      <c r="AO16" s="75"/>
      <c r="AP16" s="75"/>
      <c r="AQ16" s="75"/>
      <c r="AR16" s="107" t="str">
        <f>IF(AA13&lt;80,"N/A",IF(AA13&gt;100,"N/A",(AA13-80)/(100-80)))</f>
        <v>N/A</v>
      </c>
      <c r="AS16" s="107"/>
      <c r="AT16" s="107"/>
      <c r="AU16" s="107"/>
      <c r="AV16" s="107"/>
      <c r="AW16" s="107"/>
      <c r="AX16" s="107"/>
      <c r="AY16" s="107"/>
      <c r="AZ16" s="107"/>
      <c r="BA16" s="107"/>
      <c r="BB16" s="2"/>
      <c r="BC16" s="2"/>
      <c r="BL16" s="53"/>
    </row>
    <row r="17" spans="2:64" ht="6" customHeight="1" x14ac:dyDescent="0.2">
      <c r="B17" s="52"/>
      <c r="C17" s="16"/>
      <c r="D17" s="16"/>
      <c r="E17" s="16"/>
      <c r="F17" s="16"/>
      <c r="G17" s="16"/>
      <c r="H17" s="16"/>
      <c r="I17" s="16"/>
      <c r="J17" s="16"/>
      <c r="K17" s="17"/>
      <c r="L17" s="17"/>
      <c r="M17" s="17"/>
      <c r="N17" s="16"/>
      <c r="O17" s="16"/>
      <c r="P17" s="16"/>
      <c r="Q17" s="16"/>
      <c r="R17" s="16"/>
      <c r="S17" s="16"/>
      <c r="T17" s="16"/>
      <c r="U17" s="17"/>
      <c r="V17" s="17"/>
      <c r="W17" s="17"/>
      <c r="X17" s="16"/>
      <c r="Y17" s="16"/>
      <c r="Z17" s="16"/>
      <c r="AA17" s="16"/>
      <c r="AB17" s="17"/>
      <c r="AC17" s="16"/>
      <c r="AD17" s="16"/>
      <c r="AE17" s="16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7"/>
      <c r="AQ17" s="17"/>
      <c r="AR17" s="17"/>
      <c r="AS17" s="16"/>
      <c r="AT17" s="16"/>
      <c r="AU17" s="16"/>
      <c r="AV17" s="16"/>
      <c r="AW17" s="16"/>
      <c r="AX17" s="16"/>
      <c r="AY17" s="16"/>
      <c r="AZ17" s="17"/>
      <c r="BA17" s="17"/>
      <c r="BB17" s="17"/>
      <c r="BC17" s="17"/>
      <c r="BD17" s="16"/>
      <c r="BE17" s="18"/>
      <c r="BF17" s="18"/>
      <c r="BG17" s="18"/>
      <c r="BH17" s="18"/>
      <c r="BI17" s="19"/>
      <c r="BJ17" s="19"/>
      <c r="BK17" s="19"/>
      <c r="BL17" s="55"/>
    </row>
    <row r="18" spans="2:64" ht="5.25" customHeight="1" x14ac:dyDescent="0.2">
      <c r="B18" s="50"/>
      <c r="AT18" s="21"/>
      <c r="BL18" s="54"/>
    </row>
    <row r="19" spans="2:64" ht="20.25" customHeight="1" x14ac:dyDescent="0.2">
      <c r="B19" s="50"/>
      <c r="D19" s="137" t="s">
        <v>40</v>
      </c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7"/>
      <c r="AH19" s="137"/>
      <c r="AI19" s="137"/>
      <c r="AJ19" s="137"/>
      <c r="AK19" s="137"/>
      <c r="AL19" s="137"/>
      <c r="AM19" s="137"/>
      <c r="AN19" s="137"/>
      <c r="AO19" s="137"/>
      <c r="AP19" s="137"/>
      <c r="AQ19" s="137"/>
      <c r="AR19" s="137"/>
      <c r="AS19" s="137"/>
      <c r="AT19" s="137"/>
      <c r="AU19" s="137"/>
      <c r="AV19" s="137"/>
      <c r="AW19" s="137"/>
      <c r="AX19" s="137"/>
      <c r="AY19" s="137"/>
      <c r="AZ19" s="137"/>
      <c r="BA19" s="137"/>
      <c r="BB19" s="137"/>
      <c r="BC19" s="137"/>
      <c r="BL19" s="54"/>
    </row>
    <row r="20" spans="2:64" ht="6" customHeight="1" x14ac:dyDescent="0.2">
      <c r="B20" s="50"/>
      <c r="BL20" s="54"/>
    </row>
    <row r="21" spans="2:64" ht="15.75" thickBot="1" x14ac:dyDescent="0.3">
      <c r="B21" s="50"/>
      <c r="C21" s="22"/>
      <c r="D21" s="99" t="s">
        <v>0</v>
      </c>
      <c r="E21" s="99"/>
      <c r="F21" s="99"/>
      <c r="G21" s="99"/>
      <c r="H21" s="99"/>
      <c r="I21" s="99"/>
      <c r="J21" s="99"/>
      <c r="K21" s="22"/>
      <c r="L21" s="99" t="s">
        <v>1</v>
      </c>
      <c r="M21" s="99"/>
      <c r="N21" s="99"/>
      <c r="O21" s="99"/>
      <c r="P21" s="99"/>
      <c r="Q21" s="99"/>
      <c r="R21" s="99"/>
      <c r="T21" s="99" t="s">
        <v>2</v>
      </c>
      <c r="U21" s="99"/>
      <c r="V21" s="99"/>
      <c r="W21" s="99"/>
      <c r="X21" s="99"/>
      <c r="Y21" s="99"/>
      <c r="Z21" s="99"/>
      <c r="BG21" s="23" t="s">
        <v>4</v>
      </c>
      <c r="BH21" s="23" t="s">
        <v>5</v>
      </c>
      <c r="BI21" s="23" t="s">
        <v>3</v>
      </c>
      <c r="BJ21" s="23"/>
      <c r="BL21" s="54"/>
    </row>
    <row r="22" spans="2:64" ht="15.75" thickBot="1" x14ac:dyDescent="0.3">
      <c r="B22" s="50"/>
      <c r="D22" s="113"/>
      <c r="E22" s="114"/>
      <c r="F22" s="114"/>
      <c r="G22" s="114"/>
      <c r="H22" s="114"/>
      <c r="I22" s="114"/>
      <c r="J22" s="115"/>
      <c r="L22" s="113"/>
      <c r="M22" s="114"/>
      <c r="N22" s="114"/>
      <c r="O22" s="114"/>
      <c r="P22" s="114"/>
      <c r="Q22" s="114"/>
      <c r="R22" s="115"/>
      <c r="T22" s="116" t="str">
        <f>IF(L22&gt;D22,YEARFRAC(D22,L22),"")</f>
        <v/>
      </c>
      <c r="U22" s="117"/>
      <c r="V22" s="117"/>
      <c r="W22" s="117"/>
      <c r="X22" s="117"/>
      <c r="Y22" s="117"/>
      <c r="Z22" s="118"/>
      <c r="AE22" s="124" t="s">
        <v>10</v>
      </c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22"/>
      <c r="BC22" s="22"/>
      <c r="BF22" s="24" t="s">
        <v>8</v>
      </c>
      <c r="BG22" s="23">
        <f>DAY(D22)</f>
        <v>0</v>
      </c>
      <c r="BH22" s="23">
        <f>MONTH(D22)</f>
        <v>1</v>
      </c>
      <c r="BI22" s="23">
        <f>YEAR(D22)</f>
        <v>1900</v>
      </c>
      <c r="BJ22" s="23" t="s">
        <v>9</v>
      </c>
      <c r="BL22" s="54"/>
    </row>
    <row r="23" spans="2:64" ht="15.75" thickBot="1" x14ac:dyDescent="0.3">
      <c r="B23" s="50"/>
      <c r="L23" s="99" t="s">
        <v>20</v>
      </c>
      <c r="M23" s="99"/>
      <c r="N23" s="99"/>
      <c r="O23" s="99"/>
      <c r="P23" s="99"/>
      <c r="Q23" s="99"/>
      <c r="R23" s="99"/>
      <c r="S23" s="20"/>
      <c r="T23" s="99" t="s">
        <v>21</v>
      </c>
      <c r="U23" s="99"/>
      <c r="V23" s="99"/>
      <c r="W23" s="99"/>
      <c r="X23" s="99"/>
      <c r="Y23" s="99"/>
      <c r="Z23" s="99"/>
      <c r="AP23" s="138" t="s">
        <v>18</v>
      </c>
      <c r="AQ23" s="138"/>
      <c r="AR23" s="138"/>
      <c r="AS23" s="138"/>
      <c r="AT23" s="138"/>
      <c r="AU23" s="138"/>
      <c r="AV23" s="138"/>
      <c r="AZ23" s="13"/>
      <c r="BA23" s="13"/>
      <c r="BF23" s="24" t="s">
        <v>6</v>
      </c>
      <c r="BG23" s="23">
        <f>DAY(L22)</f>
        <v>0</v>
      </c>
      <c r="BH23" s="23">
        <f>MONTH(L22)</f>
        <v>1</v>
      </c>
      <c r="BI23" s="23">
        <f>YEAR(L22)</f>
        <v>1900</v>
      </c>
      <c r="BJ23" s="23">
        <f>BI23-BI22</f>
        <v>0</v>
      </c>
      <c r="BL23" s="54"/>
    </row>
    <row r="24" spans="2:64" ht="15.75" customHeight="1" thickBot="1" x14ac:dyDescent="0.3">
      <c r="B24" s="50"/>
      <c r="L24" s="113"/>
      <c r="M24" s="114"/>
      <c r="N24" s="114"/>
      <c r="O24" s="114"/>
      <c r="P24" s="114"/>
      <c r="Q24" s="114"/>
      <c r="R24" s="115"/>
      <c r="S24" s="20"/>
      <c r="T24" s="116" t="str">
        <f>IF(L24&gt;D22,YEARFRAC(D22,L24),"")</f>
        <v/>
      </c>
      <c r="U24" s="117"/>
      <c r="V24" s="117"/>
      <c r="W24" s="117"/>
      <c r="X24" s="117"/>
      <c r="Y24" s="117"/>
      <c r="Z24" s="118"/>
      <c r="AP24" s="119"/>
      <c r="AQ24" s="120"/>
      <c r="AR24" s="120"/>
      <c r="AS24" s="120"/>
      <c r="AT24" s="120"/>
      <c r="AU24" s="120"/>
      <c r="AV24" s="121"/>
      <c r="AW24" s="21"/>
      <c r="AX24" s="21"/>
      <c r="AY24" s="21"/>
      <c r="AZ24" s="21"/>
      <c r="BA24" s="21"/>
      <c r="BB24" s="21"/>
      <c r="BC24" s="21"/>
      <c r="BF24" s="24" t="s">
        <v>7</v>
      </c>
      <c r="BG24" s="23">
        <f>DAY(L24)</f>
        <v>0</v>
      </c>
      <c r="BH24" s="23">
        <f>MONTH(L24)</f>
        <v>1</v>
      </c>
      <c r="BI24" s="23">
        <f>YEAR(L24)</f>
        <v>1900</v>
      </c>
      <c r="BJ24" s="23">
        <f>BI24-BI22</f>
        <v>0</v>
      </c>
      <c r="BL24" s="54"/>
    </row>
    <row r="25" spans="2:64" ht="7.5" customHeight="1" x14ac:dyDescent="0.2">
      <c r="B25" s="50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V25" s="21"/>
      <c r="AW25" s="21"/>
      <c r="AX25" s="21"/>
      <c r="AY25" s="21"/>
      <c r="AZ25" s="21"/>
      <c r="BA25" s="21"/>
      <c r="BB25" s="21"/>
      <c r="BC25" s="21"/>
      <c r="BL25" s="54"/>
    </row>
    <row r="26" spans="2:64" x14ac:dyDescent="0.2">
      <c r="B26" s="50"/>
      <c r="C26" s="122">
        <v>0</v>
      </c>
      <c r="D26" s="122"/>
      <c r="I26" s="20"/>
      <c r="J26" s="20"/>
      <c r="L26" s="13"/>
      <c r="M26" s="13"/>
      <c r="S26" s="20"/>
      <c r="T26" s="20"/>
      <c r="V26" s="13"/>
      <c r="W26" s="13"/>
      <c r="Z26" s="20"/>
      <c r="AB26" s="13"/>
      <c r="AD26" s="20"/>
      <c r="AE26" s="20"/>
      <c r="AG26" s="13"/>
      <c r="AH26" s="13"/>
      <c r="AN26" s="20"/>
      <c r="AO26" s="20"/>
      <c r="AQ26" s="13"/>
      <c r="AR26" s="13"/>
      <c r="AX26" s="125" t="e">
        <f>T24+AP24</f>
        <v>#VALUE!</v>
      </c>
      <c r="AY26" s="125"/>
      <c r="AZ26" s="125"/>
      <c r="BA26" s="125"/>
      <c r="BB26" s="25" t="s">
        <v>13</v>
      </c>
      <c r="BL26" s="54"/>
    </row>
    <row r="27" spans="2:64" ht="7.5" customHeight="1" x14ac:dyDescent="0.2">
      <c r="B27" s="50"/>
      <c r="D27" s="26">
        <v>2</v>
      </c>
      <c r="E27" s="26">
        <v>4</v>
      </c>
      <c r="F27" s="26">
        <v>6</v>
      </c>
      <c r="G27" s="26">
        <v>8</v>
      </c>
      <c r="H27" s="26">
        <v>10</v>
      </c>
      <c r="I27" s="26">
        <v>12</v>
      </c>
      <c r="J27" s="26">
        <v>14</v>
      </c>
      <c r="K27" s="26">
        <v>16</v>
      </c>
      <c r="L27" s="26">
        <v>18</v>
      </c>
      <c r="M27" s="26">
        <v>20</v>
      </c>
      <c r="N27" s="26">
        <v>22</v>
      </c>
      <c r="O27" s="26">
        <v>24</v>
      </c>
      <c r="P27" s="26">
        <v>26</v>
      </c>
      <c r="Q27" s="26">
        <v>28</v>
      </c>
      <c r="R27" s="26">
        <v>30</v>
      </c>
      <c r="S27" s="26">
        <v>32</v>
      </c>
      <c r="T27" s="26">
        <v>34</v>
      </c>
      <c r="U27" s="26">
        <v>36</v>
      </c>
      <c r="V27" s="26">
        <v>38</v>
      </c>
      <c r="W27" s="26">
        <v>40</v>
      </c>
      <c r="X27" s="26">
        <v>42</v>
      </c>
      <c r="Y27" s="26">
        <v>44</v>
      </c>
      <c r="Z27" s="26">
        <v>46</v>
      </c>
      <c r="AA27" s="26">
        <v>48</v>
      </c>
      <c r="AB27" s="26">
        <v>50</v>
      </c>
      <c r="AC27" s="26">
        <v>52</v>
      </c>
      <c r="AD27" s="26">
        <v>54</v>
      </c>
      <c r="AE27" s="26">
        <v>56</v>
      </c>
      <c r="AF27" s="26">
        <v>58</v>
      </c>
      <c r="AG27" s="26">
        <v>60</v>
      </c>
      <c r="AH27" s="26">
        <v>62</v>
      </c>
      <c r="AI27" s="26">
        <v>64</v>
      </c>
      <c r="AJ27" s="26">
        <v>66</v>
      </c>
      <c r="AK27" s="26">
        <v>68</v>
      </c>
      <c r="AL27" s="26">
        <v>70</v>
      </c>
      <c r="AM27" s="26">
        <v>72</v>
      </c>
      <c r="AN27" s="26">
        <v>74</v>
      </c>
      <c r="AO27" s="26">
        <v>76</v>
      </c>
      <c r="AP27" s="26">
        <v>78</v>
      </c>
      <c r="AQ27" s="26">
        <v>80</v>
      </c>
      <c r="AR27" s="26">
        <v>82</v>
      </c>
      <c r="AS27" s="26">
        <v>84</v>
      </c>
      <c r="AT27" s="26">
        <v>86</v>
      </c>
      <c r="AU27" s="26">
        <v>88</v>
      </c>
      <c r="AV27" s="26">
        <v>90</v>
      </c>
      <c r="AW27" s="26">
        <v>92</v>
      </c>
      <c r="AX27" s="26">
        <v>94</v>
      </c>
      <c r="AY27" s="26">
        <v>96</v>
      </c>
      <c r="AZ27" s="26">
        <v>98</v>
      </c>
      <c r="BA27" s="26">
        <v>100</v>
      </c>
      <c r="BB27" s="27"/>
      <c r="BL27" s="54"/>
    </row>
    <row r="28" spans="2:64" x14ac:dyDescent="0.2">
      <c r="B28" s="50"/>
      <c r="D28" s="28" t="s">
        <v>12</v>
      </c>
      <c r="I28" s="20"/>
      <c r="J28" s="20"/>
      <c r="L28" s="29"/>
      <c r="M28" s="13"/>
      <c r="S28" s="20"/>
      <c r="T28" s="20"/>
      <c r="V28" s="13"/>
      <c r="W28" s="13"/>
      <c r="Z28" s="20"/>
      <c r="AB28" s="13"/>
      <c r="AD28" s="20"/>
      <c r="AE28" s="20"/>
      <c r="AG28" s="13"/>
      <c r="AH28" s="13"/>
      <c r="AN28" s="20"/>
      <c r="AO28" s="20"/>
      <c r="AQ28" s="13"/>
      <c r="AR28" s="13"/>
      <c r="AT28" s="73"/>
      <c r="AU28" s="73"/>
      <c r="AV28" s="73"/>
      <c r="AW28" s="73"/>
      <c r="AX28" s="68"/>
      <c r="AY28" s="68"/>
      <c r="AZ28" s="74"/>
      <c r="BA28" s="74" t="s">
        <v>11</v>
      </c>
      <c r="BB28" s="30"/>
      <c r="BI28" s="23"/>
      <c r="BL28" s="54"/>
    </row>
    <row r="29" spans="2:64" x14ac:dyDescent="0.2">
      <c r="B29" s="50"/>
      <c r="E29" s="135" t="e">
        <f>100-AW29</f>
        <v>#VALUE!</v>
      </c>
      <c r="F29" s="135"/>
      <c r="G29" s="135"/>
      <c r="H29" s="42" t="s">
        <v>14</v>
      </c>
      <c r="I29" s="43"/>
      <c r="J29" s="43"/>
      <c r="L29" s="13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W29" s="123" t="str">
        <f>IF(AU51="NO","N/A",(AP24*100)/AX26)</f>
        <v>N/A</v>
      </c>
      <c r="AX29" s="123"/>
      <c r="AY29" s="123"/>
      <c r="AZ29" s="67" t="s">
        <v>14</v>
      </c>
      <c r="BA29" s="68"/>
      <c r="BF29" s="14"/>
      <c r="BG29" s="44"/>
      <c r="BI29" s="44"/>
      <c r="BJ29" s="45"/>
      <c r="BL29" s="54"/>
    </row>
    <row r="30" spans="2:64" ht="5.25" customHeight="1" x14ac:dyDescent="0.2">
      <c r="B30" s="52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8"/>
      <c r="BF30" s="19"/>
      <c r="BG30" s="46"/>
      <c r="BH30" s="18"/>
      <c r="BI30" s="46"/>
      <c r="BJ30" s="47"/>
      <c r="BK30" s="19"/>
      <c r="BL30" s="55"/>
    </row>
    <row r="31" spans="2:64" ht="9" customHeight="1" x14ac:dyDescent="0.2">
      <c r="B31" s="62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4"/>
    </row>
    <row r="32" spans="2:64" ht="15.75" thickBot="1" x14ac:dyDescent="0.3">
      <c r="B32" s="50"/>
      <c r="C32" s="71" t="s">
        <v>15</v>
      </c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48"/>
      <c r="P32" s="127" t="str">
        <f>IF(AU41="NO","N/A",AU43)</f>
        <v>N/A</v>
      </c>
      <c r="Q32" s="127"/>
      <c r="R32" s="127"/>
      <c r="S32" s="127"/>
      <c r="T32" s="71" t="s">
        <v>16</v>
      </c>
      <c r="U32" s="59"/>
      <c r="V32" s="71"/>
      <c r="W32" s="59"/>
      <c r="X32" s="59"/>
      <c r="Y32" s="59"/>
      <c r="Z32" s="48"/>
      <c r="AA32" s="127" t="str">
        <f>IF(AU51="NO","N/A",IF(SUM(AU47:AX50)=4,AW29/100,""))</f>
        <v>N/A</v>
      </c>
      <c r="AB32" s="127"/>
      <c r="AC32" s="127"/>
      <c r="AD32" s="127"/>
      <c r="AE32" s="59" t="s">
        <v>17</v>
      </c>
      <c r="AF32" s="58"/>
      <c r="AG32" s="128" t="b">
        <f>IF(AU41="YES",IF(AU51="YES",(P32+AA32)/2,"N/A"))</f>
        <v>0</v>
      </c>
      <c r="AH32" s="129"/>
      <c r="AI32" s="129"/>
      <c r="AJ32" s="130"/>
      <c r="AP32" s="13"/>
      <c r="AQ32" s="13"/>
      <c r="AR32" s="13"/>
      <c r="AT32" s="11" t="s">
        <v>35</v>
      </c>
      <c r="AV32" s="131" t="b">
        <f>IF(AN33="año",IF(AU41="YES",IF(AU51="YES",(AY54-AU54)*$AG$32+AU54,"")))</f>
        <v>0</v>
      </c>
      <c r="AW32" s="132"/>
      <c r="AX32" s="132"/>
      <c r="AY32" s="132"/>
      <c r="AZ32" s="132"/>
      <c r="BA32" s="133"/>
      <c r="BB32" s="13"/>
      <c r="BC32" s="13"/>
      <c r="BE32" s="13"/>
      <c r="BF32" s="13"/>
      <c r="BG32" s="13"/>
      <c r="BH32" s="13"/>
      <c r="BI32" s="13"/>
      <c r="BJ32" s="13"/>
      <c r="BK32" s="13"/>
      <c r="BL32" s="54"/>
    </row>
    <row r="33" spans="2:109" ht="15.75" thickBot="1" x14ac:dyDescent="0.3">
      <c r="B33" s="50"/>
      <c r="C33" s="71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48"/>
      <c r="P33" s="69"/>
      <c r="Q33" s="69"/>
      <c r="R33" s="69"/>
      <c r="S33" s="69"/>
      <c r="T33" s="71"/>
      <c r="U33" s="59"/>
      <c r="V33" s="71"/>
      <c r="W33" s="59"/>
      <c r="X33" s="59"/>
      <c r="Y33" s="59"/>
      <c r="Z33" s="48"/>
      <c r="AA33" s="69"/>
      <c r="AB33" s="69"/>
      <c r="AC33" s="69"/>
      <c r="AD33" s="69"/>
      <c r="AE33" s="59"/>
      <c r="AF33" s="69"/>
      <c r="AG33" s="69"/>
      <c r="AH33" s="69"/>
      <c r="AI33" s="69"/>
      <c r="AJ33" s="69"/>
      <c r="AK33" s="15"/>
      <c r="AN33" s="41" t="str">
        <f>IF(AO33="año","año",IF(AO33&lt;2016,AU53,IF(AO33&gt;2026,AU53,"año")))</f>
        <v>año</v>
      </c>
      <c r="AO33" s="101">
        <v>2026</v>
      </c>
      <c r="AP33" s="102"/>
      <c r="AQ33" s="102"/>
      <c r="AR33" s="102"/>
      <c r="AS33" s="102"/>
      <c r="AT33" s="103"/>
      <c r="AU33" s="111">
        <f>IF(AN33="año",AU54,"")</f>
        <v>25092.71</v>
      </c>
      <c r="AV33" s="112"/>
      <c r="AW33" s="112"/>
      <c r="AX33" s="112"/>
      <c r="AY33" s="112"/>
      <c r="AZ33" s="90" t="str">
        <f>IF(AN33="año","a","")</f>
        <v>a</v>
      </c>
      <c r="BA33" s="109">
        <f>IF(AN33="año",AY54,"")</f>
        <v>125463.53</v>
      </c>
      <c r="BB33" s="109"/>
      <c r="BC33" s="109"/>
      <c r="BD33" s="109"/>
      <c r="BE33" s="109"/>
      <c r="BF33" s="109"/>
      <c r="BG33" s="109"/>
      <c r="BH33" s="109"/>
      <c r="BI33" s="109"/>
      <c r="BJ33" s="109"/>
      <c r="BK33" s="109"/>
      <c r="BL33" s="110"/>
    </row>
    <row r="34" spans="2:109" ht="9" customHeight="1" x14ac:dyDescent="0.2">
      <c r="B34" s="52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55"/>
    </row>
    <row r="35" spans="2:109" x14ac:dyDescent="0.2"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4"/>
      <c r="AC35" s="84"/>
      <c r="AD35" s="84"/>
      <c r="AE35" s="84"/>
      <c r="AF35" s="84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3"/>
      <c r="CY35" s="85"/>
      <c r="CZ35" s="85"/>
      <c r="DA35" s="85"/>
      <c r="DB35" s="85"/>
      <c r="DC35" s="85"/>
      <c r="DD35" s="85"/>
      <c r="DE35" s="85"/>
    </row>
    <row r="36" spans="2:109" s="48" customFormat="1" x14ac:dyDescent="0.2">
      <c r="D36" s="93"/>
    </row>
    <row r="37" spans="2:109" s="77" customFormat="1" x14ac:dyDescent="0.2"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4"/>
      <c r="BE37" s="84"/>
      <c r="BF37" s="84"/>
      <c r="BG37" s="84"/>
      <c r="BH37" s="84"/>
      <c r="BI37" s="84"/>
      <c r="BJ37" s="84"/>
      <c r="BK37" s="84"/>
      <c r="BL37" s="84"/>
      <c r="BM37" s="84"/>
    </row>
    <row r="38" spans="2:109" s="77" customFormat="1" x14ac:dyDescent="0.2">
      <c r="B38" s="84"/>
      <c r="C38" s="84"/>
      <c r="D38" s="84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</row>
    <row r="39" spans="2:109" s="77" customFormat="1" x14ac:dyDescent="0.2">
      <c r="B39" s="84"/>
      <c r="C39" s="84"/>
      <c r="D39" s="84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9" t="s">
        <v>29</v>
      </c>
      <c r="AT39" s="78"/>
      <c r="AU39" s="108">
        <f>IF(AA9&lt;60,0,IF(AA9&gt;100,0,1))</f>
        <v>0</v>
      </c>
      <c r="AV39" s="108"/>
      <c r="AW39" s="108"/>
      <c r="AX39" s="108"/>
      <c r="AY39" s="78"/>
      <c r="AZ39" s="78"/>
      <c r="BA39" s="78"/>
      <c r="BB39" s="78"/>
      <c r="BC39" s="78"/>
    </row>
    <row r="40" spans="2:109" s="77" customFormat="1" x14ac:dyDescent="0.2">
      <c r="B40" s="84"/>
      <c r="C40" s="84"/>
      <c r="D40" s="84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9" t="s">
        <v>30</v>
      </c>
      <c r="AT40" s="78"/>
      <c r="AU40" s="108">
        <f>IF(AA13&lt;80,0,IF(AA13&gt;100,0,1))</f>
        <v>0</v>
      </c>
      <c r="AV40" s="108"/>
      <c r="AW40" s="108"/>
      <c r="AX40" s="108"/>
      <c r="AY40" s="78"/>
      <c r="AZ40" s="78"/>
      <c r="BA40" s="78"/>
      <c r="BB40" s="78"/>
      <c r="BC40" s="78"/>
    </row>
    <row r="41" spans="2:109" s="77" customFormat="1" x14ac:dyDescent="0.2">
      <c r="B41" s="84"/>
      <c r="C41" s="84"/>
      <c r="D41" s="84"/>
      <c r="K41" s="78"/>
      <c r="U41" s="78"/>
      <c r="V41" s="78"/>
      <c r="W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9" t="s">
        <v>28</v>
      </c>
      <c r="AT41" s="78"/>
      <c r="AU41" s="94" t="str">
        <f>IF(SUM(AU39:AX40)&gt;0,"YES","NO")</f>
        <v>NO</v>
      </c>
      <c r="AV41" s="94"/>
      <c r="AW41" s="94"/>
      <c r="AX41" s="94"/>
      <c r="AY41" s="78"/>
      <c r="AZ41" s="78"/>
      <c r="BA41" s="78"/>
      <c r="BB41" s="78"/>
      <c r="BC41" s="78"/>
      <c r="BE41" s="78"/>
      <c r="BF41" s="78"/>
      <c r="BG41" s="78"/>
      <c r="BH41" s="78"/>
    </row>
    <row r="42" spans="2:109" s="77" customFormat="1" x14ac:dyDescent="0.2">
      <c r="B42" s="84"/>
      <c r="C42" s="84"/>
      <c r="D42" s="84"/>
      <c r="K42" s="78"/>
      <c r="U42" s="78"/>
      <c r="V42" s="78"/>
      <c r="W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9" t="s">
        <v>26</v>
      </c>
      <c r="AT42" s="78"/>
      <c r="AU42" s="94">
        <f>IF(AH12="N/A",0,AH12)</f>
        <v>0</v>
      </c>
      <c r="AV42" s="94"/>
      <c r="AW42" s="94"/>
      <c r="AX42" s="94"/>
      <c r="AY42" s="94">
        <f>IF(AR16="N/A",0,AR16)</f>
        <v>0</v>
      </c>
      <c r="AZ42" s="94"/>
      <c r="BA42" s="94"/>
      <c r="BB42" s="94"/>
      <c r="BC42" s="94"/>
      <c r="BE42" s="78"/>
      <c r="BF42" s="78"/>
      <c r="BG42" s="78"/>
      <c r="BH42" s="78"/>
    </row>
    <row r="43" spans="2:109" s="77" customFormat="1" x14ac:dyDescent="0.2">
      <c r="B43" s="84"/>
      <c r="C43" s="84"/>
      <c r="D43" s="84"/>
      <c r="K43" s="78"/>
      <c r="L43" s="78"/>
      <c r="M43" s="78"/>
      <c r="U43" s="78"/>
      <c r="V43" s="78"/>
      <c r="W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9" t="s">
        <v>27</v>
      </c>
      <c r="AT43" s="78"/>
      <c r="AU43" s="94">
        <f>IF(AU42&gt;AY42,AU42,AY42)</f>
        <v>0</v>
      </c>
      <c r="AV43" s="94"/>
      <c r="AW43" s="94"/>
      <c r="AX43" s="94"/>
      <c r="AY43" s="78"/>
      <c r="AZ43" s="78"/>
      <c r="BA43" s="78"/>
      <c r="BB43" s="78"/>
      <c r="BC43" s="78"/>
      <c r="BE43" s="78"/>
      <c r="BF43" s="78"/>
      <c r="BG43" s="78"/>
      <c r="BH43" s="78"/>
    </row>
    <row r="44" spans="2:109" s="77" customFormat="1" x14ac:dyDescent="0.2">
      <c r="B44" s="84"/>
      <c r="C44" s="84"/>
      <c r="D44" s="84"/>
      <c r="K44" s="78"/>
      <c r="L44" s="78"/>
      <c r="M44" s="78"/>
      <c r="U44" s="78"/>
      <c r="V44" s="78"/>
      <c r="W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9"/>
      <c r="AT44" s="78"/>
      <c r="AU44" s="91"/>
      <c r="AV44" s="91"/>
      <c r="AW44" s="91"/>
      <c r="AX44" s="91"/>
      <c r="AY44" s="78"/>
      <c r="AZ44" s="78"/>
      <c r="BA44" s="78"/>
      <c r="BB44" s="78"/>
      <c r="BC44" s="78"/>
      <c r="BE44" s="78"/>
      <c r="BF44" s="78"/>
      <c r="BG44" s="78"/>
      <c r="BH44" s="78"/>
    </row>
    <row r="45" spans="2:109" s="77" customFormat="1" x14ac:dyDescent="0.2">
      <c r="B45" s="84"/>
      <c r="C45" s="84"/>
      <c r="D45" s="84"/>
      <c r="K45" s="78"/>
      <c r="L45" s="78"/>
      <c r="M45" s="78"/>
      <c r="U45" s="78"/>
      <c r="V45" s="78"/>
      <c r="W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9" t="s">
        <v>36</v>
      </c>
      <c r="AT45" s="78"/>
      <c r="AU45" s="108">
        <f>IF(AA9="",0,1)</f>
        <v>0</v>
      </c>
      <c r="AV45" s="108"/>
      <c r="AW45" s="108"/>
      <c r="AX45" s="108"/>
      <c r="AY45" s="78"/>
      <c r="AZ45" s="78"/>
      <c r="BA45" s="78"/>
      <c r="BB45" s="78"/>
      <c r="BC45" s="78"/>
      <c r="BE45" s="78"/>
      <c r="BF45" s="78"/>
      <c r="BG45" s="78"/>
      <c r="BH45" s="78"/>
    </row>
    <row r="46" spans="2:109" s="77" customFormat="1" x14ac:dyDescent="0.2">
      <c r="B46" s="84"/>
      <c r="C46" s="84"/>
      <c r="D46" s="84"/>
      <c r="K46" s="78"/>
      <c r="L46" s="78"/>
      <c r="M46" s="78"/>
      <c r="U46" s="78"/>
      <c r="V46" s="78"/>
      <c r="W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9" t="s">
        <v>37</v>
      </c>
      <c r="AT46" s="78"/>
      <c r="AU46" s="108">
        <f>IF(AA13="",0,1)</f>
        <v>0</v>
      </c>
      <c r="AV46" s="108"/>
      <c r="AW46" s="108"/>
      <c r="AX46" s="108"/>
      <c r="AY46" s="78"/>
      <c r="AZ46" s="78"/>
      <c r="BA46" s="78"/>
      <c r="BB46" s="78"/>
      <c r="BC46" s="78"/>
      <c r="BE46" s="78"/>
      <c r="BF46" s="78"/>
      <c r="BG46" s="78"/>
      <c r="BH46" s="78"/>
    </row>
    <row r="47" spans="2:109" s="77" customFormat="1" x14ac:dyDescent="0.2">
      <c r="B47" s="84"/>
      <c r="C47" s="84"/>
      <c r="D47" s="84"/>
      <c r="K47" s="78"/>
      <c r="L47" s="78"/>
      <c r="M47" s="78"/>
      <c r="U47" s="78"/>
      <c r="V47" s="78"/>
      <c r="W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9" t="s">
        <v>31</v>
      </c>
      <c r="AT47" s="78"/>
      <c r="AU47" s="108">
        <f>IF(D22="",0,1)</f>
        <v>0</v>
      </c>
      <c r="AV47" s="108"/>
      <c r="AW47" s="108"/>
      <c r="AX47" s="108"/>
      <c r="AY47" s="78"/>
      <c r="AZ47" s="78"/>
      <c r="BA47" s="78"/>
      <c r="BB47" s="78"/>
      <c r="BC47" s="78"/>
      <c r="BE47" s="78"/>
      <c r="BF47" s="78"/>
      <c r="BG47" s="78"/>
      <c r="BH47" s="78"/>
    </row>
    <row r="48" spans="2:109" s="77" customFormat="1" x14ac:dyDescent="0.2">
      <c r="B48" s="84"/>
      <c r="C48" s="84"/>
      <c r="D48" s="84"/>
      <c r="K48" s="78"/>
      <c r="L48" s="78"/>
      <c r="M48" s="78"/>
      <c r="U48" s="78"/>
      <c r="V48" s="78"/>
      <c r="W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9" t="s">
        <v>32</v>
      </c>
      <c r="AT48" s="78"/>
      <c r="AU48" s="108">
        <f>IF(L22="",0,1)</f>
        <v>0</v>
      </c>
      <c r="AV48" s="108"/>
      <c r="AW48" s="108"/>
      <c r="AX48" s="108"/>
      <c r="AY48" s="78"/>
      <c r="AZ48" s="78"/>
      <c r="BA48" s="78"/>
      <c r="BB48" s="78"/>
      <c r="BC48" s="78"/>
      <c r="BE48" s="78"/>
      <c r="BF48" s="78"/>
      <c r="BG48" s="78"/>
      <c r="BH48" s="78"/>
    </row>
    <row r="49" spans="2:61" s="77" customFormat="1" x14ac:dyDescent="0.2">
      <c r="B49" s="84"/>
      <c r="C49" s="84"/>
      <c r="D49" s="84"/>
      <c r="K49" s="78"/>
      <c r="L49" s="78"/>
      <c r="M49" s="78"/>
      <c r="U49" s="78"/>
      <c r="V49" s="78"/>
      <c r="W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9" t="s">
        <v>33</v>
      </c>
      <c r="AT49" s="78"/>
      <c r="AU49" s="108">
        <f>IF(L24="",0,1)</f>
        <v>0</v>
      </c>
      <c r="AV49" s="108"/>
      <c r="AW49" s="108"/>
      <c r="AX49" s="108"/>
      <c r="AY49" s="78"/>
      <c r="AZ49" s="78"/>
      <c r="BA49" s="78"/>
      <c r="BB49" s="78"/>
      <c r="BC49" s="78"/>
      <c r="BE49" s="78"/>
      <c r="BF49" s="78"/>
      <c r="BG49" s="78"/>
      <c r="BH49" s="78"/>
    </row>
    <row r="50" spans="2:61" s="77" customFormat="1" x14ac:dyDescent="0.2">
      <c r="B50" s="84"/>
      <c r="C50" s="84"/>
      <c r="D50" s="84"/>
      <c r="K50" s="78"/>
      <c r="L50" s="78"/>
      <c r="M50" s="78"/>
      <c r="U50" s="78"/>
      <c r="V50" s="78"/>
      <c r="W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9" t="s">
        <v>38</v>
      </c>
      <c r="AT50" s="78"/>
      <c r="AU50" s="108">
        <f>IF(AP24="",0,1)</f>
        <v>0</v>
      </c>
      <c r="AV50" s="108"/>
      <c r="AW50" s="108"/>
      <c r="AX50" s="108"/>
      <c r="AY50" s="78"/>
      <c r="AZ50" s="78"/>
      <c r="BA50" s="78"/>
      <c r="BB50" s="78"/>
      <c r="BC50" s="78"/>
      <c r="BE50" s="78"/>
      <c r="BF50" s="78"/>
      <c r="BG50" s="78"/>
      <c r="BH50" s="78"/>
    </row>
    <row r="51" spans="2:61" s="77" customFormat="1" x14ac:dyDescent="0.2">
      <c r="B51" s="84"/>
      <c r="C51" s="84"/>
      <c r="D51" s="84"/>
      <c r="K51" s="78"/>
      <c r="U51" s="78"/>
      <c r="V51" s="78"/>
      <c r="W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9" t="s">
        <v>34</v>
      </c>
      <c r="AT51" s="78"/>
      <c r="AU51" s="94" t="str">
        <f>IF(SUM(AU47:AX50)=4,"YES","NO")</f>
        <v>NO</v>
      </c>
      <c r="AV51" s="94"/>
      <c r="AW51" s="94"/>
      <c r="AX51" s="94"/>
      <c r="AY51" s="78"/>
      <c r="AZ51" s="78"/>
      <c r="BA51" s="78"/>
      <c r="BB51" s="78"/>
      <c r="BC51" s="78"/>
      <c r="BE51" s="78"/>
      <c r="BF51" s="78"/>
      <c r="BG51" s="78"/>
      <c r="BH51" s="78"/>
    </row>
    <row r="52" spans="2:61" s="77" customFormat="1" x14ac:dyDescent="0.2">
      <c r="B52" s="84"/>
      <c r="C52" s="84"/>
      <c r="D52" s="84"/>
      <c r="K52" s="78"/>
      <c r="L52" s="78"/>
      <c r="M52" s="78"/>
      <c r="U52" s="78"/>
      <c r="V52" s="78"/>
      <c r="W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9"/>
      <c r="AT52" s="78"/>
      <c r="AU52" s="91"/>
      <c r="AV52" s="91"/>
      <c r="AW52" s="91"/>
      <c r="AX52" s="91"/>
      <c r="AY52" s="78"/>
      <c r="AZ52" s="78"/>
      <c r="BA52" s="78"/>
      <c r="BB52" s="78"/>
      <c r="BC52" s="78"/>
      <c r="BE52" s="78"/>
      <c r="BF52" s="78"/>
      <c r="BG52" s="78"/>
      <c r="BH52" s="78"/>
    </row>
    <row r="53" spans="2:61" s="77" customFormat="1" x14ac:dyDescent="0.2">
      <c r="B53" s="84"/>
      <c r="C53" s="84"/>
      <c r="D53" s="84"/>
      <c r="K53" s="78"/>
      <c r="L53" s="78"/>
      <c r="M53" s="78"/>
      <c r="AT53" s="79" t="s">
        <v>22</v>
      </c>
      <c r="AU53" s="80" t="s">
        <v>44</v>
      </c>
      <c r="AV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</row>
    <row r="54" spans="2:61" s="77" customFormat="1" x14ac:dyDescent="0.2">
      <c r="B54" s="84"/>
      <c r="C54" s="84"/>
      <c r="D54" s="84"/>
      <c r="AP54" s="78"/>
      <c r="AQ54" s="78"/>
      <c r="AR54" s="78"/>
      <c r="AS54" s="78"/>
      <c r="AT54" s="79" t="s">
        <v>23</v>
      </c>
      <c r="AU54" s="94">
        <f>LOOKUP($AO$33,AR55:AR73,AU55:AU73)</f>
        <v>25092.71</v>
      </c>
      <c r="AV54" s="94"/>
      <c r="AW54" s="94"/>
      <c r="AX54" s="94"/>
      <c r="AY54" s="94">
        <f>LOOKUP($AO$33,AR55:AT73,AY55:AY73)</f>
        <v>125463.53</v>
      </c>
      <c r="AZ54" s="94"/>
      <c r="BA54" s="94"/>
      <c r="BB54" s="94"/>
      <c r="BC54" s="94"/>
      <c r="BD54" s="94"/>
      <c r="BE54" s="94"/>
      <c r="BF54" s="94"/>
      <c r="BG54" s="94"/>
      <c r="BH54" s="94"/>
      <c r="BI54" s="94"/>
    </row>
    <row r="55" spans="2:61" s="77" customFormat="1" x14ac:dyDescent="0.2">
      <c r="B55" s="84"/>
      <c r="C55" s="84"/>
      <c r="D55" s="84"/>
      <c r="AR55" s="100">
        <v>2016</v>
      </c>
      <c r="AS55" s="100"/>
      <c r="AT55" s="100"/>
      <c r="AU55" s="94">
        <v>19200</v>
      </c>
      <c r="AV55" s="94"/>
      <c r="AW55" s="94"/>
      <c r="AX55" s="94"/>
      <c r="AY55" s="94">
        <v>96000</v>
      </c>
      <c r="AZ55" s="94"/>
      <c r="BA55" s="94"/>
      <c r="BB55" s="94"/>
      <c r="BC55" s="94"/>
    </row>
    <row r="56" spans="2:61" s="77" customFormat="1" x14ac:dyDescent="0.2">
      <c r="B56" s="84"/>
      <c r="C56" s="84"/>
      <c r="D56" s="84"/>
      <c r="AR56" s="100">
        <v>2017</v>
      </c>
      <c r="AS56" s="100"/>
      <c r="AT56" s="100"/>
      <c r="AU56" s="94">
        <v>19248</v>
      </c>
      <c r="AV56" s="94"/>
      <c r="AW56" s="94"/>
      <c r="AX56" s="94"/>
      <c r="AY56" s="94">
        <v>96240</v>
      </c>
      <c r="AZ56" s="94"/>
      <c r="BA56" s="94"/>
      <c r="BB56" s="94"/>
      <c r="BC56" s="94"/>
    </row>
    <row r="57" spans="2:61" s="77" customFormat="1" x14ac:dyDescent="0.2">
      <c r="B57" s="84"/>
      <c r="C57" s="84"/>
      <c r="D57" s="84"/>
      <c r="AP57" s="78"/>
      <c r="AQ57" s="78"/>
      <c r="AR57" s="100">
        <v>2018</v>
      </c>
      <c r="AS57" s="100"/>
      <c r="AT57" s="100"/>
      <c r="AU57" s="94">
        <v>19555.97</v>
      </c>
      <c r="AV57" s="94"/>
      <c r="AW57" s="94"/>
      <c r="AX57" s="94"/>
      <c r="AY57" s="94">
        <v>97779.839999999997</v>
      </c>
      <c r="AZ57" s="94"/>
      <c r="BA57" s="94"/>
      <c r="BB57" s="94"/>
      <c r="BC57" s="94"/>
    </row>
    <row r="58" spans="2:61" s="77" customFormat="1" x14ac:dyDescent="0.2">
      <c r="B58" s="84"/>
      <c r="C58" s="84"/>
      <c r="D58" s="84"/>
      <c r="AP58" s="78"/>
      <c r="AQ58" s="78"/>
      <c r="AR58" s="100">
        <v>2019</v>
      </c>
      <c r="AS58" s="100"/>
      <c r="AT58" s="100"/>
      <c r="AU58" s="94">
        <v>19868.86</v>
      </c>
      <c r="AV58" s="94"/>
      <c r="AW58" s="94"/>
      <c r="AX58" s="94"/>
      <c r="AY58" s="94">
        <v>99344.320000000007</v>
      </c>
      <c r="AZ58" s="94"/>
      <c r="BA58" s="94"/>
      <c r="BB58" s="94"/>
      <c r="BC58" s="94"/>
    </row>
    <row r="59" spans="2:61" s="77" customFormat="1" x14ac:dyDescent="0.2">
      <c r="B59" s="84"/>
      <c r="C59" s="84"/>
      <c r="D59" s="84"/>
      <c r="AP59" s="78"/>
      <c r="AQ59" s="78"/>
      <c r="AR59" s="100">
        <v>2020</v>
      </c>
      <c r="AS59" s="100"/>
      <c r="AT59" s="100"/>
      <c r="AU59" s="94">
        <v>20047.68</v>
      </c>
      <c r="AV59" s="94"/>
      <c r="AW59" s="94"/>
      <c r="AX59" s="94"/>
      <c r="AY59" s="94">
        <v>100238.42</v>
      </c>
      <c r="AZ59" s="94"/>
      <c r="BA59" s="94"/>
      <c r="BB59" s="94"/>
      <c r="BC59" s="94"/>
    </row>
    <row r="60" spans="2:61" s="77" customFormat="1" x14ac:dyDescent="0.2">
      <c r="B60" s="84"/>
      <c r="C60" s="84"/>
      <c r="D60" s="84"/>
      <c r="AP60" s="78"/>
      <c r="AQ60" s="78"/>
      <c r="AR60" s="100">
        <v>2021</v>
      </c>
      <c r="AS60" s="100"/>
      <c r="AT60" s="100"/>
      <c r="AU60" s="94">
        <v>20228.11</v>
      </c>
      <c r="AV60" s="94"/>
      <c r="AW60" s="94"/>
      <c r="AX60" s="94"/>
      <c r="AY60" s="94">
        <v>101140.56</v>
      </c>
      <c r="AZ60" s="94"/>
      <c r="BA60" s="94"/>
      <c r="BB60" s="94"/>
      <c r="BC60" s="94"/>
    </row>
    <row r="61" spans="2:61" s="77" customFormat="1" x14ac:dyDescent="0.2">
      <c r="B61" s="84"/>
      <c r="C61" s="84"/>
      <c r="D61" s="84"/>
      <c r="G61" s="94"/>
      <c r="H61" s="94"/>
      <c r="I61" s="94"/>
      <c r="J61" s="94"/>
      <c r="K61" s="82"/>
      <c r="L61" s="82"/>
      <c r="M61" s="78"/>
      <c r="U61" s="78"/>
      <c r="V61" s="78"/>
      <c r="W61" s="78"/>
      <c r="AB61" s="78"/>
      <c r="AF61" s="94"/>
      <c r="AG61" s="94"/>
      <c r="AH61" s="94"/>
      <c r="AI61" s="94"/>
      <c r="AP61" s="78"/>
      <c r="AQ61" s="78"/>
      <c r="AR61" s="100">
        <v>2022</v>
      </c>
      <c r="AS61" s="100"/>
      <c r="AT61" s="100"/>
      <c r="AU61" s="94">
        <v>20733.82</v>
      </c>
      <c r="AV61" s="94"/>
      <c r="AW61" s="94"/>
      <c r="AX61" s="94"/>
      <c r="AY61" s="94">
        <v>103669.08</v>
      </c>
      <c r="AZ61" s="94"/>
      <c r="BA61" s="94"/>
      <c r="BB61" s="94"/>
      <c r="BC61" s="94"/>
    </row>
    <row r="62" spans="2:61" s="77" customFormat="1" x14ac:dyDescent="0.2">
      <c r="B62" s="84"/>
      <c r="C62" s="84"/>
      <c r="D62" s="84"/>
      <c r="G62" s="94"/>
      <c r="H62" s="94"/>
      <c r="I62" s="94"/>
      <c r="J62" s="94"/>
      <c r="K62" s="82"/>
      <c r="L62" s="82"/>
      <c r="M62" s="78"/>
      <c r="U62" s="78"/>
      <c r="V62" s="78"/>
      <c r="W62" s="78"/>
      <c r="AB62" s="78"/>
      <c r="AF62" s="94"/>
      <c r="AG62" s="94"/>
      <c r="AH62" s="94"/>
      <c r="AI62" s="94"/>
      <c r="AP62" s="78"/>
      <c r="AQ62" s="78"/>
      <c r="AR62" s="100">
        <v>2023</v>
      </c>
      <c r="AS62" s="100"/>
      <c r="AT62" s="100"/>
      <c r="AU62" s="94">
        <v>22852.92</v>
      </c>
      <c r="AV62" s="94"/>
      <c r="AW62" s="94"/>
      <c r="AX62" s="94"/>
      <c r="AY62" s="94">
        <v>114264.59</v>
      </c>
      <c r="AZ62" s="94"/>
      <c r="BA62" s="94"/>
      <c r="BB62" s="94"/>
      <c r="BC62" s="94"/>
    </row>
    <row r="63" spans="2:61" s="77" customFormat="1" x14ac:dyDescent="0.2">
      <c r="B63" s="84"/>
      <c r="C63" s="84"/>
      <c r="D63" s="84"/>
      <c r="G63" s="94"/>
      <c r="H63" s="94"/>
      <c r="I63" s="94"/>
      <c r="J63" s="94"/>
      <c r="K63" s="82"/>
      <c r="L63" s="82"/>
      <c r="M63" s="78"/>
      <c r="U63" s="78"/>
      <c r="V63" s="78"/>
      <c r="W63" s="78"/>
      <c r="AB63" s="78"/>
      <c r="AF63" s="94"/>
      <c r="AG63" s="94"/>
      <c r="AH63" s="94"/>
      <c r="AI63" s="94"/>
      <c r="AP63" s="78"/>
      <c r="AQ63" s="78"/>
      <c r="AR63" s="100">
        <v>2024</v>
      </c>
      <c r="AS63" s="100"/>
      <c r="AT63" s="100"/>
      <c r="AU63" s="94">
        <v>23721.33</v>
      </c>
      <c r="AV63" s="94"/>
      <c r="AW63" s="94"/>
      <c r="AX63" s="94"/>
      <c r="AY63" s="94">
        <v>118606.64</v>
      </c>
      <c r="AZ63" s="94"/>
      <c r="BA63" s="94"/>
      <c r="BB63" s="94"/>
      <c r="BC63" s="94"/>
    </row>
    <row r="64" spans="2:61" s="77" customFormat="1" x14ac:dyDescent="0.2">
      <c r="B64" s="84"/>
      <c r="C64" s="84"/>
      <c r="D64" s="84"/>
      <c r="G64" s="94"/>
      <c r="H64" s="94"/>
      <c r="I64" s="94"/>
      <c r="J64" s="94"/>
      <c r="K64" s="82"/>
      <c r="L64" s="82"/>
      <c r="M64" s="78"/>
      <c r="U64" s="78"/>
      <c r="V64" s="78"/>
      <c r="W64" s="78"/>
      <c r="AB64" s="78"/>
      <c r="AF64" s="94"/>
      <c r="AG64" s="94"/>
      <c r="AH64" s="94"/>
      <c r="AI64" s="94"/>
      <c r="AP64" s="78"/>
      <c r="AQ64" s="78"/>
      <c r="AR64" s="100">
        <v>2025</v>
      </c>
      <c r="AS64" s="100"/>
      <c r="AT64" s="100"/>
      <c r="AU64" s="94">
        <v>24385.53</v>
      </c>
      <c r="AV64" s="94"/>
      <c r="AW64" s="94"/>
      <c r="AX64" s="94"/>
      <c r="AY64" s="94">
        <v>121927.63</v>
      </c>
      <c r="AZ64" s="94"/>
      <c r="BA64" s="94"/>
      <c r="BB64" s="94"/>
      <c r="BC64" s="94"/>
    </row>
    <row r="65" spans="2:66" s="77" customFormat="1" x14ac:dyDescent="0.2">
      <c r="B65" s="84"/>
      <c r="C65" s="84"/>
      <c r="D65" s="84"/>
      <c r="G65" s="94"/>
      <c r="H65" s="94"/>
      <c r="I65" s="94"/>
      <c r="J65" s="94"/>
      <c r="K65" s="82"/>
      <c r="L65" s="82"/>
      <c r="M65" s="78"/>
      <c r="U65" s="78"/>
      <c r="V65" s="78"/>
      <c r="W65" s="78"/>
      <c r="AB65" s="78"/>
      <c r="AF65" s="94"/>
      <c r="AG65" s="94"/>
      <c r="AH65" s="94"/>
      <c r="AI65" s="94"/>
      <c r="AP65" s="78"/>
      <c r="AQ65" s="78"/>
      <c r="AR65" s="100">
        <v>2026</v>
      </c>
      <c r="AS65" s="100"/>
      <c r="AT65" s="100"/>
      <c r="AU65" s="94">
        <v>25092.71</v>
      </c>
      <c r="AV65" s="94"/>
      <c r="AW65" s="94"/>
      <c r="AX65" s="94"/>
      <c r="AY65" s="94">
        <v>125463.53</v>
      </c>
      <c r="AZ65" s="94"/>
      <c r="BA65" s="94"/>
      <c r="BB65" s="94"/>
      <c r="BC65" s="94"/>
    </row>
    <row r="66" spans="2:66" s="77" customFormat="1" x14ac:dyDescent="0.2">
      <c r="B66" s="84"/>
      <c r="C66" s="84"/>
      <c r="D66" s="84"/>
      <c r="G66" s="94"/>
      <c r="H66" s="94"/>
      <c r="I66" s="94"/>
      <c r="J66" s="94"/>
      <c r="K66" s="82"/>
      <c r="L66" s="82"/>
      <c r="M66" s="78"/>
      <c r="U66" s="78"/>
      <c r="V66" s="78"/>
      <c r="W66" s="78"/>
      <c r="AB66" s="78"/>
      <c r="AF66" s="94"/>
      <c r="AG66" s="94"/>
      <c r="AH66" s="94"/>
      <c r="AI66" s="94"/>
      <c r="AP66" s="78"/>
      <c r="AQ66" s="78"/>
      <c r="AR66" s="100">
        <v>2027</v>
      </c>
      <c r="AS66" s="100"/>
      <c r="AT66" s="100"/>
      <c r="AU66" s="94"/>
      <c r="AV66" s="94"/>
      <c r="AW66" s="94"/>
      <c r="AX66" s="94"/>
      <c r="AY66" s="94"/>
      <c r="AZ66" s="94"/>
      <c r="BA66" s="94"/>
      <c r="BB66" s="94"/>
      <c r="BC66" s="94"/>
    </row>
    <row r="67" spans="2:66" s="77" customFormat="1" x14ac:dyDescent="0.2">
      <c r="B67" s="84"/>
      <c r="C67" s="84"/>
      <c r="D67" s="84"/>
      <c r="G67" s="94"/>
      <c r="H67" s="94"/>
      <c r="I67" s="94"/>
      <c r="J67" s="94"/>
      <c r="K67" s="82"/>
      <c r="L67" s="82"/>
      <c r="M67" s="78"/>
      <c r="U67" s="78"/>
      <c r="V67" s="78"/>
      <c r="W67" s="78"/>
      <c r="AB67" s="78"/>
      <c r="AF67" s="94"/>
      <c r="AG67" s="94"/>
      <c r="AH67" s="94"/>
      <c r="AI67" s="94"/>
      <c r="AP67" s="78"/>
      <c r="AQ67" s="78"/>
      <c r="AR67" s="100">
        <v>2028</v>
      </c>
      <c r="AS67" s="100"/>
      <c r="AT67" s="100"/>
      <c r="AU67" s="94"/>
      <c r="AV67" s="94"/>
      <c r="AW67" s="94"/>
      <c r="AX67" s="94"/>
      <c r="AY67" s="94"/>
      <c r="AZ67" s="94"/>
      <c r="BA67" s="94"/>
      <c r="BB67" s="94"/>
      <c r="BC67" s="94"/>
    </row>
    <row r="68" spans="2:66" s="77" customFormat="1" x14ac:dyDescent="0.2">
      <c r="B68" s="84"/>
      <c r="C68" s="84"/>
      <c r="D68" s="84"/>
      <c r="G68" s="94"/>
      <c r="H68" s="94"/>
      <c r="I68" s="94"/>
      <c r="J68" s="94"/>
      <c r="K68" s="82"/>
      <c r="L68" s="82"/>
      <c r="M68" s="78"/>
      <c r="U68" s="78"/>
      <c r="V68" s="78"/>
      <c r="W68" s="78"/>
      <c r="AB68" s="78"/>
      <c r="AF68" s="94"/>
      <c r="AG68" s="94"/>
      <c r="AH68" s="94"/>
      <c r="AI68" s="94"/>
      <c r="AP68" s="78"/>
      <c r="AQ68" s="78"/>
      <c r="AR68" s="100">
        <v>2029</v>
      </c>
      <c r="AS68" s="100"/>
      <c r="AT68" s="100"/>
      <c r="AU68" s="94"/>
      <c r="AV68" s="94"/>
      <c r="AW68" s="94"/>
      <c r="AX68" s="94"/>
      <c r="AY68" s="94"/>
      <c r="AZ68" s="94"/>
      <c r="BA68" s="94"/>
      <c r="BB68" s="94"/>
      <c r="BC68" s="94"/>
    </row>
    <row r="69" spans="2:66" s="77" customFormat="1" x14ac:dyDescent="0.2">
      <c r="B69" s="84"/>
      <c r="C69" s="84"/>
      <c r="D69" s="84"/>
      <c r="G69" s="94"/>
      <c r="H69" s="94"/>
      <c r="I69" s="94"/>
      <c r="J69" s="94"/>
      <c r="K69" s="82"/>
      <c r="L69" s="82"/>
      <c r="M69" s="78"/>
      <c r="U69" s="78"/>
      <c r="V69" s="78"/>
      <c r="W69" s="78"/>
      <c r="AB69" s="78"/>
      <c r="AF69" s="94"/>
      <c r="AG69" s="94"/>
      <c r="AH69" s="94"/>
      <c r="AI69" s="94"/>
      <c r="AP69" s="78"/>
      <c r="AQ69" s="78"/>
      <c r="AR69" s="100">
        <v>2030</v>
      </c>
      <c r="AS69" s="100"/>
      <c r="AT69" s="100"/>
      <c r="AU69" s="94"/>
      <c r="AV69" s="94"/>
      <c r="AW69" s="94"/>
      <c r="AX69" s="94"/>
      <c r="AY69" s="94"/>
      <c r="AZ69" s="94"/>
      <c r="BA69" s="94"/>
      <c r="BB69" s="94"/>
      <c r="BC69" s="94"/>
    </row>
    <row r="70" spans="2:66" s="77" customFormat="1" x14ac:dyDescent="0.2">
      <c r="B70" s="84"/>
      <c r="C70" s="84"/>
      <c r="D70" s="84"/>
      <c r="G70" s="94"/>
      <c r="H70" s="94"/>
      <c r="I70" s="94"/>
      <c r="J70" s="94"/>
      <c r="K70" s="82"/>
      <c r="L70" s="82"/>
      <c r="M70" s="78"/>
      <c r="U70" s="78"/>
      <c r="V70" s="78"/>
      <c r="W70" s="78"/>
      <c r="AB70" s="78"/>
      <c r="AF70" s="94"/>
      <c r="AG70" s="94"/>
      <c r="AH70" s="94"/>
      <c r="AI70" s="94"/>
      <c r="AP70" s="78"/>
      <c r="AQ70" s="78"/>
      <c r="AR70" s="100">
        <v>2031</v>
      </c>
      <c r="AS70" s="100"/>
      <c r="AT70" s="100"/>
      <c r="AU70" s="94"/>
      <c r="AV70" s="94"/>
      <c r="AW70" s="94"/>
      <c r="AX70" s="94"/>
      <c r="AY70" s="94"/>
      <c r="AZ70" s="94"/>
      <c r="BA70" s="94"/>
      <c r="BB70" s="94"/>
      <c r="BC70" s="94"/>
    </row>
    <row r="71" spans="2:66" s="77" customFormat="1" x14ac:dyDescent="0.2">
      <c r="B71" s="84"/>
      <c r="C71" s="84"/>
      <c r="D71" s="84"/>
      <c r="G71" s="94"/>
      <c r="H71" s="94"/>
      <c r="I71" s="94"/>
      <c r="J71" s="94"/>
      <c r="K71" s="82"/>
      <c r="L71" s="82"/>
      <c r="M71" s="78"/>
      <c r="U71" s="78"/>
      <c r="V71" s="78"/>
      <c r="W71" s="78"/>
      <c r="AB71" s="78"/>
      <c r="AF71" s="94"/>
      <c r="AG71" s="94"/>
      <c r="AH71" s="94"/>
      <c r="AI71" s="94"/>
      <c r="AP71" s="78"/>
      <c r="AQ71" s="78"/>
      <c r="AR71" s="100">
        <v>2032</v>
      </c>
      <c r="AS71" s="100"/>
      <c r="AT71" s="100"/>
      <c r="AU71" s="94"/>
      <c r="AV71" s="94"/>
      <c r="AW71" s="94"/>
      <c r="AX71" s="94"/>
      <c r="AY71" s="94"/>
      <c r="AZ71" s="94"/>
      <c r="BA71" s="94"/>
      <c r="BB71" s="94"/>
      <c r="BC71" s="94"/>
    </row>
    <row r="72" spans="2:66" s="77" customFormat="1" x14ac:dyDescent="0.2">
      <c r="B72" s="84"/>
      <c r="C72" s="84"/>
      <c r="D72" s="84"/>
      <c r="G72" s="94"/>
      <c r="H72" s="94"/>
      <c r="I72" s="94"/>
      <c r="J72" s="94"/>
      <c r="K72" s="82"/>
      <c r="L72" s="82"/>
      <c r="M72" s="78"/>
      <c r="U72" s="78"/>
      <c r="V72" s="78"/>
      <c r="W72" s="78"/>
      <c r="AB72" s="78"/>
      <c r="AF72" s="94"/>
      <c r="AG72" s="94"/>
      <c r="AH72" s="94"/>
      <c r="AI72" s="94"/>
      <c r="AP72" s="78"/>
      <c r="AQ72" s="78"/>
      <c r="AR72" s="100">
        <v>2033</v>
      </c>
      <c r="AS72" s="100"/>
      <c r="AT72" s="100"/>
      <c r="AU72" s="94"/>
      <c r="AV72" s="94"/>
      <c r="AW72" s="94"/>
      <c r="AX72" s="94"/>
      <c r="AY72" s="94"/>
      <c r="AZ72" s="94"/>
      <c r="BA72" s="94"/>
      <c r="BB72" s="94"/>
      <c r="BC72" s="94"/>
    </row>
    <row r="73" spans="2:66" s="77" customFormat="1" x14ac:dyDescent="0.2">
      <c r="B73" s="84"/>
      <c r="C73" s="84"/>
      <c r="D73" s="84"/>
      <c r="G73" s="94"/>
      <c r="H73" s="94"/>
      <c r="I73" s="94"/>
      <c r="J73" s="94"/>
      <c r="K73" s="82"/>
      <c r="L73" s="82"/>
      <c r="M73" s="78"/>
      <c r="U73" s="78"/>
      <c r="V73" s="78"/>
      <c r="W73" s="78"/>
      <c r="AB73" s="78"/>
      <c r="AF73" s="94"/>
      <c r="AG73" s="94"/>
      <c r="AH73" s="94"/>
      <c r="AI73" s="94"/>
      <c r="AP73" s="78"/>
      <c r="AQ73" s="78"/>
      <c r="AR73" s="100">
        <v>2034</v>
      </c>
      <c r="AS73" s="100"/>
      <c r="AT73" s="100"/>
      <c r="AU73" s="94"/>
      <c r="AV73" s="94"/>
      <c r="AW73" s="94"/>
      <c r="AX73" s="94"/>
      <c r="AY73" s="94"/>
      <c r="AZ73" s="94"/>
      <c r="BA73" s="94"/>
      <c r="BB73" s="94"/>
      <c r="BC73" s="94"/>
    </row>
    <row r="74" spans="2:66" s="77" customFormat="1" x14ac:dyDescent="0.2">
      <c r="B74" s="84"/>
      <c r="C74" s="84"/>
      <c r="D74" s="84"/>
      <c r="K74" s="78"/>
      <c r="L74" s="78"/>
      <c r="M74" s="78"/>
      <c r="U74" s="78"/>
      <c r="V74" s="78"/>
      <c r="W74" s="78"/>
      <c r="AB74" s="78"/>
      <c r="AF74" s="78"/>
      <c r="AG74" s="78"/>
      <c r="AH74" s="78"/>
      <c r="AP74" s="78"/>
      <c r="AQ74" s="78"/>
      <c r="AR74" s="78"/>
      <c r="AS74" s="81"/>
      <c r="AT74" s="81"/>
      <c r="AU74" s="81"/>
      <c r="AV74" s="82"/>
      <c r="AW74" s="82"/>
      <c r="AX74" s="82"/>
    </row>
    <row r="75" spans="2:66" s="48" customFormat="1" x14ac:dyDescent="0.2">
      <c r="B75" s="84"/>
      <c r="C75" s="84"/>
      <c r="D75" s="84"/>
      <c r="E75" s="77"/>
      <c r="F75" s="77"/>
      <c r="G75" s="77"/>
      <c r="H75" s="77"/>
      <c r="I75" s="77"/>
      <c r="J75" s="77"/>
      <c r="K75" s="78"/>
      <c r="L75" s="78"/>
      <c r="M75" s="78"/>
      <c r="N75" s="77"/>
      <c r="O75" s="77"/>
      <c r="P75" s="77"/>
      <c r="Q75" s="77"/>
      <c r="R75" s="77"/>
      <c r="S75" s="77"/>
      <c r="T75" s="77"/>
      <c r="U75" s="78"/>
      <c r="V75" s="78"/>
      <c r="W75" s="78"/>
      <c r="X75" s="77"/>
      <c r="Y75" s="77"/>
      <c r="Z75" s="77"/>
      <c r="AA75" s="77"/>
      <c r="AB75" s="78"/>
      <c r="AC75" s="77"/>
      <c r="AD75" s="77"/>
      <c r="AE75" s="77"/>
      <c r="AF75" s="78"/>
      <c r="AG75" s="78"/>
      <c r="AH75" s="78"/>
      <c r="AI75" s="77"/>
      <c r="AJ75" s="77"/>
      <c r="AK75" s="77"/>
      <c r="AL75" s="77"/>
      <c r="AM75" s="77"/>
      <c r="AN75" s="77"/>
      <c r="AO75" s="77"/>
      <c r="AP75" s="78"/>
      <c r="AQ75" s="78"/>
      <c r="AR75" s="78"/>
      <c r="AS75" s="77"/>
      <c r="AT75" s="77"/>
      <c r="AU75" s="77"/>
      <c r="AV75" s="77"/>
      <c r="AW75" s="77"/>
      <c r="AX75" s="77"/>
      <c r="AY75" s="77"/>
      <c r="AZ75" s="78"/>
      <c r="BA75" s="78"/>
      <c r="BB75" s="78"/>
      <c r="BC75" s="78"/>
      <c r="BD75" s="77"/>
      <c r="BE75" s="78"/>
      <c r="BF75" s="78"/>
      <c r="BG75" s="78"/>
      <c r="BH75" s="78"/>
      <c r="BI75" s="77"/>
      <c r="BJ75" s="77"/>
      <c r="BK75" s="77"/>
      <c r="BL75" s="77"/>
      <c r="BM75" s="77"/>
      <c r="BN75" s="77"/>
    </row>
    <row r="76" spans="2:66" s="48" customFormat="1" x14ac:dyDescent="0.2">
      <c r="B76" s="84"/>
      <c r="C76" s="84"/>
      <c r="D76" s="84"/>
      <c r="E76" s="77"/>
      <c r="F76" s="77"/>
      <c r="G76" s="77"/>
      <c r="H76" s="77"/>
      <c r="I76" s="77"/>
      <c r="J76" s="77"/>
      <c r="K76" s="78"/>
      <c r="L76" s="78"/>
      <c r="M76" s="78"/>
      <c r="N76" s="77"/>
      <c r="O76" s="77"/>
      <c r="P76" s="77"/>
      <c r="Q76" s="77"/>
      <c r="R76" s="77"/>
      <c r="S76" s="77"/>
      <c r="T76" s="77"/>
      <c r="U76" s="78"/>
      <c r="V76" s="78"/>
      <c r="W76" s="78"/>
      <c r="X76" s="77"/>
      <c r="Y76" s="77"/>
      <c r="Z76" s="77"/>
      <c r="AA76" s="77"/>
      <c r="AB76" s="78"/>
      <c r="AC76" s="77"/>
      <c r="AD76" s="77"/>
      <c r="AE76" s="77"/>
      <c r="AF76" s="78"/>
      <c r="AG76" s="78"/>
      <c r="AH76" s="78"/>
      <c r="AI76" s="77"/>
      <c r="AJ76" s="77"/>
      <c r="AK76" s="77"/>
      <c r="AL76" s="77"/>
      <c r="AM76" s="77"/>
      <c r="AN76" s="77"/>
      <c r="AO76" s="77"/>
      <c r="AP76" s="78"/>
      <c r="AQ76" s="78"/>
      <c r="AR76" s="78"/>
      <c r="AS76" s="77"/>
      <c r="AT76" s="77"/>
      <c r="AU76" s="77"/>
      <c r="AV76" s="77"/>
      <c r="AW76" s="77"/>
      <c r="AX76" s="77"/>
      <c r="AY76" s="77"/>
      <c r="AZ76" s="78"/>
      <c r="BA76" s="78"/>
      <c r="BB76" s="78"/>
      <c r="BC76" s="78"/>
      <c r="BD76" s="77"/>
      <c r="BE76" s="78"/>
      <c r="BF76" s="78"/>
      <c r="BG76" s="78"/>
      <c r="BH76" s="78"/>
      <c r="BI76" s="77"/>
      <c r="BJ76" s="77"/>
      <c r="BK76" s="77"/>
      <c r="BL76" s="77"/>
      <c r="BM76" s="77"/>
      <c r="BN76" s="77"/>
    </row>
    <row r="77" spans="2:66" s="48" customFormat="1" x14ac:dyDescent="0.2">
      <c r="B77" s="84"/>
      <c r="C77" s="84"/>
      <c r="D77" s="84"/>
      <c r="E77" s="77"/>
      <c r="F77" s="77"/>
      <c r="G77" s="77"/>
      <c r="H77" s="77"/>
      <c r="I77" s="77"/>
      <c r="J77" s="77"/>
      <c r="K77" s="78"/>
      <c r="L77" s="78"/>
      <c r="M77" s="78"/>
      <c r="N77" s="77"/>
      <c r="O77" s="77"/>
      <c r="P77" s="77"/>
      <c r="Q77" s="77"/>
      <c r="R77" s="77"/>
      <c r="S77" s="77"/>
      <c r="T77" s="77"/>
      <c r="U77" s="78"/>
      <c r="V77" s="78"/>
      <c r="W77" s="78"/>
      <c r="X77" s="77"/>
      <c r="Y77" s="77"/>
      <c r="Z77" s="77"/>
      <c r="AA77" s="77"/>
      <c r="AB77" s="78"/>
      <c r="AC77" s="77"/>
      <c r="AD77" s="77"/>
      <c r="AE77" s="77"/>
      <c r="AF77" s="78"/>
      <c r="AG77" s="78"/>
      <c r="AH77" s="78"/>
      <c r="AI77" s="77"/>
      <c r="AJ77" s="77"/>
      <c r="AK77" s="77"/>
      <c r="AL77" s="77"/>
      <c r="AM77" s="77"/>
      <c r="AN77" s="77"/>
      <c r="AO77" s="77"/>
      <c r="AP77" s="78"/>
      <c r="AQ77" s="78"/>
      <c r="AR77" s="78"/>
      <c r="AS77" s="77"/>
      <c r="AT77" s="77"/>
      <c r="AU77" s="77"/>
      <c r="AV77" s="77"/>
      <c r="AW77" s="77"/>
      <c r="AX77" s="77"/>
      <c r="AY77" s="77"/>
      <c r="AZ77" s="78"/>
      <c r="BA77" s="78"/>
      <c r="BB77" s="78"/>
      <c r="BC77" s="78"/>
      <c r="BD77" s="77"/>
      <c r="BE77" s="78"/>
      <c r="BF77" s="78"/>
      <c r="BG77" s="78"/>
      <c r="BH77" s="78"/>
      <c r="BI77" s="77"/>
      <c r="BJ77" s="77"/>
      <c r="BK77" s="77"/>
      <c r="BL77" s="77"/>
      <c r="BM77" s="77"/>
      <c r="BN77" s="77"/>
    </row>
    <row r="78" spans="2:66" s="48" customFormat="1" x14ac:dyDescent="0.2">
      <c r="B78" s="84"/>
      <c r="C78" s="84"/>
      <c r="D78" s="84"/>
      <c r="E78" s="77"/>
      <c r="F78" s="77"/>
      <c r="G78" s="77"/>
      <c r="H78" s="77"/>
      <c r="I78" s="77"/>
      <c r="J78" s="77"/>
      <c r="K78" s="78"/>
      <c r="L78" s="78"/>
      <c r="M78" s="78"/>
      <c r="N78" s="77"/>
      <c r="O78" s="77"/>
      <c r="P78" s="77"/>
      <c r="Q78" s="77"/>
      <c r="R78" s="77"/>
      <c r="S78" s="77"/>
      <c r="T78" s="77"/>
      <c r="U78" s="78"/>
      <c r="V78" s="78"/>
      <c r="W78" s="78"/>
      <c r="X78" s="77"/>
      <c r="Y78" s="77"/>
      <c r="Z78" s="77"/>
      <c r="AA78" s="77"/>
      <c r="AB78" s="78"/>
      <c r="AC78" s="77"/>
      <c r="AD78" s="77"/>
      <c r="AE78" s="77"/>
      <c r="AF78" s="78"/>
      <c r="AG78" s="78"/>
      <c r="AH78" s="78"/>
      <c r="AI78" s="77"/>
      <c r="AJ78" s="77"/>
      <c r="AK78" s="77"/>
      <c r="AL78" s="77"/>
      <c r="AM78" s="77"/>
      <c r="AN78" s="77"/>
      <c r="AO78" s="77"/>
      <c r="AP78" s="78"/>
      <c r="AQ78" s="78"/>
      <c r="AR78" s="78"/>
      <c r="AS78" s="77"/>
      <c r="AT78" s="77"/>
      <c r="AU78" s="77"/>
      <c r="AV78" s="77"/>
      <c r="AW78" s="77"/>
      <c r="AX78" s="77"/>
      <c r="AY78" s="77"/>
      <c r="AZ78" s="78"/>
      <c r="BA78" s="78"/>
      <c r="BB78" s="78"/>
      <c r="BC78" s="78"/>
      <c r="BD78" s="77"/>
      <c r="BE78" s="78"/>
      <c r="BF78" s="78"/>
      <c r="BG78" s="78"/>
      <c r="BH78" s="78"/>
      <c r="BI78" s="77"/>
      <c r="BJ78" s="77"/>
      <c r="BK78" s="77"/>
      <c r="BL78" s="77"/>
      <c r="BM78" s="77"/>
      <c r="BN78" s="77"/>
    </row>
    <row r="79" spans="2:66" s="48" customFormat="1" x14ac:dyDescent="0.2">
      <c r="B79" s="84"/>
      <c r="C79" s="84"/>
      <c r="D79" s="84"/>
      <c r="E79" s="77"/>
      <c r="F79" s="77"/>
      <c r="G79" s="77"/>
      <c r="H79" s="77"/>
      <c r="I79" s="77"/>
      <c r="J79" s="77"/>
      <c r="K79" s="78"/>
      <c r="L79" s="78"/>
      <c r="M79" s="78"/>
      <c r="N79" s="77"/>
      <c r="O79" s="77"/>
      <c r="P79" s="77"/>
      <c r="Q79" s="77"/>
      <c r="R79" s="77"/>
      <c r="S79" s="77"/>
      <c r="T79" s="77"/>
      <c r="U79" s="78"/>
      <c r="V79" s="78"/>
      <c r="W79" s="78"/>
      <c r="X79" s="77"/>
      <c r="Y79" s="77"/>
      <c r="Z79" s="77"/>
      <c r="AA79" s="77"/>
      <c r="AB79" s="78"/>
      <c r="AC79" s="77"/>
      <c r="AD79" s="77"/>
      <c r="AE79" s="77"/>
      <c r="AF79" s="78"/>
      <c r="AG79" s="78"/>
      <c r="AH79" s="78"/>
      <c r="AI79" s="77"/>
      <c r="AJ79" s="77"/>
      <c r="AK79" s="77"/>
      <c r="AL79" s="77"/>
      <c r="AM79" s="77"/>
      <c r="AN79" s="77"/>
      <c r="AO79" s="77"/>
      <c r="AP79" s="78"/>
      <c r="AQ79" s="78"/>
      <c r="AR79" s="78"/>
      <c r="AS79" s="77"/>
      <c r="AT79" s="77"/>
      <c r="AU79" s="77"/>
      <c r="AV79" s="77"/>
      <c r="AW79" s="77"/>
      <c r="AX79" s="77"/>
      <c r="AY79" s="77"/>
      <c r="AZ79" s="78"/>
      <c r="BA79" s="78"/>
      <c r="BB79" s="78"/>
      <c r="BC79" s="78"/>
      <c r="BD79" s="77"/>
      <c r="BE79" s="78"/>
      <c r="BF79" s="78"/>
      <c r="BG79" s="78"/>
      <c r="BH79" s="78"/>
      <c r="BI79" s="77"/>
      <c r="BJ79" s="77"/>
      <c r="BK79" s="77"/>
      <c r="BL79" s="77"/>
      <c r="BM79" s="77"/>
      <c r="BN79" s="77"/>
    </row>
    <row r="80" spans="2:66" s="48" customFormat="1" x14ac:dyDescent="0.2">
      <c r="B80" s="84"/>
      <c r="C80" s="84"/>
      <c r="D80" s="84"/>
      <c r="E80" s="77"/>
      <c r="F80" s="77"/>
      <c r="G80" s="77"/>
      <c r="H80" s="77"/>
      <c r="I80" s="77"/>
      <c r="J80" s="77"/>
      <c r="K80" s="78"/>
      <c r="L80" s="78"/>
      <c r="M80" s="78"/>
      <c r="N80" s="77"/>
      <c r="O80" s="77"/>
      <c r="P80" s="77"/>
      <c r="Q80" s="77"/>
      <c r="R80" s="77"/>
      <c r="S80" s="77"/>
      <c r="T80" s="77"/>
      <c r="U80" s="78"/>
      <c r="V80" s="78"/>
      <c r="W80" s="78"/>
      <c r="X80" s="77"/>
      <c r="Y80" s="77"/>
      <c r="Z80" s="77"/>
      <c r="AA80" s="77"/>
      <c r="AB80" s="78"/>
      <c r="AC80" s="77"/>
      <c r="AD80" s="77"/>
      <c r="AE80" s="77"/>
      <c r="AF80" s="78"/>
      <c r="AG80" s="78"/>
      <c r="AH80" s="78"/>
      <c r="AI80" s="77"/>
      <c r="AJ80" s="77"/>
      <c r="AK80" s="77"/>
      <c r="AL80" s="77"/>
      <c r="AM80" s="77"/>
      <c r="AN80" s="77"/>
      <c r="AO80" s="77"/>
      <c r="AP80" s="78"/>
      <c r="AQ80" s="78"/>
      <c r="AR80" s="78"/>
      <c r="AS80" s="77"/>
      <c r="AT80" s="77"/>
      <c r="AU80" s="77"/>
      <c r="AV80" s="77"/>
      <c r="AW80" s="77"/>
      <c r="AX80" s="77"/>
      <c r="AY80" s="77"/>
      <c r="AZ80" s="78"/>
      <c r="BA80" s="78"/>
      <c r="BB80" s="78"/>
      <c r="BC80" s="78"/>
      <c r="BD80" s="77"/>
      <c r="BE80" s="78"/>
      <c r="BF80" s="78"/>
      <c r="BG80" s="78"/>
      <c r="BH80" s="78"/>
      <c r="BI80" s="77"/>
      <c r="BJ80" s="77"/>
      <c r="BK80" s="77"/>
      <c r="BL80" s="77"/>
      <c r="BM80" s="77"/>
      <c r="BN80" s="77"/>
    </row>
    <row r="81" spans="2:66" s="48" customFormat="1" x14ac:dyDescent="0.2">
      <c r="B81" s="84"/>
      <c r="C81" s="84"/>
      <c r="D81" s="84"/>
      <c r="E81" s="77"/>
      <c r="F81" s="77"/>
      <c r="G81" s="77"/>
      <c r="H81" s="77"/>
      <c r="I81" s="77"/>
      <c r="J81" s="77"/>
      <c r="K81" s="78"/>
      <c r="L81" s="78"/>
      <c r="M81" s="78"/>
      <c r="N81" s="77"/>
      <c r="O81" s="77"/>
      <c r="P81" s="77"/>
      <c r="Q81" s="77"/>
      <c r="R81" s="77"/>
      <c r="S81" s="77"/>
      <c r="T81" s="77"/>
      <c r="U81" s="78"/>
      <c r="V81" s="78"/>
      <c r="W81" s="78"/>
      <c r="X81" s="77"/>
      <c r="Y81" s="77"/>
      <c r="Z81" s="77"/>
      <c r="AA81" s="77"/>
      <c r="AB81" s="78"/>
      <c r="AC81" s="77"/>
      <c r="AD81" s="77"/>
      <c r="AE81" s="77"/>
      <c r="AF81" s="78"/>
      <c r="AG81" s="78"/>
      <c r="AH81" s="78"/>
      <c r="AI81" s="77"/>
      <c r="AJ81" s="77"/>
      <c r="AK81" s="77"/>
      <c r="AL81" s="77"/>
      <c r="AM81" s="77"/>
      <c r="AN81" s="77"/>
      <c r="AO81" s="77"/>
      <c r="AP81" s="78"/>
      <c r="AQ81" s="78"/>
      <c r="AR81" s="78"/>
      <c r="AS81" s="77"/>
      <c r="AT81" s="77"/>
      <c r="AU81" s="77"/>
      <c r="AV81" s="77"/>
      <c r="AW81" s="77"/>
      <c r="AX81" s="77"/>
      <c r="AY81" s="77"/>
      <c r="AZ81" s="78"/>
      <c r="BA81" s="78"/>
      <c r="BB81" s="78"/>
      <c r="BC81" s="78"/>
      <c r="BD81" s="77"/>
      <c r="BE81" s="78"/>
      <c r="BF81" s="78"/>
      <c r="BG81" s="78"/>
      <c r="BH81" s="78"/>
      <c r="BI81" s="77"/>
      <c r="BJ81" s="77"/>
      <c r="BK81" s="77"/>
      <c r="BL81" s="77"/>
      <c r="BM81" s="77"/>
      <c r="BN81" s="77"/>
    </row>
    <row r="82" spans="2:66" s="77" customFormat="1" x14ac:dyDescent="0.2">
      <c r="B82" s="84"/>
      <c r="C82" s="84"/>
      <c r="D82" s="84"/>
      <c r="K82" s="78"/>
      <c r="L82" s="78"/>
      <c r="M82" s="78"/>
      <c r="U82" s="78"/>
      <c r="V82" s="78"/>
      <c r="W82" s="78"/>
      <c r="AB82" s="78"/>
      <c r="AF82" s="78"/>
      <c r="AG82" s="78"/>
      <c r="AH82" s="78"/>
      <c r="AP82" s="78"/>
      <c r="AQ82" s="78"/>
      <c r="AR82" s="78"/>
      <c r="AZ82" s="78"/>
      <c r="BA82" s="78"/>
      <c r="BB82" s="78"/>
      <c r="BC82" s="78"/>
      <c r="BE82" s="78"/>
      <c r="BF82" s="78"/>
      <c r="BG82" s="78"/>
      <c r="BH82" s="78"/>
    </row>
    <row r="83" spans="2:66" s="77" customFormat="1" x14ac:dyDescent="0.2">
      <c r="B83" s="84"/>
      <c r="C83" s="84"/>
      <c r="D83" s="84"/>
      <c r="E83" s="84"/>
      <c r="F83" s="84"/>
      <c r="G83" s="84"/>
      <c r="H83" s="84"/>
      <c r="I83" s="84"/>
      <c r="J83" s="84"/>
      <c r="K83" s="86"/>
      <c r="L83" s="86"/>
      <c r="M83" s="86"/>
      <c r="N83" s="84"/>
      <c r="O83" s="84"/>
      <c r="P83" s="84"/>
      <c r="Q83" s="84"/>
      <c r="R83" s="84"/>
      <c r="S83" s="84"/>
      <c r="T83" s="84"/>
      <c r="U83" s="86"/>
      <c r="V83" s="86"/>
      <c r="W83" s="86"/>
      <c r="X83" s="84"/>
      <c r="Y83" s="84"/>
      <c r="Z83" s="84"/>
      <c r="AA83" s="84"/>
      <c r="AB83" s="86"/>
      <c r="AC83" s="84"/>
      <c r="AD83" s="84"/>
      <c r="AE83" s="84"/>
      <c r="AF83" s="86"/>
      <c r="AG83" s="86"/>
      <c r="AH83" s="86"/>
      <c r="AI83" s="84"/>
      <c r="AJ83" s="84"/>
      <c r="AK83" s="84"/>
      <c r="AL83" s="84"/>
      <c r="AM83" s="84"/>
      <c r="AN83" s="84"/>
      <c r="AO83" s="84"/>
      <c r="AP83" s="86"/>
      <c r="AQ83" s="86"/>
      <c r="AR83" s="86"/>
      <c r="AS83" s="84"/>
      <c r="AT83" s="84"/>
      <c r="AU83" s="84"/>
      <c r="AV83" s="84"/>
      <c r="AW83" s="84"/>
      <c r="AX83" s="84"/>
      <c r="AY83" s="84"/>
      <c r="AZ83" s="86"/>
      <c r="BA83" s="86"/>
      <c r="BB83" s="86"/>
      <c r="BC83" s="86"/>
      <c r="BD83" s="84"/>
      <c r="BE83" s="86"/>
      <c r="BF83" s="86"/>
      <c r="BG83" s="86"/>
      <c r="BH83" s="86"/>
      <c r="BI83" s="84"/>
      <c r="BJ83" s="84"/>
      <c r="BK83" s="84"/>
      <c r="BL83" s="84"/>
      <c r="BM83" s="84"/>
    </row>
    <row r="84" spans="2:66" s="77" customFormat="1" x14ac:dyDescent="0.2">
      <c r="B84" s="84"/>
      <c r="C84" s="84"/>
      <c r="D84" s="84"/>
      <c r="E84" s="84"/>
      <c r="F84" s="84"/>
      <c r="G84" s="84"/>
      <c r="H84" s="84"/>
      <c r="I84" s="84"/>
      <c r="J84" s="84"/>
      <c r="K84" s="86"/>
      <c r="L84" s="86"/>
      <c r="M84" s="86"/>
      <c r="N84" s="84"/>
      <c r="O84" s="84"/>
      <c r="P84" s="84"/>
      <c r="Q84" s="84"/>
      <c r="R84" s="84"/>
      <c r="S84" s="84"/>
      <c r="T84" s="84"/>
      <c r="U84" s="86"/>
      <c r="V84" s="86"/>
      <c r="W84" s="86"/>
      <c r="X84" s="84"/>
      <c r="Y84" s="84"/>
      <c r="Z84" s="84"/>
      <c r="AA84" s="84"/>
      <c r="AB84" s="86"/>
      <c r="AC84" s="84"/>
      <c r="AD84" s="84"/>
      <c r="AE84" s="84"/>
      <c r="AF84" s="86"/>
      <c r="AG84" s="86"/>
      <c r="AH84" s="86"/>
      <c r="AI84" s="84"/>
      <c r="AJ84" s="84"/>
      <c r="AK84" s="84"/>
      <c r="AL84" s="84"/>
      <c r="AM84" s="84"/>
      <c r="AN84" s="84"/>
      <c r="AO84" s="84"/>
      <c r="AP84" s="86"/>
      <c r="AQ84" s="86"/>
      <c r="AR84" s="86"/>
      <c r="AS84" s="84"/>
      <c r="AT84" s="84"/>
      <c r="AU84" s="84"/>
      <c r="AV84" s="84"/>
      <c r="AW84" s="84"/>
      <c r="AX84" s="84"/>
      <c r="AY84" s="84"/>
      <c r="AZ84" s="86"/>
      <c r="BA84" s="86"/>
      <c r="BB84" s="86"/>
      <c r="BC84" s="86"/>
      <c r="BD84" s="84"/>
      <c r="BE84" s="86"/>
      <c r="BF84" s="86"/>
      <c r="BG84" s="86"/>
      <c r="BH84" s="86"/>
      <c r="BI84" s="84"/>
      <c r="BJ84" s="84"/>
      <c r="BK84" s="84"/>
      <c r="BL84" s="84"/>
      <c r="BM84" s="84"/>
    </row>
    <row r="85" spans="2:66" s="77" customFormat="1" x14ac:dyDescent="0.2">
      <c r="B85" s="84"/>
      <c r="C85" s="84"/>
      <c r="D85" s="84"/>
      <c r="E85" s="84"/>
      <c r="F85" s="84"/>
      <c r="G85" s="84"/>
      <c r="H85" s="84"/>
      <c r="I85" s="84"/>
      <c r="J85" s="84"/>
      <c r="K85" s="86"/>
      <c r="L85" s="86"/>
      <c r="M85" s="86"/>
      <c r="N85" s="84"/>
      <c r="O85" s="84"/>
      <c r="P85" s="84"/>
      <c r="Q85" s="84"/>
      <c r="R85" s="84"/>
      <c r="S85" s="84"/>
      <c r="T85" s="84"/>
      <c r="U85" s="86"/>
      <c r="V85" s="86"/>
      <c r="W85" s="86"/>
      <c r="X85" s="84"/>
      <c r="Y85" s="84"/>
      <c r="Z85" s="84"/>
      <c r="AA85" s="84"/>
      <c r="AB85" s="86"/>
      <c r="AC85" s="84"/>
      <c r="AD85" s="84"/>
      <c r="AE85" s="84"/>
      <c r="AF85" s="86"/>
      <c r="AG85" s="86"/>
      <c r="AH85" s="86"/>
      <c r="AI85" s="84"/>
      <c r="AJ85" s="84"/>
      <c r="AK85" s="84"/>
      <c r="AL85" s="84"/>
      <c r="AM85" s="84"/>
      <c r="AN85" s="84"/>
      <c r="AO85" s="84"/>
      <c r="AP85" s="86"/>
      <c r="AQ85" s="86"/>
      <c r="AR85" s="86"/>
      <c r="AS85" s="84"/>
      <c r="AT85" s="84"/>
      <c r="AU85" s="84"/>
      <c r="AV85" s="84"/>
      <c r="AW85" s="84"/>
      <c r="AX85" s="84"/>
      <c r="AY85" s="84"/>
      <c r="AZ85" s="86"/>
      <c r="BA85" s="86"/>
      <c r="BB85" s="86"/>
      <c r="BC85" s="86"/>
      <c r="BD85" s="84"/>
      <c r="BE85" s="86"/>
      <c r="BF85" s="86"/>
      <c r="BG85" s="86"/>
      <c r="BH85" s="86"/>
      <c r="BI85" s="84"/>
      <c r="BJ85" s="84"/>
      <c r="BK85" s="84"/>
      <c r="BL85" s="84"/>
      <c r="BM85" s="84"/>
    </row>
    <row r="86" spans="2:66" s="77" customFormat="1" x14ac:dyDescent="0.2">
      <c r="B86" s="84"/>
      <c r="C86" s="84"/>
      <c r="D86" s="84"/>
      <c r="E86" s="84"/>
      <c r="F86" s="84"/>
      <c r="G86" s="84"/>
      <c r="H86" s="84"/>
      <c r="I86" s="84"/>
      <c r="J86" s="84"/>
      <c r="K86" s="86"/>
      <c r="L86" s="86"/>
      <c r="M86" s="86"/>
      <c r="N86" s="84"/>
      <c r="O86" s="84"/>
      <c r="P86" s="84"/>
      <c r="Q86" s="84"/>
      <c r="R86" s="84"/>
      <c r="S86" s="84"/>
      <c r="T86" s="84"/>
      <c r="U86" s="86"/>
      <c r="V86" s="86"/>
      <c r="W86" s="86"/>
      <c r="X86" s="84"/>
      <c r="Y86" s="84"/>
      <c r="Z86" s="84"/>
      <c r="AA86" s="84"/>
      <c r="AB86" s="86"/>
      <c r="AC86" s="84"/>
      <c r="AD86" s="84"/>
      <c r="AE86" s="84"/>
      <c r="AF86" s="86"/>
      <c r="AG86" s="86"/>
      <c r="AH86" s="86"/>
      <c r="AI86" s="84"/>
      <c r="AJ86" s="84"/>
      <c r="AK86" s="84"/>
      <c r="AL86" s="84"/>
      <c r="AM86" s="84"/>
      <c r="AN86" s="84"/>
      <c r="AO86" s="84"/>
      <c r="AP86" s="86"/>
      <c r="AQ86" s="86"/>
      <c r="AR86" s="86"/>
      <c r="AS86" s="84"/>
      <c r="AT86" s="84"/>
      <c r="AU86" s="84"/>
      <c r="AV86" s="84"/>
      <c r="AW86" s="84"/>
      <c r="AX86" s="84"/>
      <c r="AY86" s="84"/>
      <c r="AZ86" s="86"/>
      <c r="BA86" s="86"/>
      <c r="BB86" s="86"/>
      <c r="BC86" s="86"/>
      <c r="BD86" s="84"/>
      <c r="BE86" s="86"/>
      <c r="BF86" s="86"/>
      <c r="BG86" s="86"/>
      <c r="BH86" s="86"/>
      <c r="BI86" s="84"/>
      <c r="BJ86" s="84"/>
      <c r="BK86" s="84"/>
      <c r="BL86" s="84"/>
      <c r="BM86" s="84"/>
    </row>
    <row r="87" spans="2:66" s="77" customFormat="1" x14ac:dyDescent="0.2">
      <c r="B87" s="84"/>
      <c r="C87" s="84"/>
      <c r="D87" s="84"/>
      <c r="E87" s="84"/>
      <c r="F87" s="84"/>
      <c r="G87" s="84"/>
      <c r="H87" s="84"/>
      <c r="I87" s="84"/>
      <c r="J87" s="84"/>
      <c r="K87" s="86"/>
      <c r="L87" s="86"/>
      <c r="M87" s="86"/>
      <c r="N87" s="84"/>
      <c r="O87" s="84"/>
      <c r="P87" s="84"/>
      <c r="Q87" s="84"/>
      <c r="R87" s="84"/>
      <c r="S87" s="84"/>
      <c r="T87" s="84"/>
      <c r="U87" s="86"/>
      <c r="V87" s="86"/>
      <c r="W87" s="86"/>
      <c r="X87" s="84"/>
      <c r="Y87" s="84"/>
      <c r="Z87" s="84"/>
      <c r="AA87" s="84"/>
      <c r="AB87" s="86"/>
      <c r="AC87" s="84"/>
      <c r="AD87" s="84"/>
      <c r="AE87" s="84"/>
      <c r="AF87" s="86"/>
      <c r="AG87" s="86"/>
      <c r="AH87" s="86"/>
      <c r="AI87" s="84"/>
      <c r="AJ87" s="84"/>
      <c r="AK87" s="84"/>
      <c r="AL87" s="84"/>
      <c r="AM87" s="84"/>
      <c r="AN87" s="84"/>
      <c r="AO87" s="84"/>
      <c r="AP87" s="86"/>
      <c r="AQ87" s="86"/>
      <c r="AR87" s="86"/>
      <c r="AS87" s="84"/>
      <c r="AT87" s="84"/>
      <c r="AU87" s="84"/>
      <c r="AV87" s="84"/>
      <c r="AW87" s="84"/>
      <c r="AX87" s="84"/>
      <c r="AY87" s="84"/>
      <c r="AZ87" s="86"/>
      <c r="BA87" s="86"/>
      <c r="BB87" s="86"/>
      <c r="BC87" s="86"/>
      <c r="BD87" s="84"/>
      <c r="BE87" s="86"/>
      <c r="BF87" s="86"/>
      <c r="BG87" s="86"/>
      <c r="BH87" s="86"/>
      <c r="BI87" s="84"/>
      <c r="BJ87" s="84"/>
      <c r="BK87" s="84"/>
      <c r="BL87" s="84"/>
      <c r="BM87" s="84"/>
    </row>
    <row r="88" spans="2:66" s="77" customFormat="1" x14ac:dyDescent="0.2">
      <c r="B88" s="84"/>
      <c r="C88" s="84"/>
      <c r="D88" s="84"/>
      <c r="E88" s="84"/>
      <c r="F88" s="84"/>
      <c r="G88" s="84"/>
      <c r="H88" s="84"/>
      <c r="I88" s="84"/>
      <c r="J88" s="84"/>
      <c r="K88" s="86"/>
      <c r="L88" s="86"/>
      <c r="M88" s="86"/>
      <c r="N88" s="84"/>
      <c r="O88" s="84"/>
      <c r="P88" s="84"/>
      <c r="Q88" s="84"/>
      <c r="R88" s="84"/>
      <c r="S88" s="84"/>
      <c r="T88" s="84"/>
      <c r="U88" s="86"/>
      <c r="V88" s="86"/>
      <c r="W88" s="86"/>
      <c r="X88" s="84"/>
      <c r="Y88" s="84"/>
      <c r="Z88" s="84"/>
      <c r="AA88" s="84"/>
      <c r="AB88" s="86"/>
      <c r="AC88" s="84"/>
      <c r="AD88" s="84"/>
      <c r="AE88" s="84"/>
      <c r="AF88" s="86"/>
      <c r="AG88" s="86"/>
      <c r="AH88" s="86"/>
      <c r="AI88" s="84"/>
      <c r="AJ88" s="84"/>
      <c r="AK88" s="84"/>
      <c r="AL88" s="84"/>
      <c r="AM88" s="84"/>
      <c r="AN88" s="84"/>
      <c r="AO88" s="84"/>
      <c r="AP88" s="86"/>
      <c r="AQ88" s="86"/>
      <c r="AR88" s="86"/>
      <c r="AS88" s="84"/>
      <c r="AT88" s="84"/>
      <c r="AU88" s="84"/>
      <c r="AV88" s="84"/>
      <c r="AW88" s="84"/>
      <c r="AX88" s="84"/>
      <c r="AY88" s="84"/>
      <c r="AZ88" s="86"/>
      <c r="BA88" s="86"/>
      <c r="BB88" s="86"/>
      <c r="BC88" s="86"/>
      <c r="BD88" s="84"/>
      <c r="BE88" s="86"/>
      <c r="BF88" s="86"/>
      <c r="BG88" s="86"/>
      <c r="BH88" s="86"/>
      <c r="BI88" s="84"/>
      <c r="BJ88" s="84"/>
      <c r="BK88" s="84"/>
      <c r="BL88" s="84"/>
      <c r="BM88" s="84"/>
    </row>
    <row r="89" spans="2:66" s="77" customFormat="1" x14ac:dyDescent="0.2">
      <c r="B89" s="84"/>
      <c r="C89" s="84"/>
      <c r="D89" s="84"/>
      <c r="E89" s="84"/>
      <c r="F89" s="84"/>
      <c r="G89" s="84"/>
      <c r="H89" s="84"/>
      <c r="I89" s="84"/>
      <c r="J89" s="84"/>
      <c r="K89" s="86"/>
      <c r="L89" s="86"/>
      <c r="M89" s="86"/>
      <c r="N89" s="84"/>
      <c r="O89" s="84"/>
      <c r="P89" s="84"/>
      <c r="Q89" s="84"/>
      <c r="R89" s="84"/>
      <c r="S89" s="84"/>
      <c r="T89" s="84"/>
      <c r="U89" s="86"/>
      <c r="V89" s="86"/>
      <c r="W89" s="86"/>
      <c r="X89" s="84"/>
      <c r="Y89" s="84"/>
      <c r="Z89" s="84"/>
      <c r="AA89" s="84"/>
      <c r="AB89" s="86"/>
      <c r="AC89" s="84"/>
      <c r="AD89" s="84"/>
      <c r="AE89" s="84"/>
      <c r="AF89" s="86"/>
      <c r="AG89" s="86"/>
      <c r="AH89" s="86"/>
      <c r="AI89" s="84"/>
      <c r="AJ89" s="84"/>
      <c r="AK89" s="84"/>
      <c r="AL89" s="84"/>
      <c r="AM89" s="84"/>
      <c r="AN89" s="84"/>
      <c r="AO89" s="84"/>
      <c r="AP89" s="86"/>
      <c r="AQ89" s="86"/>
      <c r="AR89" s="86"/>
      <c r="AS89" s="84"/>
      <c r="AT89" s="84"/>
      <c r="AU89" s="84"/>
      <c r="AV89" s="84"/>
      <c r="AW89" s="84"/>
      <c r="AX89" s="84"/>
      <c r="AY89" s="84"/>
      <c r="AZ89" s="86"/>
      <c r="BA89" s="86"/>
      <c r="BB89" s="86"/>
      <c r="BC89" s="86"/>
      <c r="BD89" s="84"/>
      <c r="BE89" s="86"/>
      <c r="BF89" s="86"/>
      <c r="BG89" s="86"/>
      <c r="BH89" s="86"/>
      <c r="BI89" s="84"/>
      <c r="BJ89" s="84"/>
      <c r="BK89" s="84"/>
      <c r="BL89" s="84"/>
      <c r="BM89" s="84"/>
    </row>
    <row r="90" spans="2:66" s="77" customFormat="1" x14ac:dyDescent="0.2">
      <c r="B90" s="84"/>
      <c r="C90" s="84"/>
      <c r="D90" s="84"/>
      <c r="E90" s="84"/>
      <c r="F90" s="84"/>
      <c r="G90" s="84"/>
      <c r="H90" s="84"/>
      <c r="I90" s="84"/>
      <c r="J90" s="84"/>
      <c r="K90" s="86"/>
      <c r="L90" s="86"/>
      <c r="M90" s="86"/>
      <c r="N90" s="84"/>
      <c r="O90" s="84"/>
      <c r="P90" s="84"/>
      <c r="Q90" s="84"/>
      <c r="R90" s="84"/>
      <c r="S90" s="84"/>
      <c r="T90" s="84"/>
      <c r="U90" s="86"/>
      <c r="V90" s="86"/>
      <c r="W90" s="86"/>
      <c r="X90" s="84"/>
      <c r="Y90" s="84"/>
      <c r="Z90" s="84"/>
      <c r="AA90" s="84"/>
      <c r="AB90" s="86"/>
      <c r="AC90" s="84"/>
      <c r="AD90" s="84"/>
      <c r="AE90" s="84"/>
      <c r="AF90" s="86"/>
      <c r="AG90" s="86"/>
      <c r="AH90" s="86"/>
      <c r="AI90" s="84"/>
      <c r="AJ90" s="84"/>
      <c r="AK90" s="84"/>
      <c r="AL90" s="84"/>
      <c r="AM90" s="84"/>
      <c r="AN90" s="84"/>
      <c r="AO90" s="84"/>
      <c r="AP90" s="86"/>
      <c r="AQ90" s="86"/>
      <c r="AR90" s="86"/>
      <c r="AS90" s="84"/>
      <c r="AT90" s="84"/>
      <c r="AU90" s="84"/>
      <c r="AV90" s="84"/>
      <c r="AW90" s="84"/>
      <c r="AX90" s="84"/>
      <c r="AY90" s="84"/>
      <c r="AZ90" s="86"/>
      <c r="BA90" s="86"/>
      <c r="BB90" s="86"/>
      <c r="BC90" s="86"/>
      <c r="BD90" s="84"/>
      <c r="BE90" s="86"/>
      <c r="BF90" s="86"/>
      <c r="BG90" s="86"/>
      <c r="BH90" s="86"/>
      <c r="BI90" s="84"/>
      <c r="BJ90" s="84"/>
      <c r="BK90" s="84"/>
      <c r="BL90" s="84"/>
      <c r="BM90" s="84"/>
    </row>
    <row r="91" spans="2:66" s="77" customFormat="1" x14ac:dyDescent="0.2">
      <c r="B91" s="84"/>
      <c r="C91" s="84"/>
      <c r="D91" s="84"/>
      <c r="E91" s="84"/>
      <c r="F91" s="84"/>
      <c r="G91" s="84"/>
      <c r="H91" s="84"/>
      <c r="I91" s="84"/>
      <c r="J91" s="84"/>
      <c r="K91" s="86"/>
      <c r="L91" s="86"/>
      <c r="M91" s="86"/>
      <c r="N91" s="84"/>
      <c r="O91" s="84"/>
      <c r="P91" s="84"/>
      <c r="Q91" s="84"/>
      <c r="R91" s="84"/>
      <c r="S91" s="84"/>
      <c r="T91" s="84"/>
      <c r="U91" s="86"/>
      <c r="V91" s="86"/>
      <c r="W91" s="86"/>
      <c r="X91" s="84"/>
      <c r="Y91" s="84"/>
      <c r="Z91" s="84"/>
      <c r="AA91" s="84"/>
      <c r="AB91" s="86"/>
      <c r="AC91" s="84"/>
      <c r="AD91" s="84"/>
      <c r="AE91" s="84"/>
      <c r="AF91" s="86"/>
      <c r="AG91" s="86"/>
      <c r="AH91" s="86"/>
      <c r="AI91" s="84"/>
      <c r="AJ91" s="84"/>
      <c r="AK91" s="84"/>
      <c r="AL91" s="84"/>
      <c r="AM91" s="84"/>
      <c r="AN91" s="84"/>
      <c r="AO91" s="84"/>
      <c r="AP91" s="86"/>
      <c r="AQ91" s="86"/>
      <c r="AR91" s="86"/>
      <c r="AS91" s="84"/>
      <c r="AT91" s="84"/>
      <c r="AU91" s="84"/>
      <c r="AV91" s="84"/>
      <c r="AW91" s="84"/>
      <c r="AX91" s="84"/>
      <c r="AY91" s="84"/>
      <c r="AZ91" s="86"/>
      <c r="BA91" s="86"/>
      <c r="BB91" s="86"/>
      <c r="BC91" s="86"/>
      <c r="BD91" s="84"/>
      <c r="BE91" s="86"/>
      <c r="BF91" s="86"/>
      <c r="BG91" s="86"/>
      <c r="BH91" s="86"/>
      <c r="BI91" s="84"/>
      <c r="BJ91" s="84"/>
      <c r="BK91" s="84"/>
      <c r="BL91" s="84"/>
      <c r="BM91" s="84"/>
    </row>
    <row r="92" spans="2:66" s="77" customFormat="1" x14ac:dyDescent="0.2">
      <c r="B92" s="84"/>
      <c r="C92" s="84"/>
      <c r="D92" s="84"/>
      <c r="E92" s="84"/>
      <c r="F92" s="84"/>
      <c r="G92" s="84"/>
      <c r="H92" s="84"/>
      <c r="I92" s="84"/>
      <c r="J92" s="84"/>
      <c r="K92" s="86"/>
      <c r="L92" s="86"/>
      <c r="M92" s="86"/>
      <c r="N92" s="84"/>
      <c r="O92" s="84"/>
      <c r="P92" s="84"/>
      <c r="Q92" s="84"/>
      <c r="R92" s="84"/>
      <c r="S92" s="84"/>
      <c r="T92" s="84"/>
      <c r="U92" s="86"/>
      <c r="V92" s="86"/>
      <c r="W92" s="86"/>
      <c r="X92" s="84"/>
      <c r="Y92" s="84"/>
      <c r="Z92" s="84"/>
      <c r="AA92" s="84"/>
      <c r="AB92" s="86"/>
      <c r="AC92" s="84"/>
      <c r="AD92" s="84"/>
      <c r="AE92" s="84"/>
      <c r="AF92" s="86"/>
      <c r="AG92" s="86"/>
      <c r="AH92" s="86"/>
      <c r="AI92" s="84"/>
      <c r="AJ92" s="84"/>
      <c r="AK92" s="84"/>
      <c r="AL92" s="84"/>
      <c r="AM92" s="84"/>
      <c r="AN92" s="84"/>
      <c r="AO92" s="84"/>
      <c r="AP92" s="86"/>
      <c r="AQ92" s="86"/>
      <c r="AR92" s="86"/>
      <c r="AS92" s="84"/>
      <c r="AT92" s="84"/>
      <c r="AU92" s="84"/>
      <c r="AV92" s="84"/>
      <c r="AW92" s="84"/>
      <c r="AX92" s="84"/>
      <c r="AY92" s="84"/>
      <c r="AZ92" s="86"/>
      <c r="BA92" s="86"/>
      <c r="BB92" s="86"/>
      <c r="BC92" s="86"/>
      <c r="BD92" s="84"/>
      <c r="BE92" s="86"/>
      <c r="BF92" s="86"/>
      <c r="BG92" s="86"/>
      <c r="BH92" s="86"/>
      <c r="BI92" s="84"/>
      <c r="BJ92" s="84"/>
      <c r="BK92" s="84"/>
      <c r="BL92" s="84"/>
      <c r="BM92" s="84"/>
    </row>
    <row r="93" spans="2:66" s="77" customFormat="1" x14ac:dyDescent="0.2">
      <c r="B93" s="84"/>
      <c r="C93" s="84"/>
      <c r="D93" s="84"/>
      <c r="E93" s="84"/>
      <c r="F93" s="84"/>
      <c r="G93" s="84"/>
      <c r="H93" s="84"/>
      <c r="I93" s="84"/>
      <c r="J93" s="84"/>
      <c r="K93" s="86"/>
      <c r="L93" s="86"/>
      <c r="M93" s="86"/>
      <c r="N93" s="84"/>
      <c r="O93" s="84"/>
      <c r="P93" s="84"/>
      <c r="Q93" s="84"/>
      <c r="R93" s="84"/>
      <c r="S93" s="84"/>
      <c r="T93" s="84"/>
      <c r="U93" s="86"/>
      <c r="V93" s="86"/>
      <c r="W93" s="86"/>
      <c r="X93" s="84"/>
      <c r="Y93" s="84"/>
      <c r="Z93" s="84"/>
      <c r="AA93" s="84"/>
      <c r="AB93" s="86"/>
      <c r="AC93" s="84"/>
      <c r="AD93" s="84"/>
      <c r="AE93" s="84"/>
      <c r="AF93" s="86"/>
      <c r="AG93" s="86"/>
      <c r="AH93" s="86"/>
      <c r="AI93" s="84"/>
      <c r="AJ93" s="84"/>
      <c r="AK93" s="84"/>
      <c r="AL93" s="84"/>
      <c r="AM93" s="84"/>
      <c r="AN93" s="84"/>
      <c r="AO93" s="84"/>
      <c r="AP93" s="86"/>
      <c r="AQ93" s="86"/>
      <c r="AR93" s="86"/>
      <c r="AS93" s="84"/>
      <c r="AT93" s="84"/>
      <c r="AU93" s="84"/>
      <c r="AV93" s="84"/>
      <c r="AW93" s="84"/>
      <c r="AX93" s="84"/>
      <c r="AY93" s="84"/>
      <c r="AZ93" s="86"/>
      <c r="BA93" s="86"/>
      <c r="BB93" s="86"/>
      <c r="BC93" s="86"/>
      <c r="BD93" s="84"/>
      <c r="BE93" s="86"/>
      <c r="BF93" s="86"/>
      <c r="BG93" s="86"/>
      <c r="BH93" s="86"/>
      <c r="BI93" s="84"/>
      <c r="BJ93" s="84"/>
      <c r="BK93" s="84"/>
      <c r="BL93" s="84"/>
      <c r="BM93" s="84"/>
    </row>
    <row r="94" spans="2:66" s="77" customFormat="1" x14ac:dyDescent="0.2">
      <c r="B94" s="84"/>
      <c r="C94" s="84"/>
      <c r="D94" s="84"/>
      <c r="E94" s="84"/>
      <c r="F94" s="84"/>
      <c r="G94" s="84"/>
      <c r="H94" s="84"/>
      <c r="I94" s="84"/>
      <c r="J94" s="84"/>
      <c r="K94" s="86"/>
      <c r="L94" s="86"/>
      <c r="M94" s="86"/>
      <c r="N94" s="84"/>
      <c r="O94" s="84"/>
      <c r="P94" s="84"/>
      <c r="Q94" s="84"/>
      <c r="R94" s="84"/>
      <c r="S94" s="84"/>
      <c r="T94" s="84"/>
      <c r="U94" s="86"/>
      <c r="V94" s="86"/>
      <c r="W94" s="86"/>
      <c r="X94" s="84"/>
      <c r="Y94" s="84"/>
      <c r="Z94" s="84"/>
      <c r="AA94" s="84"/>
      <c r="AB94" s="86"/>
      <c r="AC94" s="84"/>
      <c r="AD94" s="84"/>
      <c r="AE94" s="84"/>
      <c r="AF94" s="86"/>
      <c r="AG94" s="86"/>
      <c r="AH94" s="86"/>
      <c r="AI94" s="84"/>
      <c r="AJ94" s="84"/>
      <c r="AK94" s="84"/>
      <c r="AL94" s="84"/>
      <c r="AM94" s="84"/>
      <c r="AN94" s="84"/>
      <c r="AO94" s="84"/>
      <c r="AP94" s="86"/>
      <c r="AQ94" s="86"/>
      <c r="AR94" s="86"/>
      <c r="AS94" s="84"/>
      <c r="AT94" s="84"/>
      <c r="AU94" s="84"/>
      <c r="AV94" s="84"/>
      <c r="AW94" s="84"/>
      <c r="AX94" s="84"/>
      <c r="AY94" s="84"/>
      <c r="AZ94" s="86"/>
      <c r="BA94" s="86"/>
      <c r="BB94" s="86"/>
      <c r="BC94" s="86"/>
      <c r="BD94" s="84"/>
      <c r="BE94" s="86"/>
      <c r="BF94" s="86"/>
      <c r="BG94" s="86"/>
      <c r="BH94" s="86"/>
      <c r="BI94" s="84"/>
      <c r="BJ94" s="84"/>
      <c r="BK94" s="84"/>
      <c r="BL94" s="84"/>
      <c r="BM94" s="84"/>
    </row>
    <row r="95" spans="2:66" s="77" customFormat="1" x14ac:dyDescent="0.2">
      <c r="B95" s="84"/>
      <c r="C95" s="84"/>
      <c r="D95" s="84"/>
      <c r="E95" s="84"/>
      <c r="F95" s="84"/>
      <c r="G95" s="84"/>
      <c r="H95" s="84"/>
      <c r="I95" s="84"/>
      <c r="J95" s="84"/>
      <c r="K95" s="86"/>
      <c r="L95" s="86"/>
      <c r="M95" s="86"/>
      <c r="N95" s="84"/>
      <c r="O95" s="84"/>
      <c r="P95" s="84"/>
      <c r="Q95" s="84"/>
      <c r="R95" s="84"/>
      <c r="S95" s="84"/>
      <c r="T95" s="84"/>
      <c r="U95" s="86"/>
      <c r="V95" s="86"/>
      <c r="W95" s="86"/>
      <c r="X95" s="84"/>
      <c r="Y95" s="84"/>
      <c r="Z95" s="84"/>
      <c r="AA95" s="84"/>
      <c r="AB95" s="86"/>
      <c r="AC95" s="84"/>
      <c r="AD95" s="84"/>
      <c r="AE95" s="84"/>
      <c r="AF95" s="86"/>
      <c r="AG95" s="86"/>
      <c r="AH95" s="86"/>
      <c r="AI95" s="84"/>
      <c r="AJ95" s="84"/>
      <c r="AK95" s="84"/>
      <c r="AL95" s="84"/>
      <c r="AM95" s="84"/>
      <c r="AN95" s="84"/>
      <c r="AO95" s="84"/>
      <c r="AP95" s="86"/>
      <c r="AQ95" s="86"/>
      <c r="AR95" s="86"/>
      <c r="AS95" s="84"/>
      <c r="AT95" s="84"/>
      <c r="AU95" s="84"/>
      <c r="AV95" s="84"/>
      <c r="AW95" s="84"/>
      <c r="AX95" s="84"/>
      <c r="AY95" s="84"/>
      <c r="AZ95" s="86"/>
      <c r="BA95" s="86"/>
      <c r="BB95" s="86"/>
      <c r="BC95" s="86"/>
      <c r="BD95" s="84"/>
      <c r="BE95" s="86"/>
      <c r="BF95" s="86"/>
      <c r="BG95" s="86"/>
      <c r="BH95" s="86"/>
      <c r="BI95" s="84"/>
      <c r="BJ95" s="84"/>
      <c r="BK95" s="84"/>
      <c r="BL95" s="84"/>
      <c r="BM95" s="84"/>
    </row>
    <row r="96" spans="2:66" s="77" customFormat="1" x14ac:dyDescent="0.2">
      <c r="B96" s="84"/>
      <c r="C96" s="84"/>
      <c r="D96" s="84"/>
      <c r="E96" s="84"/>
      <c r="F96" s="84"/>
      <c r="G96" s="84"/>
      <c r="H96" s="84"/>
      <c r="I96" s="84"/>
      <c r="J96" s="84"/>
      <c r="K96" s="86"/>
      <c r="L96" s="86"/>
      <c r="M96" s="86"/>
      <c r="N96" s="84"/>
      <c r="O96" s="84"/>
      <c r="P96" s="84"/>
      <c r="Q96" s="84"/>
      <c r="R96" s="84"/>
      <c r="S96" s="84"/>
      <c r="T96" s="84"/>
      <c r="U96" s="86"/>
      <c r="V96" s="86"/>
      <c r="W96" s="86"/>
      <c r="X96" s="84"/>
      <c r="Y96" s="84"/>
      <c r="Z96" s="84"/>
      <c r="AA96" s="84"/>
      <c r="AB96" s="86"/>
      <c r="AC96" s="84"/>
      <c r="AD96" s="84"/>
      <c r="AE96" s="84"/>
      <c r="AF96" s="86"/>
      <c r="AG96" s="86"/>
      <c r="AH96" s="86"/>
      <c r="AI96" s="84"/>
      <c r="AJ96" s="84"/>
      <c r="AK96" s="84"/>
      <c r="AL96" s="84"/>
      <c r="AM96" s="84"/>
      <c r="AN96" s="84"/>
      <c r="AO96" s="84"/>
      <c r="AP96" s="86"/>
      <c r="AQ96" s="86"/>
      <c r="AR96" s="86"/>
      <c r="AS96" s="84"/>
      <c r="AT96" s="84"/>
      <c r="AU96" s="84"/>
      <c r="AV96" s="84"/>
      <c r="AW96" s="84"/>
      <c r="AX96" s="84"/>
      <c r="AY96" s="84"/>
      <c r="AZ96" s="86"/>
      <c r="BA96" s="86"/>
      <c r="BB96" s="86"/>
      <c r="BC96" s="86"/>
      <c r="BD96" s="84"/>
      <c r="BE96" s="86"/>
      <c r="BF96" s="86"/>
      <c r="BG96" s="86"/>
      <c r="BH96" s="86"/>
      <c r="BI96" s="84"/>
      <c r="BJ96" s="84"/>
      <c r="BK96" s="84"/>
      <c r="BL96" s="84"/>
      <c r="BM96" s="84"/>
    </row>
    <row r="97" spans="2:65" s="77" customFormat="1" x14ac:dyDescent="0.2">
      <c r="B97" s="84"/>
      <c r="C97" s="84"/>
      <c r="D97" s="84"/>
      <c r="E97" s="84"/>
      <c r="F97" s="84"/>
      <c r="G97" s="84"/>
      <c r="H97" s="84"/>
      <c r="I97" s="84"/>
      <c r="J97" s="84"/>
      <c r="K97" s="86"/>
      <c r="L97" s="86"/>
      <c r="M97" s="86"/>
      <c r="N97" s="84"/>
      <c r="O97" s="84"/>
      <c r="P97" s="84"/>
      <c r="Q97" s="84"/>
      <c r="R97" s="84"/>
      <c r="S97" s="84"/>
      <c r="T97" s="84"/>
      <c r="U97" s="86"/>
      <c r="V97" s="86"/>
      <c r="W97" s="86"/>
      <c r="X97" s="84"/>
      <c r="Y97" s="84"/>
      <c r="Z97" s="84"/>
      <c r="AA97" s="84"/>
      <c r="AB97" s="86"/>
      <c r="AC97" s="84"/>
      <c r="AD97" s="84"/>
      <c r="AE97" s="84"/>
      <c r="AF97" s="86"/>
      <c r="AG97" s="86"/>
      <c r="AH97" s="86"/>
      <c r="AI97" s="84"/>
      <c r="AJ97" s="84"/>
      <c r="AK97" s="84"/>
      <c r="AL97" s="84"/>
      <c r="AM97" s="84"/>
      <c r="AN97" s="84"/>
      <c r="AO97" s="84"/>
      <c r="AP97" s="86"/>
      <c r="AQ97" s="86"/>
      <c r="AR97" s="86"/>
      <c r="AS97" s="84"/>
      <c r="AT97" s="84"/>
      <c r="AU97" s="84"/>
      <c r="AV97" s="84"/>
      <c r="AW97" s="84"/>
      <c r="AX97" s="84"/>
      <c r="AY97" s="84"/>
      <c r="AZ97" s="86"/>
      <c r="BA97" s="86"/>
      <c r="BB97" s="86"/>
      <c r="BC97" s="86"/>
      <c r="BD97" s="84"/>
      <c r="BE97" s="86"/>
      <c r="BF97" s="86"/>
      <c r="BG97" s="86"/>
      <c r="BH97" s="86"/>
      <c r="BI97" s="84"/>
      <c r="BJ97" s="84"/>
      <c r="BK97" s="84"/>
      <c r="BL97" s="84"/>
      <c r="BM97" s="84"/>
    </row>
    <row r="98" spans="2:65" s="77" customFormat="1" x14ac:dyDescent="0.2">
      <c r="B98" s="84"/>
      <c r="C98" s="84"/>
      <c r="D98" s="84"/>
      <c r="E98" s="84"/>
      <c r="F98" s="84"/>
      <c r="G98" s="84"/>
      <c r="H98" s="84"/>
      <c r="I98" s="84"/>
      <c r="J98" s="84"/>
      <c r="K98" s="86"/>
      <c r="L98" s="86"/>
      <c r="M98" s="86"/>
      <c r="N98" s="84"/>
      <c r="O98" s="84"/>
      <c r="P98" s="84"/>
      <c r="Q98" s="84"/>
      <c r="R98" s="84"/>
      <c r="S98" s="84"/>
      <c r="T98" s="84"/>
      <c r="U98" s="86"/>
      <c r="V98" s="86"/>
      <c r="W98" s="86"/>
      <c r="X98" s="84"/>
      <c r="Y98" s="84"/>
      <c r="Z98" s="84"/>
      <c r="AA98" s="84"/>
      <c r="AB98" s="86"/>
      <c r="AC98" s="84"/>
      <c r="AD98" s="84"/>
      <c r="AE98" s="84"/>
      <c r="AF98" s="86"/>
      <c r="AG98" s="86"/>
      <c r="AH98" s="86"/>
      <c r="AI98" s="84"/>
      <c r="AJ98" s="84"/>
      <c r="AK98" s="84"/>
      <c r="AL98" s="84"/>
      <c r="AM98" s="84"/>
      <c r="AN98" s="84"/>
      <c r="AO98" s="84"/>
      <c r="AP98" s="86"/>
      <c r="AQ98" s="86"/>
      <c r="AR98" s="86"/>
      <c r="AS98" s="84"/>
      <c r="AT98" s="84"/>
      <c r="AU98" s="84"/>
      <c r="AV98" s="84"/>
      <c r="AW98" s="84"/>
      <c r="AX98" s="84"/>
      <c r="AY98" s="84"/>
      <c r="AZ98" s="86"/>
      <c r="BA98" s="86"/>
      <c r="BB98" s="86"/>
      <c r="BC98" s="86"/>
      <c r="BD98" s="84"/>
      <c r="BE98" s="86"/>
      <c r="BF98" s="86"/>
      <c r="BG98" s="86"/>
      <c r="BH98" s="86"/>
      <c r="BI98" s="84"/>
      <c r="BJ98" s="84"/>
      <c r="BK98" s="84"/>
      <c r="BL98" s="84"/>
      <c r="BM98" s="84"/>
    </row>
    <row r="99" spans="2:65" s="77" customFormat="1" x14ac:dyDescent="0.2">
      <c r="B99" s="84"/>
      <c r="C99" s="84"/>
      <c r="D99" s="84"/>
      <c r="E99" s="84"/>
      <c r="F99" s="84"/>
      <c r="G99" s="84"/>
      <c r="H99" s="84"/>
      <c r="I99" s="84"/>
      <c r="J99" s="84"/>
      <c r="K99" s="86"/>
      <c r="L99" s="86"/>
      <c r="M99" s="86"/>
      <c r="N99" s="84"/>
      <c r="O99" s="84"/>
      <c r="P99" s="84"/>
      <c r="Q99" s="84"/>
      <c r="R99" s="84"/>
      <c r="S99" s="84"/>
      <c r="T99" s="84"/>
      <c r="U99" s="86"/>
      <c r="V99" s="86"/>
      <c r="W99" s="86"/>
      <c r="X99" s="84"/>
      <c r="Y99" s="84"/>
      <c r="Z99" s="84"/>
      <c r="AA99" s="84"/>
      <c r="AB99" s="86"/>
      <c r="AC99" s="84"/>
      <c r="AD99" s="84"/>
      <c r="AE99" s="84"/>
      <c r="AF99" s="86"/>
      <c r="AG99" s="86"/>
      <c r="AH99" s="86"/>
      <c r="AI99" s="84"/>
      <c r="AJ99" s="84"/>
      <c r="AK99" s="84"/>
      <c r="AL99" s="84"/>
      <c r="AM99" s="84"/>
      <c r="AN99" s="84"/>
      <c r="AO99" s="84"/>
      <c r="AP99" s="86"/>
      <c r="AQ99" s="86"/>
      <c r="AR99" s="86"/>
      <c r="AS99" s="84"/>
      <c r="AT99" s="84"/>
      <c r="AU99" s="84"/>
      <c r="AV99" s="84"/>
      <c r="AW99" s="84"/>
      <c r="AX99" s="84"/>
      <c r="AY99" s="84"/>
      <c r="AZ99" s="86"/>
      <c r="BA99" s="86"/>
      <c r="BB99" s="86"/>
      <c r="BC99" s="86"/>
      <c r="BD99" s="84"/>
      <c r="BE99" s="86"/>
      <c r="BF99" s="86"/>
      <c r="BG99" s="86"/>
      <c r="BH99" s="86"/>
      <c r="BI99" s="84"/>
      <c r="BJ99" s="84"/>
      <c r="BK99" s="84"/>
      <c r="BL99" s="84"/>
      <c r="BM99" s="84"/>
    </row>
    <row r="100" spans="2:65" s="77" customFormat="1" x14ac:dyDescent="0.2">
      <c r="B100" s="84"/>
      <c r="C100" s="84"/>
      <c r="D100" s="84"/>
      <c r="E100" s="84"/>
      <c r="F100" s="84"/>
      <c r="G100" s="84"/>
      <c r="H100" s="84"/>
      <c r="I100" s="84"/>
      <c r="J100" s="84"/>
      <c r="K100" s="86"/>
      <c r="L100" s="86"/>
      <c r="M100" s="86"/>
      <c r="N100" s="84"/>
      <c r="O100" s="84"/>
      <c r="P100" s="84"/>
      <c r="Q100" s="84"/>
      <c r="R100" s="84"/>
      <c r="S100" s="84"/>
      <c r="T100" s="84"/>
      <c r="U100" s="86"/>
      <c r="V100" s="86"/>
      <c r="W100" s="86"/>
      <c r="X100" s="84"/>
      <c r="Y100" s="84"/>
      <c r="Z100" s="84"/>
      <c r="AA100" s="84"/>
      <c r="AB100" s="86"/>
      <c r="AC100" s="84"/>
      <c r="AD100" s="84"/>
      <c r="AE100" s="84"/>
      <c r="AF100" s="86"/>
      <c r="AG100" s="86"/>
      <c r="AH100" s="86"/>
      <c r="AI100" s="84"/>
      <c r="AJ100" s="84"/>
      <c r="AK100" s="84"/>
      <c r="AL100" s="84"/>
      <c r="AM100" s="84"/>
      <c r="AN100" s="84"/>
      <c r="AO100" s="84"/>
      <c r="AP100" s="86"/>
      <c r="AQ100" s="86"/>
      <c r="AR100" s="86"/>
      <c r="AS100" s="84"/>
      <c r="AT100" s="84"/>
      <c r="AU100" s="84"/>
      <c r="AV100" s="84"/>
      <c r="AW100" s="84"/>
      <c r="AX100" s="84"/>
      <c r="AY100" s="84"/>
      <c r="AZ100" s="86"/>
      <c r="BA100" s="86"/>
      <c r="BB100" s="86"/>
      <c r="BC100" s="86"/>
      <c r="BD100" s="84"/>
      <c r="BE100" s="86"/>
      <c r="BF100" s="86"/>
      <c r="BG100" s="86"/>
      <c r="BH100" s="86"/>
      <c r="BI100" s="84"/>
      <c r="BJ100" s="84"/>
      <c r="BK100" s="84"/>
      <c r="BL100" s="84"/>
      <c r="BM100" s="84"/>
    </row>
    <row r="101" spans="2:65" s="77" customFormat="1" x14ac:dyDescent="0.2">
      <c r="B101" s="84"/>
      <c r="C101" s="84"/>
      <c r="D101" s="84"/>
      <c r="E101" s="84"/>
      <c r="F101" s="84"/>
      <c r="G101" s="84"/>
      <c r="H101" s="84"/>
      <c r="I101" s="84"/>
      <c r="J101" s="84"/>
      <c r="K101" s="86"/>
      <c r="L101" s="86"/>
      <c r="M101" s="86"/>
      <c r="N101" s="84"/>
      <c r="O101" s="84"/>
      <c r="P101" s="84"/>
      <c r="Q101" s="84"/>
      <c r="R101" s="84"/>
      <c r="S101" s="84"/>
      <c r="T101" s="84"/>
      <c r="U101" s="86"/>
      <c r="V101" s="86"/>
      <c r="W101" s="86"/>
      <c r="X101" s="84"/>
      <c r="Y101" s="84"/>
      <c r="Z101" s="84"/>
      <c r="AA101" s="84"/>
      <c r="AB101" s="86"/>
      <c r="AC101" s="84"/>
      <c r="AD101" s="84"/>
      <c r="AE101" s="84"/>
      <c r="AF101" s="86"/>
      <c r="AG101" s="86"/>
      <c r="AH101" s="86"/>
      <c r="AI101" s="84"/>
      <c r="AJ101" s="84"/>
      <c r="AK101" s="84"/>
      <c r="AL101" s="84"/>
      <c r="AM101" s="84"/>
      <c r="AN101" s="84"/>
      <c r="AO101" s="84"/>
      <c r="AP101" s="86"/>
      <c r="AQ101" s="86"/>
      <c r="AR101" s="86"/>
      <c r="AS101" s="84"/>
      <c r="AT101" s="84"/>
      <c r="AU101" s="84"/>
      <c r="AV101" s="84"/>
      <c r="AW101" s="84"/>
      <c r="AX101" s="84"/>
      <c r="AY101" s="84"/>
      <c r="AZ101" s="86"/>
      <c r="BA101" s="86"/>
      <c r="BB101" s="86"/>
      <c r="BC101" s="86"/>
      <c r="BD101" s="84"/>
      <c r="BE101" s="86"/>
      <c r="BF101" s="86"/>
      <c r="BG101" s="86"/>
      <c r="BH101" s="86"/>
      <c r="BI101" s="84"/>
      <c r="BJ101" s="84"/>
      <c r="BK101" s="84"/>
      <c r="BL101" s="84"/>
      <c r="BM101" s="84"/>
    </row>
    <row r="102" spans="2:65" s="77" customFormat="1" x14ac:dyDescent="0.2">
      <c r="B102" s="84"/>
      <c r="C102" s="84"/>
      <c r="D102" s="84"/>
      <c r="E102" s="84"/>
      <c r="F102" s="84"/>
      <c r="G102" s="84"/>
      <c r="H102" s="84"/>
      <c r="I102" s="84"/>
      <c r="J102" s="84"/>
      <c r="K102" s="86"/>
      <c r="L102" s="86"/>
      <c r="M102" s="86"/>
      <c r="N102" s="84"/>
      <c r="O102" s="84"/>
      <c r="P102" s="84"/>
      <c r="Q102" s="84"/>
      <c r="R102" s="84"/>
      <c r="S102" s="84"/>
      <c r="T102" s="84"/>
      <c r="U102" s="86"/>
      <c r="V102" s="86"/>
      <c r="W102" s="86"/>
      <c r="X102" s="84"/>
      <c r="Y102" s="84"/>
      <c r="Z102" s="84"/>
      <c r="AA102" s="84"/>
      <c r="AB102" s="86"/>
      <c r="AC102" s="84"/>
      <c r="AD102" s="84"/>
      <c r="AE102" s="84"/>
      <c r="AF102" s="86"/>
      <c r="AG102" s="86"/>
      <c r="AH102" s="86"/>
      <c r="AI102" s="84"/>
      <c r="AJ102" s="84"/>
      <c r="AK102" s="84"/>
      <c r="AL102" s="84"/>
      <c r="AM102" s="84"/>
      <c r="AN102" s="84"/>
      <c r="AO102" s="84"/>
      <c r="AP102" s="86"/>
      <c r="AQ102" s="86"/>
      <c r="AR102" s="86"/>
      <c r="AS102" s="84"/>
      <c r="AT102" s="84"/>
      <c r="AU102" s="84"/>
      <c r="AV102" s="84"/>
      <c r="AW102" s="84"/>
      <c r="AX102" s="84"/>
      <c r="AY102" s="84"/>
      <c r="AZ102" s="86"/>
      <c r="BA102" s="86"/>
      <c r="BB102" s="86"/>
      <c r="BC102" s="86"/>
      <c r="BD102" s="84"/>
      <c r="BE102" s="86"/>
      <c r="BF102" s="86"/>
      <c r="BG102" s="86"/>
      <c r="BH102" s="86"/>
      <c r="BI102" s="84"/>
      <c r="BJ102" s="84"/>
      <c r="BK102" s="84"/>
      <c r="BL102" s="84"/>
      <c r="BM102" s="84"/>
    </row>
    <row r="103" spans="2:65" s="77" customFormat="1" x14ac:dyDescent="0.2">
      <c r="B103" s="84"/>
      <c r="C103" s="84"/>
      <c r="D103" s="84"/>
      <c r="E103" s="84"/>
      <c r="F103" s="84"/>
      <c r="G103" s="84"/>
      <c r="H103" s="84"/>
      <c r="I103" s="84"/>
      <c r="J103" s="84"/>
      <c r="K103" s="86"/>
      <c r="L103" s="86"/>
      <c r="M103" s="86"/>
      <c r="N103" s="84"/>
      <c r="O103" s="84"/>
      <c r="P103" s="84"/>
      <c r="Q103" s="84"/>
      <c r="R103" s="84"/>
      <c r="S103" s="84"/>
      <c r="T103" s="84"/>
      <c r="U103" s="86"/>
      <c r="V103" s="86"/>
      <c r="W103" s="86"/>
      <c r="X103" s="84"/>
      <c r="Y103" s="84"/>
      <c r="Z103" s="84"/>
      <c r="AA103" s="84"/>
      <c r="AB103" s="86"/>
      <c r="AC103" s="84"/>
      <c r="AD103" s="84"/>
      <c r="AE103" s="84"/>
      <c r="AF103" s="86"/>
      <c r="AG103" s="86"/>
      <c r="AH103" s="86"/>
      <c r="AI103" s="84"/>
      <c r="AJ103" s="84"/>
      <c r="AK103" s="84"/>
      <c r="AL103" s="84"/>
      <c r="AM103" s="84"/>
      <c r="AN103" s="84"/>
      <c r="AO103" s="84"/>
      <c r="AP103" s="86"/>
      <c r="AQ103" s="86"/>
      <c r="AR103" s="86"/>
      <c r="AS103" s="84"/>
      <c r="AT103" s="84"/>
      <c r="AU103" s="84"/>
      <c r="AV103" s="84"/>
      <c r="AW103" s="84"/>
      <c r="AX103" s="84"/>
      <c r="AY103" s="84"/>
      <c r="AZ103" s="86"/>
      <c r="BA103" s="86"/>
      <c r="BB103" s="86"/>
      <c r="BC103" s="86"/>
      <c r="BD103" s="84"/>
      <c r="BE103" s="86"/>
      <c r="BF103" s="86"/>
      <c r="BG103" s="86"/>
      <c r="BH103" s="86"/>
      <c r="BI103" s="84"/>
      <c r="BJ103" s="84"/>
      <c r="BK103" s="84"/>
      <c r="BL103" s="84"/>
      <c r="BM103" s="84"/>
    </row>
    <row r="104" spans="2:65" s="77" customFormat="1" x14ac:dyDescent="0.2">
      <c r="B104" s="84"/>
      <c r="C104" s="84"/>
      <c r="D104" s="84"/>
      <c r="E104" s="84"/>
      <c r="F104" s="84"/>
      <c r="G104" s="84"/>
      <c r="H104" s="84"/>
      <c r="I104" s="84"/>
      <c r="J104" s="84"/>
      <c r="K104" s="86"/>
      <c r="L104" s="86"/>
      <c r="M104" s="86"/>
      <c r="N104" s="84"/>
      <c r="O104" s="84"/>
      <c r="P104" s="84"/>
      <c r="Q104" s="84"/>
      <c r="R104" s="84"/>
      <c r="S104" s="84"/>
      <c r="T104" s="84"/>
      <c r="U104" s="86"/>
      <c r="V104" s="86"/>
      <c r="W104" s="86"/>
      <c r="X104" s="84"/>
      <c r="Y104" s="84"/>
      <c r="Z104" s="84"/>
      <c r="AA104" s="84"/>
      <c r="AB104" s="86"/>
      <c r="AC104" s="84"/>
      <c r="AD104" s="84"/>
      <c r="AE104" s="84"/>
      <c r="AF104" s="86"/>
      <c r="AG104" s="86"/>
      <c r="AH104" s="86"/>
      <c r="AI104" s="84"/>
      <c r="AJ104" s="84"/>
      <c r="AK104" s="84"/>
      <c r="AL104" s="84"/>
      <c r="AM104" s="84"/>
      <c r="AN104" s="84"/>
      <c r="AO104" s="84"/>
      <c r="AP104" s="86"/>
      <c r="AQ104" s="86"/>
      <c r="AR104" s="86"/>
      <c r="AS104" s="84"/>
      <c r="AT104" s="84"/>
      <c r="AU104" s="84"/>
      <c r="AV104" s="84"/>
      <c r="AW104" s="84"/>
      <c r="AX104" s="84"/>
      <c r="AY104" s="84"/>
      <c r="AZ104" s="86"/>
      <c r="BA104" s="86"/>
      <c r="BB104" s="86"/>
      <c r="BC104" s="86"/>
      <c r="BD104" s="84"/>
      <c r="BE104" s="86"/>
      <c r="BF104" s="86"/>
      <c r="BG104" s="86"/>
      <c r="BH104" s="86"/>
      <c r="BI104" s="84"/>
      <c r="BJ104" s="84"/>
      <c r="BK104" s="84"/>
      <c r="BL104" s="84"/>
      <c r="BM104" s="84"/>
    </row>
    <row r="105" spans="2:65" s="77" customFormat="1" x14ac:dyDescent="0.2">
      <c r="B105" s="84"/>
      <c r="C105" s="84"/>
      <c r="D105" s="84"/>
      <c r="E105" s="84"/>
      <c r="F105" s="84"/>
      <c r="G105" s="84"/>
      <c r="H105" s="84"/>
      <c r="I105" s="84"/>
      <c r="J105" s="84"/>
      <c r="K105" s="86"/>
      <c r="L105" s="86"/>
      <c r="M105" s="86"/>
      <c r="N105" s="84"/>
      <c r="O105" s="84"/>
      <c r="P105" s="84"/>
      <c r="Q105" s="84"/>
      <c r="R105" s="84"/>
      <c r="S105" s="84"/>
      <c r="T105" s="84"/>
      <c r="U105" s="86"/>
      <c r="V105" s="86"/>
      <c r="W105" s="86"/>
      <c r="X105" s="84"/>
      <c r="Y105" s="84"/>
      <c r="Z105" s="84"/>
      <c r="AA105" s="84"/>
      <c r="AB105" s="86"/>
      <c r="AC105" s="84"/>
      <c r="AD105" s="84"/>
      <c r="AE105" s="84"/>
      <c r="AF105" s="86"/>
      <c r="AG105" s="86"/>
      <c r="AH105" s="86"/>
      <c r="AI105" s="84"/>
      <c r="AJ105" s="84"/>
      <c r="AK105" s="84"/>
      <c r="AL105" s="84"/>
      <c r="AM105" s="84"/>
      <c r="AN105" s="84"/>
      <c r="AO105" s="84"/>
      <c r="AP105" s="86"/>
      <c r="AQ105" s="86"/>
      <c r="AR105" s="86"/>
      <c r="AS105" s="84"/>
      <c r="AT105" s="84"/>
      <c r="AU105" s="84"/>
      <c r="AV105" s="84"/>
      <c r="AW105" s="84"/>
      <c r="AX105" s="84"/>
      <c r="AY105" s="84"/>
      <c r="AZ105" s="86"/>
      <c r="BA105" s="86"/>
      <c r="BB105" s="86"/>
      <c r="BC105" s="86"/>
      <c r="BD105" s="84"/>
      <c r="BE105" s="86"/>
      <c r="BF105" s="86"/>
      <c r="BG105" s="86"/>
      <c r="BH105" s="86"/>
      <c r="BI105" s="84"/>
      <c r="BJ105" s="84"/>
      <c r="BK105" s="84"/>
      <c r="BL105" s="84"/>
      <c r="BM105" s="84"/>
    </row>
    <row r="106" spans="2:65" s="77" customFormat="1" x14ac:dyDescent="0.2">
      <c r="B106" s="84"/>
      <c r="C106" s="84"/>
      <c r="D106" s="84"/>
      <c r="E106" s="84"/>
      <c r="F106" s="84"/>
      <c r="G106" s="84"/>
      <c r="H106" s="84"/>
      <c r="I106" s="84"/>
      <c r="J106" s="84"/>
      <c r="K106" s="86"/>
      <c r="L106" s="86"/>
      <c r="M106" s="86"/>
      <c r="N106" s="84"/>
      <c r="O106" s="84"/>
      <c r="P106" s="84"/>
      <c r="Q106" s="84"/>
      <c r="R106" s="84"/>
      <c r="S106" s="84"/>
      <c r="T106" s="84"/>
      <c r="U106" s="86"/>
      <c r="V106" s="86"/>
      <c r="W106" s="86"/>
      <c r="X106" s="84"/>
      <c r="Y106" s="84"/>
      <c r="Z106" s="84"/>
      <c r="AA106" s="84"/>
      <c r="AB106" s="86"/>
      <c r="AC106" s="84"/>
      <c r="AD106" s="84"/>
      <c r="AE106" s="84"/>
      <c r="AF106" s="86"/>
      <c r="AG106" s="86"/>
      <c r="AH106" s="86"/>
      <c r="AI106" s="84"/>
      <c r="AJ106" s="84"/>
      <c r="AK106" s="84"/>
      <c r="AL106" s="84"/>
      <c r="AM106" s="84"/>
      <c r="AN106" s="84"/>
      <c r="AO106" s="84"/>
      <c r="AP106" s="86"/>
      <c r="AQ106" s="86"/>
      <c r="AR106" s="86"/>
      <c r="AS106" s="84"/>
      <c r="AT106" s="84"/>
      <c r="AU106" s="84"/>
      <c r="AV106" s="84"/>
      <c r="AW106" s="84"/>
      <c r="AX106" s="84"/>
      <c r="AY106" s="84"/>
      <c r="AZ106" s="86"/>
      <c r="BA106" s="86"/>
      <c r="BB106" s="86"/>
      <c r="BC106" s="86"/>
      <c r="BD106" s="84"/>
      <c r="BE106" s="86"/>
      <c r="BF106" s="86"/>
      <c r="BG106" s="86"/>
      <c r="BH106" s="86"/>
      <c r="BI106" s="84"/>
      <c r="BJ106" s="84"/>
      <c r="BK106" s="84"/>
      <c r="BL106" s="84"/>
      <c r="BM106" s="84"/>
    </row>
    <row r="107" spans="2:65" s="77" customFormat="1" x14ac:dyDescent="0.2">
      <c r="B107" s="84"/>
      <c r="C107" s="84"/>
      <c r="D107" s="84"/>
      <c r="E107" s="84"/>
      <c r="F107" s="84"/>
      <c r="G107" s="84"/>
      <c r="H107" s="84"/>
      <c r="I107" s="84"/>
      <c r="J107" s="84"/>
      <c r="K107" s="86"/>
      <c r="L107" s="86"/>
      <c r="M107" s="86"/>
      <c r="N107" s="84"/>
      <c r="O107" s="84"/>
      <c r="P107" s="84"/>
      <c r="Q107" s="84"/>
      <c r="R107" s="84"/>
      <c r="S107" s="84"/>
      <c r="T107" s="84"/>
      <c r="U107" s="86"/>
      <c r="V107" s="86"/>
      <c r="W107" s="86"/>
      <c r="X107" s="84"/>
      <c r="Y107" s="84"/>
      <c r="Z107" s="84"/>
      <c r="AA107" s="84"/>
      <c r="AB107" s="86"/>
      <c r="AC107" s="84"/>
      <c r="AD107" s="84"/>
      <c r="AE107" s="84"/>
      <c r="AF107" s="86"/>
      <c r="AG107" s="86"/>
      <c r="AH107" s="86"/>
      <c r="AI107" s="84"/>
      <c r="AJ107" s="84"/>
      <c r="AK107" s="84"/>
      <c r="AL107" s="84"/>
      <c r="AM107" s="84"/>
      <c r="AN107" s="84"/>
      <c r="AO107" s="84"/>
      <c r="AP107" s="86"/>
      <c r="AQ107" s="86"/>
      <c r="AR107" s="86"/>
      <c r="AS107" s="84"/>
      <c r="AT107" s="84"/>
      <c r="AU107" s="84"/>
      <c r="AV107" s="84"/>
      <c r="AW107" s="84"/>
      <c r="AX107" s="84"/>
      <c r="AY107" s="84"/>
      <c r="AZ107" s="86"/>
      <c r="BA107" s="86"/>
      <c r="BB107" s="86"/>
      <c r="BC107" s="86"/>
      <c r="BD107" s="84"/>
      <c r="BE107" s="86"/>
      <c r="BF107" s="86"/>
      <c r="BG107" s="86"/>
      <c r="BH107" s="86"/>
      <c r="BI107" s="84"/>
      <c r="BJ107" s="84"/>
      <c r="BK107" s="84"/>
      <c r="BL107" s="84"/>
      <c r="BM107" s="84"/>
    </row>
    <row r="108" spans="2:65" s="77" customFormat="1" x14ac:dyDescent="0.2">
      <c r="B108" s="84"/>
      <c r="C108" s="84"/>
      <c r="D108" s="84"/>
      <c r="E108" s="84"/>
      <c r="F108" s="84"/>
      <c r="G108" s="84"/>
      <c r="H108" s="84"/>
      <c r="I108" s="84"/>
      <c r="J108" s="84"/>
      <c r="K108" s="86"/>
      <c r="L108" s="86"/>
      <c r="M108" s="86"/>
      <c r="N108" s="84"/>
      <c r="O108" s="84"/>
      <c r="P108" s="84"/>
      <c r="Q108" s="84"/>
      <c r="R108" s="84"/>
      <c r="S108" s="84"/>
      <c r="T108" s="84"/>
      <c r="U108" s="86"/>
      <c r="V108" s="86"/>
      <c r="W108" s="86"/>
      <c r="X108" s="84"/>
      <c r="Y108" s="84"/>
      <c r="Z108" s="84"/>
      <c r="AA108" s="84"/>
      <c r="AB108" s="86"/>
      <c r="AC108" s="84"/>
      <c r="AD108" s="84"/>
      <c r="AE108" s="84"/>
      <c r="AF108" s="86"/>
      <c r="AG108" s="86"/>
      <c r="AH108" s="86"/>
      <c r="AI108" s="84"/>
      <c r="AJ108" s="84"/>
      <c r="AK108" s="84"/>
      <c r="AL108" s="84"/>
      <c r="AM108" s="84"/>
      <c r="AN108" s="84"/>
      <c r="AO108" s="84"/>
      <c r="AP108" s="86"/>
      <c r="AQ108" s="86"/>
      <c r="AR108" s="86"/>
      <c r="AS108" s="84"/>
      <c r="AT108" s="84"/>
      <c r="AU108" s="84"/>
      <c r="AV108" s="84"/>
      <c r="AW108" s="84"/>
      <c r="AX108" s="84"/>
      <c r="AY108" s="84"/>
      <c r="AZ108" s="86"/>
      <c r="BA108" s="86"/>
      <c r="BB108" s="86"/>
      <c r="BC108" s="86"/>
      <c r="BD108" s="84"/>
      <c r="BE108" s="86"/>
      <c r="BF108" s="86"/>
      <c r="BG108" s="86"/>
      <c r="BH108" s="86"/>
      <c r="BI108" s="84"/>
      <c r="BJ108" s="84"/>
      <c r="BK108" s="84"/>
      <c r="BL108" s="84"/>
      <c r="BM108" s="84"/>
    </row>
    <row r="109" spans="2:65" s="77" customFormat="1" x14ac:dyDescent="0.2">
      <c r="B109" s="84"/>
      <c r="C109" s="84"/>
      <c r="D109" s="84"/>
      <c r="E109" s="84"/>
      <c r="F109" s="84"/>
      <c r="G109" s="84"/>
      <c r="H109" s="84"/>
      <c r="I109" s="84"/>
      <c r="J109" s="84"/>
      <c r="K109" s="86"/>
      <c r="L109" s="86"/>
      <c r="M109" s="86"/>
      <c r="N109" s="84"/>
      <c r="O109" s="84"/>
      <c r="P109" s="84"/>
      <c r="Q109" s="84"/>
      <c r="R109" s="84"/>
      <c r="S109" s="84"/>
      <c r="T109" s="84"/>
      <c r="U109" s="86"/>
      <c r="V109" s="86"/>
      <c r="W109" s="86"/>
      <c r="X109" s="84"/>
      <c r="Y109" s="84"/>
      <c r="Z109" s="84"/>
      <c r="AA109" s="84"/>
      <c r="AB109" s="86"/>
      <c r="AC109" s="84"/>
      <c r="AD109" s="84"/>
      <c r="AE109" s="84"/>
      <c r="AF109" s="86"/>
      <c r="AG109" s="86"/>
      <c r="AH109" s="86"/>
      <c r="AI109" s="84"/>
      <c r="AJ109" s="84"/>
      <c r="AK109" s="84"/>
      <c r="AL109" s="84"/>
      <c r="AM109" s="84"/>
      <c r="AN109" s="84"/>
      <c r="AO109" s="84"/>
      <c r="AP109" s="86"/>
      <c r="AQ109" s="86"/>
      <c r="AR109" s="86"/>
      <c r="AS109" s="84"/>
      <c r="AT109" s="84"/>
      <c r="AU109" s="84"/>
      <c r="AV109" s="84"/>
      <c r="AW109" s="84"/>
      <c r="AX109" s="84"/>
      <c r="AY109" s="84"/>
      <c r="AZ109" s="86"/>
      <c r="BA109" s="86"/>
      <c r="BB109" s="86"/>
      <c r="BC109" s="86"/>
      <c r="BD109" s="84"/>
      <c r="BE109" s="86"/>
      <c r="BF109" s="86"/>
      <c r="BG109" s="86"/>
      <c r="BH109" s="86"/>
      <c r="BI109" s="84"/>
      <c r="BJ109" s="84"/>
      <c r="BK109" s="84"/>
      <c r="BL109" s="84"/>
      <c r="BM109" s="84"/>
    </row>
    <row r="110" spans="2:65" s="77" customFormat="1" x14ac:dyDescent="0.2">
      <c r="B110" s="84"/>
      <c r="C110" s="84"/>
      <c r="D110" s="84"/>
      <c r="E110" s="84"/>
      <c r="F110" s="84"/>
      <c r="G110" s="84"/>
      <c r="H110" s="84"/>
      <c r="I110" s="84"/>
      <c r="J110" s="84"/>
      <c r="K110" s="86"/>
      <c r="L110" s="86"/>
      <c r="M110" s="86"/>
      <c r="N110" s="84"/>
      <c r="O110" s="84"/>
      <c r="P110" s="84"/>
      <c r="Q110" s="84"/>
      <c r="R110" s="84"/>
      <c r="S110" s="84"/>
      <c r="T110" s="84"/>
      <c r="U110" s="86"/>
      <c r="V110" s="86"/>
      <c r="W110" s="86"/>
      <c r="X110" s="84"/>
      <c r="Y110" s="84"/>
      <c r="Z110" s="84"/>
      <c r="AA110" s="84"/>
      <c r="AB110" s="86"/>
      <c r="AC110" s="84"/>
      <c r="AD110" s="84"/>
      <c r="AE110" s="84"/>
      <c r="AF110" s="86"/>
      <c r="AG110" s="86"/>
      <c r="AH110" s="86"/>
      <c r="AI110" s="84"/>
      <c r="AJ110" s="84"/>
      <c r="AK110" s="84"/>
      <c r="AL110" s="84"/>
      <c r="AM110" s="84"/>
      <c r="AN110" s="84"/>
      <c r="AO110" s="84"/>
      <c r="AP110" s="86"/>
      <c r="AQ110" s="86"/>
      <c r="AR110" s="86"/>
      <c r="AS110" s="84"/>
      <c r="AT110" s="84"/>
      <c r="AU110" s="84"/>
      <c r="AV110" s="84"/>
      <c r="AW110" s="84"/>
      <c r="AX110" s="84"/>
      <c r="AY110" s="84"/>
      <c r="AZ110" s="86"/>
      <c r="BA110" s="86"/>
      <c r="BB110" s="86"/>
      <c r="BC110" s="86"/>
      <c r="BD110" s="84"/>
      <c r="BE110" s="86"/>
      <c r="BF110" s="86"/>
      <c r="BG110" s="86"/>
      <c r="BH110" s="86"/>
      <c r="BI110" s="84"/>
      <c r="BJ110" s="84"/>
      <c r="BK110" s="84"/>
      <c r="BL110" s="84"/>
      <c r="BM110" s="84"/>
    </row>
    <row r="111" spans="2:65" s="77" customFormat="1" x14ac:dyDescent="0.2">
      <c r="B111" s="84"/>
      <c r="C111" s="84"/>
      <c r="D111" s="84"/>
      <c r="E111" s="84"/>
      <c r="F111" s="84"/>
      <c r="G111" s="84"/>
      <c r="H111" s="84"/>
      <c r="I111" s="84"/>
      <c r="J111" s="84"/>
      <c r="K111" s="86"/>
      <c r="L111" s="86"/>
      <c r="M111" s="86"/>
      <c r="N111" s="84"/>
      <c r="O111" s="84"/>
      <c r="P111" s="84"/>
      <c r="Q111" s="84"/>
      <c r="R111" s="84"/>
      <c r="S111" s="84"/>
      <c r="T111" s="84"/>
      <c r="U111" s="86"/>
      <c r="V111" s="86"/>
      <c r="W111" s="86"/>
      <c r="X111" s="84"/>
      <c r="Y111" s="84"/>
      <c r="Z111" s="84"/>
      <c r="AA111" s="84"/>
      <c r="AB111" s="86"/>
      <c r="AC111" s="84"/>
      <c r="AD111" s="84"/>
      <c r="AE111" s="84"/>
      <c r="AF111" s="86"/>
      <c r="AG111" s="86"/>
      <c r="AH111" s="86"/>
      <c r="AI111" s="84"/>
      <c r="AJ111" s="84"/>
      <c r="AK111" s="84"/>
      <c r="AL111" s="84"/>
      <c r="AM111" s="84"/>
      <c r="AN111" s="84"/>
      <c r="AO111" s="84"/>
      <c r="AP111" s="86"/>
      <c r="AQ111" s="86"/>
      <c r="AR111" s="86"/>
      <c r="AS111" s="84"/>
      <c r="AT111" s="84"/>
      <c r="AU111" s="84"/>
      <c r="AV111" s="84"/>
      <c r="AW111" s="84"/>
      <c r="AX111" s="84"/>
      <c r="AY111" s="84"/>
      <c r="AZ111" s="86"/>
      <c r="BA111" s="86"/>
      <c r="BB111" s="86"/>
      <c r="BC111" s="86"/>
      <c r="BD111" s="84"/>
      <c r="BE111" s="86"/>
      <c r="BF111" s="86"/>
      <c r="BG111" s="86"/>
      <c r="BH111" s="86"/>
      <c r="BI111" s="84"/>
      <c r="BJ111" s="84"/>
      <c r="BK111" s="84"/>
      <c r="BL111" s="84"/>
      <c r="BM111" s="84"/>
    </row>
    <row r="112" spans="2:65" s="77" customFormat="1" x14ac:dyDescent="0.2">
      <c r="B112" s="84"/>
      <c r="C112" s="84"/>
      <c r="D112" s="84"/>
      <c r="E112" s="84"/>
      <c r="F112" s="84"/>
      <c r="G112" s="84"/>
      <c r="H112" s="84"/>
      <c r="I112" s="84"/>
      <c r="J112" s="84"/>
      <c r="K112" s="86"/>
      <c r="L112" s="86"/>
      <c r="M112" s="86"/>
      <c r="N112" s="84"/>
      <c r="O112" s="84"/>
      <c r="P112" s="84"/>
      <c r="Q112" s="84"/>
      <c r="R112" s="84"/>
      <c r="S112" s="84"/>
      <c r="T112" s="84"/>
      <c r="U112" s="86"/>
      <c r="V112" s="86"/>
      <c r="W112" s="86"/>
      <c r="X112" s="84"/>
      <c r="Y112" s="84"/>
      <c r="Z112" s="84"/>
      <c r="AA112" s="84"/>
      <c r="AB112" s="86"/>
      <c r="AC112" s="84"/>
      <c r="AD112" s="84"/>
      <c r="AE112" s="84"/>
      <c r="AF112" s="86"/>
      <c r="AG112" s="86"/>
      <c r="AH112" s="86"/>
      <c r="AI112" s="84"/>
      <c r="AJ112" s="84"/>
      <c r="AK112" s="84"/>
      <c r="AL112" s="84"/>
      <c r="AM112" s="84"/>
      <c r="AN112" s="84"/>
      <c r="AO112" s="84"/>
      <c r="AP112" s="86"/>
      <c r="AQ112" s="86"/>
      <c r="AR112" s="86"/>
      <c r="AS112" s="84"/>
      <c r="AT112" s="84"/>
      <c r="AU112" s="84"/>
      <c r="AV112" s="84"/>
      <c r="AW112" s="84"/>
      <c r="AX112" s="84"/>
      <c r="AY112" s="84"/>
      <c r="AZ112" s="86"/>
      <c r="BA112" s="86"/>
      <c r="BB112" s="86"/>
      <c r="BC112" s="86"/>
      <c r="BD112" s="84"/>
      <c r="BE112" s="86"/>
      <c r="BF112" s="86"/>
      <c r="BG112" s="86"/>
      <c r="BH112" s="86"/>
      <c r="BI112" s="84"/>
      <c r="BJ112" s="84"/>
      <c r="BK112" s="84"/>
      <c r="BL112" s="84"/>
      <c r="BM112" s="84"/>
    </row>
    <row r="113" spans="2:109" s="77" customFormat="1" x14ac:dyDescent="0.2">
      <c r="B113" s="84"/>
      <c r="C113" s="84"/>
      <c r="D113" s="84"/>
      <c r="E113" s="84"/>
      <c r="F113" s="84"/>
      <c r="G113" s="84"/>
      <c r="H113" s="84"/>
      <c r="I113" s="84"/>
      <c r="J113" s="84"/>
      <c r="K113" s="86"/>
      <c r="L113" s="86"/>
      <c r="M113" s="86"/>
      <c r="N113" s="84"/>
      <c r="O113" s="84"/>
      <c r="P113" s="84"/>
      <c r="Q113" s="84"/>
      <c r="R113" s="84"/>
      <c r="S113" s="84"/>
      <c r="T113" s="84"/>
      <c r="U113" s="86"/>
      <c r="V113" s="86"/>
      <c r="W113" s="86"/>
      <c r="X113" s="84"/>
      <c r="Y113" s="84"/>
      <c r="Z113" s="84"/>
      <c r="AA113" s="84"/>
      <c r="AB113" s="86"/>
      <c r="AC113" s="84"/>
      <c r="AD113" s="84"/>
      <c r="AE113" s="84"/>
      <c r="AF113" s="86"/>
      <c r="AG113" s="86"/>
      <c r="AH113" s="86"/>
      <c r="AI113" s="84"/>
      <c r="AJ113" s="84"/>
      <c r="AK113" s="84"/>
      <c r="AL113" s="84"/>
      <c r="AM113" s="84"/>
      <c r="AN113" s="84"/>
      <c r="AO113" s="84"/>
      <c r="AP113" s="86"/>
      <c r="AQ113" s="86"/>
      <c r="AR113" s="86"/>
      <c r="AS113" s="84"/>
      <c r="AT113" s="84"/>
      <c r="AU113" s="84"/>
      <c r="AV113" s="84"/>
      <c r="AW113" s="84"/>
      <c r="AX113" s="84"/>
      <c r="AY113" s="84"/>
      <c r="AZ113" s="86"/>
      <c r="BA113" s="86"/>
      <c r="BB113" s="86"/>
      <c r="BC113" s="86"/>
      <c r="BD113" s="84"/>
      <c r="BE113" s="86"/>
      <c r="BF113" s="86"/>
      <c r="BG113" s="86"/>
      <c r="BH113" s="86"/>
      <c r="BI113" s="84"/>
      <c r="BJ113" s="84"/>
      <c r="BK113" s="84"/>
      <c r="BL113" s="84"/>
      <c r="BM113" s="84"/>
    </row>
    <row r="114" spans="2:109" s="77" customFormat="1" x14ac:dyDescent="0.2">
      <c r="B114" s="84"/>
      <c r="C114" s="84"/>
      <c r="D114" s="84"/>
      <c r="E114" s="84"/>
      <c r="F114" s="84"/>
      <c r="G114" s="84"/>
      <c r="H114" s="84"/>
      <c r="I114" s="84"/>
      <c r="J114" s="84"/>
      <c r="K114" s="86"/>
      <c r="L114" s="86"/>
      <c r="M114" s="86"/>
      <c r="N114" s="84"/>
      <c r="O114" s="84"/>
      <c r="P114" s="84"/>
      <c r="Q114" s="84"/>
      <c r="R114" s="84"/>
      <c r="S114" s="84"/>
      <c r="T114" s="84"/>
      <c r="U114" s="86"/>
      <c r="V114" s="86"/>
      <c r="W114" s="86"/>
      <c r="X114" s="84"/>
      <c r="Y114" s="84"/>
      <c r="Z114" s="84"/>
      <c r="AA114" s="84"/>
      <c r="AB114" s="86"/>
      <c r="AC114" s="84"/>
      <c r="AD114" s="84"/>
      <c r="AE114" s="84"/>
      <c r="AF114" s="86"/>
      <c r="AG114" s="86"/>
      <c r="AH114" s="86"/>
      <c r="AI114" s="84"/>
      <c r="AJ114" s="84"/>
      <c r="AK114" s="84"/>
      <c r="AL114" s="84"/>
      <c r="AM114" s="84"/>
      <c r="AN114" s="84"/>
      <c r="AO114" s="84"/>
      <c r="AP114" s="86"/>
      <c r="AQ114" s="86"/>
      <c r="AR114" s="86"/>
      <c r="AS114" s="84"/>
      <c r="AT114" s="84"/>
      <c r="AU114" s="84"/>
      <c r="AV114" s="84"/>
      <c r="AW114" s="84"/>
      <c r="AX114" s="84"/>
      <c r="AY114" s="84"/>
      <c r="AZ114" s="86"/>
      <c r="BA114" s="86"/>
      <c r="BB114" s="86"/>
      <c r="BC114" s="86"/>
      <c r="BD114" s="84"/>
      <c r="BE114" s="86"/>
      <c r="BF114" s="86"/>
      <c r="BG114" s="86"/>
      <c r="BH114" s="86"/>
      <c r="BI114" s="84"/>
      <c r="BJ114" s="84"/>
      <c r="BK114" s="84"/>
      <c r="BL114" s="84"/>
      <c r="BM114" s="84"/>
    </row>
    <row r="115" spans="2:109" s="77" customFormat="1" x14ac:dyDescent="0.2">
      <c r="B115" s="84"/>
      <c r="C115" s="84"/>
      <c r="D115" s="84"/>
      <c r="E115" s="84"/>
      <c r="F115" s="84"/>
      <c r="G115" s="84"/>
      <c r="H115" s="84"/>
      <c r="I115" s="84"/>
      <c r="J115" s="84"/>
      <c r="K115" s="86"/>
      <c r="L115" s="86"/>
      <c r="M115" s="86"/>
      <c r="N115" s="84"/>
      <c r="O115" s="84"/>
      <c r="P115" s="84"/>
      <c r="Q115" s="84"/>
      <c r="R115" s="84"/>
      <c r="S115" s="84"/>
      <c r="T115" s="84"/>
      <c r="U115" s="86"/>
      <c r="V115" s="86"/>
      <c r="W115" s="86"/>
      <c r="X115" s="84"/>
      <c r="Y115" s="84"/>
      <c r="Z115" s="84"/>
      <c r="AA115" s="84"/>
      <c r="AB115" s="86"/>
      <c r="AC115" s="84"/>
      <c r="AD115" s="84"/>
      <c r="AE115" s="84"/>
      <c r="AF115" s="86"/>
      <c r="AG115" s="86"/>
      <c r="AH115" s="86"/>
      <c r="AI115" s="84"/>
      <c r="AJ115" s="84"/>
      <c r="AK115" s="84"/>
      <c r="AL115" s="84"/>
      <c r="AM115" s="84"/>
      <c r="AN115" s="84"/>
      <c r="AO115" s="84"/>
      <c r="AP115" s="86"/>
      <c r="AQ115" s="86"/>
      <c r="AR115" s="86"/>
      <c r="AS115" s="84"/>
      <c r="AT115" s="84"/>
      <c r="AU115" s="84"/>
      <c r="AV115" s="84"/>
      <c r="AW115" s="84"/>
      <c r="AX115" s="84"/>
      <c r="AY115" s="84"/>
      <c r="AZ115" s="86"/>
      <c r="BA115" s="86"/>
      <c r="BB115" s="86"/>
      <c r="BC115" s="86"/>
      <c r="BD115" s="84"/>
      <c r="BE115" s="86"/>
      <c r="BF115" s="86"/>
      <c r="BG115" s="86"/>
      <c r="BH115" s="86"/>
      <c r="BI115" s="84"/>
      <c r="BJ115" s="84"/>
      <c r="BK115" s="84"/>
      <c r="BL115" s="84"/>
      <c r="BM115" s="84"/>
    </row>
    <row r="116" spans="2:109" s="77" customFormat="1" x14ac:dyDescent="0.2">
      <c r="B116" s="84"/>
      <c r="C116" s="84"/>
      <c r="D116" s="84"/>
      <c r="E116" s="84"/>
      <c r="F116" s="84"/>
      <c r="G116" s="84"/>
      <c r="H116" s="84"/>
      <c r="I116" s="84"/>
      <c r="J116" s="84"/>
      <c r="K116" s="86"/>
      <c r="L116" s="86"/>
      <c r="M116" s="86"/>
      <c r="N116" s="84"/>
      <c r="O116" s="84"/>
      <c r="P116" s="84"/>
      <c r="Q116" s="84"/>
      <c r="R116" s="84"/>
      <c r="S116" s="84"/>
      <c r="T116" s="84"/>
      <c r="U116" s="86"/>
      <c r="V116" s="86"/>
      <c r="W116" s="86"/>
      <c r="X116" s="84"/>
      <c r="Y116" s="84"/>
      <c r="Z116" s="84"/>
      <c r="AA116" s="84"/>
      <c r="AB116" s="86"/>
      <c r="AC116" s="84"/>
      <c r="AD116" s="84"/>
      <c r="AE116" s="84"/>
      <c r="AF116" s="86"/>
      <c r="AG116" s="86"/>
      <c r="AH116" s="86"/>
      <c r="AI116" s="84"/>
      <c r="AJ116" s="84"/>
      <c r="AK116" s="84"/>
      <c r="AL116" s="84"/>
      <c r="AM116" s="84"/>
      <c r="AN116" s="84"/>
      <c r="AO116" s="84"/>
      <c r="AP116" s="86"/>
      <c r="AQ116" s="86"/>
      <c r="AR116" s="86"/>
      <c r="AS116" s="84"/>
      <c r="AT116" s="84"/>
      <c r="AU116" s="84"/>
      <c r="AV116" s="84"/>
      <c r="AW116" s="84"/>
      <c r="AX116" s="84"/>
      <c r="AY116" s="84"/>
      <c r="AZ116" s="86"/>
      <c r="BA116" s="86"/>
      <c r="BB116" s="86"/>
      <c r="BC116" s="86"/>
      <c r="BD116" s="84"/>
      <c r="BE116" s="86"/>
      <c r="BF116" s="86"/>
      <c r="BG116" s="86"/>
      <c r="BH116" s="86"/>
      <c r="BI116" s="84"/>
      <c r="BJ116" s="84"/>
      <c r="BK116" s="84"/>
      <c r="BL116" s="84"/>
      <c r="BM116" s="84"/>
    </row>
    <row r="117" spans="2:109" s="48" customFormat="1" x14ac:dyDescent="0.2">
      <c r="B117" s="84"/>
      <c r="C117" s="84"/>
      <c r="D117" s="84"/>
      <c r="E117" s="84"/>
      <c r="F117" s="84"/>
      <c r="G117" s="84"/>
      <c r="H117" s="84"/>
      <c r="I117" s="84"/>
      <c r="J117" s="84"/>
      <c r="K117" s="86"/>
      <c r="L117" s="86"/>
      <c r="M117" s="86"/>
      <c r="N117" s="84"/>
      <c r="O117" s="84"/>
      <c r="P117" s="84"/>
      <c r="Q117" s="84"/>
      <c r="R117" s="84"/>
      <c r="S117" s="84"/>
      <c r="T117" s="84"/>
      <c r="U117" s="86"/>
      <c r="V117" s="86"/>
      <c r="W117" s="86"/>
      <c r="X117" s="84"/>
      <c r="Y117" s="84"/>
      <c r="Z117" s="77"/>
      <c r="AA117" s="77"/>
      <c r="AB117" s="78"/>
      <c r="AC117" s="77"/>
      <c r="AD117" s="77"/>
      <c r="AE117" s="77"/>
      <c r="AF117" s="88"/>
      <c r="AG117" s="88"/>
      <c r="AH117" s="88"/>
      <c r="AI117" s="89"/>
      <c r="AJ117" s="89"/>
      <c r="AK117" s="89"/>
      <c r="AL117" s="89"/>
      <c r="AM117" s="89"/>
      <c r="AN117" s="89"/>
      <c r="AO117" s="89"/>
      <c r="AP117" s="88"/>
      <c r="AQ117" s="88"/>
      <c r="AR117" s="88"/>
      <c r="AS117" s="89"/>
      <c r="AT117" s="89"/>
      <c r="AU117" s="89"/>
      <c r="AV117" s="89"/>
      <c r="AW117" s="89"/>
      <c r="AX117" s="89"/>
      <c r="AY117" s="89"/>
      <c r="AZ117" s="88"/>
      <c r="BA117" s="88"/>
      <c r="BB117" s="88"/>
      <c r="BC117" s="88"/>
      <c r="BD117" s="89"/>
      <c r="BE117" s="88"/>
      <c r="BF117" s="88"/>
      <c r="BG117" s="88"/>
      <c r="BH117" s="88"/>
      <c r="BI117" s="89"/>
      <c r="BJ117" s="89"/>
      <c r="BK117" s="89"/>
      <c r="BL117" s="89"/>
      <c r="BM117" s="89"/>
      <c r="BN117" s="89"/>
      <c r="BO117" s="89"/>
      <c r="BP117" s="89"/>
      <c r="BQ117" s="89"/>
      <c r="BR117" s="89"/>
      <c r="BS117" s="84"/>
      <c r="BT117" s="84"/>
      <c r="BU117" s="84"/>
      <c r="BV117" s="84"/>
      <c r="BW117" s="84"/>
      <c r="BX117" s="84"/>
      <c r="BY117" s="84"/>
      <c r="BZ117" s="84"/>
      <c r="CA117" s="84"/>
      <c r="CB117" s="84"/>
      <c r="CC117" s="84"/>
      <c r="CD117" s="84"/>
      <c r="CE117" s="84"/>
      <c r="CF117" s="84"/>
      <c r="CG117" s="84"/>
      <c r="CH117" s="84"/>
      <c r="CI117" s="84"/>
      <c r="CJ117" s="84"/>
      <c r="CK117" s="84"/>
      <c r="CL117" s="84"/>
      <c r="CM117" s="84"/>
      <c r="CN117" s="84"/>
      <c r="CO117" s="84"/>
      <c r="CP117" s="84"/>
      <c r="CQ117" s="84"/>
      <c r="CR117" s="84"/>
      <c r="CS117" s="84"/>
      <c r="CT117" s="84"/>
      <c r="CU117" s="84"/>
      <c r="CV117" s="84"/>
      <c r="CW117" s="84"/>
      <c r="CX117" s="84"/>
      <c r="CY117" s="84"/>
      <c r="CZ117" s="84"/>
      <c r="DA117" s="84"/>
      <c r="DB117" s="84"/>
      <c r="DC117" s="84"/>
      <c r="DD117" s="84"/>
      <c r="DE117" s="84"/>
    </row>
    <row r="118" spans="2:109" s="48" customFormat="1" x14ac:dyDescent="0.2">
      <c r="B118" s="84"/>
      <c r="C118" s="84"/>
      <c r="D118" s="84"/>
      <c r="E118" s="84"/>
      <c r="F118" s="84"/>
      <c r="G118" s="84"/>
      <c r="H118" s="84"/>
      <c r="I118" s="84"/>
      <c r="J118" s="84"/>
      <c r="K118" s="86"/>
      <c r="L118" s="86"/>
      <c r="M118" s="86"/>
      <c r="N118" s="84"/>
      <c r="O118" s="84"/>
      <c r="P118" s="84"/>
      <c r="Q118" s="84"/>
      <c r="R118" s="84"/>
      <c r="S118" s="84"/>
      <c r="T118" s="84"/>
      <c r="U118" s="86"/>
      <c r="V118" s="86"/>
      <c r="W118" s="86"/>
      <c r="X118" s="84"/>
      <c r="Y118" s="84"/>
      <c r="Z118" s="77"/>
      <c r="AA118" s="77"/>
      <c r="AB118" s="78"/>
      <c r="AC118" s="77"/>
      <c r="AD118" s="77"/>
      <c r="AE118" s="77"/>
      <c r="AF118" s="88"/>
      <c r="AG118" s="88"/>
      <c r="AH118" s="88"/>
      <c r="AI118" s="89"/>
      <c r="AJ118" s="89"/>
      <c r="AK118" s="89"/>
      <c r="AL118" s="89"/>
      <c r="AM118" s="89"/>
      <c r="AN118" s="89"/>
      <c r="AO118" s="89"/>
      <c r="AP118" s="88"/>
      <c r="AQ118" s="88"/>
      <c r="AR118" s="88"/>
      <c r="AS118" s="89"/>
      <c r="AT118" s="89"/>
      <c r="AU118" s="89"/>
      <c r="AV118" s="89"/>
      <c r="AW118" s="89"/>
      <c r="AX118" s="89"/>
      <c r="AY118" s="89"/>
      <c r="AZ118" s="88"/>
      <c r="BA118" s="88"/>
      <c r="BB118" s="88"/>
      <c r="BC118" s="88"/>
      <c r="BD118" s="89"/>
      <c r="BE118" s="88"/>
      <c r="BF118" s="88"/>
      <c r="BG118" s="88"/>
      <c r="BH118" s="88"/>
      <c r="BI118" s="89"/>
      <c r="BJ118" s="89"/>
      <c r="BK118" s="89"/>
      <c r="BL118" s="89"/>
      <c r="BM118" s="89"/>
      <c r="BN118" s="89"/>
      <c r="BO118" s="89"/>
      <c r="BP118" s="89"/>
      <c r="BQ118" s="89"/>
      <c r="BR118" s="89"/>
      <c r="BS118" s="84"/>
      <c r="BT118" s="84"/>
      <c r="BU118" s="84"/>
      <c r="BV118" s="84"/>
      <c r="BW118" s="84"/>
      <c r="BX118" s="84"/>
      <c r="BY118" s="84"/>
      <c r="BZ118" s="84"/>
      <c r="CA118" s="84"/>
      <c r="CB118" s="84"/>
      <c r="CC118" s="84"/>
      <c r="CD118" s="84"/>
      <c r="CE118" s="84"/>
      <c r="CF118" s="84"/>
      <c r="CG118" s="84"/>
      <c r="CH118" s="84"/>
      <c r="CI118" s="84"/>
      <c r="CJ118" s="84"/>
      <c r="CK118" s="84"/>
      <c r="CL118" s="84"/>
      <c r="CM118" s="84"/>
      <c r="CN118" s="84"/>
      <c r="CO118" s="84"/>
      <c r="CP118" s="84"/>
      <c r="CQ118" s="84"/>
      <c r="CR118" s="84"/>
      <c r="CS118" s="84"/>
      <c r="CT118" s="84"/>
      <c r="CU118" s="84"/>
      <c r="CV118" s="84"/>
      <c r="CW118" s="84"/>
      <c r="CX118" s="84"/>
      <c r="CY118" s="84"/>
      <c r="CZ118" s="84"/>
      <c r="DA118" s="84"/>
      <c r="DB118" s="84"/>
      <c r="DC118" s="84"/>
      <c r="DD118" s="84"/>
      <c r="DE118" s="84"/>
    </row>
    <row r="119" spans="2:109" s="48" customFormat="1" x14ac:dyDescent="0.2">
      <c r="B119" s="84"/>
      <c r="C119" s="84"/>
      <c r="D119" s="84"/>
      <c r="E119" s="84"/>
      <c r="F119" s="84"/>
      <c r="G119" s="84"/>
      <c r="H119" s="84"/>
      <c r="I119" s="84"/>
      <c r="J119" s="84"/>
      <c r="K119" s="86"/>
      <c r="L119" s="86"/>
      <c r="M119" s="86"/>
      <c r="N119" s="84"/>
      <c r="O119" s="84"/>
      <c r="P119" s="84"/>
      <c r="Q119" s="84"/>
      <c r="R119" s="84"/>
      <c r="S119" s="84"/>
      <c r="T119" s="84"/>
      <c r="U119" s="86"/>
      <c r="V119" s="86"/>
      <c r="W119" s="86"/>
      <c r="X119" s="84"/>
      <c r="Y119" s="84"/>
      <c r="Z119" s="77"/>
      <c r="AA119" s="77"/>
      <c r="AB119" s="78"/>
      <c r="AC119" s="77"/>
      <c r="AD119" s="77"/>
      <c r="AE119" s="77"/>
      <c r="AF119" s="88"/>
      <c r="AG119" s="88"/>
      <c r="AH119" s="88"/>
      <c r="AI119" s="89"/>
      <c r="AJ119" s="89"/>
      <c r="AK119" s="89"/>
      <c r="AL119" s="89"/>
      <c r="AM119" s="89"/>
      <c r="AN119" s="89"/>
      <c r="AO119" s="89"/>
      <c r="AP119" s="88"/>
      <c r="AQ119" s="88"/>
      <c r="AR119" s="88"/>
      <c r="AS119" s="89"/>
      <c r="AT119" s="89"/>
      <c r="AU119" s="89"/>
      <c r="AV119" s="89"/>
      <c r="AW119" s="89"/>
      <c r="AX119" s="89"/>
      <c r="AY119" s="89"/>
      <c r="AZ119" s="88"/>
      <c r="BA119" s="88"/>
      <c r="BB119" s="88"/>
      <c r="BC119" s="88"/>
      <c r="BD119" s="89"/>
      <c r="BE119" s="88"/>
      <c r="BF119" s="88"/>
      <c r="BG119" s="88"/>
      <c r="BH119" s="88"/>
      <c r="BI119" s="89"/>
      <c r="BJ119" s="89"/>
      <c r="BK119" s="89"/>
      <c r="BL119" s="89"/>
      <c r="BM119" s="89"/>
      <c r="BN119" s="89"/>
      <c r="BO119" s="89"/>
      <c r="BP119" s="89"/>
      <c r="BQ119" s="89"/>
      <c r="BR119" s="89"/>
      <c r="BS119" s="84"/>
      <c r="BT119" s="84"/>
      <c r="BU119" s="84"/>
      <c r="BV119" s="84"/>
      <c r="BW119" s="84"/>
      <c r="BX119" s="84"/>
      <c r="BY119" s="84"/>
      <c r="BZ119" s="84"/>
      <c r="CA119" s="84"/>
      <c r="CB119" s="84"/>
      <c r="CC119" s="84"/>
      <c r="CD119" s="84"/>
      <c r="CE119" s="84"/>
      <c r="CF119" s="84"/>
      <c r="CG119" s="84"/>
      <c r="CH119" s="84"/>
      <c r="CI119" s="84"/>
      <c r="CJ119" s="84"/>
      <c r="CK119" s="84"/>
      <c r="CL119" s="84"/>
      <c r="CM119" s="84"/>
      <c r="CN119" s="84"/>
      <c r="CO119" s="84"/>
      <c r="CP119" s="84"/>
      <c r="CQ119" s="84"/>
      <c r="CR119" s="84"/>
      <c r="CS119" s="84"/>
      <c r="CT119" s="84"/>
      <c r="CU119" s="84"/>
      <c r="CV119" s="84"/>
      <c r="CW119" s="84"/>
      <c r="CX119" s="84"/>
      <c r="CY119" s="84"/>
      <c r="CZ119" s="84"/>
      <c r="DA119" s="84"/>
      <c r="DB119" s="84"/>
      <c r="DC119" s="84"/>
      <c r="DD119" s="84"/>
      <c r="DE119" s="84"/>
    </row>
    <row r="120" spans="2:109" s="48" customFormat="1" x14ac:dyDescent="0.2">
      <c r="B120" s="84"/>
      <c r="C120" s="84"/>
      <c r="D120" s="84"/>
      <c r="E120" s="84"/>
      <c r="F120" s="84"/>
      <c r="G120" s="84"/>
      <c r="H120" s="84"/>
      <c r="I120" s="84"/>
      <c r="J120" s="84"/>
      <c r="K120" s="86"/>
      <c r="L120" s="86"/>
      <c r="M120" s="86"/>
      <c r="N120" s="84"/>
      <c r="O120" s="84"/>
      <c r="P120" s="84"/>
      <c r="Q120" s="84"/>
      <c r="R120" s="84"/>
      <c r="S120" s="84"/>
      <c r="T120" s="84"/>
      <c r="U120" s="86"/>
      <c r="V120" s="86"/>
      <c r="W120" s="86"/>
      <c r="X120" s="84"/>
      <c r="Y120" s="84"/>
      <c r="Z120" s="77"/>
      <c r="AA120" s="77"/>
      <c r="AB120" s="78"/>
      <c r="AC120" s="77"/>
      <c r="AD120" s="77"/>
      <c r="AE120" s="77"/>
      <c r="AF120" s="88"/>
      <c r="AG120" s="88"/>
      <c r="AH120" s="88"/>
      <c r="AI120" s="89"/>
      <c r="AJ120" s="89"/>
      <c r="AK120" s="89"/>
      <c r="AL120" s="89"/>
      <c r="AM120" s="89"/>
      <c r="AN120" s="89"/>
      <c r="AO120" s="89"/>
      <c r="AP120" s="88"/>
      <c r="AQ120" s="88"/>
      <c r="AR120" s="88"/>
      <c r="AS120" s="89"/>
      <c r="AT120" s="89"/>
      <c r="AU120" s="89"/>
      <c r="AV120" s="89"/>
      <c r="AW120" s="89"/>
      <c r="AX120" s="89"/>
      <c r="AY120" s="89"/>
      <c r="AZ120" s="88"/>
      <c r="BA120" s="88"/>
      <c r="BB120" s="88"/>
      <c r="BC120" s="88"/>
      <c r="BD120" s="89"/>
      <c r="BE120" s="88"/>
      <c r="BF120" s="88"/>
      <c r="BG120" s="88"/>
      <c r="BH120" s="88"/>
      <c r="BI120" s="89"/>
      <c r="BJ120" s="89"/>
      <c r="BK120" s="89"/>
      <c r="BL120" s="89"/>
      <c r="BM120" s="89"/>
      <c r="BN120" s="89"/>
      <c r="BO120" s="89"/>
      <c r="BP120" s="89"/>
      <c r="BQ120" s="89"/>
      <c r="BR120" s="89"/>
      <c r="BS120" s="84"/>
      <c r="BT120" s="84"/>
      <c r="BU120" s="84"/>
      <c r="BV120" s="84"/>
      <c r="BW120" s="84"/>
      <c r="BX120" s="84"/>
      <c r="BY120" s="84"/>
      <c r="BZ120" s="84"/>
      <c r="CA120" s="84"/>
      <c r="CB120" s="84"/>
      <c r="CC120" s="84"/>
      <c r="CD120" s="84"/>
      <c r="CE120" s="84"/>
      <c r="CF120" s="84"/>
      <c r="CG120" s="84"/>
      <c r="CH120" s="84"/>
      <c r="CI120" s="84"/>
      <c r="CJ120" s="84"/>
      <c r="CK120" s="84"/>
      <c r="CL120" s="84"/>
      <c r="CM120" s="84"/>
      <c r="CN120" s="84"/>
      <c r="CO120" s="84"/>
      <c r="CP120" s="84"/>
      <c r="CQ120" s="84"/>
      <c r="CR120" s="84"/>
      <c r="CS120" s="84"/>
      <c r="CT120" s="84"/>
      <c r="CU120" s="84"/>
      <c r="CV120" s="84"/>
      <c r="CW120" s="84"/>
      <c r="CX120" s="84"/>
      <c r="CY120" s="84"/>
      <c r="CZ120" s="84"/>
      <c r="DA120" s="84"/>
      <c r="DB120" s="84"/>
      <c r="DC120" s="84"/>
      <c r="DD120" s="84"/>
      <c r="DE120" s="84"/>
    </row>
    <row r="121" spans="2:109" s="48" customFormat="1" x14ac:dyDescent="0.2">
      <c r="B121" s="84"/>
      <c r="C121" s="84"/>
      <c r="D121" s="84"/>
      <c r="E121" s="84"/>
      <c r="F121" s="84"/>
      <c r="G121" s="84"/>
      <c r="H121" s="84"/>
      <c r="I121" s="84"/>
      <c r="J121" s="84"/>
      <c r="K121" s="86"/>
      <c r="L121" s="86"/>
      <c r="M121" s="86"/>
      <c r="N121" s="84"/>
      <c r="O121" s="84"/>
      <c r="P121" s="84"/>
      <c r="Q121" s="84"/>
      <c r="R121" s="84"/>
      <c r="S121" s="84"/>
      <c r="T121" s="84"/>
      <c r="U121" s="86"/>
      <c r="V121" s="86"/>
      <c r="W121" s="86"/>
      <c r="X121" s="84"/>
      <c r="Y121" s="84"/>
      <c r="Z121" s="77"/>
      <c r="AA121" s="77"/>
      <c r="AB121" s="78"/>
      <c r="AC121" s="77"/>
      <c r="AD121" s="77"/>
      <c r="AE121" s="77"/>
      <c r="AF121" s="88"/>
      <c r="AG121" s="88"/>
      <c r="AH121" s="88"/>
      <c r="AI121" s="89"/>
      <c r="AJ121" s="89"/>
      <c r="AK121" s="89"/>
      <c r="AL121" s="89"/>
      <c r="AM121" s="89"/>
      <c r="AN121" s="89"/>
      <c r="AO121" s="89"/>
      <c r="AP121" s="88"/>
      <c r="AQ121" s="88"/>
      <c r="AR121" s="88"/>
      <c r="AS121" s="89"/>
      <c r="AT121" s="89"/>
      <c r="AU121" s="89"/>
      <c r="AV121" s="89"/>
      <c r="AW121" s="89"/>
      <c r="AX121" s="89"/>
      <c r="AY121" s="89"/>
      <c r="AZ121" s="88"/>
      <c r="BA121" s="88"/>
      <c r="BB121" s="88"/>
      <c r="BC121" s="88"/>
      <c r="BD121" s="89"/>
      <c r="BE121" s="88"/>
      <c r="BF121" s="88"/>
      <c r="BG121" s="88"/>
      <c r="BH121" s="88"/>
      <c r="BI121" s="89"/>
      <c r="BJ121" s="89"/>
      <c r="BK121" s="89"/>
      <c r="BL121" s="89"/>
      <c r="BM121" s="89"/>
      <c r="BN121" s="89"/>
      <c r="BO121" s="89"/>
      <c r="BP121" s="89"/>
      <c r="BQ121" s="89"/>
      <c r="BR121" s="89"/>
      <c r="BS121" s="84"/>
      <c r="BT121" s="84"/>
      <c r="BU121" s="84"/>
      <c r="BV121" s="84"/>
      <c r="BW121" s="84"/>
      <c r="BX121" s="84"/>
      <c r="BY121" s="84"/>
      <c r="BZ121" s="84"/>
      <c r="CA121" s="84"/>
      <c r="CB121" s="84"/>
      <c r="CC121" s="84"/>
      <c r="CD121" s="84"/>
      <c r="CE121" s="84"/>
      <c r="CF121" s="84"/>
      <c r="CG121" s="84"/>
      <c r="CH121" s="84"/>
      <c r="CI121" s="84"/>
      <c r="CJ121" s="84"/>
      <c r="CK121" s="84"/>
      <c r="CL121" s="84"/>
      <c r="CM121" s="84"/>
      <c r="CN121" s="84"/>
      <c r="CO121" s="84"/>
      <c r="CP121" s="84"/>
      <c r="CQ121" s="84"/>
      <c r="CR121" s="84"/>
      <c r="CS121" s="84"/>
      <c r="CT121" s="84"/>
      <c r="CU121" s="84"/>
      <c r="CV121" s="84"/>
      <c r="CW121" s="84"/>
      <c r="CX121" s="84"/>
      <c r="CY121" s="84"/>
      <c r="CZ121" s="84"/>
      <c r="DA121" s="84"/>
      <c r="DB121" s="84"/>
      <c r="DC121" s="84"/>
      <c r="DD121" s="84"/>
      <c r="DE121" s="84"/>
    </row>
    <row r="122" spans="2:109" s="48" customFormat="1" x14ac:dyDescent="0.2">
      <c r="B122" s="84"/>
      <c r="C122" s="84"/>
      <c r="D122" s="84"/>
      <c r="E122" s="84"/>
      <c r="F122" s="84"/>
      <c r="G122" s="84"/>
      <c r="H122" s="84"/>
      <c r="I122" s="84"/>
      <c r="J122" s="84"/>
      <c r="K122" s="86"/>
      <c r="L122" s="86"/>
      <c r="M122" s="86"/>
      <c r="N122" s="84"/>
      <c r="O122" s="84"/>
      <c r="P122" s="84"/>
      <c r="Q122" s="84"/>
      <c r="R122" s="84"/>
      <c r="S122" s="84"/>
      <c r="T122" s="84"/>
      <c r="U122" s="86"/>
      <c r="V122" s="86"/>
      <c r="W122" s="86"/>
      <c r="X122" s="84"/>
      <c r="Y122" s="84"/>
      <c r="Z122" s="77"/>
      <c r="AA122" s="77"/>
      <c r="AB122" s="78"/>
      <c r="AC122" s="77"/>
      <c r="AD122" s="77"/>
      <c r="AE122" s="77"/>
      <c r="AF122" s="88"/>
      <c r="AG122" s="88"/>
      <c r="AH122" s="88"/>
      <c r="AI122" s="89"/>
      <c r="AJ122" s="89"/>
      <c r="AK122" s="89"/>
      <c r="AL122" s="89"/>
      <c r="AM122" s="89"/>
      <c r="AN122" s="89"/>
      <c r="AO122" s="89"/>
      <c r="AP122" s="88"/>
      <c r="AQ122" s="88"/>
      <c r="AR122" s="88"/>
      <c r="AS122" s="89"/>
      <c r="AT122" s="89"/>
      <c r="AU122" s="89"/>
      <c r="AV122" s="89"/>
      <c r="AW122" s="89"/>
      <c r="AX122" s="89"/>
      <c r="AY122" s="89"/>
      <c r="AZ122" s="88"/>
      <c r="BA122" s="88"/>
      <c r="BB122" s="88"/>
      <c r="BC122" s="88"/>
      <c r="BD122" s="89"/>
      <c r="BE122" s="88"/>
      <c r="BF122" s="88"/>
      <c r="BG122" s="88"/>
      <c r="BH122" s="88"/>
      <c r="BI122" s="89"/>
      <c r="BJ122" s="89"/>
      <c r="BK122" s="89"/>
      <c r="BL122" s="89"/>
      <c r="BM122" s="89"/>
      <c r="BN122" s="89"/>
      <c r="BO122" s="89"/>
      <c r="BP122" s="89"/>
      <c r="BQ122" s="89"/>
      <c r="BR122" s="89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  <c r="CM122" s="84"/>
      <c r="CN122" s="84"/>
      <c r="CO122" s="84"/>
      <c r="CP122" s="84"/>
      <c r="CQ122" s="84"/>
      <c r="CR122" s="84"/>
      <c r="CS122" s="84"/>
      <c r="CT122" s="84"/>
      <c r="CU122" s="84"/>
      <c r="CV122" s="84"/>
      <c r="CW122" s="84"/>
      <c r="CX122" s="84"/>
      <c r="CY122" s="84"/>
      <c r="CZ122" s="84"/>
      <c r="DA122" s="84"/>
      <c r="DB122" s="84"/>
      <c r="DC122" s="84"/>
      <c r="DD122" s="84"/>
      <c r="DE122" s="84"/>
    </row>
    <row r="123" spans="2:109" s="48" customFormat="1" x14ac:dyDescent="0.2">
      <c r="B123" s="84"/>
      <c r="C123" s="84"/>
      <c r="D123" s="84"/>
      <c r="E123" s="84"/>
      <c r="F123" s="84"/>
      <c r="G123" s="84"/>
      <c r="H123" s="84"/>
      <c r="I123" s="84"/>
      <c r="J123" s="84"/>
      <c r="K123" s="86"/>
      <c r="L123" s="86"/>
      <c r="M123" s="86"/>
      <c r="N123" s="84"/>
      <c r="O123" s="84"/>
      <c r="P123" s="84"/>
      <c r="Q123" s="84"/>
      <c r="R123" s="84"/>
      <c r="S123" s="84"/>
      <c r="T123" s="84"/>
      <c r="U123" s="86"/>
      <c r="V123" s="86"/>
      <c r="W123" s="86"/>
      <c r="X123" s="84"/>
      <c r="Y123" s="84"/>
      <c r="Z123" s="77"/>
      <c r="AA123" s="77"/>
      <c r="AB123" s="78"/>
      <c r="AC123" s="77"/>
      <c r="AD123" s="77"/>
      <c r="AE123" s="77"/>
      <c r="AF123" s="88"/>
      <c r="AG123" s="88"/>
      <c r="AH123" s="88"/>
      <c r="AI123" s="89"/>
      <c r="AJ123" s="89"/>
      <c r="AK123" s="89"/>
      <c r="AL123" s="89"/>
      <c r="AM123" s="89"/>
      <c r="AN123" s="89"/>
      <c r="AO123" s="89"/>
      <c r="AP123" s="88"/>
      <c r="AQ123" s="88"/>
      <c r="AR123" s="88"/>
      <c r="AS123" s="89"/>
      <c r="AT123" s="89"/>
      <c r="AU123" s="89"/>
      <c r="AV123" s="89"/>
      <c r="AW123" s="89"/>
      <c r="AX123" s="89"/>
      <c r="AY123" s="89"/>
      <c r="AZ123" s="88"/>
      <c r="BA123" s="88"/>
      <c r="BB123" s="88"/>
      <c r="BC123" s="88"/>
      <c r="BD123" s="89"/>
      <c r="BE123" s="88"/>
      <c r="BF123" s="88"/>
      <c r="BG123" s="88"/>
      <c r="BH123" s="88"/>
      <c r="BI123" s="89"/>
      <c r="BJ123" s="89"/>
      <c r="BK123" s="89"/>
      <c r="BL123" s="89"/>
      <c r="BM123" s="89"/>
      <c r="BN123" s="89"/>
      <c r="BO123" s="89"/>
      <c r="BP123" s="89"/>
      <c r="BQ123" s="89"/>
      <c r="BR123" s="89"/>
      <c r="BS123" s="84"/>
      <c r="BT123" s="84"/>
      <c r="BU123" s="84"/>
      <c r="BV123" s="84"/>
      <c r="BW123" s="84"/>
      <c r="BX123" s="84"/>
      <c r="BY123" s="84"/>
      <c r="BZ123" s="84"/>
      <c r="CA123" s="84"/>
      <c r="CB123" s="84"/>
      <c r="CC123" s="84"/>
      <c r="CD123" s="84"/>
      <c r="CE123" s="84"/>
      <c r="CF123" s="84"/>
      <c r="CG123" s="84"/>
      <c r="CH123" s="84"/>
      <c r="CI123" s="84"/>
      <c r="CJ123" s="84"/>
      <c r="CK123" s="84"/>
      <c r="CL123" s="84"/>
      <c r="CM123" s="84"/>
      <c r="CN123" s="84"/>
      <c r="CO123" s="84"/>
      <c r="CP123" s="84"/>
      <c r="CQ123" s="84"/>
      <c r="CR123" s="84"/>
      <c r="CS123" s="84"/>
      <c r="CT123" s="84"/>
      <c r="CU123" s="84"/>
      <c r="CV123" s="84"/>
      <c r="CW123" s="84"/>
      <c r="CX123" s="84"/>
      <c r="CY123" s="84"/>
      <c r="CZ123" s="84"/>
      <c r="DA123" s="84"/>
      <c r="DB123" s="84"/>
      <c r="DC123" s="84"/>
      <c r="DD123" s="84"/>
      <c r="DE123" s="84"/>
    </row>
    <row r="124" spans="2:109" s="48" customFormat="1" x14ac:dyDescent="0.2">
      <c r="B124" s="84"/>
      <c r="C124" s="84"/>
      <c r="D124" s="84"/>
      <c r="E124" s="84"/>
      <c r="F124" s="84"/>
      <c r="G124" s="84"/>
      <c r="H124" s="84"/>
      <c r="I124" s="84"/>
      <c r="J124" s="84"/>
      <c r="K124" s="86"/>
      <c r="L124" s="86"/>
      <c r="M124" s="86"/>
      <c r="N124" s="84"/>
      <c r="O124" s="84"/>
      <c r="P124" s="84"/>
      <c r="Q124" s="84"/>
      <c r="R124" s="84"/>
      <c r="S124" s="84"/>
      <c r="T124" s="84"/>
      <c r="U124" s="86"/>
      <c r="V124" s="86"/>
      <c r="W124" s="86"/>
      <c r="X124" s="84"/>
      <c r="Y124" s="84"/>
      <c r="Z124" s="77"/>
      <c r="AA124" s="77"/>
      <c r="AB124" s="78"/>
      <c r="AC124" s="77"/>
      <c r="AD124" s="77"/>
      <c r="AE124" s="77"/>
      <c r="AF124" s="88"/>
      <c r="AG124" s="88"/>
      <c r="AH124" s="88"/>
      <c r="AI124" s="89"/>
      <c r="AJ124" s="89"/>
      <c r="AK124" s="89"/>
      <c r="AL124" s="89"/>
      <c r="AM124" s="89"/>
      <c r="AN124" s="89"/>
      <c r="AO124" s="89"/>
      <c r="AP124" s="88"/>
      <c r="AQ124" s="88"/>
      <c r="AR124" s="88"/>
      <c r="AS124" s="89"/>
      <c r="AT124" s="89"/>
      <c r="AU124" s="89"/>
      <c r="AV124" s="89"/>
      <c r="AW124" s="89"/>
      <c r="AX124" s="89"/>
      <c r="AY124" s="89"/>
      <c r="AZ124" s="88"/>
      <c r="BA124" s="88"/>
      <c r="BB124" s="88"/>
      <c r="BC124" s="88"/>
      <c r="BD124" s="89"/>
      <c r="BE124" s="88"/>
      <c r="BF124" s="88"/>
      <c r="BG124" s="88"/>
      <c r="BH124" s="88"/>
      <c r="BI124" s="89"/>
      <c r="BJ124" s="89"/>
      <c r="BK124" s="89"/>
      <c r="BL124" s="89"/>
      <c r="BM124" s="89"/>
      <c r="BN124" s="89"/>
      <c r="BO124" s="89"/>
      <c r="BP124" s="89"/>
      <c r="BQ124" s="89"/>
      <c r="BR124" s="89"/>
      <c r="BS124" s="84"/>
      <c r="BT124" s="84"/>
      <c r="BU124" s="84"/>
      <c r="BV124" s="84"/>
      <c r="BW124" s="84"/>
      <c r="BX124" s="84"/>
      <c r="BY124" s="84"/>
      <c r="BZ124" s="84"/>
      <c r="CA124" s="84"/>
      <c r="CB124" s="84"/>
      <c r="CC124" s="84"/>
      <c r="CD124" s="84"/>
      <c r="CE124" s="84"/>
      <c r="CF124" s="84"/>
      <c r="CG124" s="84"/>
      <c r="CH124" s="84"/>
      <c r="CI124" s="84"/>
      <c r="CJ124" s="84"/>
      <c r="CK124" s="84"/>
      <c r="CL124" s="84"/>
      <c r="CM124" s="84"/>
      <c r="CN124" s="84"/>
      <c r="CO124" s="84"/>
      <c r="CP124" s="84"/>
      <c r="CQ124" s="84"/>
      <c r="CR124" s="84"/>
      <c r="CS124" s="84"/>
      <c r="CT124" s="84"/>
      <c r="CU124" s="84"/>
      <c r="CV124" s="84"/>
      <c r="CW124" s="84"/>
      <c r="CX124" s="84"/>
      <c r="CY124" s="84"/>
      <c r="CZ124" s="84"/>
      <c r="DA124" s="84"/>
      <c r="DB124" s="84"/>
      <c r="DC124" s="84"/>
      <c r="DD124" s="84"/>
      <c r="DE124" s="84"/>
    </row>
    <row r="125" spans="2:109" s="48" customFormat="1" x14ac:dyDescent="0.2">
      <c r="B125" s="84"/>
      <c r="C125" s="84"/>
      <c r="D125" s="84"/>
      <c r="E125" s="84"/>
      <c r="F125" s="84"/>
      <c r="G125" s="84"/>
      <c r="H125" s="84"/>
      <c r="I125" s="84"/>
      <c r="J125" s="84"/>
      <c r="K125" s="86"/>
      <c r="L125" s="86"/>
      <c r="M125" s="86"/>
      <c r="N125" s="84"/>
      <c r="O125" s="84"/>
      <c r="P125" s="84"/>
      <c r="Q125" s="84"/>
      <c r="R125" s="84"/>
      <c r="S125" s="84"/>
      <c r="T125" s="84"/>
      <c r="U125" s="86"/>
      <c r="V125" s="86"/>
      <c r="W125" s="86"/>
      <c r="X125" s="84"/>
      <c r="Y125" s="84"/>
      <c r="Z125" s="77"/>
      <c r="AA125" s="77"/>
      <c r="AB125" s="78"/>
      <c r="AC125" s="77"/>
      <c r="AD125" s="77"/>
      <c r="AE125" s="77"/>
      <c r="AF125" s="88"/>
      <c r="AG125" s="88"/>
      <c r="AH125" s="88"/>
      <c r="AI125" s="89"/>
      <c r="AJ125" s="89"/>
      <c r="AK125" s="89"/>
      <c r="AL125" s="89"/>
      <c r="AM125" s="89"/>
      <c r="AN125" s="89"/>
      <c r="AO125" s="89"/>
      <c r="AP125" s="88"/>
      <c r="AQ125" s="88"/>
      <c r="AR125" s="88"/>
      <c r="AS125" s="89"/>
      <c r="AT125" s="89"/>
      <c r="AU125" s="89"/>
      <c r="AV125" s="89"/>
      <c r="AW125" s="89"/>
      <c r="AX125" s="89"/>
      <c r="AY125" s="89"/>
      <c r="AZ125" s="88"/>
      <c r="BA125" s="88"/>
      <c r="BB125" s="88"/>
      <c r="BC125" s="88"/>
      <c r="BD125" s="89"/>
      <c r="BE125" s="88"/>
      <c r="BF125" s="88"/>
      <c r="BG125" s="88"/>
      <c r="BH125" s="88"/>
      <c r="BI125" s="89"/>
      <c r="BJ125" s="89"/>
      <c r="BK125" s="89"/>
      <c r="BL125" s="89"/>
      <c r="BM125" s="89"/>
      <c r="BN125" s="89"/>
      <c r="BO125" s="89"/>
      <c r="BP125" s="89"/>
      <c r="BQ125" s="89"/>
      <c r="BR125" s="89"/>
      <c r="BS125" s="84"/>
      <c r="BT125" s="84"/>
      <c r="BU125" s="84"/>
      <c r="BV125" s="84"/>
      <c r="BW125" s="84"/>
      <c r="BX125" s="84"/>
      <c r="BY125" s="84"/>
      <c r="BZ125" s="84"/>
      <c r="CA125" s="84"/>
      <c r="CB125" s="84"/>
      <c r="CC125" s="84"/>
      <c r="CD125" s="84"/>
      <c r="CE125" s="84"/>
      <c r="CF125" s="84"/>
      <c r="CG125" s="84"/>
      <c r="CH125" s="84"/>
      <c r="CI125" s="84"/>
      <c r="CJ125" s="84"/>
      <c r="CK125" s="84"/>
      <c r="CL125" s="84"/>
      <c r="CM125" s="84"/>
      <c r="CN125" s="84"/>
      <c r="CO125" s="84"/>
      <c r="CP125" s="84"/>
      <c r="CQ125" s="84"/>
      <c r="CR125" s="84"/>
      <c r="CS125" s="84"/>
      <c r="CT125" s="84"/>
      <c r="CU125" s="84"/>
      <c r="CV125" s="84"/>
      <c r="CW125" s="84"/>
      <c r="CX125" s="84"/>
      <c r="CY125" s="84"/>
      <c r="CZ125" s="84"/>
      <c r="DA125" s="84"/>
      <c r="DB125" s="84"/>
      <c r="DC125" s="84"/>
      <c r="DD125" s="84"/>
      <c r="DE125" s="84"/>
    </row>
    <row r="126" spans="2:109" s="48" customFormat="1" x14ac:dyDescent="0.2">
      <c r="B126" s="84"/>
      <c r="C126" s="84"/>
      <c r="D126" s="84"/>
      <c r="E126" s="84"/>
      <c r="F126" s="84"/>
      <c r="G126" s="84"/>
      <c r="H126" s="84"/>
      <c r="I126" s="84"/>
      <c r="J126" s="84"/>
      <c r="K126" s="86"/>
      <c r="L126" s="86"/>
      <c r="M126" s="86"/>
      <c r="N126" s="84"/>
      <c r="O126" s="84"/>
      <c r="P126" s="84"/>
      <c r="Q126" s="84"/>
      <c r="R126" s="84"/>
      <c r="S126" s="84"/>
      <c r="T126" s="84"/>
      <c r="U126" s="86"/>
      <c r="V126" s="86"/>
      <c r="W126" s="86"/>
      <c r="X126" s="84"/>
      <c r="Y126" s="84"/>
      <c r="Z126" s="77"/>
      <c r="AA126" s="77"/>
      <c r="AB126" s="78"/>
      <c r="AC126" s="77"/>
      <c r="AD126" s="77"/>
      <c r="AE126" s="77"/>
      <c r="AF126" s="88"/>
      <c r="AG126" s="88"/>
      <c r="AH126" s="88"/>
      <c r="AI126" s="89"/>
      <c r="AJ126" s="89"/>
      <c r="AK126" s="89"/>
      <c r="AL126" s="89"/>
      <c r="AM126" s="89"/>
      <c r="AN126" s="89"/>
      <c r="AO126" s="89"/>
      <c r="AP126" s="88"/>
      <c r="AQ126" s="88"/>
      <c r="AR126" s="88"/>
      <c r="AS126" s="89"/>
      <c r="AT126" s="89"/>
      <c r="AU126" s="89"/>
      <c r="AV126" s="89"/>
      <c r="AW126" s="89"/>
      <c r="AX126" s="89"/>
      <c r="AY126" s="89"/>
      <c r="AZ126" s="88"/>
      <c r="BA126" s="88"/>
      <c r="BB126" s="88"/>
      <c r="BC126" s="88"/>
      <c r="BD126" s="89"/>
      <c r="BE126" s="88"/>
      <c r="BF126" s="88"/>
      <c r="BG126" s="88"/>
      <c r="BH126" s="88"/>
      <c r="BI126" s="89"/>
      <c r="BJ126" s="89"/>
      <c r="BK126" s="89"/>
      <c r="BL126" s="89"/>
      <c r="BM126" s="89"/>
      <c r="BN126" s="89"/>
      <c r="BO126" s="89"/>
      <c r="BP126" s="89"/>
      <c r="BQ126" s="89"/>
      <c r="BR126" s="89"/>
      <c r="BS126" s="84"/>
      <c r="BT126" s="84"/>
      <c r="BU126" s="84"/>
      <c r="BV126" s="84"/>
      <c r="BW126" s="84"/>
      <c r="BX126" s="84"/>
      <c r="BY126" s="84"/>
      <c r="BZ126" s="84"/>
      <c r="CA126" s="84"/>
      <c r="CB126" s="84"/>
      <c r="CC126" s="84"/>
      <c r="CD126" s="84"/>
      <c r="CE126" s="84"/>
      <c r="CF126" s="84"/>
      <c r="CG126" s="84"/>
      <c r="CH126" s="84"/>
      <c r="CI126" s="84"/>
      <c r="CJ126" s="84"/>
      <c r="CK126" s="84"/>
      <c r="CL126" s="84"/>
      <c r="CM126" s="84"/>
      <c r="CN126" s="84"/>
      <c r="CO126" s="84"/>
      <c r="CP126" s="84"/>
      <c r="CQ126" s="84"/>
      <c r="CR126" s="84"/>
      <c r="CS126" s="84"/>
      <c r="CT126" s="84"/>
      <c r="CU126" s="84"/>
      <c r="CV126" s="84"/>
      <c r="CW126" s="84"/>
      <c r="CX126" s="84"/>
      <c r="CY126" s="84"/>
      <c r="CZ126" s="84"/>
      <c r="DA126" s="84"/>
      <c r="DB126" s="84"/>
      <c r="DC126" s="84"/>
      <c r="DD126" s="84"/>
      <c r="DE126" s="84"/>
    </row>
    <row r="127" spans="2:109" s="48" customFormat="1" x14ac:dyDescent="0.2">
      <c r="B127" s="84"/>
      <c r="C127" s="84"/>
      <c r="D127" s="84"/>
      <c r="E127" s="84"/>
      <c r="F127" s="84"/>
      <c r="G127" s="84"/>
      <c r="H127" s="84"/>
      <c r="I127" s="84"/>
      <c r="J127" s="84"/>
      <c r="K127" s="86"/>
      <c r="L127" s="86"/>
      <c r="M127" s="86"/>
      <c r="N127" s="84"/>
      <c r="O127" s="84"/>
      <c r="P127" s="84"/>
      <c r="Q127" s="84"/>
      <c r="R127" s="84"/>
      <c r="S127" s="84"/>
      <c r="T127" s="84"/>
      <c r="U127" s="86"/>
      <c r="V127" s="86"/>
      <c r="W127" s="86"/>
      <c r="X127" s="84"/>
      <c r="Y127" s="84"/>
      <c r="Z127" s="77"/>
      <c r="AA127" s="77"/>
      <c r="AB127" s="78"/>
      <c r="AC127" s="77"/>
      <c r="AD127" s="77"/>
      <c r="AE127" s="77"/>
      <c r="AF127" s="88"/>
      <c r="AG127" s="88"/>
      <c r="AH127" s="88"/>
      <c r="AI127" s="89"/>
      <c r="AJ127" s="89"/>
      <c r="AK127" s="89"/>
      <c r="AL127" s="89"/>
      <c r="AM127" s="89"/>
      <c r="AN127" s="89"/>
      <c r="AO127" s="89"/>
      <c r="AP127" s="88"/>
      <c r="AQ127" s="88"/>
      <c r="AR127" s="88"/>
      <c r="AS127" s="89"/>
      <c r="AT127" s="89"/>
      <c r="AU127" s="89"/>
      <c r="AV127" s="89"/>
      <c r="AW127" s="89"/>
      <c r="AX127" s="89"/>
      <c r="AY127" s="89"/>
      <c r="AZ127" s="88"/>
      <c r="BA127" s="88"/>
      <c r="BB127" s="88"/>
      <c r="BC127" s="88"/>
      <c r="BD127" s="89"/>
      <c r="BE127" s="88"/>
      <c r="BF127" s="88"/>
      <c r="BG127" s="88"/>
      <c r="BH127" s="88"/>
      <c r="BI127" s="89"/>
      <c r="BJ127" s="89"/>
      <c r="BK127" s="89"/>
      <c r="BL127" s="89"/>
      <c r="BM127" s="89"/>
      <c r="BN127" s="89"/>
      <c r="BO127" s="89"/>
      <c r="BP127" s="89"/>
      <c r="BQ127" s="89"/>
      <c r="BR127" s="89"/>
      <c r="BS127" s="84"/>
      <c r="BT127" s="84"/>
      <c r="BU127" s="84"/>
      <c r="BV127" s="84"/>
      <c r="BW127" s="84"/>
      <c r="BX127" s="84"/>
      <c r="BY127" s="84"/>
      <c r="BZ127" s="84"/>
      <c r="CA127" s="84"/>
      <c r="CB127" s="84"/>
      <c r="CC127" s="84"/>
      <c r="CD127" s="84"/>
      <c r="CE127" s="84"/>
      <c r="CF127" s="84"/>
      <c r="CG127" s="84"/>
      <c r="CH127" s="84"/>
      <c r="CI127" s="84"/>
      <c r="CJ127" s="84"/>
      <c r="CK127" s="84"/>
      <c r="CL127" s="84"/>
      <c r="CM127" s="84"/>
      <c r="CN127" s="84"/>
      <c r="CO127" s="84"/>
      <c r="CP127" s="84"/>
      <c r="CQ127" s="84"/>
      <c r="CR127" s="84"/>
      <c r="CS127" s="84"/>
      <c r="CT127" s="84"/>
      <c r="CU127" s="84"/>
      <c r="CV127" s="84"/>
      <c r="CW127" s="84"/>
      <c r="CX127" s="84"/>
      <c r="CY127" s="84"/>
      <c r="CZ127" s="84"/>
      <c r="DA127" s="84"/>
      <c r="DB127" s="84"/>
      <c r="DC127" s="84"/>
      <c r="DD127" s="84"/>
      <c r="DE127" s="84"/>
    </row>
    <row r="128" spans="2:109" s="48" customFormat="1" x14ac:dyDescent="0.2">
      <c r="B128" s="84"/>
      <c r="C128" s="84"/>
      <c r="D128" s="84"/>
      <c r="E128" s="84"/>
      <c r="F128" s="84"/>
      <c r="G128" s="84"/>
      <c r="H128" s="84"/>
      <c r="I128" s="84"/>
      <c r="J128" s="84"/>
      <c r="K128" s="86"/>
      <c r="L128" s="86"/>
      <c r="M128" s="86"/>
      <c r="N128" s="84"/>
      <c r="O128" s="84"/>
      <c r="P128" s="84"/>
      <c r="Q128" s="84"/>
      <c r="R128" s="84"/>
      <c r="S128" s="84"/>
      <c r="T128" s="84"/>
      <c r="U128" s="86"/>
      <c r="V128" s="86"/>
      <c r="W128" s="86"/>
      <c r="X128" s="84"/>
      <c r="Y128" s="84"/>
      <c r="Z128" s="77"/>
      <c r="AA128" s="77"/>
      <c r="AB128" s="78"/>
      <c r="AC128" s="77"/>
      <c r="AD128" s="77"/>
      <c r="AE128" s="77"/>
      <c r="AF128" s="88"/>
      <c r="AG128" s="88"/>
      <c r="AH128" s="88"/>
      <c r="AI128" s="89"/>
      <c r="AJ128" s="89"/>
      <c r="AK128" s="89"/>
      <c r="AL128" s="89"/>
      <c r="AM128" s="89"/>
      <c r="AN128" s="89"/>
      <c r="AO128" s="89"/>
      <c r="AP128" s="88"/>
      <c r="AQ128" s="88"/>
      <c r="AR128" s="88"/>
      <c r="AS128" s="89"/>
      <c r="AT128" s="89"/>
      <c r="AU128" s="89"/>
      <c r="AV128" s="89"/>
      <c r="AW128" s="89"/>
      <c r="AX128" s="89"/>
      <c r="AY128" s="89"/>
      <c r="AZ128" s="88"/>
      <c r="BA128" s="88"/>
      <c r="BB128" s="88"/>
      <c r="BC128" s="88"/>
      <c r="BD128" s="89"/>
      <c r="BE128" s="88"/>
      <c r="BF128" s="88"/>
      <c r="BG128" s="88"/>
      <c r="BH128" s="88"/>
      <c r="BI128" s="89"/>
      <c r="BJ128" s="89"/>
      <c r="BK128" s="89"/>
      <c r="BL128" s="89"/>
      <c r="BM128" s="89"/>
      <c r="BN128" s="89"/>
      <c r="BO128" s="89"/>
      <c r="BP128" s="89"/>
      <c r="BQ128" s="89"/>
      <c r="BR128" s="89"/>
      <c r="BS128" s="84"/>
      <c r="BT128" s="84"/>
      <c r="BU128" s="84"/>
      <c r="BV128" s="84"/>
      <c r="BW128" s="84"/>
      <c r="BX128" s="84"/>
      <c r="BY128" s="84"/>
      <c r="BZ128" s="84"/>
      <c r="CA128" s="84"/>
      <c r="CB128" s="84"/>
      <c r="CC128" s="84"/>
      <c r="CD128" s="84"/>
      <c r="CE128" s="84"/>
      <c r="CF128" s="84"/>
      <c r="CG128" s="84"/>
      <c r="CH128" s="84"/>
      <c r="CI128" s="84"/>
      <c r="CJ128" s="84"/>
      <c r="CK128" s="84"/>
      <c r="CL128" s="84"/>
      <c r="CM128" s="84"/>
      <c r="CN128" s="84"/>
      <c r="CO128" s="84"/>
      <c r="CP128" s="84"/>
      <c r="CQ128" s="84"/>
      <c r="CR128" s="84"/>
      <c r="CS128" s="84"/>
      <c r="CT128" s="84"/>
      <c r="CU128" s="84"/>
      <c r="CV128" s="84"/>
      <c r="CW128" s="84"/>
      <c r="CX128" s="84"/>
      <c r="CY128" s="84"/>
      <c r="CZ128" s="84"/>
      <c r="DA128" s="84"/>
      <c r="DB128" s="84"/>
      <c r="DC128" s="84"/>
      <c r="DD128" s="84"/>
      <c r="DE128" s="84"/>
    </row>
    <row r="129" spans="2:109" s="48" customFormat="1" x14ac:dyDescent="0.2">
      <c r="B129" s="84"/>
      <c r="C129" s="84"/>
      <c r="D129" s="84"/>
      <c r="E129" s="84"/>
      <c r="F129" s="84"/>
      <c r="G129" s="84"/>
      <c r="H129" s="84"/>
      <c r="I129" s="84"/>
      <c r="J129" s="84"/>
      <c r="K129" s="86"/>
      <c r="L129" s="86"/>
      <c r="M129" s="86"/>
      <c r="N129" s="84"/>
      <c r="O129" s="84"/>
      <c r="P129" s="84"/>
      <c r="Q129" s="84"/>
      <c r="R129" s="84"/>
      <c r="S129" s="84"/>
      <c r="T129" s="84"/>
      <c r="U129" s="86"/>
      <c r="V129" s="86"/>
      <c r="W129" s="86"/>
      <c r="X129" s="84"/>
      <c r="Y129" s="84"/>
      <c r="Z129" s="77"/>
      <c r="AA129" s="77"/>
      <c r="AB129" s="78"/>
      <c r="AC129" s="77"/>
      <c r="AD129" s="77"/>
      <c r="AE129" s="77"/>
      <c r="AF129" s="88"/>
      <c r="AG129" s="88"/>
      <c r="AH129" s="88"/>
      <c r="AI129" s="89"/>
      <c r="AJ129" s="89"/>
      <c r="AK129" s="89"/>
      <c r="AL129" s="89"/>
      <c r="AM129" s="89"/>
      <c r="AN129" s="89"/>
      <c r="AO129" s="89"/>
      <c r="AP129" s="88"/>
      <c r="AQ129" s="88"/>
      <c r="AR129" s="88"/>
      <c r="AS129" s="89"/>
      <c r="AT129" s="89"/>
      <c r="AU129" s="89"/>
      <c r="AV129" s="89"/>
      <c r="AW129" s="89"/>
      <c r="AX129" s="89"/>
      <c r="AY129" s="89"/>
      <c r="AZ129" s="88"/>
      <c r="BA129" s="88"/>
      <c r="BB129" s="88"/>
      <c r="BC129" s="88"/>
      <c r="BD129" s="89"/>
      <c r="BE129" s="88"/>
      <c r="BF129" s="88"/>
      <c r="BG129" s="88"/>
      <c r="BH129" s="88"/>
      <c r="BI129" s="89"/>
      <c r="BJ129" s="89"/>
      <c r="BK129" s="89"/>
      <c r="BL129" s="89"/>
      <c r="BM129" s="89"/>
      <c r="BN129" s="89"/>
      <c r="BO129" s="89"/>
      <c r="BP129" s="89"/>
      <c r="BQ129" s="89"/>
      <c r="BR129" s="89"/>
      <c r="BS129" s="84"/>
      <c r="BT129" s="84"/>
      <c r="BU129" s="84"/>
      <c r="BV129" s="84"/>
      <c r="BW129" s="84"/>
      <c r="BX129" s="84"/>
      <c r="BY129" s="84"/>
      <c r="BZ129" s="84"/>
      <c r="CA129" s="84"/>
      <c r="CB129" s="84"/>
      <c r="CC129" s="84"/>
      <c r="CD129" s="84"/>
      <c r="CE129" s="84"/>
      <c r="CF129" s="84"/>
      <c r="CG129" s="84"/>
      <c r="CH129" s="84"/>
      <c r="CI129" s="84"/>
      <c r="CJ129" s="84"/>
      <c r="CK129" s="84"/>
      <c r="CL129" s="84"/>
      <c r="CM129" s="84"/>
      <c r="CN129" s="84"/>
      <c r="CO129" s="84"/>
      <c r="CP129" s="84"/>
      <c r="CQ129" s="84"/>
      <c r="CR129" s="84"/>
      <c r="CS129" s="84"/>
      <c r="CT129" s="84"/>
      <c r="CU129" s="84"/>
      <c r="CV129" s="84"/>
      <c r="CW129" s="84"/>
      <c r="CX129" s="84"/>
      <c r="CY129" s="84"/>
      <c r="CZ129" s="84"/>
      <c r="DA129" s="84"/>
      <c r="DB129" s="84"/>
      <c r="DC129" s="84"/>
      <c r="DD129" s="84"/>
      <c r="DE129" s="84"/>
    </row>
    <row r="130" spans="2:109" s="48" customFormat="1" x14ac:dyDescent="0.2">
      <c r="B130" s="84"/>
      <c r="C130" s="84"/>
      <c r="D130" s="84"/>
      <c r="E130" s="84"/>
      <c r="F130" s="84"/>
      <c r="G130" s="84"/>
      <c r="H130" s="84"/>
      <c r="I130" s="84"/>
      <c r="J130" s="84"/>
      <c r="K130" s="86"/>
      <c r="L130" s="86"/>
      <c r="M130" s="86"/>
      <c r="N130" s="84"/>
      <c r="O130" s="84"/>
      <c r="P130" s="84"/>
      <c r="Q130" s="84"/>
      <c r="R130" s="84"/>
      <c r="S130" s="84"/>
      <c r="T130" s="84"/>
      <c r="U130" s="86"/>
      <c r="V130" s="86"/>
      <c r="W130" s="86"/>
      <c r="X130" s="84"/>
      <c r="Y130" s="84"/>
      <c r="Z130" s="77"/>
      <c r="AA130" s="77"/>
      <c r="AB130" s="78"/>
      <c r="AC130" s="77"/>
      <c r="AD130" s="77"/>
      <c r="AE130" s="77"/>
      <c r="AF130" s="88"/>
      <c r="AG130" s="88"/>
      <c r="AH130" s="88"/>
      <c r="AI130" s="89"/>
      <c r="AJ130" s="89"/>
      <c r="AK130" s="89"/>
      <c r="AL130" s="89"/>
      <c r="AM130" s="89"/>
      <c r="AN130" s="89"/>
      <c r="AO130" s="89"/>
      <c r="AP130" s="88"/>
      <c r="AQ130" s="88"/>
      <c r="AR130" s="88"/>
      <c r="AS130" s="89"/>
      <c r="AT130" s="89"/>
      <c r="AU130" s="89"/>
      <c r="AV130" s="89"/>
      <c r="AW130" s="89"/>
      <c r="AX130" s="89"/>
      <c r="AY130" s="89"/>
      <c r="AZ130" s="88"/>
      <c r="BA130" s="88"/>
      <c r="BB130" s="88"/>
      <c r="BC130" s="88"/>
      <c r="BD130" s="89"/>
      <c r="BE130" s="88"/>
      <c r="BF130" s="88"/>
      <c r="BG130" s="88"/>
      <c r="BH130" s="88"/>
      <c r="BI130" s="89"/>
      <c r="BJ130" s="89"/>
      <c r="BK130" s="89"/>
      <c r="BL130" s="89"/>
      <c r="BM130" s="89"/>
      <c r="BN130" s="89"/>
      <c r="BO130" s="89"/>
      <c r="BP130" s="89"/>
      <c r="BQ130" s="89"/>
      <c r="BR130" s="89"/>
      <c r="BS130" s="84"/>
      <c r="BT130" s="84"/>
      <c r="BU130" s="84"/>
      <c r="BV130" s="84"/>
      <c r="BW130" s="84"/>
      <c r="BX130" s="84"/>
      <c r="BY130" s="84"/>
      <c r="BZ130" s="84"/>
      <c r="CA130" s="84"/>
      <c r="CB130" s="84"/>
      <c r="CC130" s="84"/>
      <c r="CD130" s="84"/>
      <c r="CE130" s="84"/>
      <c r="CF130" s="84"/>
      <c r="CG130" s="84"/>
      <c r="CH130" s="84"/>
      <c r="CI130" s="84"/>
      <c r="CJ130" s="84"/>
      <c r="CK130" s="84"/>
      <c r="CL130" s="84"/>
      <c r="CM130" s="84"/>
      <c r="CN130" s="84"/>
      <c r="CO130" s="84"/>
      <c r="CP130" s="84"/>
      <c r="CQ130" s="84"/>
      <c r="CR130" s="84"/>
      <c r="CS130" s="84"/>
      <c r="CT130" s="84"/>
      <c r="CU130" s="84"/>
      <c r="CV130" s="84"/>
      <c r="CW130" s="84"/>
      <c r="CX130" s="84"/>
      <c r="CY130" s="84"/>
      <c r="CZ130" s="84"/>
      <c r="DA130" s="84"/>
      <c r="DB130" s="84"/>
      <c r="DC130" s="84"/>
      <c r="DD130" s="84"/>
      <c r="DE130" s="84"/>
    </row>
    <row r="131" spans="2:109" s="48" customFormat="1" x14ac:dyDescent="0.2">
      <c r="B131" s="84"/>
      <c r="C131" s="84"/>
      <c r="D131" s="84"/>
      <c r="E131" s="84"/>
      <c r="F131" s="84"/>
      <c r="G131" s="84"/>
      <c r="H131" s="84"/>
      <c r="I131" s="84"/>
      <c r="J131" s="84"/>
      <c r="K131" s="86"/>
      <c r="L131" s="86"/>
      <c r="M131" s="86"/>
      <c r="N131" s="84"/>
      <c r="O131" s="84"/>
      <c r="P131" s="84"/>
      <c r="Q131" s="84"/>
      <c r="R131" s="84"/>
      <c r="S131" s="84"/>
      <c r="T131" s="84"/>
      <c r="U131" s="86"/>
      <c r="V131" s="86"/>
      <c r="W131" s="86"/>
      <c r="X131" s="84"/>
      <c r="Y131" s="84"/>
      <c r="Z131" s="77"/>
      <c r="AA131" s="77"/>
      <c r="AB131" s="78"/>
      <c r="AC131" s="77"/>
      <c r="AD131" s="77"/>
      <c r="AE131" s="77"/>
      <c r="AF131" s="88"/>
      <c r="AG131" s="88"/>
      <c r="AH131" s="88"/>
      <c r="AI131" s="89"/>
      <c r="AJ131" s="89"/>
      <c r="AK131" s="89"/>
      <c r="AL131" s="89"/>
      <c r="AM131" s="89"/>
      <c r="AN131" s="89"/>
      <c r="AO131" s="89"/>
      <c r="AP131" s="88"/>
      <c r="AQ131" s="88"/>
      <c r="AR131" s="88"/>
      <c r="AS131" s="89"/>
      <c r="AT131" s="89"/>
      <c r="AU131" s="89"/>
      <c r="AV131" s="89"/>
      <c r="AW131" s="89"/>
      <c r="AX131" s="89"/>
      <c r="AY131" s="89"/>
      <c r="AZ131" s="88"/>
      <c r="BA131" s="88"/>
      <c r="BB131" s="88"/>
      <c r="BC131" s="88"/>
      <c r="BD131" s="89"/>
      <c r="BE131" s="88"/>
      <c r="BF131" s="88"/>
      <c r="BG131" s="88"/>
      <c r="BH131" s="88"/>
      <c r="BI131" s="89"/>
      <c r="BJ131" s="89"/>
      <c r="BK131" s="89"/>
      <c r="BL131" s="89"/>
      <c r="BM131" s="89"/>
      <c r="BN131" s="89"/>
      <c r="BO131" s="89"/>
      <c r="BP131" s="89"/>
      <c r="BQ131" s="89"/>
      <c r="BR131" s="89"/>
      <c r="BS131" s="84"/>
      <c r="BT131" s="84"/>
      <c r="BU131" s="84"/>
      <c r="BV131" s="84"/>
      <c r="BW131" s="84"/>
      <c r="BX131" s="84"/>
      <c r="BY131" s="84"/>
      <c r="BZ131" s="84"/>
      <c r="CA131" s="84"/>
      <c r="CB131" s="84"/>
      <c r="CC131" s="84"/>
      <c r="CD131" s="84"/>
      <c r="CE131" s="84"/>
      <c r="CF131" s="84"/>
      <c r="CG131" s="84"/>
      <c r="CH131" s="84"/>
      <c r="CI131" s="84"/>
      <c r="CJ131" s="84"/>
      <c r="CK131" s="84"/>
      <c r="CL131" s="84"/>
      <c r="CM131" s="84"/>
      <c r="CN131" s="84"/>
      <c r="CO131" s="84"/>
      <c r="CP131" s="84"/>
      <c r="CQ131" s="84"/>
      <c r="CR131" s="84"/>
      <c r="CS131" s="84"/>
      <c r="CT131" s="84"/>
      <c r="CU131" s="84"/>
      <c r="CV131" s="84"/>
      <c r="CW131" s="84"/>
      <c r="CX131" s="84"/>
      <c r="CY131" s="84"/>
      <c r="CZ131" s="84"/>
      <c r="DA131" s="84"/>
      <c r="DB131" s="84"/>
      <c r="DC131" s="84"/>
      <c r="DD131" s="84"/>
      <c r="DE131" s="84"/>
    </row>
    <row r="132" spans="2:109" s="48" customFormat="1" x14ac:dyDescent="0.2">
      <c r="B132" s="84"/>
      <c r="C132" s="84"/>
      <c r="D132" s="84"/>
      <c r="E132" s="84"/>
      <c r="F132" s="84"/>
      <c r="G132" s="84"/>
      <c r="H132" s="84"/>
      <c r="I132" s="84"/>
      <c r="J132" s="84"/>
      <c r="K132" s="86"/>
      <c r="L132" s="86"/>
      <c r="M132" s="86"/>
      <c r="N132" s="84"/>
      <c r="O132" s="84"/>
      <c r="P132" s="84"/>
      <c r="Q132" s="84"/>
      <c r="R132" s="84"/>
      <c r="S132" s="84"/>
      <c r="T132" s="84"/>
      <c r="U132" s="86"/>
      <c r="V132" s="86"/>
      <c r="W132" s="86"/>
      <c r="X132" s="84"/>
      <c r="Y132" s="84"/>
      <c r="Z132" s="77"/>
      <c r="AA132" s="77"/>
      <c r="AB132" s="78"/>
      <c r="AC132" s="77"/>
      <c r="AD132" s="77"/>
      <c r="AE132" s="77"/>
      <c r="AF132" s="88"/>
      <c r="AG132" s="88"/>
      <c r="AH132" s="88"/>
      <c r="AI132" s="89"/>
      <c r="AJ132" s="89"/>
      <c r="AK132" s="89"/>
      <c r="AL132" s="89"/>
      <c r="AM132" s="89"/>
      <c r="AN132" s="89"/>
      <c r="AO132" s="89"/>
      <c r="AP132" s="88"/>
      <c r="AQ132" s="88"/>
      <c r="AR132" s="88"/>
      <c r="AS132" s="89"/>
      <c r="AT132" s="89"/>
      <c r="AU132" s="89"/>
      <c r="AV132" s="89"/>
      <c r="AW132" s="89"/>
      <c r="AX132" s="89"/>
      <c r="AY132" s="89"/>
      <c r="AZ132" s="88"/>
      <c r="BA132" s="88"/>
      <c r="BB132" s="88"/>
      <c r="BC132" s="88"/>
      <c r="BD132" s="89"/>
      <c r="BE132" s="88"/>
      <c r="BF132" s="88"/>
      <c r="BG132" s="88"/>
      <c r="BH132" s="88"/>
      <c r="BI132" s="89"/>
      <c r="BJ132" s="89"/>
      <c r="BK132" s="89"/>
      <c r="BL132" s="89"/>
      <c r="BM132" s="89"/>
      <c r="BN132" s="89"/>
      <c r="BO132" s="89"/>
      <c r="BP132" s="89"/>
      <c r="BQ132" s="89"/>
      <c r="BR132" s="89"/>
      <c r="BS132" s="84"/>
      <c r="BT132" s="84"/>
      <c r="BU132" s="84"/>
      <c r="BV132" s="84"/>
      <c r="BW132" s="84"/>
      <c r="BX132" s="84"/>
      <c r="BY132" s="84"/>
      <c r="BZ132" s="84"/>
      <c r="CA132" s="84"/>
      <c r="CB132" s="84"/>
      <c r="CC132" s="84"/>
      <c r="CD132" s="84"/>
      <c r="CE132" s="84"/>
      <c r="CF132" s="84"/>
      <c r="CG132" s="84"/>
      <c r="CH132" s="84"/>
      <c r="CI132" s="84"/>
      <c r="CJ132" s="84"/>
      <c r="CK132" s="84"/>
      <c r="CL132" s="84"/>
      <c r="CM132" s="84"/>
      <c r="CN132" s="84"/>
      <c r="CO132" s="84"/>
      <c r="CP132" s="84"/>
      <c r="CQ132" s="84"/>
      <c r="CR132" s="84"/>
      <c r="CS132" s="84"/>
      <c r="CT132" s="84"/>
      <c r="CU132" s="84"/>
      <c r="CV132" s="84"/>
      <c r="CW132" s="84"/>
      <c r="CX132" s="84"/>
      <c r="CY132" s="84"/>
      <c r="CZ132" s="84"/>
      <c r="DA132" s="84"/>
      <c r="DB132" s="84"/>
      <c r="DC132" s="84"/>
      <c r="DD132" s="84"/>
      <c r="DE132" s="84"/>
    </row>
    <row r="133" spans="2:109" s="48" customFormat="1" x14ac:dyDescent="0.2">
      <c r="B133" s="84"/>
      <c r="C133" s="84"/>
      <c r="D133" s="84"/>
      <c r="E133" s="84"/>
      <c r="F133" s="84"/>
      <c r="G133" s="84"/>
      <c r="H133" s="84"/>
      <c r="I133" s="84"/>
      <c r="J133" s="84"/>
      <c r="K133" s="86"/>
      <c r="L133" s="86"/>
      <c r="M133" s="86"/>
      <c r="N133" s="84"/>
      <c r="O133" s="84"/>
      <c r="P133" s="84"/>
      <c r="Q133" s="84"/>
      <c r="R133" s="84"/>
      <c r="S133" s="84"/>
      <c r="T133" s="84"/>
      <c r="U133" s="86"/>
      <c r="V133" s="86"/>
      <c r="W133" s="86"/>
      <c r="X133" s="84"/>
      <c r="Y133" s="84"/>
      <c r="Z133" s="77"/>
      <c r="AA133" s="77"/>
      <c r="AB133" s="78"/>
      <c r="AC133" s="77"/>
      <c r="AD133" s="77"/>
      <c r="AE133" s="77"/>
      <c r="AF133" s="88"/>
      <c r="AG133" s="88"/>
      <c r="AH133" s="88"/>
      <c r="AI133" s="89"/>
      <c r="AJ133" s="89"/>
      <c r="AK133" s="89"/>
      <c r="AL133" s="89"/>
      <c r="AM133" s="89"/>
      <c r="AN133" s="89"/>
      <c r="AO133" s="89"/>
      <c r="AP133" s="88"/>
      <c r="AQ133" s="88"/>
      <c r="AR133" s="88"/>
      <c r="AS133" s="89"/>
      <c r="AT133" s="89"/>
      <c r="AU133" s="89"/>
      <c r="AV133" s="89"/>
      <c r="AW133" s="89"/>
      <c r="AX133" s="89"/>
      <c r="AY133" s="89"/>
      <c r="AZ133" s="88"/>
      <c r="BA133" s="88"/>
      <c r="BB133" s="88"/>
      <c r="BC133" s="88"/>
      <c r="BD133" s="89"/>
      <c r="BE133" s="88"/>
      <c r="BF133" s="88"/>
      <c r="BG133" s="88"/>
      <c r="BH133" s="88"/>
      <c r="BI133" s="89"/>
      <c r="BJ133" s="89"/>
      <c r="BK133" s="89"/>
      <c r="BL133" s="89"/>
      <c r="BM133" s="89"/>
      <c r="BN133" s="89"/>
      <c r="BO133" s="89"/>
      <c r="BP133" s="89"/>
      <c r="BQ133" s="89"/>
      <c r="BR133" s="89"/>
      <c r="BS133" s="84"/>
      <c r="BT133" s="84"/>
      <c r="BU133" s="84"/>
      <c r="BV133" s="84"/>
      <c r="BW133" s="84"/>
      <c r="BX133" s="84"/>
      <c r="BY133" s="84"/>
      <c r="BZ133" s="84"/>
      <c r="CA133" s="84"/>
      <c r="CB133" s="84"/>
      <c r="CC133" s="84"/>
      <c r="CD133" s="84"/>
      <c r="CE133" s="84"/>
      <c r="CF133" s="84"/>
      <c r="CG133" s="84"/>
      <c r="CH133" s="84"/>
      <c r="CI133" s="84"/>
      <c r="CJ133" s="84"/>
      <c r="CK133" s="84"/>
      <c r="CL133" s="84"/>
      <c r="CM133" s="84"/>
      <c r="CN133" s="84"/>
      <c r="CO133" s="84"/>
      <c r="CP133" s="84"/>
      <c r="CQ133" s="84"/>
      <c r="CR133" s="84"/>
      <c r="CS133" s="84"/>
      <c r="CT133" s="84"/>
      <c r="CU133" s="84"/>
      <c r="CV133" s="84"/>
      <c r="CW133" s="84"/>
      <c r="CX133" s="84"/>
      <c r="CY133" s="84"/>
      <c r="CZ133" s="84"/>
      <c r="DA133" s="84"/>
      <c r="DB133" s="84"/>
      <c r="DC133" s="84"/>
      <c r="DD133" s="84"/>
      <c r="DE133" s="84"/>
    </row>
    <row r="134" spans="2:109" s="48" customFormat="1" x14ac:dyDescent="0.2">
      <c r="B134" s="84"/>
      <c r="C134" s="84"/>
      <c r="D134" s="84"/>
      <c r="E134" s="84"/>
      <c r="F134" s="84"/>
      <c r="G134" s="84"/>
      <c r="H134" s="84"/>
      <c r="I134" s="84"/>
      <c r="J134" s="84"/>
      <c r="K134" s="86"/>
      <c r="L134" s="86"/>
      <c r="M134" s="86"/>
      <c r="N134" s="84"/>
      <c r="O134" s="84"/>
      <c r="P134" s="84"/>
      <c r="Q134" s="84"/>
      <c r="R134" s="84"/>
      <c r="S134" s="84"/>
      <c r="T134" s="84"/>
      <c r="U134" s="86"/>
      <c r="V134" s="86"/>
      <c r="W134" s="86"/>
      <c r="X134" s="84"/>
      <c r="Y134" s="84"/>
      <c r="Z134" s="77"/>
      <c r="AA134" s="77"/>
      <c r="AB134" s="78"/>
      <c r="AC134" s="77"/>
      <c r="AD134" s="77"/>
      <c r="AE134" s="77"/>
      <c r="AF134" s="88"/>
      <c r="AG134" s="88"/>
      <c r="AH134" s="88"/>
      <c r="AI134" s="89"/>
      <c r="AJ134" s="89"/>
      <c r="AK134" s="89"/>
      <c r="AL134" s="89"/>
      <c r="AM134" s="89"/>
      <c r="AN134" s="89"/>
      <c r="AO134" s="89"/>
      <c r="AP134" s="88"/>
      <c r="AQ134" s="88"/>
      <c r="AR134" s="88"/>
      <c r="AS134" s="89"/>
      <c r="AT134" s="89"/>
      <c r="AU134" s="89"/>
      <c r="AV134" s="89"/>
      <c r="AW134" s="89"/>
      <c r="AX134" s="89"/>
      <c r="AY134" s="89"/>
      <c r="AZ134" s="88"/>
      <c r="BA134" s="88"/>
      <c r="BB134" s="88"/>
      <c r="BC134" s="88"/>
      <c r="BD134" s="89"/>
      <c r="BE134" s="88"/>
      <c r="BF134" s="88"/>
      <c r="BG134" s="88"/>
      <c r="BH134" s="88"/>
      <c r="BI134" s="89"/>
      <c r="BJ134" s="89"/>
      <c r="BK134" s="89"/>
      <c r="BL134" s="89"/>
      <c r="BM134" s="89"/>
      <c r="BN134" s="89"/>
      <c r="BO134" s="89"/>
      <c r="BP134" s="89"/>
      <c r="BQ134" s="89"/>
      <c r="BR134" s="89"/>
      <c r="BS134" s="84"/>
      <c r="BT134" s="84"/>
      <c r="BU134" s="84"/>
      <c r="BV134" s="84"/>
      <c r="BW134" s="84"/>
      <c r="BX134" s="84"/>
      <c r="BY134" s="84"/>
      <c r="BZ134" s="84"/>
      <c r="CA134" s="84"/>
      <c r="CB134" s="84"/>
      <c r="CC134" s="84"/>
      <c r="CD134" s="84"/>
      <c r="CE134" s="84"/>
      <c r="CF134" s="84"/>
      <c r="CG134" s="84"/>
      <c r="CH134" s="84"/>
      <c r="CI134" s="84"/>
      <c r="CJ134" s="84"/>
      <c r="CK134" s="84"/>
      <c r="CL134" s="84"/>
      <c r="CM134" s="84"/>
      <c r="CN134" s="84"/>
      <c r="CO134" s="84"/>
      <c r="CP134" s="84"/>
      <c r="CQ134" s="84"/>
      <c r="CR134" s="84"/>
      <c r="CS134" s="84"/>
      <c r="CT134" s="84"/>
      <c r="CU134" s="84"/>
      <c r="CV134" s="84"/>
      <c r="CW134" s="84"/>
      <c r="CX134" s="84"/>
      <c r="CY134" s="84"/>
      <c r="CZ134" s="84"/>
      <c r="DA134" s="84"/>
      <c r="DB134" s="84"/>
      <c r="DC134" s="84"/>
      <c r="DD134" s="84"/>
      <c r="DE134" s="84"/>
    </row>
    <row r="135" spans="2:109" s="48" customFormat="1" x14ac:dyDescent="0.2">
      <c r="B135" s="84"/>
      <c r="C135" s="84"/>
      <c r="D135" s="84"/>
      <c r="E135" s="84"/>
      <c r="F135" s="84"/>
      <c r="G135" s="84"/>
      <c r="H135" s="84"/>
      <c r="I135" s="84"/>
      <c r="J135" s="84"/>
      <c r="K135" s="86"/>
      <c r="L135" s="86"/>
      <c r="M135" s="86"/>
      <c r="N135" s="84"/>
      <c r="O135" s="84"/>
      <c r="P135" s="84"/>
      <c r="Q135" s="84"/>
      <c r="R135" s="84"/>
      <c r="S135" s="84"/>
      <c r="T135" s="84"/>
      <c r="U135" s="86"/>
      <c r="V135" s="86"/>
      <c r="W135" s="86"/>
      <c r="X135" s="84"/>
      <c r="Y135" s="84"/>
      <c r="Z135" s="77"/>
      <c r="AA135" s="77"/>
      <c r="AB135" s="78"/>
      <c r="AC135" s="77"/>
      <c r="AD135" s="77"/>
      <c r="AE135" s="77"/>
      <c r="AF135" s="88"/>
      <c r="AG135" s="88"/>
      <c r="AH135" s="88"/>
      <c r="AI135" s="89"/>
      <c r="AJ135" s="89"/>
      <c r="AK135" s="89"/>
      <c r="AL135" s="89"/>
      <c r="AM135" s="89"/>
      <c r="AN135" s="89"/>
      <c r="AO135" s="89"/>
      <c r="AP135" s="88"/>
      <c r="AQ135" s="88"/>
      <c r="AR135" s="88"/>
      <c r="AS135" s="89"/>
      <c r="AT135" s="89"/>
      <c r="AU135" s="89"/>
      <c r="AV135" s="89"/>
      <c r="AW135" s="89"/>
      <c r="AX135" s="89"/>
      <c r="AY135" s="89"/>
      <c r="AZ135" s="88"/>
      <c r="BA135" s="88"/>
      <c r="BB135" s="88"/>
      <c r="BC135" s="88"/>
      <c r="BD135" s="89"/>
      <c r="BE135" s="88"/>
      <c r="BF135" s="88"/>
      <c r="BG135" s="88"/>
      <c r="BH135" s="88"/>
      <c r="BI135" s="89"/>
      <c r="BJ135" s="89"/>
      <c r="BK135" s="89"/>
      <c r="BL135" s="89"/>
      <c r="BM135" s="89"/>
      <c r="BN135" s="89"/>
      <c r="BO135" s="89"/>
      <c r="BP135" s="89"/>
      <c r="BQ135" s="89"/>
      <c r="BR135" s="89"/>
      <c r="BS135" s="84"/>
      <c r="BT135" s="84"/>
      <c r="BU135" s="84"/>
      <c r="BV135" s="84"/>
      <c r="BW135" s="84"/>
      <c r="BX135" s="84"/>
      <c r="BY135" s="84"/>
      <c r="BZ135" s="84"/>
      <c r="CA135" s="84"/>
      <c r="CB135" s="84"/>
      <c r="CC135" s="84"/>
      <c r="CD135" s="84"/>
      <c r="CE135" s="84"/>
      <c r="CF135" s="84"/>
      <c r="CG135" s="84"/>
      <c r="CH135" s="84"/>
      <c r="CI135" s="84"/>
      <c r="CJ135" s="84"/>
      <c r="CK135" s="84"/>
      <c r="CL135" s="84"/>
      <c r="CM135" s="84"/>
      <c r="CN135" s="84"/>
      <c r="CO135" s="84"/>
      <c r="CP135" s="84"/>
      <c r="CQ135" s="84"/>
      <c r="CR135" s="84"/>
      <c r="CS135" s="84"/>
      <c r="CT135" s="84"/>
      <c r="CU135" s="84"/>
      <c r="CV135" s="84"/>
      <c r="CW135" s="84"/>
      <c r="CX135" s="84"/>
      <c r="CY135" s="84"/>
      <c r="CZ135" s="84"/>
      <c r="DA135" s="84"/>
      <c r="DB135" s="84"/>
      <c r="DC135" s="84"/>
      <c r="DD135" s="84"/>
      <c r="DE135" s="84"/>
    </row>
    <row r="136" spans="2:109" s="48" customFormat="1" x14ac:dyDescent="0.2">
      <c r="B136" s="84"/>
      <c r="C136" s="84"/>
      <c r="D136" s="84"/>
      <c r="E136" s="84"/>
      <c r="F136" s="84"/>
      <c r="G136" s="84"/>
      <c r="H136" s="84"/>
      <c r="I136" s="84"/>
      <c r="J136" s="84"/>
      <c r="K136" s="86"/>
      <c r="L136" s="86"/>
      <c r="M136" s="86"/>
      <c r="N136" s="84"/>
      <c r="O136" s="84"/>
      <c r="P136" s="84"/>
      <c r="Q136" s="84"/>
      <c r="R136" s="84"/>
      <c r="S136" s="84"/>
      <c r="T136" s="84"/>
      <c r="U136" s="86"/>
      <c r="V136" s="86"/>
      <c r="W136" s="86"/>
      <c r="X136" s="84"/>
      <c r="Y136" s="84"/>
      <c r="Z136" s="77"/>
      <c r="AA136" s="77"/>
      <c r="AB136" s="78"/>
      <c r="AC136" s="77"/>
      <c r="AD136" s="77"/>
      <c r="AE136" s="77"/>
      <c r="AF136" s="78"/>
      <c r="AG136" s="78"/>
      <c r="AH136" s="78"/>
      <c r="AI136" s="77"/>
      <c r="AJ136" s="77"/>
      <c r="AK136" s="77"/>
      <c r="AL136" s="77"/>
      <c r="AM136" s="77"/>
      <c r="AN136" s="77"/>
      <c r="AO136" s="77"/>
      <c r="AP136" s="78"/>
      <c r="AQ136" s="78"/>
      <c r="AR136" s="78"/>
      <c r="AS136" s="77"/>
      <c r="AT136" s="77"/>
      <c r="AU136" s="77"/>
      <c r="AV136" s="77"/>
      <c r="AW136" s="77"/>
      <c r="AX136" s="77"/>
      <c r="AY136" s="77"/>
      <c r="AZ136" s="78"/>
      <c r="BA136" s="78"/>
      <c r="BB136" s="78"/>
      <c r="BC136" s="78"/>
      <c r="BD136" s="77"/>
      <c r="BE136" s="78"/>
      <c r="BF136" s="78"/>
      <c r="BG136" s="78"/>
      <c r="BH136" s="78"/>
      <c r="BI136" s="77"/>
      <c r="BJ136" s="77"/>
      <c r="BK136" s="77"/>
      <c r="BL136" s="77"/>
      <c r="BM136" s="77"/>
      <c r="BN136" s="77"/>
      <c r="BO136" s="77"/>
      <c r="BP136" s="77"/>
      <c r="BQ136" s="84"/>
      <c r="BR136" s="84"/>
      <c r="BS136" s="84"/>
      <c r="BT136" s="84"/>
      <c r="BU136" s="84"/>
      <c r="BV136" s="84"/>
      <c r="BW136" s="84"/>
      <c r="BX136" s="84"/>
      <c r="BY136" s="84"/>
      <c r="BZ136" s="84"/>
      <c r="CA136" s="84"/>
      <c r="CB136" s="84"/>
      <c r="CC136" s="84"/>
      <c r="CD136" s="84"/>
      <c r="CE136" s="84"/>
      <c r="CF136" s="84"/>
      <c r="CG136" s="84"/>
      <c r="CH136" s="84"/>
      <c r="CI136" s="84"/>
      <c r="CJ136" s="84"/>
      <c r="CK136" s="84"/>
      <c r="CL136" s="84"/>
      <c r="CM136" s="84"/>
      <c r="CN136" s="84"/>
      <c r="CO136" s="84"/>
      <c r="CP136" s="84"/>
      <c r="CQ136" s="84"/>
      <c r="CR136" s="84"/>
      <c r="CS136" s="84"/>
      <c r="CT136" s="84"/>
      <c r="CU136" s="84"/>
      <c r="CV136" s="84"/>
      <c r="CW136" s="84"/>
      <c r="CX136" s="84"/>
      <c r="CY136" s="84"/>
      <c r="CZ136" s="84"/>
      <c r="DA136" s="84"/>
      <c r="DB136" s="84"/>
      <c r="DC136" s="84"/>
      <c r="DD136" s="84"/>
      <c r="DE136" s="84"/>
    </row>
    <row r="137" spans="2:109" s="48" customFormat="1" x14ac:dyDescent="0.2">
      <c r="B137" s="84"/>
      <c r="C137" s="84"/>
      <c r="D137" s="84"/>
      <c r="E137" s="84"/>
      <c r="F137" s="84"/>
      <c r="G137" s="84"/>
      <c r="H137" s="84"/>
      <c r="I137" s="84"/>
      <c r="J137" s="84"/>
      <c r="K137" s="86"/>
      <c r="L137" s="86"/>
      <c r="M137" s="86"/>
      <c r="N137" s="84"/>
      <c r="O137" s="84"/>
      <c r="P137" s="84"/>
      <c r="Q137" s="84"/>
      <c r="R137" s="84"/>
      <c r="S137" s="84"/>
      <c r="T137" s="84"/>
      <c r="U137" s="86"/>
      <c r="V137" s="86"/>
      <c r="W137" s="86"/>
      <c r="X137" s="84"/>
      <c r="Y137" s="84"/>
      <c r="Z137" s="77"/>
      <c r="AA137" s="77"/>
      <c r="AB137" s="78"/>
      <c r="AC137" s="77"/>
      <c r="AD137" s="77"/>
      <c r="AE137" s="77"/>
      <c r="AF137" s="78"/>
      <c r="AG137" s="78"/>
      <c r="AH137" s="78"/>
      <c r="AI137" s="77"/>
      <c r="AJ137" s="77"/>
      <c r="AK137" s="77"/>
      <c r="AL137" s="77"/>
      <c r="AM137" s="77"/>
      <c r="AN137" s="77"/>
      <c r="AO137" s="77"/>
      <c r="AP137" s="78"/>
      <c r="AQ137" s="78"/>
      <c r="AR137" s="78"/>
      <c r="AS137" s="77"/>
      <c r="AT137" s="77"/>
      <c r="AU137" s="77"/>
      <c r="AV137" s="77"/>
      <c r="AW137" s="77"/>
      <c r="AX137" s="77"/>
      <c r="AY137" s="77"/>
      <c r="AZ137" s="78"/>
      <c r="BA137" s="78"/>
      <c r="BB137" s="78"/>
      <c r="BC137" s="78"/>
      <c r="BD137" s="77"/>
      <c r="BE137" s="78"/>
      <c r="BF137" s="78"/>
      <c r="BG137" s="78"/>
      <c r="BH137" s="78"/>
      <c r="BI137" s="77"/>
      <c r="BJ137" s="77"/>
      <c r="BK137" s="77"/>
      <c r="BL137" s="77"/>
      <c r="BM137" s="77"/>
      <c r="BN137" s="77"/>
      <c r="BO137" s="77"/>
      <c r="BP137" s="77"/>
      <c r="BQ137" s="84"/>
      <c r="BR137" s="84"/>
      <c r="BS137" s="84"/>
      <c r="BT137" s="84"/>
      <c r="BU137" s="84"/>
      <c r="BV137" s="84"/>
      <c r="BW137" s="84"/>
      <c r="BX137" s="84"/>
      <c r="BY137" s="84"/>
      <c r="BZ137" s="84"/>
      <c r="CA137" s="84"/>
      <c r="CB137" s="84"/>
      <c r="CC137" s="84"/>
      <c r="CD137" s="84"/>
      <c r="CE137" s="84"/>
      <c r="CF137" s="84"/>
      <c r="CG137" s="84"/>
      <c r="CH137" s="84"/>
      <c r="CI137" s="84"/>
      <c r="CJ137" s="84"/>
      <c r="CK137" s="84"/>
      <c r="CL137" s="84"/>
      <c r="CM137" s="84"/>
      <c r="CN137" s="84"/>
      <c r="CO137" s="84"/>
      <c r="CP137" s="84"/>
      <c r="CQ137" s="84"/>
      <c r="CR137" s="84"/>
      <c r="CS137" s="84"/>
      <c r="CT137" s="84"/>
      <c r="CU137" s="84"/>
      <c r="CV137" s="84"/>
      <c r="CW137" s="84"/>
      <c r="CX137" s="84"/>
      <c r="CY137" s="84"/>
      <c r="CZ137" s="84"/>
      <c r="DA137" s="84"/>
      <c r="DB137" s="84"/>
      <c r="DC137" s="84"/>
      <c r="DD137" s="84"/>
      <c r="DE137" s="84"/>
    </row>
    <row r="138" spans="2:109" s="48" customFormat="1" x14ac:dyDescent="0.2">
      <c r="B138" s="84"/>
      <c r="C138" s="84"/>
      <c r="D138" s="84"/>
      <c r="E138" s="84"/>
      <c r="F138" s="84"/>
      <c r="G138" s="84"/>
      <c r="H138" s="84"/>
      <c r="I138" s="84"/>
      <c r="J138" s="84"/>
      <c r="K138" s="86"/>
      <c r="L138" s="86"/>
      <c r="M138" s="86"/>
      <c r="N138" s="84"/>
      <c r="O138" s="84"/>
      <c r="P138" s="84"/>
      <c r="Q138" s="84"/>
      <c r="R138" s="84"/>
      <c r="S138" s="84"/>
      <c r="T138" s="84"/>
      <c r="U138" s="86"/>
      <c r="V138" s="86"/>
      <c r="W138" s="86"/>
      <c r="X138" s="84"/>
      <c r="Y138" s="84"/>
      <c r="Z138" s="77"/>
      <c r="AA138" s="77"/>
      <c r="AB138" s="78"/>
      <c r="AC138" s="77"/>
      <c r="AD138" s="77"/>
      <c r="AE138" s="77"/>
      <c r="AF138" s="78"/>
      <c r="AG138" s="78"/>
      <c r="AH138" s="78"/>
      <c r="AI138" s="77"/>
      <c r="AJ138" s="77"/>
      <c r="AK138" s="77"/>
      <c r="AL138" s="77"/>
      <c r="AM138" s="77"/>
      <c r="AN138" s="77"/>
      <c r="AO138" s="77"/>
      <c r="AP138" s="78"/>
      <c r="AQ138" s="78"/>
      <c r="AR138" s="78"/>
      <c r="AS138" s="77"/>
      <c r="AT138" s="77"/>
      <c r="AU138" s="77"/>
      <c r="AV138" s="77"/>
      <c r="AW138" s="77"/>
      <c r="AX138" s="77"/>
      <c r="AY138" s="77"/>
      <c r="AZ138" s="78"/>
      <c r="BA138" s="78"/>
      <c r="BB138" s="78"/>
      <c r="BC138" s="78"/>
      <c r="BD138" s="77"/>
      <c r="BE138" s="78"/>
      <c r="BF138" s="78"/>
      <c r="BG138" s="78"/>
      <c r="BH138" s="78"/>
      <c r="BI138" s="77"/>
      <c r="BJ138" s="77"/>
      <c r="BK138" s="77"/>
      <c r="BL138" s="77"/>
      <c r="BM138" s="77"/>
      <c r="BN138" s="77"/>
      <c r="BO138" s="77"/>
      <c r="BP138" s="77"/>
      <c r="BQ138" s="84"/>
      <c r="BR138" s="84"/>
      <c r="BS138" s="84"/>
      <c r="BT138" s="84"/>
      <c r="BU138" s="84"/>
      <c r="BV138" s="84"/>
      <c r="BW138" s="84"/>
      <c r="BX138" s="84"/>
      <c r="BY138" s="84"/>
      <c r="BZ138" s="84"/>
      <c r="CA138" s="84"/>
      <c r="CB138" s="84"/>
      <c r="CC138" s="84"/>
      <c r="CD138" s="84"/>
      <c r="CE138" s="84"/>
      <c r="CF138" s="84"/>
      <c r="CG138" s="84"/>
      <c r="CH138" s="84"/>
      <c r="CI138" s="84"/>
      <c r="CJ138" s="84"/>
      <c r="CK138" s="84"/>
      <c r="CL138" s="84"/>
      <c r="CM138" s="84"/>
      <c r="CN138" s="84"/>
      <c r="CO138" s="84"/>
      <c r="CP138" s="84"/>
      <c r="CQ138" s="84"/>
      <c r="CR138" s="84"/>
      <c r="CS138" s="84"/>
      <c r="CT138" s="84"/>
      <c r="CU138" s="84"/>
      <c r="CV138" s="84"/>
      <c r="CW138" s="84"/>
      <c r="CX138" s="84"/>
      <c r="CY138" s="84"/>
      <c r="CZ138" s="84"/>
      <c r="DA138" s="84"/>
      <c r="DB138" s="84"/>
      <c r="DC138" s="84"/>
      <c r="DD138" s="84"/>
      <c r="DE138" s="84"/>
    </row>
    <row r="139" spans="2:109" s="48" customFormat="1" x14ac:dyDescent="0.2">
      <c r="B139" s="84"/>
      <c r="C139" s="84"/>
      <c r="D139" s="84"/>
      <c r="E139" s="84"/>
      <c r="F139" s="84"/>
      <c r="G139" s="84"/>
      <c r="H139" s="84"/>
      <c r="I139" s="84"/>
      <c r="J139" s="84"/>
      <c r="K139" s="86"/>
      <c r="L139" s="86"/>
      <c r="M139" s="86"/>
      <c r="N139" s="84"/>
      <c r="O139" s="84"/>
      <c r="P139" s="84"/>
      <c r="Q139" s="84"/>
      <c r="R139" s="84"/>
      <c r="S139" s="84"/>
      <c r="T139" s="84"/>
      <c r="U139" s="86"/>
      <c r="V139" s="86"/>
      <c r="W139" s="86"/>
      <c r="X139" s="84"/>
      <c r="Y139" s="84"/>
      <c r="Z139" s="77"/>
      <c r="AA139" s="77"/>
      <c r="AB139" s="78"/>
      <c r="AC139" s="77"/>
      <c r="AD139" s="77"/>
      <c r="AE139" s="77"/>
      <c r="AF139" s="78"/>
      <c r="AG139" s="78"/>
      <c r="AH139" s="78"/>
      <c r="AI139" s="77"/>
      <c r="AJ139" s="77"/>
      <c r="AK139" s="77"/>
      <c r="AL139" s="77"/>
      <c r="AM139" s="77"/>
      <c r="AN139" s="77"/>
      <c r="AO139" s="77"/>
      <c r="AP139" s="78"/>
      <c r="AQ139" s="78"/>
      <c r="AR139" s="78"/>
      <c r="AS139" s="77"/>
      <c r="AT139" s="77"/>
      <c r="AU139" s="77"/>
      <c r="AV139" s="77"/>
      <c r="AW139" s="77"/>
      <c r="AX139" s="77"/>
      <c r="AY139" s="77"/>
      <c r="AZ139" s="78"/>
      <c r="BA139" s="78"/>
      <c r="BB139" s="78"/>
      <c r="BC139" s="78"/>
      <c r="BD139" s="77"/>
      <c r="BE139" s="78"/>
      <c r="BF139" s="78"/>
      <c r="BG139" s="78"/>
      <c r="BH139" s="78"/>
      <c r="BI139" s="77"/>
      <c r="BJ139" s="77"/>
      <c r="BK139" s="77"/>
      <c r="BL139" s="77"/>
      <c r="BM139" s="77"/>
      <c r="BN139" s="77"/>
      <c r="BO139" s="77"/>
      <c r="BP139" s="77"/>
      <c r="BQ139" s="84"/>
      <c r="BR139" s="84"/>
      <c r="BS139" s="84"/>
      <c r="BT139" s="84"/>
      <c r="BU139" s="84"/>
      <c r="BV139" s="84"/>
      <c r="BW139" s="84"/>
      <c r="BX139" s="84"/>
      <c r="BY139" s="84"/>
      <c r="BZ139" s="84"/>
      <c r="CA139" s="84"/>
      <c r="CB139" s="84"/>
      <c r="CC139" s="84"/>
      <c r="CD139" s="84"/>
      <c r="CE139" s="84"/>
      <c r="CF139" s="84"/>
      <c r="CG139" s="84"/>
      <c r="CH139" s="84"/>
      <c r="CI139" s="84"/>
      <c r="CJ139" s="84"/>
      <c r="CK139" s="84"/>
      <c r="CL139" s="84"/>
      <c r="CM139" s="84"/>
      <c r="CN139" s="84"/>
      <c r="CO139" s="84"/>
      <c r="CP139" s="84"/>
      <c r="CQ139" s="84"/>
      <c r="CR139" s="84"/>
      <c r="CS139" s="84"/>
      <c r="CT139" s="84"/>
      <c r="CU139" s="84"/>
      <c r="CV139" s="84"/>
      <c r="CW139" s="84"/>
      <c r="CX139" s="84"/>
      <c r="CY139" s="84"/>
      <c r="CZ139" s="84"/>
      <c r="DA139" s="84"/>
      <c r="DB139" s="84"/>
      <c r="DC139" s="84"/>
      <c r="DD139" s="84"/>
      <c r="DE139" s="84"/>
    </row>
    <row r="140" spans="2:109" s="48" customFormat="1" x14ac:dyDescent="0.2">
      <c r="B140" s="84"/>
      <c r="C140" s="84"/>
      <c r="D140" s="84"/>
      <c r="E140" s="84"/>
      <c r="F140" s="84"/>
      <c r="G140" s="84"/>
      <c r="H140" s="84"/>
      <c r="I140" s="84"/>
      <c r="J140" s="84"/>
      <c r="K140" s="86"/>
      <c r="L140" s="86"/>
      <c r="M140" s="86"/>
      <c r="N140" s="84"/>
      <c r="O140" s="84"/>
      <c r="P140" s="84"/>
      <c r="Q140" s="84"/>
      <c r="R140" s="84"/>
      <c r="S140" s="84"/>
      <c r="T140" s="84"/>
      <c r="U140" s="86"/>
      <c r="V140" s="86"/>
      <c r="W140" s="86"/>
      <c r="X140" s="84"/>
      <c r="Y140" s="84"/>
      <c r="Z140" s="77"/>
      <c r="AA140" s="77"/>
      <c r="AB140" s="78"/>
      <c r="AC140" s="77"/>
      <c r="AD140" s="77"/>
      <c r="AE140" s="77"/>
      <c r="AF140" s="78"/>
      <c r="AG140" s="78"/>
      <c r="AH140" s="78"/>
      <c r="AI140" s="77"/>
      <c r="AJ140" s="77"/>
      <c r="AK140" s="77"/>
      <c r="AL140" s="77"/>
      <c r="AM140" s="77"/>
      <c r="AN140" s="77"/>
      <c r="AO140" s="77"/>
      <c r="AP140" s="78"/>
      <c r="AQ140" s="78"/>
      <c r="AR140" s="78"/>
      <c r="AS140" s="77"/>
      <c r="AT140" s="77"/>
      <c r="AU140" s="77"/>
      <c r="AV140" s="77"/>
      <c r="AW140" s="77"/>
      <c r="AX140" s="77"/>
      <c r="AY140" s="77"/>
      <c r="AZ140" s="78"/>
      <c r="BA140" s="78"/>
      <c r="BB140" s="78"/>
      <c r="BC140" s="78"/>
      <c r="BD140" s="77"/>
      <c r="BE140" s="78"/>
      <c r="BF140" s="78"/>
      <c r="BG140" s="78"/>
      <c r="BH140" s="78"/>
      <c r="BI140" s="77"/>
      <c r="BJ140" s="77"/>
      <c r="BK140" s="77"/>
      <c r="BL140" s="77"/>
      <c r="BM140" s="77"/>
      <c r="BN140" s="77"/>
      <c r="BO140" s="77"/>
      <c r="BP140" s="77"/>
      <c r="BQ140" s="84"/>
      <c r="BR140" s="84"/>
      <c r="BS140" s="84"/>
      <c r="BT140" s="84"/>
      <c r="BU140" s="84"/>
      <c r="BV140" s="84"/>
      <c r="BW140" s="84"/>
      <c r="BX140" s="84"/>
      <c r="BY140" s="84"/>
      <c r="BZ140" s="84"/>
      <c r="CA140" s="84"/>
      <c r="CB140" s="84"/>
      <c r="CC140" s="84"/>
      <c r="CD140" s="84"/>
      <c r="CE140" s="84"/>
      <c r="CF140" s="84"/>
      <c r="CG140" s="84"/>
      <c r="CH140" s="84"/>
      <c r="CI140" s="84"/>
      <c r="CJ140" s="84"/>
      <c r="CK140" s="84"/>
      <c r="CL140" s="84"/>
      <c r="CM140" s="84"/>
      <c r="CN140" s="84"/>
      <c r="CO140" s="84"/>
      <c r="CP140" s="84"/>
      <c r="CQ140" s="84"/>
      <c r="CR140" s="84"/>
      <c r="CS140" s="84"/>
      <c r="CT140" s="84"/>
      <c r="CU140" s="84"/>
      <c r="CV140" s="84"/>
      <c r="CW140" s="84"/>
      <c r="CX140" s="84"/>
      <c r="CY140" s="84"/>
      <c r="CZ140" s="84"/>
      <c r="DA140" s="84"/>
      <c r="DB140" s="84"/>
      <c r="DC140" s="84"/>
      <c r="DD140" s="84"/>
      <c r="DE140" s="84"/>
    </row>
    <row r="141" spans="2:109" s="48" customFormat="1" x14ac:dyDescent="0.2">
      <c r="B141" s="84"/>
      <c r="C141" s="84"/>
      <c r="D141" s="84"/>
      <c r="E141" s="84"/>
      <c r="F141" s="84"/>
      <c r="G141" s="84"/>
      <c r="H141" s="84"/>
      <c r="I141" s="84"/>
      <c r="J141" s="84"/>
      <c r="K141" s="86"/>
      <c r="L141" s="86"/>
      <c r="M141" s="86"/>
      <c r="N141" s="84"/>
      <c r="O141" s="84"/>
      <c r="P141" s="84"/>
      <c r="Q141" s="84"/>
      <c r="R141" s="84"/>
      <c r="S141" s="84"/>
      <c r="T141" s="84"/>
      <c r="U141" s="86"/>
      <c r="V141" s="86"/>
      <c r="W141" s="86"/>
      <c r="X141" s="84"/>
      <c r="Y141" s="84"/>
      <c r="Z141" s="77"/>
      <c r="AA141" s="77"/>
      <c r="AB141" s="78"/>
      <c r="AC141" s="77"/>
      <c r="AD141" s="77"/>
      <c r="AE141" s="77"/>
      <c r="AF141" s="78"/>
      <c r="AG141" s="78"/>
      <c r="AH141" s="78"/>
      <c r="AI141" s="77"/>
      <c r="AJ141" s="77"/>
      <c r="AK141" s="77"/>
      <c r="AL141" s="77"/>
      <c r="AM141" s="77"/>
      <c r="AN141" s="77"/>
      <c r="AO141" s="77"/>
      <c r="AP141" s="78"/>
      <c r="AQ141" s="78"/>
      <c r="AR141" s="78"/>
      <c r="AS141" s="77"/>
      <c r="AT141" s="77"/>
      <c r="AU141" s="77"/>
      <c r="AV141" s="77"/>
      <c r="AW141" s="77"/>
      <c r="AX141" s="77"/>
      <c r="AY141" s="77"/>
      <c r="AZ141" s="78"/>
      <c r="BA141" s="78"/>
      <c r="BB141" s="78"/>
      <c r="BC141" s="78"/>
      <c r="BD141" s="77"/>
      <c r="BE141" s="78"/>
      <c r="BF141" s="78"/>
      <c r="BG141" s="78"/>
      <c r="BH141" s="78"/>
      <c r="BI141" s="77"/>
      <c r="BJ141" s="77"/>
      <c r="BK141" s="77"/>
      <c r="BL141" s="77"/>
      <c r="BM141" s="77"/>
      <c r="BN141" s="77"/>
      <c r="BO141" s="77"/>
      <c r="BP141" s="77"/>
      <c r="BQ141" s="84"/>
      <c r="BR141" s="84"/>
      <c r="BS141" s="84"/>
      <c r="BT141" s="84"/>
      <c r="BU141" s="84"/>
      <c r="BV141" s="84"/>
      <c r="BW141" s="84"/>
      <c r="BX141" s="84"/>
      <c r="BY141" s="84"/>
      <c r="BZ141" s="84"/>
      <c r="CA141" s="84"/>
      <c r="CB141" s="84"/>
      <c r="CC141" s="84"/>
      <c r="CD141" s="84"/>
      <c r="CE141" s="84"/>
      <c r="CF141" s="84"/>
      <c r="CG141" s="84"/>
      <c r="CH141" s="84"/>
      <c r="CI141" s="84"/>
      <c r="CJ141" s="84"/>
      <c r="CK141" s="84"/>
      <c r="CL141" s="84"/>
      <c r="CM141" s="84"/>
      <c r="CN141" s="84"/>
      <c r="CO141" s="84"/>
      <c r="CP141" s="84"/>
      <c r="CQ141" s="84"/>
      <c r="CR141" s="84"/>
      <c r="CS141" s="84"/>
      <c r="CT141" s="84"/>
      <c r="CU141" s="84"/>
      <c r="CV141" s="84"/>
      <c r="CW141" s="84"/>
      <c r="CX141" s="84"/>
      <c r="CY141" s="84"/>
      <c r="CZ141" s="84"/>
      <c r="DA141" s="84"/>
      <c r="DB141" s="84"/>
      <c r="DC141" s="84"/>
      <c r="DD141" s="84"/>
      <c r="DE141" s="84"/>
    </row>
    <row r="142" spans="2:109" s="48" customFormat="1" x14ac:dyDescent="0.2">
      <c r="B142" s="84"/>
      <c r="C142" s="84"/>
      <c r="D142" s="84"/>
      <c r="E142" s="84"/>
      <c r="F142" s="84"/>
      <c r="G142" s="84"/>
      <c r="H142" s="84"/>
      <c r="I142" s="84"/>
      <c r="J142" s="84"/>
      <c r="K142" s="86"/>
      <c r="L142" s="86"/>
      <c r="M142" s="86"/>
      <c r="N142" s="84"/>
      <c r="O142" s="84"/>
      <c r="P142" s="84"/>
      <c r="Q142" s="84"/>
      <c r="R142" s="84"/>
      <c r="S142" s="84"/>
      <c r="T142" s="84"/>
      <c r="U142" s="86"/>
      <c r="V142" s="86"/>
      <c r="W142" s="86"/>
      <c r="X142" s="84"/>
      <c r="Y142" s="84"/>
      <c r="Z142" s="77"/>
      <c r="AA142" s="77"/>
      <c r="AB142" s="78"/>
      <c r="AC142" s="77"/>
      <c r="AD142" s="77"/>
      <c r="AE142" s="77"/>
      <c r="AF142" s="78"/>
      <c r="AG142" s="78"/>
      <c r="AH142" s="78"/>
      <c r="AI142" s="77"/>
      <c r="AJ142" s="77"/>
      <c r="AK142" s="77"/>
      <c r="AL142" s="77"/>
      <c r="AM142" s="77"/>
      <c r="AN142" s="77"/>
      <c r="AO142" s="77"/>
      <c r="AP142" s="78"/>
      <c r="AQ142" s="78"/>
      <c r="AR142" s="78"/>
      <c r="AS142" s="77"/>
      <c r="AT142" s="77"/>
      <c r="AU142" s="77"/>
      <c r="AV142" s="77"/>
      <c r="AW142" s="77"/>
      <c r="AX142" s="77"/>
      <c r="AY142" s="77"/>
      <c r="AZ142" s="78"/>
      <c r="BA142" s="78"/>
      <c r="BB142" s="78"/>
      <c r="BC142" s="78"/>
      <c r="BD142" s="77"/>
      <c r="BE142" s="78"/>
      <c r="BF142" s="78"/>
      <c r="BG142" s="78"/>
      <c r="BH142" s="78"/>
      <c r="BI142" s="77"/>
      <c r="BJ142" s="77"/>
      <c r="BK142" s="77"/>
      <c r="BL142" s="77"/>
      <c r="BM142" s="77"/>
      <c r="BN142" s="77"/>
      <c r="BO142" s="77"/>
      <c r="BP142" s="77"/>
      <c r="BQ142" s="84"/>
      <c r="BR142" s="84"/>
      <c r="BS142" s="84"/>
      <c r="BT142" s="84"/>
      <c r="BU142" s="84"/>
      <c r="BV142" s="84"/>
      <c r="BW142" s="84"/>
      <c r="BX142" s="84"/>
      <c r="BY142" s="84"/>
      <c r="BZ142" s="84"/>
      <c r="CA142" s="84"/>
      <c r="CB142" s="84"/>
      <c r="CC142" s="84"/>
      <c r="CD142" s="84"/>
      <c r="CE142" s="84"/>
      <c r="CF142" s="84"/>
      <c r="CG142" s="84"/>
      <c r="CH142" s="84"/>
      <c r="CI142" s="84"/>
      <c r="CJ142" s="84"/>
      <c r="CK142" s="84"/>
      <c r="CL142" s="84"/>
      <c r="CM142" s="84"/>
      <c r="CN142" s="84"/>
      <c r="CO142" s="84"/>
      <c r="CP142" s="84"/>
      <c r="CQ142" s="84"/>
      <c r="CR142" s="84"/>
      <c r="CS142" s="84"/>
      <c r="CT142" s="84"/>
      <c r="CU142" s="84"/>
      <c r="CV142" s="84"/>
      <c r="CW142" s="84"/>
      <c r="CX142" s="84"/>
      <c r="CY142" s="84"/>
      <c r="CZ142" s="84"/>
      <c r="DA142" s="84"/>
      <c r="DB142" s="84"/>
      <c r="DC142" s="84"/>
      <c r="DD142" s="84"/>
      <c r="DE142" s="84"/>
    </row>
    <row r="143" spans="2:109" s="48" customFormat="1" x14ac:dyDescent="0.2">
      <c r="B143" s="84"/>
      <c r="C143" s="84"/>
      <c r="D143" s="84"/>
      <c r="E143" s="84"/>
      <c r="F143" s="84"/>
      <c r="G143" s="84"/>
      <c r="H143" s="84"/>
      <c r="I143" s="84"/>
      <c r="J143" s="84"/>
      <c r="K143" s="86"/>
      <c r="L143" s="86"/>
      <c r="M143" s="86"/>
      <c r="N143" s="84"/>
      <c r="O143" s="84"/>
      <c r="P143" s="84"/>
      <c r="Q143" s="84"/>
      <c r="R143" s="84"/>
      <c r="S143" s="84"/>
      <c r="T143" s="84"/>
      <c r="U143" s="86"/>
      <c r="V143" s="86"/>
      <c r="W143" s="86"/>
      <c r="X143" s="84"/>
      <c r="Y143" s="84"/>
      <c r="Z143" s="77"/>
      <c r="AA143" s="77"/>
      <c r="AB143" s="78"/>
      <c r="AC143" s="77"/>
      <c r="AD143" s="77"/>
      <c r="AE143" s="77"/>
      <c r="AF143" s="78"/>
      <c r="AG143" s="78"/>
      <c r="AH143" s="78"/>
      <c r="AI143" s="77"/>
      <c r="AJ143" s="77"/>
      <c r="AK143" s="77"/>
      <c r="AL143" s="77"/>
      <c r="AM143" s="77"/>
      <c r="AN143" s="77"/>
      <c r="AO143" s="77"/>
      <c r="AP143" s="78"/>
      <c r="AQ143" s="78"/>
      <c r="AR143" s="78"/>
      <c r="AS143" s="77"/>
      <c r="AT143" s="77"/>
      <c r="AU143" s="77"/>
      <c r="AV143" s="77"/>
      <c r="AW143" s="77"/>
      <c r="AX143" s="77"/>
      <c r="AY143" s="77"/>
      <c r="AZ143" s="78"/>
      <c r="BA143" s="78"/>
      <c r="BB143" s="78"/>
      <c r="BC143" s="78"/>
      <c r="BD143" s="77"/>
      <c r="BE143" s="78"/>
      <c r="BF143" s="78"/>
      <c r="BG143" s="78"/>
      <c r="BH143" s="78"/>
      <c r="BI143" s="77"/>
      <c r="BJ143" s="77"/>
      <c r="BK143" s="77"/>
      <c r="BL143" s="77"/>
      <c r="BM143" s="77"/>
      <c r="BN143" s="77"/>
      <c r="BO143" s="77"/>
      <c r="BP143" s="77"/>
      <c r="BQ143" s="84"/>
      <c r="BR143" s="84"/>
      <c r="BS143" s="84"/>
      <c r="BT143" s="84"/>
      <c r="BU143" s="84"/>
      <c r="BV143" s="84"/>
      <c r="BW143" s="84"/>
      <c r="BX143" s="84"/>
      <c r="BY143" s="84"/>
      <c r="BZ143" s="84"/>
      <c r="CA143" s="84"/>
      <c r="CB143" s="84"/>
      <c r="CC143" s="84"/>
      <c r="CD143" s="84"/>
      <c r="CE143" s="84"/>
      <c r="CF143" s="84"/>
      <c r="CG143" s="84"/>
      <c r="CH143" s="84"/>
      <c r="CI143" s="84"/>
      <c r="CJ143" s="84"/>
      <c r="CK143" s="84"/>
      <c r="CL143" s="84"/>
      <c r="CM143" s="84"/>
      <c r="CN143" s="84"/>
      <c r="CO143" s="84"/>
      <c r="CP143" s="84"/>
      <c r="CQ143" s="84"/>
      <c r="CR143" s="84"/>
      <c r="CS143" s="84"/>
      <c r="CT143" s="84"/>
      <c r="CU143" s="84"/>
      <c r="CV143" s="84"/>
      <c r="CW143" s="84"/>
      <c r="CX143" s="84"/>
      <c r="CY143" s="84"/>
      <c r="CZ143" s="84"/>
      <c r="DA143" s="84"/>
      <c r="DB143" s="84"/>
      <c r="DC143" s="84"/>
      <c r="DD143" s="84"/>
      <c r="DE143" s="84"/>
    </row>
    <row r="144" spans="2:109" s="48" customFormat="1" x14ac:dyDescent="0.2">
      <c r="B144" s="84"/>
      <c r="C144" s="84"/>
      <c r="D144" s="84"/>
      <c r="E144" s="84"/>
      <c r="F144" s="84"/>
      <c r="G144" s="84"/>
      <c r="H144" s="84"/>
      <c r="I144" s="84"/>
      <c r="J144" s="84"/>
      <c r="K144" s="86"/>
      <c r="L144" s="86"/>
      <c r="M144" s="86"/>
      <c r="N144" s="84"/>
      <c r="O144" s="84"/>
      <c r="P144" s="84"/>
      <c r="Q144" s="84"/>
      <c r="R144" s="84"/>
      <c r="S144" s="84"/>
      <c r="T144" s="84"/>
      <c r="U144" s="86"/>
      <c r="V144" s="86"/>
      <c r="W144" s="86"/>
      <c r="X144" s="84"/>
      <c r="Y144" s="84"/>
      <c r="Z144" s="77"/>
      <c r="AA144" s="77"/>
      <c r="AB144" s="78"/>
      <c r="AC144" s="77"/>
      <c r="AD144" s="77"/>
      <c r="AE144" s="77"/>
      <c r="AF144" s="78"/>
      <c r="AG144" s="78"/>
      <c r="AH144" s="78"/>
      <c r="AI144" s="77"/>
      <c r="AJ144" s="77"/>
      <c r="AK144" s="77"/>
      <c r="AL144" s="77"/>
      <c r="AM144" s="77"/>
      <c r="AN144" s="77"/>
      <c r="AO144" s="77"/>
      <c r="AP144" s="78"/>
      <c r="AQ144" s="78"/>
      <c r="AR144" s="78"/>
      <c r="AS144" s="77"/>
      <c r="AT144" s="77"/>
      <c r="AU144" s="77"/>
      <c r="AV144" s="77"/>
      <c r="AW144" s="77"/>
      <c r="AX144" s="77"/>
      <c r="AY144" s="77"/>
      <c r="AZ144" s="78"/>
      <c r="BA144" s="78"/>
      <c r="BB144" s="78"/>
      <c r="BC144" s="78"/>
      <c r="BD144" s="77"/>
      <c r="BE144" s="78"/>
      <c r="BF144" s="78"/>
      <c r="BG144" s="78"/>
      <c r="BH144" s="78"/>
      <c r="BI144" s="77"/>
      <c r="BJ144" s="77"/>
      <c r="BK144" s="77"/>
      <c r="BL144" s="77"/>
      <c r="BM144" s="77"/>
      <c r="BN144" s="77"/>
      <c r="BO144" s="77"/>
      <c r="BP144" s="77"/>
      <c r="BQ144" s="84"/>
      <c r="BR144" s="84"/>
      <c r="BS144" s="84"/>
      <c r="BT144" s="84"/>
      <c r="BU144" s="84"/>
      <c r="BV144" s="84"/>
      <c r="BW144" s="84"/>
      <c r="BX144" s="84"/>
      <c r="BY144" s="84"/>
      <c r="BZ144" s="84"/>
      <c r="CA144" s="84"/>
      <c r="CB144" s="84"/>
      <c r="CC144" s="84"/>
      <c r="CD144" s="84"/>
      <c r="CE144" s="84"/>
      <c r="CF144" s="84"/>
      <c r="CG144" s="84"/>
      <c r="CH144" s="84"/>
      <c r="CI144" s="84"/>
      <c r="CJ144" s="84"/>
      <c r="CK144" s="84"/>
      <c r="CL144" s="84"/>
      <c r="CM144" s="84"/>
      <c r="CN144" s="84"/>
      <c r="CO144" s="84"/>
      <c r="CP144" s="84"/>
      <c r="CQ144" s="84"/>
      <c r="CR144" s="84"/>
      <c r="CS144" s="84"/>
      <c r="CT144" s="84"/>
      <c r="CU144" s="84"/>
      <c r="CV144" s="84"/>
      <c r="CW144" s="84"/>
      <c r="CX144" s="84"/>
      <c r="CY144" s="84"/>
      <c r="CZ144" s="84"/>
      <c r="DA144" s="84"/>
      <c r="DB144" s="84"/>
      <c r="DC144" s="84"/>
      <c r="DD144" s="84"/>
      <c r="DE144" s="84"/>
    </row>
    <row r="145" spans="2:109" s="48" customFormat="1" x14ac:dyDescent="0.2">
      <c r="B145" s="84"/>
      <c r="C145" s="84"/>
      <c r="D145" s="84"/>
      <c r="E145" s="84"/>
      <c r="F145" s="84"/>
      <c r="G145" s="84"/>
      <c r="H145" s="84"/>
      <c r="I145" s="84"/>
      <c r="J145" s="84"/>
      <c r="K145" s="86"/>
      <c r="L145" s="86"/>
      <c r="M145" s="86"/>
      <c r="N145" s="84"/>
      <c r="O145" s="84"/>
      <c r="P145" s="84"/>
      <c r="Q145" s="84"/>
      <c r="R145" s="84"/>
      <c r="S145" s="84"/>
      <c r="T145" s="84"/>
      <c r="U145" s="86"/>
      <c r="V145" s="86"/>
      <c r="W145" s="86"/>
      <c r="X145" s="84"/>
      <c r="Y145" s="84"/>
      <c r="Z145" s="77"/>
      <c r="AA145" s="77"/>
      <c r="AB145" s="78"/>
      <c r="AC145" s="77"/>
      <c r="AD145" s="77"/>
      <c r="AE145" s="77"/>
      <c r="AF145" s="78"/>
      <c r="AG145" s="78"/>
      <c r="AH145" s="78"/>
      <c r="AI145" s="77"/>
      <c r="AJ145" s="77"/>
      <c r="AK145" s="77"/>
      <c r="AL145" s="77"/>
      <c r="AM145" s="77"/>
      <c r="AN145" s="77"/>
      <c r="AO145" s="77"/>
      <c r="AP145" s="78"/>
      <c r="AQ145" s="78"/>
      <c r="AR145" s="78"/>
      <c r="AS145" s="77"/>
      <c r="AT145" s="77"/>
      <c r="AU145" s="77"/>
      <c r="AV145" s="77"/>
      <c r="AW145" s="77"/>
      <c r="AX145" s="77"/>
      <c r="AY145" s="77"/>
      <c r="AZ145" s="78"/>
      <c r="BA145" s="78"/>
      <c r="BB145" s="78"/>
      <c r="BC145" s="78"/>
      <c r="BD145" s="77"/>
      <c r="BE145" s="78"/>
      <c r="BF145" s="78"/>
      <c r="BG145" s="78"/>
      <c r="BH145" s="78"/>
      <c r="BI145" s="77"/>
      <c r="BJ145" s="77"/>
      <c r="BK145" s="77"/>
      <c r="BL145" s="77"/>
      <c r="BM145" s="77"/>
      <c r="BN145" s="77"/>
      <c r="BO145" s="77"/>
      <c r="BP145" s="77"/>
      <c r="BQ145" s="84"/>
      <c r="BR145" s="84"/>
      <c r="BS145" s="84"/>
      <c r="BT145" s="84"/>
      <c r="BU145" s="84"/>
      <c r="BV145" s="84"/>
      <c r="BW145" s="84"/>
      <c r="BX145" s="84"/>
      <c r="BY145" s="84"/>
      <c r="BZ145" s="84"/>
      <c r="CA145" s="84"/>
      <c r="CB145" s="84"/>
      <c r="CC145" s="84"/>
      <c r="CD145" s="84"/>
      <c r="CE145" s="84"/>
      <c r="CF145" s="84"/>
      <c r="CG145" s="84"/>
      <c r="CH145" s="84"/>
      <c r="CI145" s="84"/>
      <c r="CJ145" s="84"/>
      <c r="CK145" s="84"/>
      <c r="CL145" s="84"/>
      <c r="CM145" s="84"/>
      <c r="CN145" s="84"/>
      <c r="CO145" s="84"/>
      <c r="CP145" s="84"/>
      <c r="CQ145" s="84"/>
      <c r="CR145" s="84"/>
      <c r="CS145" s="84"/>
      <c r="CT145" s="84"/>
      <c r="CU145" s="84"/>
      <c r="CV145" s="84"/>
      <c r="CW145" s="84"/>
      <c r="CX145" s="84"/>
      <c r="CY145" s="84"/>
      <c r="CZ145" s="84"/>
      <c r="DA145" s="84"/>
      <c r="DB145" s="84"/>
      <c r="DC145" s="84"/>
      <c r="DD145" s="84"/>
      <c r="DE145" s="84"/>
    </row>
    <row r="146" spans="2:109" s="48" customFormat="1" x14ac:dyDescent="0.2">
      <c r="B146" s="84"/>
      <c r="C146" s="84"/>
      <c r="D146" s="84"/>
      <c r="E146" s="84"/>
      <c r="F146" s="84"/>
      <c r="G146" s="84"/>
      <c r="H146" s="84"/>
      <c r="I146" s="84"/>
      <c r="J146" s="84"/>
      <c r="K146" s="86"/>
      <c r="L146" s="86"/>
      <c r="M146" s="86"/>
      <c r="N146" s="84"/>
      <c r="O146" s="84"/>
      <c r="P146" s="84"/>
      <c r="Q146" s="84"/>
      <c r="R146" s="84"/>
      <c r="S146" s="84"/>
      <c r="T146" s="84"/>
      <c r="U146" s="86"/>
      <c r="V146" s="86"/>
      <c r="W146" s="86"/>
      <c r="X146" s="84"/>
      <c r="Y146" s="84"/>
      <c r="Z146" s="77"/>
      <c r="AA146" s="77"/>
      <c r="AB146" s="78"/>
      <c r="AC146" s="77"/>
      <c r="AD146" s="77"/>
      <c r="AE146" s="77"/>
      <c r="AF146" s="78"/>
      <c r="AG146" s="78"/>
      <c r="AH146" s="78"/>
      <c r="AI146" s="77"/>
      <c r="AJ146" s="77"/>
      <c r="AK146" s="77"/>
      <c r="AL146" s="77"/>
      <c r="AM146" s="77"/>
      <c r="AN146" s="77"/>
      <c r="AO146" s="77"/>
      <c r="AP146" s="78"/>
      <c r="AQ146" s="78"/>
      <c r="AR146" s="78"/>
      <c r="AS146" s="77"/>
      <c r="AT146" s="77"/>
      <c r="AU146" s="77"/>
      <c r="AV146" s="77"/>
      <c r="AW146" s="77"/>
      <c r="AX146" s="77"/>
      <c r="AY146" s="77"/>
      <c r="AZ146" s="78"/>
      <c r="BA146" s="78"/>
      <c r="BB146" s="78"/>
      <c r="BC146" s="78"/>
      <c r="BD146" s="77"/>
      <c r="BE146" s="78"/>
      <c r="BF146" s="78"/>
      <c r="BG146" s="78"/>
      <c r="BH146" s="78"/>
      <c r="BI146" s="77"/>
      <c r="BJ146" s="77"/>
      <c r="BK146" s="77"/>
      <c r="BL146" s="77"/>
      <c r="BM146" s="77"/>
      <c r="BN146" s="77"/>
      <c r="BO146" s="77"/>
      <c r="BP146" s="77"/>
      <c r="BQ146" s="84"/>
      <c r="BR146" s="84"/>
      <c r="BS146" s="84"/>
      <c r="BT146" s="84"/>
      <c r="BU146" s="84"/>
      <c r="BV146" s="84"/>
      <c r="BW146" s="84"/>
      <c r="BX146" s="84"/>
      <c r="BY146" s="84"/>
      <c r="BZ146" s="84"/>
      <c r="CA146" s="84"/>
      <c r="CB146" s="84"/>
      <c r="CC146" s="84"/>
      <c r="CD146" s="84"/>
      <c r="CE146" s="84"/>
      <c r="CF146" s="84"/>
      <c r="CG146" s="84"/>
      <c r="CH146" s="84"/>
      <c r="CI146" s="84"/>
      <c r="CJ146" s="84"/>
      <c r="CK146" s="84"/>
      <c r="CL146" s="84"/>
      <c r="CM146" s="84"/>
      <c r="CN146" s="84"/>
      <c r="CO146" s="84"/>
      <c r="CP146" s="84"/>
      <c r="CQ146" s="84"/>
      <c r="CR146" s="84"/>
      <c r="CS146" s="84"/>
      <c r="CT146" s="84"/>
      <c r="CU146" s="84"/>
      <c r="CV146" s="84"/>
      <c r="CW146" s="84"/>
      <c r="CX146" s="84"/>
      <c r="CY146" s="84"/>
      <c r="CZ146" s="84"/>
      <c r="DA146" s="84"/>
      <c r="DB146" s="84"/>
      <c r="DC146" s="84"/>
      <c r="DD146" s="84"/>
      <c r="DE146" s="84"/>
    </row>
    <row r="147" spans="2:109" s="48" customFormat="1" x14ac:dyDescent="0.2">
      <c r="B147" s="84"/>
      <c r="C147" s="84"/>
      <c r="D147" s="84"/>
      <c r="E147" s="84"/>
      <c r="F147" s="84"/>
      <c r="G147" s="84"/>
      <c r="H147" s="84"/>
      <c r="I147" s="84"/>
      <c r="J147" s="84"/>
      <c r="K147" s="86"/>
      <c r="L147" s="86"/>
      <c r="M147" s="86"/>
      <c r="N147" s="84"/>
      <c r="O147" s="84"/>
      <c r="P147" s="84"/>
      <c r="Q147" s="84"/>
      <c r="R147" s="84"/>
      <c r="S147" s="84"/>
      <c r="T147" s="84"/>
      <c r="U147" s="86"/>
      <c r="V147" s="86"/>
      <c r="W147" s="86"/>
      <c r="X147" s="84"/>
      <c r="Y147" s="84"/>
      <c r="Z147" s="84"/>
      <c r="AA147" s="84"/>
      <c r="AB147" s="86"/>
      <c r="AC147" s="84"/>
      <c r="AD147" s="84"/>
      <c r="AE147" s="84"/>
      <c r="AF147" s="86"/>
      <c r="AG147" s="86"/>
      <c r="AH147" s="86"/>
      <c r="AI147" s="84"/>
      <c r="AJ147" s="84"/>
      <c r="AK147" s="84"/>
      <c r="AL147" s="84"/>
      <c r="AM147" s="84"/>
      <c r="AN147" s="84"/>
      <c r="AO147" s="84"/>
      <c r="AP147" s="86"/>
      <c r="AQ147" s="86"/>
      <c r="AR147" s="86"/>
      <c r="AS147" s="84"/>
      <c r="AT147" s="84"/>
      <c r="AU147" s="84"/>
      <c r="AV147" s="84"/>
      <c r="AW147" s="84"/>
      <c r="AX147" s="84"/>
      <c r="AY147" s="84"/>
      <c r="AZ147" s="86"/>
      <c r="BA147" s="86"/>
      <c r="BB147" s="86"/>
      <c r="BC147" s="86"/>
      <c r="BD147" s="84"/>
      <c r="BE147" s="86"/>
      <c r="BF147" s="86"/>
      <c r="BG147" s="86"/>
      <c r="BH147" s="86"/>
      <c r="BI147" s="84"/>
      <c r="BJ147" s="84"/>
      <c r="BK147" s="84"/>
      <c r="BL147" s="84"/>
      <c r="BM147" s="84"/>
      <c r="BN147" s="84"/>
      <c r="BO147" s="84"/>
      <c r="BP147" s="84"/>
      <c r="BQ147" s="84"/>
      <c r="BR147" s="84"/>
      <c r="BS147" s="84"/>
      <c r="BT147" s="84"/>
      <c r="BU147" s="84"/>
      <c r="BV147" s="84"/>
      <c r="BW147" s="84"/>
      <c r="BX147" s="84"/>
      <c r="BY147" s="84"/>
      <c r="BZ147" s="84"/>
      <c r="CA147" s="84"/>
      <c r="CB147" s="84"/>
      <c r="CC147" s="84"/>
      <c r="CD147" s="84"/>
      <c r="CE147" s="84"/>
      <c r="CF147" s="84"/>
      <c r="CG147" s="84"/>
      <c r="CH147" s="84"/>
      <c r="CI147" s="84"/>
      <c r="CJ147" s="84"/>
      <c r="CK147" s="84"/>
      <c r="CL147" s="84"/>
      <c r="CM147" s="84"/>
      <c r="CN147" s="84"/>
      <c r="CO147" s="84"/>
      <c r="CP147" s="84"/>
      <c r="CQ147" s="84"/>
      <c r="CR147" s="84"/>
      <c r="CS147" s="84"/>
      <c r="CT147" s="84"/>
      <c r="CU147" s="84"/>
      <c r="CV147" s="84"/>
      <c r="CW147" s="84"/>
      <c r="CX147" s="84"/>
      <c r="CY147" s="84"/>
      <c r="CZ147" s="84"/>
      <c r="DA147" s="84"/>
      <c r="DB147" s="84"/>
      <c r="DC147" s="84"/>
      <c r="DD147" s="84"/>
      <c r="DE147" s="84"/>
    </row>
    <row r="148" spans="2:109" s="48" customFormat="1" x14ac:dyDescent="0.2">
      <c r="B148" s="84"/>
      <c r="C148" s="84"/>
      <c r="D148" s="84"/>
      <c r="E148" s="84"/>
      <c r="F148" s="84"/>
      <c r="G148" s="84"/>
      <c r="H148" s="84"/>
      <c r="I148" s="84"/>
      <c r="J148" s="84"/>
      <c r="K148" s="86"/>
      <c r="L148" s="86"/>
      <c r="M148" s="86"/>
      <c r="N148" s="84"/>
      <c r="O148" s="84"/>
      <c r="P148" s="84"/>
      <c r="Q148" s="84"/>
      <c r="R148" s="84"/>
      <c r="S148" s="84"/>
      <c r="T148" s="84"/>
      <c r="U148" s="86"/>
      <c r="V148" s="86"/>
      <c r="W148" s="86"/>
      <c r="X148" s="84"/>
      <c r="Y148" s="84"/>
      <c r="Z148" s="84"/>
      <c r="AA148" s="84"/>
      <c r="AB148" s="86"/>
      <c r="AC148" s="84"/>
      <c r="AD148" s="84"/>
      <c r="AE148" s="84"/>
      <c r="AF148" s="86"/>
      <c r="AG148" s="86"/>
      <c r="AH148" s="86"/>
      <c r="AI148" s="84"/>
      <c r="AJ148" s="84"/>
      <c r="AK148" s="84"/>
      <c r="AL148" s="84"/>
      <c r="AM148" s="84"/>
      <c r="AN148" s="84"/>
      <c r="AO148" s="84"/>
      <c r="AP148" s="86"/>
      <c r="AQ148" s="86"/>
      <c r="AR148" s="86"/>
      <c r="AS148" s="84"/>
      <c r="AT148" s="84"/>
      <c r="AU148" s="84"/>
      <c r="AV148" s="84"/>
      <c r="AW148" s="84"/>
      <c r="AX148" s="84"/>
      <c r="AY148" s="84"/>
      <c r="AZ148" s="86"/>
      <c r="BA148" s="86"/>
      <c r="BB148" s="86"/>
      <c r="BC148" s="86"/>
      <c r="BD148" s="84"/>
      <c r="BE148" s="86"/>
      <c r="BF148" s="86"/>
      <c r="BG148" s="86"/>
      <c r="BH148" s="86"/>
      <c r="BI148" s="84"/>
      <c r="BJ148" s="84"/>
      <c r="BK148" s="84"/>
      <c r="BL148" s="84"/>
      <c r="BM148" s="84"/>
      <c r="BN148" s="84"/>
      <c r="BO148" s="84"/>
      <c r="BP148" s="84"/>
      <c r="BQ148" s="84"/>
      <c r="BR148" s="84"/>
      <c r="BS148" s="84"/>
      <c r="BT148" s="84"/>
      <c r="BU148" s="84"/>
      <c r="BV148" s="84"/>
      <c r="BW148" s="84"/>
      <c r="BX148" s="84"/>
      <c r="BY148" s="84"/>
      <c r="BZ148" s="84"/>
      <c r="CA148" s="84"/>
      <c r="CB148" s="84"/>
      <c r="CC148" s="84"/>
      <c r="CD148" s="84"/>
      <c r="CE148" s="84"/>
      <c r="CF148" s="84"/>
      <c r="CG148" s="84"/>
      <c r="CH148" s="84"/>
      <c r="CI148" s="84"/>
      <c r="CJ148" s="84"/>
      <c r="CK148" s="84"/>
      <c r="CL148" s="84"/>
      <c r="CM148" s="84"/>
      <c r="CN148" s="84"/>
      <c r="CO148" s="84"/>
      <c r="CP148" s="84"/>
      <c r="CQ148" s="84"/>
      <c r="CR148" s="84"/>
      <c r="CS148" s="84"/>
      <c r="CT148" s="84"/>
      <c r="CU148" s="84"/>
      <c r="CV148" s="84"/>
      <c r="CW148" s="84"/>
      <c r="CX148" s="84"/>
      <c r="CY148" s="84"/>
      <c r="CZ148" s="84"/>
      <c r="DA148" s="84"/>
      <c r="DB148" s="84"/>
      <c r="DC148" s="84"/>
      <c r="DD148" s="84"/>
      <c r="DE148" s="84"/>
    </row>
    <row r="149" spans="2:109" s="48" customFormat="1" x14ac:dyDescent="0.2">
      <c r="B149" s="84"/>
      <c r="C149" s="84"/>
      <c r="D149" s="84"/>
      <c r="E149" s="84"/>
      <c r="F149" s="84"/>
      <c r="G149" s="84"/>
      <c r="H149" s="84"/>
      <c r="I149" s="84"/>
      <c r="J149" s="84"/>
      <c r="K149" s="86"/>
      <c r="L149" s="86"/>
      <c r="M149" s="86"/>
      <c r="N149" s="84"/>
      <c r="O149" s="84"/>
      <c r="P149" s="84"/>
      <c r="Q149" s="84"/>
      <c r="R149" s="84"/>
      <c r="S149" s="84"/>
      <c r="T149" s="84"/>
      <c r="U149" s="86"/>
      <c r="V149" s="86"/>
      <c r="W149" s="86"/>
      <c r="X149" s="84"/>
      <c r="Y149" s="84"/>
      <c r="Z149" s="84"/>
      <c r="AA149" s="84"/>
      <c r="AB149" s="86"/>
      <c r="AC149" s="84"/>
      <c r="AD149" s="84"/>
      <c r="AE149" s="84"/>
      <c r="AF149" s="86"/>
      <c r="AG149" s="86"/>
      <c r="AH149" s="86"/>
      <c r="AI149" s="84"/>
      <c r="AJ149" s="84"/>
      <c r="AK149" s="84"/>
      <c r="AL149" s="84"/>
      <c r="AM149" s="84"/>
      <c r="AN149" s="84"/>
      <c r="AO149" s="84"/>
      <c r="AP149" s="86"/>
      <c r="AQ149" s="86"/>
      <c r="AR149" s="86"/>
      <c r="AS149" s="84"/>
      <c r="AT149" s="84"/>
      <c r="AU149" s="84"/>
      <c r="AV149" s="84"/>
      <c r="AW149" s="84"/>
      <c r="AX149" s="84"/>
      <c r="AY149" s="84"/>
      <c r="AZ149" s="86"/>
      <c r="BA149" s="86"/>
      <c r="BB149" s="86"/>
      <c r="BC149" s="86"/>
      <c r="BD149" s="84"/>
      <c r="BE149" s="86"/>
      <c r="BF149" s="86"/>
      <c r="BG149" s="86"/>
      <c r="BH149" s="86"/>
      <c r="BI149" s="84"/>
      <c r="BJ149" s="84"/>
      <c r="BK149" s="84"/>
      <c r="BL149" s="84"/>
      <c r="BM149" s="84"/>
      <c r="BN149" s="84"/>
      <c r="BO149" s="84"/>
      <c r="BP149" s="84"/>
      <c r="BQ149" s="84"/>
      <c r="BR149" s="84"/>
      <c r="BS149" s="84"/>
      <c r="BT149" s="84"/>
      <c r="BU149" s="84"/>
      <c r="BV149" s="84"/>
      <c r="BW149" s="84"/>
      <c r="BX149" s="84"/>
      <c r="BY149" s="84"/>
      <c r="BZ149" s="84"/>
      <c r="CA149" s="84"/>
      <c r="CB149" s="84"/>
      <c r="CC149" s="84"/>
      <c r="CD149" s="84"/>
      <c r="CE149" s="84"/>
      <c r="CF149" s="84"/>
      <c r="CG149" s="84"/>
      <c r="CH149" s="84"/>
      <c r="CI149" s="84"/>
      <c r="CJ149" s="84"/>
      <c r="CK149" s="84"/>
      <c r="CL149" s="84"/>
      <c r="CM149" s="84"/>
      <c r="CN149" s="84"/>
      <c r="CO149" s="84"/>
      <c r="CP149" s="84"/>
      <c r="CQ149" s="84"/>
      <c r="CR149" s="84"/>
      <c r="CS149" s="84"/>
      <c r="CT149" s="84"/>
      <c r="CU149" s="84"/>
      <c r="CV149" s="84"/>
      <c r="CW149" s="84"/>
      <c r="CX149" s="84"/>
      <c r="CY149" s="84"/>
      <c r="CZ149" s="84"/>
      <c r="DA149" s="84"/>
      <c r="DB149" s="84"/>
      <c r="DC149" s="84"/>
      <c r="DD149" s="84"/>
      <c r="DE149" s="84"/>
    </row>
    <row r="150" spans="2:109" s="48" customFormat="1" x14ac:dyDescent="0.2">
      <c r="B150" s="84"/>
      <c r="C150" s="84"/>
      <c r="D150" s="84"/>
      <c r="E150" s="84"/>
      <c r="F150" s="84"/>
      <c r="G150" s="84"/>
      <c r="H150" s="84"/>
      <c r="I150" s="84"/>
      <c r="J150" s="84"/>
      <c r="K150" s="86"/>
      <c r="L150" s="86"/>
      <c r="M150" s="86"/>
      <c r="N150" s="84"/>
      <c r="O150" s="84"/>
      <c r="P150" s="84"/>
      <c r="Q150" s="84"/>
      <c r="R150" s="84"/>
      <c r="S150" s="84"/>
      <c r="T150" s="84"/>
      <c r="U150" s="86"/>
      <c r="V150" s="86"/>
      <c r="W150" s="86"/>
      <c r="X150" s="84"/>
      <c r="Y150" s="84"/>
      <c r="Z150" s="84"/>
      <c r="AA150" s="84"/>
      <c r="AB150" s="86"/>
      <c r="AC150" s="84"/>
      <c r="AD150" s="84"/>
      <c r="AE150" s="84"/>
      <c r="AF150" s="86"/>
      <c r="AG150" s="86"/>
      <c r="AH150" s="86"/>
      <c r="AI150" s="84"/>
      <c r="AJ150" s="84"/>
      <c r="AK150" s="84"/>
      <c r="AL150" s="84"/>
      <c r="AM150" s="84"/>
      <c r="AN150" s="84"/>
      <c r="AO150" s="84"/>
      <c r="AP150" s="86"/>
      <c r="AQ150" s="86"/>
      <c r="AR150" s="86"/>
      <c r="AS150" s="84"/>
      <c r="AT150" s="84"/>
      <c r="AU150" s="84"/>
      <c r="AV150" s="84"/>
      <c r="AW150" s="84"/>
      <c r="AX150" s="84"/>
      <c r="AY150" s="84"/>
      <c r="AZ150" s="86"/>
      <c r="BA150" s="86"/>
      <c r="BB150" s="86"/>
      <c r="BC150" s="86"/>
      <c r="BD150" s="84"/>
      <c r="BE150" s="86"/>
      <c r="BF150" s="86"/>
      <c r="BG150" s="86"/>
      <c r="BH150" s="86"/>
      <c r="BI150" s="84"/>
      <c r="BJ150" s="84"/>
      <c r="BK150" s="84"/>
      <c r="BL150" s="84"/>
      <c r="BM150" s="84"/>
      <c r="BN150" s="84"/>
      <c r="BO150" s="84"/>
      <c r="BP150" s="84"/>
      <c r="BQ150" s="84"/>
      <c r="BR150" s="84"/>
      <c r="BS150" s="84"/>
      <c r="BT150" s="84"/>
      <c r="BU150" s="84"/>
      <c r="BV150" s="84"/>
      <c r="BW150" s="84"/>
      <c r="BX150" s="84"/>
      <c r="BY150" s="84"/>
      <c r="BZ150" s="84"/>
      <c r="CA150" s="84"/>
      <c r="CB150" s="84"/>
      <c r="CC150" s="84"/>
      <c r="CD150" s="84"/>
      <c r="CE150" s="84"/>
      <c r="CF150" s="84"/>
      <c r="CG150" s="84"/>
      <c r="CH150" s="84"/>
      <c r="CI150" s="84"/>
      <c r="CJ150" s="84"/>
      <c r="CK150" s="84"/>
      <c r="CL150" s="84"/>
      <c r="CM150" s="84"/>
      <c r="CN150" s="84"/>
      <c r="CO150" s="84"/>
      <c r="CP150" s="84"/>
      <c r="CQ150" s="84"/>
      <c r="CR150" s="84"/>
      <c r="CS150" s="84"/>
      <c r="CT150" s="84"/>
      <c r="CU150" s="84"/>
      <c r="CV150" s="84"/>
      <c r="CW150" s="84"/>
      <c r="CX150" s="84"/>
      <c r="CY150" s="84"/>
      <c r="CZ150" s="84"/>
      <c r="DA150" s="84"/>
      <c r="DB150" s="84"/>
      <c r="DC150" s="84"/>
      <c r="DD150" s="84"/>
      <c r="DE150" s="84"/>
    </row>
    <row r="151" spans="2:109" s="48" customFormat="1" x14ac:dyDescent="0.2">
      <c r="B151" s="84"/>
      <c r="C151" s="84"/>
      <c r="D151" s="84"/>
      <c r="E151" s="84"/>
      <c r="F151" s="84"/>
      <c r="G151" s="84"/>
      <c r="H151" s="84"/>
      <c r="I151" s="84"/>
      <c r="J151" s="84"/>
      <c r="K151" s="86"/>
      <c r="L151" s="86"/>
      <c r="M151" s="86"/>
      <c r="N151" s="84"/>
      <c r="O151" s="84"/>
      <c r="P151" s="84"/>
      <c r="Q151" s="84"/>
      <c r="R151" s="84"/>
      <c r="S151" s="84"/>
      <c r="T151" s="84"/>
      <c r="U151" s="86"/>
      <c r="V151" s="86"/>
      <c r="W151" s="86"/>
      <c r="X151" s="84"/>
      <c r="Y151" s="84"/>
      <c r="Z151" s="84"/>
      <c r="AA151" s="84"/>
      <c r="AB151" s="86"/>
      <c r="AC151" s="84"/>
      <c r="AD151" s="84"/>
      <c r="AE151" s="84"/>
      <c r="AF151" s="86"/>
      <c r="AG151" s="86"/>
      <c r="AH151" s="86"/>
      <c r="AI151" s="84"/>
      <c r="AJ151" s="84"/>
      <c r="AK151" s="84"/>
      <c r="AL151" s="84"/>
      <c r="AM151" s="84"/>
      <c r="AN151" s="84"/>
      <c r="AO151" s="84"/>
      <c r="AP151" s="86"/>
      <c r="AQ151" s="86"/>
      <c r="AR151" s="86"/>
      <c r="AS151" s="84"/>
      <c r="AT151" s="84"/>
      <c r="AU151" s="84"/>
      <c r="AV151" s="84"/>
      <c r="AW151" s="84"/>
      <c r="AX151" s="84"/>
      <c r="AY151" s="84"/>
      <c r="AZ151" s="86"/>
      <c r="BA151" s="86"/>
      <c r="BB151" s="86"/>
      <c r="BC151" s="86"/>
      <c r="BD151" s="84"/>
      <c r="BE151" s="86"/>
      <c r="BF151" s="86"/>
      <c r="BG151" s="86"/>
      <c r="BH151" s="86"/>
      <c r="BI151" s="84"/>
      <c r="BJ151" s="84"/>
      <c r="BK151" s="84"/>
      <c r="BL151" s="84"/>
      <c r="BM151" s="84"/>
      <c r="BN151" s="84"/>
      <c r="BO151" s="84"/>
      <c r="BP151" s="84"/>
      <c r="BQ151" s="84"/>
      <c r="BR151" s="84"/>
      <c r="BS151" s="84"/>
      <c r="BT151" s="84"/>
      <c r="BU151" s="84"/>
      <c r="BV151" s="84"/>
      <c r="BW151" s="84"/>
      <c r="BX151" s="84"/>
      <c r="BY151" s="84"/>
      <c r="BZ151" s="84"/>
      <c r="CA151" s="84"/>
      <c r="CB151" s="84"/>
      <c r="CC151" s="84"/>
      <c r="CD151" s="84"/>
      <c r="CE151" s="84"/>
      <c r="CF151" s="84"/>
      <c r="CG151" s="84"/>
      <c r="CH151" s="84"/>
      <c r="CI151" s="84"/>
      <c r="CJ151" s="84"/>
      <c r="CK151" s="84"/>
      <c r="CL151" s="84"/>
      <c r="CM151" s="84"/>
      <c r="CN151" s="84"/>
      <c r="CO151" s="84"/>
      <c r="CP151" s="84"/>
      <c r="CQ151" s="84"/>
      <c r="CR151" s="84"/>
      <c r="CS151" s="84"/>
      <c r="CT151" s="84"/>
      <c r="CU151" s="84"/>
      <c r="CV151" s="84"/>
      <c r="CW151" s="84"/>
      <c r="CX151" s="84"/>
      <c r="CY151" s="84"/>
      <c r="CZ151" s="84"/>
      <c r="DA151" s="84"/>
      <c r="DB151" s="84"/>
      <c r="DC151" s="84"/>
      <c r="DD151" s="84"/>
      <c r="DE151" s="84"/>
    </row>
    <row r="152" spans="2:109" s="48" customFormat="1" x14ac:dyDescent="0.2">
      <c r="B152" s="84"/>
      <c r="C152" s="84"/>
      <c r="D152" s="84"/>
      <c r="E152" s="84"/>
      <c r="F152" s="84"/>
      <c r="G152" s="84"/>
      <c r="H152" s="84"/>
      <c r="I152" s="84"/>
      <c r="J152" s="84"/>
      <c r="K152" s="86"/>
      <c r="L152" s="86"/>
      <c r="M152" s="86"/>
      <c r="N152" s="84"/>
      <c r="O152" s="84"/>
      <c r="P152" s="84"/>
      <c r="Q152" s="84"/>
      <c r="R152" s="84"/>
      <c r="S152" s="84"/>
      <c r="T152" s="84"/>
      <c r="U152" s="86"/>
      <c r="V152" s="86"/>
      <c r="W152" s="86"/>
      <c r="X152" s="84"/>
      <c r="Y152" s="84"/>
      <c r="Z152" s="84"/>
      <c r="AA152" s="84"/>
      <c r="AB152" s="86"/>
      <c r="AC152" s="84"/>
      <c r="AD152" s="84"/>
      <c r="AE152" s="84"/>
      <c r="AF152" s="86"/>
      <c r="AG152" s="86"/>
      <c r="AH152" s="86"/>
      <c r="AI152" s="84"/>
      <c r="AJ152" s="84"/>
      <c r="AK152" s="84"/>
      <c r="AL152" s="84"/>
      <c r="AM152" s="84"/>
      <c r="AN152" s="84"/>
      <c r="AO152" s="84"/>
      <c r="AP152" s="86"/>
      <c r="AQ152" s="86"/>
      <c r="AR152" s="86"/>
      <c r="AS152" s="84"/>
      <c r="AT152" s="84"/>
      <c r="AU152" s="84"/>
      <c r="AV152" s="84"/>
      <c r="AW152" s="84"/>
      <c r="AX152" s="84"/>
      <c r="AY152" s="84"/>
      <c r="AZ152" s="86"/>
      <c r="BA152" s="86"/>
      <c r="BB152" s="86"/>
      <c r="BC152" s="86"/>
      <c r="BD152" s="84"/>
      <c r="BE152" s="86"/>
      <c r="BF152" s="86"/>
      <c r="BG152" s="86"/>
      <c r="BH152" s="86"/>
      <c r="BI152" s="84"/>
      <c r="BJ152" s="84"/>
      <c r="BK152" s="84"/>
      <c r="BL152" s="84"/>
      <c r="BM152" s="84"/>
      <c r="BN152" s="84"/>
      <c r="BO152" s="84"/>
      <c r="BP152" s="84"/>
      <c r="BQ152" s="84"/>
      <c r="BR152" s="84"/>
      <c r="BS152" s="84"/>
      <c r="BT152" s="84"/>
      <c r="BU152" s="84"/>
      <c r="BV152" s="84"/>
      <c r="BW152" s="84"/>
      <c r="BX152" s="84"/>
      <c r="BY152" s="84"/>
      <c r="BZ152" s="84"/>
      <c r="CA152" s="84"/>
      <c r="CB152" s="84"/>
      <c r="CC152" s="84"/>
      <c r="CD152" s="84"/>
      <c r="CE152" s="84"/>
      <c r="CF152" s="84"/>
      <c r="CG152" s="84"/>
      <c r="CH152" s="84"/>
      <c r="CI152" s="84"/>
      <c r="CJ152" s="84"/>
      <c r="CK152" s="84"/>
      <c r="CL152" s="84"/>
      <c r="CM152" s="84"/>
      <c r="CN152" s="84"/>
      <c r="CO152" s="84"/>
      <c r="CP152" s="84"/>
      <c r="CQ152" s="84"/>
      <c r="CR152" s="84"/>
      <c r="CS152" s="84"/>
      <c r="CT152" s="84"/>
      <c r="CU152" s="84"/>
      <c r="CV152" s="84"/>
      <c r="CW152" s="84"/>
      <c r="CX152" s="84"/>
      <c r="CY152" s="84"/>
      <c r="CZ152" s="84"/>
      <c r="DA152" s="84"/>
      <c r="DB152" s="84"/>
      <c r="DC152" s="84"/>
      <c r="DD152" s="84"/>
      <c r="DE152" s="84"/>
    </row>
    <row r="153" spans="2:109" s="48" customFormat="1" x14ac:dyDescent="0.2">
      <c r="B153" s="84"/>
      <c r="C153" s="84"/>
      <c r="D153" s="84"/>
      <c r="E153" s="84"/>
      <c r="F153" s="84"/>
      <c r="G153" s="84"/>
      <c r="H153" s="84"/>
      <c r="I153" s="84"/>
      <c r="J153" s="84"/>
      <c r="K153" s="86"/>
      <c r="L153" s="86"/>
      <c r="M153" s="86"/>
      <c r="N153" s="84"/>
      <c r="O153" s="84"/>
      <c r="P153" s="84"/>
      <c r="Q153" s="84"/>
      <c r="R153" s="84"/>
      <c r="S153" s="84"/>
      <c r="T153" s="84"/>
      <c r="U153" s="86"/>
      <c r="V153" s="86"/>
      <c r="W153" s="86"/>
      <c r="X153" s="84"/>
      <c r="Y153" s="84"/>
      <c r="Z153" s="84"/>
      <c r="AA153" s="84"/>
      <c r="AB153" s="86"/>
      <c r="AC153" s="84"/>
      <c r="AD153" s="84"/>
      <c r="AE153" s="84"/>
      <c r="AF153" s="86"/>
      <c r="AG153" s="86"/>
      <c r="AH153" s="86"/>
      <c r="AI153" s="84"/>
      <c r="AJ153" s="84"/>
      <c r="AK153" s="84"/>
      <c r="AL153" s="84"/>
      <c r="AM153" s="84"/>
      <c r="AN153" s="84"/>
      <c r="AO153" s="84"/>
      <c r="AP153" s="86"/>
      <c r="AQ153" s="86"/>
      <c r="AR153" s="86"/>
      <c r="AS153" s="84"/>
      <c r="AT153" s="84"/>
      <c r="AU153" s="84"/>
      <c r="AV153" s="84"/>
      <c r="AW153" s="84"/>
      <c r="AX153" s="84"/>
      <c r="AY153" s="84"/>
      <c r="AZ153" s="86"/>
      <c r="BA153" s="86"/>
      <c r="BB153" s="86"/>
      <c r="BC153" s="86"/>
      <c r="BD153" s="84"/>
      <c r="BE153" s="86"/>
      <c r="BF153" s="86"/>
      <c r="BG153" s="86"/>
      <c r="BH153" s="86"/>
      <c r="BI153" s="84"/>
      <c r="BJ153" s="84"/>
      <c r="BK153" s="84"/>
      <c r="BL153" s="84"/>
      <c r="BM153" s="84"/>
      <c r="BN153" s="84"/>
      <c r="BO153" s="84"/>
      <c r="BP153" s="84"/>
      <c r="BQ153" s="84"/>
      <c r="BR153" s="84"/>
      <c r="BS153" s="84"/>
      <c r="BT153" s="84"/>
      <c r="BU153" s="84"/>
      <c r="BV153" s="84"/>
      <c r="BW153" s="84"/>
      <c r="BX153" s="84"/>
      <c r="BY153" s="84"/>
      <c r="BZ153" s="84"/>
      <c r="CA153" s="84"/>
      <c r="CB153" s="84"/>
      <c r="CC153" s="84"/>
      <c r="CD153" s="84"/>
      <c r="CE153" s="84"/>
      <c r="CF153" s="84"/>
      <c r="CG153" s="84"/>
      <c r="CH153" s="84"/>
      <c r="CI153" s="84"/>
      <c r="CJ153" s="84"/>
      <c r="CK153" s="84"/>
      <c r="CL153" s="84"/>
      <c r="CM153" s="84"/>
      <c r="CN153" s="84"/>
      <c r="CO153" s="84"/>
      <c r="CP153" s="84"/>
      <c r="CQ153" s="84"/>
      <c r="CR153" s="84"/>
      <c r="CS153" s="84"/>
      <c r="CT153" s="84"/>
      <c r="CU153" s="84"/>
      <c r="CV153" s="84"/>
      <c r="CW153" s="84"/>
      <c r="CX153" s="84"/>
      <c r="CY153" s="84"/>
      <c r="CZ153" s="84"/>
      <c r="DA153" s="84"/>
      <c r="DB153" s="84"/>
      <c r="DC153" s="84"/>
      <c r="DD153" s="84"/>
      <c r="DE153" s="84"/>
    </row>
    <row r="154" spans="2:109" s="48" customFormat="1" x14ac:dyDescent="0.2">
      <c r="B154" s="84"/>
      <c r="C154" s="84"/>
      <c r="D154" s="84"/>
      <c r="E154" s="84"/>
      <c r="F154" s="84"/>
      <c r="G154" s="84"/>
      <c r="H154" s="84"/>
      <c r="I154" s="84"/>
      <c r="J154" s="84"/>
      <c r="K154" s="86"/>
      <c r="L154" s="86"/>
      <c r="M154" s="86"/>
      <c r="N154" s="84"/>
      <c r="O154" s="84"/>
      <c r="P154" s="84"/>
      <c r="Q154" s="84"/>
      <c r="R154" s="84"/>
      <c r="S154" s="84"/>
      <c r="T154" s="84"/>
      <c r="U154" s="86"/>
      <c r="V154" s="86"/>
      <c r="W154" s="86"/>
      <c r="X154" s="84"/>
      <c r="Y154" s="84"/>
      <c r="Z154" s="84"/>
      <c r="AA154" s="84"/>
      <c r="AB154" s="86"/>
      <c r="AC154" s="84"/>
      <c r="AD154" s="84"/>
      <c r="AE154" s="84"/>
      <c r="AF154" s="86"/>
      <c r="AG154" s="86"/>
      <c r="AH154" s="86"/>
      <c r="AI154" s="84"/>
      <c r="AJ154" s="84"/>
      <c r="AK154" s="84"/>
      <c r="AL154" s="84"/>
      <c r="AM154" s="84"/>
      <c r="AN154" s="84"/>
      <c r="AO154" s="84"/>
      <c r="AP154" s="86"/>
      <c r="AQ154" s="86"/>
      <c r="AR154" s="86"/>
      <c r="AS154" s="84"/>
      <c r="AT154" s="84"/>
      <c r="AU154" s="84"/>
      <c r="AV154" s="84"/>
      <c r="AW154" s="84"/>
      <c r="AX154" s="84"/>
      <c r="AY154" s="84"/>
      <c r="AZ154" s="86"/>
      <c r="BA154" s="86"/>
      <c r="BB154" s="86"/>
      <c r="BC154" s="86"/>
      <c r="BD154" s="84"/>
      <c r="BE154" s="86"/>
      <c r="BF154" s="86"/>
      <c r="BG154" s="86"/>
      <c r="BH154" s="86"/>
      <c r="BI154" s="84"/>
      <c r="BJ154" s="84"/>
      <c r="BK154" s="84"/>
      <c r="BL154" s="84"/>
      <c r="BM154" s="84"/>
      <c r="BN154" s="84"/>
      <c r="BO154" s="84"/>
      <c r="BP154" s="84"/>
      <c r="BQ154" s="84"/>
      <c r="BR154" s="84"/>
      <c r="BS154" s="84"/>
      <c r="BT154" s="84"/>
      <c r="BU154" s="84"/>
      <c r="BV154" s="84"/>
      <c r="BW154" s="84"/>
      <c r="BX154" s="84"/>
      <c r="BY154" s="84"/>
      <c r="BZ154" s="84"/>
      <c r="CA154" s="84"/>
      <c r="CB154" s="84"/>
      <c r="CC154" s="84"/>
      <c r="CD154" s="84"/>
      <c r="CE154" s="84"/>
      <c r="CF154" s="84"/>
      <c r="CG154" s="84"/>
      <c r="CH154" s="84"/>
      <c r="CI154" s="84"/>
      <c r="CJ154" s="84"/>
      <c r="CK154" s="84"/>
      <c r="CL154" s="84"/>
      <c r="CM154" s="84"/>
      <c r="CN154" s="84"/>
      <c r="CO154" s="84"/>
      <c r="CP154" s="84"/>
      <c r="CQ154" s="84"/>
      <c r="CR154" s="84"/>
      <c r="CS154" s="84"/>
      <c r="CT154" s="84"/>
      <c r="CU154" s="84"/>
      <c r="CV154" s="84"/>
      <c r="CW154" s="84"/>
      <c r="CX154" s="84"/>
      <c r="CY154" s="84"/>
      <c r="CZ154" s="84"/>
      <c r="DA154" s="84"/>
      <c r="DB154" s="84"/>
      <c r="DC154" s="84"/>
      <c r="DD154" s="84"/>
      <c r="DE154" s="84"/>
    </row>
    <row r="155" spans="2:109" s="48" customFormat="1" x14ac:dyDescent="0.2">
      <c r="B155" s="84"/>
      <c r="C155" s="84"/>
      <c r="D155" s="84"/>
      <c r="E155" s="84"/>
      <c r="F155" s="84"/>
      <c r="G155" s="84"/>
      <c r="H155" s="84"/>
      <c r="I155" s="84"/>
      <c r="J155" s="84"/>
      <c r="K155" s="86"/>
      <c r="L155" s="86"/>
      <c r="M155" s="86"/>
      <c r="N155" s="84"/>
      <c r="O155" s="84"/>
      <c r="P155" s="84"/>
      <c r="Q155" s="84"/>
      <c r="R155" s="84"/>
      <c r="S155" s="84"/>
      <c r="T155" s="84"/>
      <c r="U155" s="86"/>
      <c r="V155" s="86"/>
      <c r="W155" s="86"/>
      <c r="X155" s="84"/>
      <c r="Y155" s="84"/>
      <c r="Z155" s="84"/>
      <c r="AA155" s="84"/>
      <c r="AB155" s="86"/>
      <c r="AC155" s="84"/>
      <c r="AD155" s="84"/>
      <c r="AE155" s="84"/>
      <c r="AF155" s="86"/>
      <c r="AG155" s="86"/>
      <c r="AH155" s="86"/>
      <c r="AI155" s="84"/>
      <c r="AJ155" s="84"/>
      <c r="AK155" s="84"/>
      <c r="AL155" s="84"/>
      <c r="AM155" s="84"/>
      <c r="AN155" s="84"/>
      <c r="AO155" s="84"/>
      <c r="AP155" s="86"/>
      <c r="AQ155" s="86"/>
      <c r="AR155" s="86"/>
      <c r="AS155" s="84"/>
      <c r="AT155" s="84"/>
      <c r="AU155" s="84"/>
      <c r="AV155" s="84"/>
      <c r="AW155" s="84"/>
      <c r="AX155" s="84"/>
      <c r="AY155" s="84"/>
      <c r="AZ155" s="86"/>
      <c r="BA155" s="86"/>
      <c r="BB155" s="86"/>
      <c r="BC155" s="86"/>
      <c r="BD155" s="84"/>
      <c r="BE155" s="86"/>
      <c r="BF155" s="86"/>
      <c r="BG155" s="86"/>
      <c r="BH155" s="86"/>
      <c r="BI155" s="84"/>
      <c r="BJ155" s="84"/>
      <c r="BK155" s="84"/>
      <c r="BL155" s="84"/>
      <c r="BM155" s="84"/>
      <c r="BN155" s="84"/>
      <c r="BO155" s="84"/>
      <c r="BP155" s="84"/>
      <c r="BQ155" s="84"/>
      <c r="BR155" s="84"/>
      <c r="BS155" s="84"/>
      <c r="BT155" s="84"/>
      <c r="BU155" s="84"/>
      <c r="BV155" s="84"/>
      <c r="BW155" s="84"/>
      <c r="BX155" s="84"/>
      <c r="BY155" s="84"/>
      <c r="BZ155" s="84"/>
      <c r="CA155" s="84"/>
      <c r="CB155" s="84"/>
      <c r="CC155" s="84"/>
      <c r="CD155" s="84"/>
      <c r="CE155" s="84"/>
      <c r="CF155" s="84"/>
      <c r="CG155" s="84"/>
      <c r="CH155" s="84"/>
      <c r="CI155" s="84"/>
      <c r="CJ155" s="84"/>
      <c r="CK155" s="84"/>
      <c r="CL155" s="84"/>
      <c r="CM155" s="84"/>
      <c r="CN155" s="84"/>
      <c r="CO155" s="84"/>
      <c r="CP155" s="84"/>
      <c r="CQ155" s="84"/>
      <c r="CR155" s="84"/>
      <c r="CS155" s="84"/>
      <c r="CT155" s="84"/>
      <c r="CU155" s="84"/>
      <c r="CV155" s="84"/>
      <c r="CW155" s="84"/>
      <c r="CX155" s="84"/>
      <c r="CY155" s="84"/>
      <c r="CZ155" s="84"/>
      <c r="DA155" s="84"/>
      <c r="DB155" s="84"/>
      <c r="DC155" s="84"/>
      <c r="DD155" s="84"/>
      <c r="DE155" s="84"/>
    </row>
    <row r="156" spans="2:109" s="48" customFormat="1" x14ac:dyDescent="0.2">
      <c r="B156" s="84"/>
      <c r="C156" s="84"/>
      <c r="D156" s="84"/>
      <c r="E156" s="84"/>
      <c r="F156" s="84"/>
      <c r="G156" s="84"/>
      <c r="H156" s="84"/>
      <c r="I156" s="84"/>
      <c r="J156" s="84"/>
      <c r="K156" s="86"/>
      <c r="L156" s="86"/>
      <c r="M156" s="86"/>
      <c r="N156" s="84"/>
      <c r="O156" s="84"/>
      <c r="P156" s="84"/>
      <c r="Q156" s="84"/>
      <c r="R156" s="84"/>
      <c r="S156" s="84"/>
      <c r="T156" s="84"/>
      <c r="U156" s="86"/>
      <c r="V156" s="86"/>
      <c r="W156" s="86"/>
      <c r="X156" s="84"/>
      <c r="Y156" s="84"/>
      <c r="Z156" s="84"/>
      <c r="AA156" s="84"/>
      <c r="AB156" s="86"/>
      <c r="AC156" s="84"/>
      <c r="AD156" s="84"/>
      <c r="AE156" s="84"/>
      <c r="AF156" s="86"/>
      <c r="AG156" s="86"/>
      <c r="AH156" s="86"/>
      <c r="AI156" s="84"/>
      <c r="AJ156" s="84"/>
      <c r="AK156" s="84"/>
      <c r="AL156" s="84"/>
      <c r="AM156" s="84"/>
      <c r="AN156" s="84"/>
      <c r="AO156" s="84"/>
      <c r="AP156" s="86"/>
      <c r="AQ156" s="86"/>
      <c r="AR156" s="86"/>
      <c r="AS156" s="84"/>
      <c r="AT156" s="84"/>
      <c r="AU156" s="84"/>
      <c r="AV156" s="84"/>
      <c r="AW156" s="84"/>
      <c r="AX156" s="84"/>
      <c r="AY156" s="84"/>
      <c r="AZ156" s="86"/>
      <c r="BA156" s="86"/>
      <c r="BB156" s="86"/>
      <c r="BC156" s="86"/>
      <c r="BD156" s="84"/>
      <c r="BE156" s="86"/>
      <c r="BF156" s="86"/>
      <c r="BG156" s="86"/>
      <c r="BH156" s="86"/>
      <c r="BI156" s="84"/>
      <c r="BJ156" s="84"/>
      <c r="BK156" s="84"/>
      <c r="BL156" s="84"/>
      <c r="BM156" s="84"/>
      <c r="BN156" s="84"/>
      <c r="BO156" s="84"/>
      <c r="BP156" s="84"/>
      <c r="BQ156" s="84"/>
      <c r="BR156" s="84"/>
      <c r="BS156" s="84"/>
      <c r="BT156" s="84"/>
      <c r="BU156" s="84"/>
      <c r="BV156" s="84"/>
      <c r="BW156" s="84"/>
      <c r="BX156" s="84"/>
      <c r="BY156" s="84"/>
      <c r="BZ156" s="84"/>
      <c r="CA156" s="84"/>
      <c r="CB156" s="84"/>
      <c r="CC156" s="84"/>
      <c r="CD156" s="84"/>
      <c r="CE156" s="84"/>
      <c r="CF156" s="84"/>
      <c r="CG156" s="84"/>
      <c r="CH156" s="84"/>
      <c r="CI156" s="84"/>
      <c r="CJ156" s="84"/>
      <c r="CK156" s="84"/>
      <c r="CL156" s="84"/>
      <c r="CM156" s="84"/>
      <c r="CN156" s="84"/>
      <c r="CO156" s="84"/>
      <c r="CP156" s="84"/>
      <c r="CQ156" s="84"/>
      <c r="CR156" s="84"/>
      <c r="CS156" s="84"/>
      <c r="CT156" s="84"/>
      <c r="CU156" s="84"/>
      <c r="CV156" s="84"/>
      <c r="CW156" s="84"/>
      <c r="CX156" s="84"/>
      <c r="CY156" s="84"/>
      <c r="CZ156" s="84"/>
      <c r="DA156" s="84"/>
      <c r="DB156" s="84"/>
      <c r="DC156" s="84"/>
      <c r="DD156" s="84"/>
      <c r="DE156" s="84"/>
    </row>
    <row r="157" spans="2:109" s="48" customFormat="1" x14ac:dyDescent="0.2">
      <c r="B157" s="84"/>
      <c r="C157" s="84"/>
      <c r="D157" s="84"/>
      <c r="E157" s="84"/>
      <c r="F157" s="84"/>
      <c r="G157" s="84"/>
      <c r="H157" s="84"/>
      <c r="I157" s="84"/>
      <c r="J157" s="84"/>
      <c r="K157" s="86"/>
      <c r="L157" s="86"/>
      <c r="M157" s="86"/>
      <c r="N157" s="84"/>
      <c r="O157" s="84"/>
      <c r="P157" s="84"/>
      <c r="Q157" s="84"/>
      <c r="R157" s="84"/>
      <c r="S157" s="84"/>
      <c r="T157" s="84"/>
      <c r="U157" s="86"/>
      <c r="V157" s="86"/>
      <c r="W157" s="86"/>
      <c r="X157" s="84"/>
      <c r="Y157" s="84"/>
      <c r="Z157" s="84"/>
      <c r="AA157" s="84"/>
      <c r="AB157" s="86"/>
      <c r="AC157" s="84"/>
      <c r="AD157" s="84"/>
      <c r="AE157" s="84"/>
      <c r="AF157" s="86"/>
      <c r="AG157" s="86"/>
      <c r="AH157" s="86"/>
      <c r="AI157" s="84"/>
      <c r="AJ157" s="84"/>
      <c r="AK157" s="84"/>
      <c r="AL157" s="84"/>
      <c r="AM157" s="84"/>
      <c r="AN157" s="84"/>
      <c r="AO157" s="84"/>
      <c r="AP157" s="86"/>
      <c r="AQ157" s="86"/>
      <c r="AR157" s="86"/>
      <c r="AS157" s="84"/>
      <c r="AT157" s="84"/>
      <c r="AU157" s="84"/>
      <c r="AV157" s="84"/>
      <c r="AW157" s="84"/>
      <c r="AX157" s="84"/>
      <c r="AY157" s="84"/>
      <c r="AZ157" s="86"/>
      <c r="BA157" s="86"/>
      <c r="BB157" s="86"/>
      <c r="BC157" s="86"/>
      <c r="BD157" s="84"/>
      <c r="BE157" s="86"/>
      <c r="BF157" s="86"/>
      <c r="BG157" s="86"/>
      <c r="BH157" s="86"/>
      <c r="BI157" s="84"/>
      <c r="BJ157" s="84"/>
      <c r="BK157" s="84"/>
      <c r="BL157" s="84"/>
      <c r="BM157" s="84"/>
      <c r="BN157" s="84"/>
      <c r="BO157" s="84"/>
      <c r="BP157" s="84"/>
      <c r="BQ157" s="84"/>
      <c r="BR157" s="84"/>
      <c r="BS157" s="84"/>
      <c r="BT157" s="84"/>
      <c r="BU157" s="84"/>
      <c r="BV157" s="84"/>
      <c r="BW157" s="84"/>
      <c r="BX157" s="84"/>
      <c r="BY157" s="84"/>
      <c r="BZ157" s="84"/>
      <c r="CA157" s="84"/>
      <c r="CB157" s="84"/>
      <c r="CC157" s="84"/>
      <c r="CD157" s="84"/>
      <c r="CE157" s="84"/>
      <c r="CF157" s="84"/>
      <c r="CG157" s="84"/>
      <c r="CH157" s="84"/>
      <c r="CI157" s="84"/>
      <c r="CJ157" s="84"/>
      <c r="CK157" s="84"/>
      <c r="CL157" s="84"/>
      <c r="CM157" s="84"/>
      <c r="CN157" s="84"/>
      <c r="CO157" s="84"/>
      <c r="CP157" s="84"/>
      <c r="CQ157" s="84"/>
      <c r="CR157" s="84"/>
      <c r="CS157" s="84"/>
      <c r="CT157" s="84"/>
      <c r="CU157" s="84"/>
      <c r="CV157" s="84"/>
      <c r="CW157" s="84"/>
      <c r="CX157" s="84"/>
      <c r="CY157" s="84"/>
      <c r="CZ157" s="84"/>
      <c r="DA157" s="84"/>
      <c r="DB157" s="84"/>
      <c r="DC157" s="84"/>
      <c r="DD157" s="84"/>
      <c r="DE157" s="84"/>
    </row>
    <row r="158" spans="2:109" s="48" customFormat="1" x14ac:dyDescent="0.2">
      <c r="B158" s="84"/>
      <c r="C158" s="84"/>
      <c r="D158" s="84"/>
      <c r="E158" s="84"/>
      <c r="F158" s="84"/>
      <c r="G158" s="84"/>
      <c r="H158" s="84"/>
      <c r="I158" s="84"/>
      <c r="J158" s="84"/>
      <c r="K158" s="86"/>
      <c r="L158" s="86"/>
      <c r="M158" s="86"/>
      <c r="N158" s="84"/>
      <c r="O158" s="84"/>
      <c r="P158" s="84"/>
      <c r="Q158" s="84"/>
      <c r="R158" s="84"/>
      <c r="S158" s="84"/>
      <c r="T158" s="84"/>
      <c r="U158" s="86"/>
      <c r="V158" s="86"/>
      <c r="W158" s="86"/>
      <c r="X158" s="84"/>
      <c r="Y158" s="84"/>
      <c r="Z158" s="84"/>
      <c r="AA158" s="84"/>
      <c r="AB158" s="86"/>
      <c r="AC158" s="84"/>
      <c r="AD158" s="84"/>
      <c r="AE158" s="84"/>
      <c r="AF158" s="86"/>
      <c r="AG158" s="86"/>
      <c r="AH158" s="86"/>
      <c r="AI158" s="84"/>
      <c r="AJ158" s="84"/>
      <c r="AK158" s="84"/>
      <c r="AL158" s="84"/>
      <c r="AM158" s="84"/>
      <c r="AN158" s="84"/>
      <c r="AO158" s="84"/>
      <c r="AP158" s="86"/>
      <c r="AQ158" s="86"/>
      <c r="AR158" s="86"/>
      <c r="AS158" s="84"/>
      <c r="AT158" s="84"/>
      <c r="AU158" s="84"/>
      <c r="AV158" s="84"/>
      <c r="AW158" s="84"/>
      <c r="AX158" s="84"/>
      <c r="AY158" s="84"/>
      <c r="AZ158" s="86"/>
      <c r="BA158" s="86"/>
      <c r="BB158" s="86"/>
      <c r="BC158" s="86"/>
      <c r="BD158" s="84"/>
      <c r="BE158" s="86"/>
      <c r="BF158" s="86"/>
      <c r="BG158" s="86"/>
      <c r="BH158" s="86"/>
      <c r="BI158" s="84"/>
      <c r="BJ158" s="84"/>
      <c r="BK158" s="84"/>
      <c r="BL158" s="84"/>
      <c r="BM158" s="84"/>
      <c r="BN158" s="84"/>
      <c r="BO158" s="84"/>
      <c r="BP158" s="84"/>
      <c r="BQ158" s="84"/>
      <c r="BR158" s="84"/>
      <c r="BS158" s="84"/>
      <c r="BT158" s="84"/>
      <c r="BU158" s="84"/>
      <c r="BV158" s="84"/>
      <c r="BW158" s="84"/>
      <c r="BX158" s="84"/>
      <c r="BY158" s="84"/>
      <c r="BZ158" s="84"/>
      <c r="CA158" s="84"/>
      <c r="CB158" s="84"/>
      <c r="CC158" s="84"/>
      <c r="CD158" s="84"/>
      <c r="CE158" s="84"/>
      <c r="CF158" s="84"/>
      <c r="CG158" s="84"/>
      <c r="CH158" s="84"/>
      <c r="CI158" s="84"/>
      <c r="CJ158" s="84"/>
      <c r="CK158" s="84"/>
      <c r="CL158" s="84"/>
      <c r="CM158" s="84"/>
      <c r="CN158" s="84"/>
      <c r="CO158" s="84"/>
      <c r="CP158" s="84"/>
      <c r="CQ158" s="84"/>
      <c r="CR158" s="84"/>
      <c r="CS158" s="84"/>
      <c r="CT158" s="84"/>
      <c r="CU158" s="84"/>
      <c r="CV158" s="84"/>
      <c r="CW158" s="84"/>
      <c r="CX158" s="84"/>
      <c r="CY158" s="84"/>
      <c r="CZ158" s="84"/>
      <c r="DA158" s="84"/>
      <c r="DB158" s="84"/>
      <c r="DC158" s="84"/>
      <c r="DD158" s="84"/>
      <c r="DE158" s="84"/>
    </row>
    <row r="159" spans="2:109" s="48" customFormat="1" x14ac:dyDescent="0.2">
      <c r="B159" s="84"/>
      <c r="C159" s="84"/>
      <c r="D159" s="84"/>
      <c r="E159" s="84"/>
      <c r="F159" s="84"/>
      <c r="G159" s="84"/>
      <c r="H159" s="84"/>
      <c r="I159" s="84"/>
      <c r="J159" s="84"/>
      <c r="K159" s="86"/>
      <c r="L159" s="86"/>
      <c r="M159" s="86"/>
      <c r="N159" s="84"/>
      <c r="O159" s="84"/>
      <c r="P159" s="84"/>
      <c r="Q159" s="84"/>
      <c r="R159" s="84"/>
      <c r="S159" s="84"/>
      <c r="T159" s="84"/>
      <c r="U159" s="86"/>
      <c r="V159" s="86"/>
      <c r="W159" s="86"/>
      <c r="X159" s="84"/>
      <c r="Y159" s="84"/>
      <c r="Z159" s="84"/>
      <c r="AA159" s="84"/>
      <c r="AB159" s="86"/>
      <c r="AC159" s="84"/>
      <c r="AD159" s="84"/>
      <c r="AE159" s="84"/>
      <c r="AF159" s="86"/>
      <c r="AG159" s="86"/>
      <c r="AH159" s="86"/>
      <c r="AI159" s="84"/>
      <c r="AJ159" s="84"/>
      <c r="AK159" s="84"/>
      <c r="AL159" s="84"/>
      <c r="AM159" s="84"/>
      <c r="AN159" s="84"/>
      <c r="AO159" s="84"/>
      <c r="AP159" s="86"/>
      <c r="AQ159" s="86"/>
      <c r="AR159" s="86"/>
      <c r="AS159" s="84"/>
      <c r="AT159" s="84"/>
      <c r="AU159" s="84"/>
      <c r="AV159" s="84"/>
      <c r="AW159" s="84"/>
      <c r="AX159" s="84"/>
      <c r="AY159" s="84"/>
      <c r="AZ159" s="86"/>
      <c r="BA159" s="86"/>
      <c r="BB159" s="86"/>
      <c r="BC159" s="86"/>
      <c r="BD159" s="84"/>
      <c r="BE159" s="86"/>
      <c r="BF159" s="86"/>
      <c r="BG159" s="86"/>
      <c r="BH159" s="86"/>
      <c r="BI159" s="84"/>
      <c r="BJ159" s="84"/>
      <c r="BK159" s="84"/>
      <c r="BL159" s="84"/>
      <c r="BM159" s="84"/>
      <c r="BN159" s="84"/>
      <c r="BO159" s="84"/>
      <c r="BP159" s="84"/>
      <c r="BQ159" s="84"/>
      <c r="BR159" s="84"/>
      <c r="BS159" s="84"/>
      <c r="BT159" s="84"/>
      <c r="BU159" s="84"/>
      <c r="BV159" s="84"/>
      <c r="BW159" s="84"/>
      <c r="BX159" s="84"/>
      <c r="BY159" s="84"/>
      <c r="BZ159" s="84"/>
      <c r="CA159" s="84"/>
      <c r="CB159" s="84"/>
      <c r="CC159" s="84"/>
      <c r="CD159" s="84"/>
      <c r="CE159" s="84"/>
      <c r="CF159" s="84"/>
      <c r="CG159" s="84"/>
      <c r="CH159" s="84"/>
      <c r="CI159" s="84"/>
      <c r="CJ159" s="84"/>
      <c r="CK159" s="84"/>
      <c r="CL159" s="84"/>
      <c r="CM159" s="84"/>
      <c r="CN159" s="84"/>
      <c r="CO159" s="84"/>
      <c r="CP159" s="84"/>
      <c r="CQ159" s="84"/>
      <c r="CR159" s="84"/>
      <c r="CS159" s="84"/>
      <c r="CT159" s="84"/>
      <c r="CU159" s="84"/>
      <c r="CV159" s="84"/>
      <c r="CW159" s="84"/>
      <c r="CX159" s="84"/>
      <c r="CY159" s="84"/>
      <c r="CZ159" s="84"/>
      <c r="DA159" s="84"/>
      <c r="DB159" s="84"/>
      <c r="DC159" s="84"/>
      <c r="DD159" s="84"/>
      <c r="DE159" s="84"/>
    </row>
    <row r="160" spans="2:109" s="48" customFormat="1" x14ac:dyDescent="0.2">
      <c r="B160" s="84"/>
      <c r="C160" s="84"/>
      <c r="D160" s="84"/>
      <c r="E160" s="84"/>
      <c r="F160" s="84"/>
      <c r="G160" s="84"/>
      <c r="H160" s="84"/>
      <c r="I160" s="84"/>
      <c r="J160" s="84"/>
      <c r="K160" s="86"/>
      <c r="L160" s="86"/>
      <c r="M160" s="86"/>
      <c r="N160" s="84"/>
      <c r="O160" s="84"/>
      <c r="P160" s="84"/>
      <c r="Q160" s="84"/>
      <c r="R160" s="84"/>
      <c r="S160" s="84"/>
      <c r="T160" s="84"/>
      <c r="U160" s="86"/>
      <c r="V160" s="86"/>
      <c r="W160" s="86"/>
      <c r="X160" s="84"/>
      <c r="Y160" s="84"/>
      <c r="Z160" s="84"/>
      <c r="AA160" s="84"/>
      <c r="AB160" s="86"/>
      <c r="AC160" s="84"/>
      <c r="AD160" s="84"/>
      <c r="AE160" s="84"/>
      <c r="AF160" s="86"/>
      <c r="AG160" s="86"/>
      <c r="AH160" s="86"/>
      <c r="AI160" s="84"/>
      <c r="AJ160" s="84"/>
      <c r="AK160" s="84"/>
      <c r="AL160" s="84"/>
      <c r="AM160" s="84"/>
      <c r="AN160" s="84"/>
      <c r="AO160" s="84"/>
      <c r="AP160" s="86"/>
      <c r="AQ160" s="86"/>
      <c r="AR160" s="86"/>
      <c r="AS160" s="84"/>
      <c r="AT160" s="84"/>
      <c r="AU160" s="84"/>
      <c r="AV160" s="84"/>
      <c r="AW160" s="84"/>
      <c r="AX160" s="84"/>
      <c r="AY160" s="84"/>
      <c r="AZ160" s="86"/>
      <c r="BA160" s="86"/>
      <c r="BB160" s="86"/>
      <c r="BC160" s="86"/>
      <c r="BD160" s="84"/>
      <c r="BE160" s="86"/>
      <c r="BF160" s="86"/>
      <c r="BG160" s="86"/>
      <c r="BH160" s="86"/>
      <c r="BI160" s="84"/>
      <c r="BJ160" s="84"/>
      <c r="BK160" s="84"/>
      <c r="BL160" s="84"/>
      <c r="BM160" s="84"/>
      <c r="BN160" s="84"/>
      <c r="BO160" s="84"/>
      <c r="BP160" s="84"/>
      <c r="BQ160" s="84"/>
      <c r="BR160" s="84"/>
      <c r="BS160" s="84"/>
      <c r="BT160" s="84"/>
      <c r="BU160" s="84"/>
      <c r="BV160" s="84"/>
      <c r="BW160" s="84"/>
      <c r="BX160" s="84"/>
      <c r="BY160" s="84"/>
      <c r="BZ160" s="84"/>
      <c r="CA160" s="84"/>
      <c r="CB160" s="84"/>
      <c r="CC160" s="84"/>
      <c r="CD160" s="84"/>
      <c r="CE160" s="84"/>
      <c r="CF160" s="84"/>
      <c r="CG160" s="84"/>
      <c r="CH160" s="84"/>
      <c r="CI160" s="84"/>
      <c r="CJ160" s="84"/>
      <c r="CK160" s="84"/>
      <c r="CL160" s="84"/>
      <c r="CM160" s="84"/>
      <c r="CN160" s="84"/>
      <c r="CO160" s="84"/>
      <c r="CP160" s="84"/>
      <c r="CQ160" s="84"/>
      <c r="CR160" s="84"/>
      <c r="CS160" s="84"/>
      <c r="CT160" s="84"/>
      <c r="CU160" s="84"/>
      <c r="CV160" s="84"/>
      <c r="CW160" s="84"/>
      <c r="CX160" s="84"/>
      <c r="CY160" s="84"/>
      <c r="CZ160" s="84"/>
      <c r="DA160" s="84"/>
      <c r="DB160" s="84"/>
      <c r="DC160" s="84"/>
      <c r="DD160" s="84"/>
      <c r="DE160" s="84"/>
    </row>
    <row r="161" spans="2:109" s="48" customFormat="1" x14ac:dyDescent="0.2">
      <c r="B161" s="84"/>
      <c r="C161" s="84"/>
      <c r="D161" s="84"/>
      <c r="E161" s="84"/>
      <c r="F161" s="84"/>
      <c r="G161" s="84"/>
      <c r="H161" s="84"/>
      <c r="I161" s="84"/>
      <c r="J161" s="84"/>
      <c r="K161" s="86"/>
      <c r="L161" s="86"/>
      <c r="M161" s="86"/>
      <c r="N161" s="84"/>
      <c r="O161" s="84"/>
      <c r="P161" s="84"/>
      <c r="Q161" s="84"/>
      <c r="R161" s="84"/>
      <c r="S161" s="84"/>
      <c r="T161" s="84"/>
      <c r="U161" s="86"/>
      <c r="V161" s="86"/>
      <c r="W161" s="86"/>
      <c r="X161" s="84"/>
      <c r="Y161" s="84"/>
      <c r="Z161" s="84"/>
      <c r="AA161" s="84"/>
      <c r="AB161" s="86"/>
      <c r="AC161" s="84"/>
      <c r="AD161" s="84"/>
      <c r="AE161" s="84"/>
      <c r="AF161" s="86"/>
      <c r="AG161" s="86"/>
      <c r="AH161" s="86"/>
      <c r="AI161" s="84"/>
      <c r="AJ161" s="84"/>
      <c r="AK161" s="84"/>
      <c r="AL161" s="84"/>
      <c r="AM161" s="84"/>
      <c r="AN161" s="84"/>
      <c r="AO161" s="84"/>
      <c r="AP161" s="86"/>
      <c r="AQ161" s="86"/>
      <c r="AR161" s="86"/>
      <c r="AS161" s="84"/>
      <c r="AT161" s="84"/>
      <c r="AU161" s="84"/>
      <c r="AV161" s="84"/>
      <c r="AW161" s="84"/>
      <c r="AX161" s="84"/>
      <c r="AY161" s="84"/>
      <c r="AZ161" s="86"/>
      <c r="BA161" s="86"/>
      <c r="BB161" s="86"/>
      <c r="BC161" s="86"/>
      <c r="BD161" s="84"/>
      <c r="BE161" s="86"/>
      <c r="BF161" s="86"/>
      <c r="BG161" s="86"/>
      <c r="BH161" s="86"/>
      <c r="BI161" s="84"/>
      <c r="BJ161" s="84"/>
      <c r="BK161" s="84"/>
      <c r="BL161" s="84"/>
      <c r="BM161" s="84"/>
      <c r="BN161" s="84"/>
      <c r="BO161" s="84"/>
      <c r="BP161" s="84"/>
      <c r="BQ161" s="84"/>
      <c r="BR161" s="84"/>
      <c r="BS161" s="84"/>
      <c r="BT161" s="84"/>
      <c r="BU161" s="84"/>
      <c r="BV161" s="84"/>
      <c r="BW161" s="84"/>
      <c r="BX161" s="84"/>
      <c r="BY161" s="84"/>
      <c r="BZ161" s="84"/>
      <c r="CA161" s="84"/>
      <c r="CB161" s="84"/>
      <c r="CC161" s="84"/>
      <c r="CD161" s="84"/>
      <c r="CE161" s="84"/>
      <c r="CF161" s="84"/>
      <c r="CG161" s="84"/>
      <c r="CH161" s="84"/>
      <c r="CI161" s="84"/>
      <c r="CJ161" s="84"/>
      <c r="CK161" s="84"/>
      <c r="CL161" s="84"/>
      <c r="CM161" s="84"/>
      <c r="CN161" s="84"/>
      <c r="CO161" s="84"/>
      <c r="CP161" s="84"/>
      <c r="CQ161" s="84"/>
      <c r="CR161" s="84"/>
      <c r="CS161" s="84"/>
      <c r="CT161" s="84"/>
      <c r="CU161" s="84"/>
      <c r="CV161" s="84"/>
      <c r="CW161" s="84"/>
      <c r="CX161" s="84"/>
      <c r="CY161" s="84"/>
      <c r="CZ161" s="84"/>
      <c r="DA161" s="84"/>
      <c r="DB161" s="84"/>
      <c r="DC161" s="84"/>
      <c r="DD161" s="84"/>
      <c r="DE161" s="84"/>
    </row>
    <row r="162" spans="2:109" s="48" customFormat="1" x14ac:dyDescent="0.2">
      <c r="B162" s="84"/>
      <c r="C162" s="84"/>
      <c r="D162" s="84"/>
      <c r="E162" s="84"/>
      <c r="F162" s="84"/>
      <c r="G162" s="84"/>
      <c r="H162" s="84"/>
      <c r="I162" s="84"/>
      <c r="J162" s="84"/>
      <c r="K162" s="86"/>
      <c r="L162" s="86"/>
      <c r="M162" s="86"/>
      <c r="N162" s="84"/>
      <c r="O162" s="84"/>
      <c r="P162" s="84"/>
      <c r="Q162" s="84"/>
      <c r="R162" s="84"/>
      <c r="S162" s="84"/>
      <c r="T162" s="84"/>
      <c r="U162" s="86"/>
      <c r="V162" s="86"/>
      <c r="W162" s="86"/>
      <c r="X162" s="84"/>
      <c r="Y162" s="84"/>
      <c r="Z162" s="84"/>
      <c r="AA162" s="84"/>
      <c r="AB162" s="86"/>
      <c r="AC162" s="84"/>
      <c r="AD162" s="84"/>
      <c r="AE162" s="84"/>
      <c r="AF162" s="86"/>
      <c r="AG162" s="86"/>
      <c r="AH162" s="86"/>
      <c r="AI162" s="84"/>
      <c r="AJ162" s="84"/>
      <c r="AK162" s="84"/>
      <c r="AL162" s="84"/>
      <c r="AM162" s="84"/>
      <c r="AN162" s="84"/>
      <c r="AO162" s="84"/>
      <c r="AP162" s="86"/>
      <c r="AQ162" s="86"/>
      <c r="AR162" s="86"/>
      <c r="AS162" s="84"/>
      <c r="AT162" s="84"/>
      <c r="AU162" s="84"/>
      <c r="AV162" s="84"/>
      <c r="AW162" s="84"/>
      <c r="AX162" s="84"/>
      <c r="AY162" s="84"/>
      <c r="AZ162" s="86"/>
      <c r="BA162" s="86"/>
      <c r="BB162" s="86"/>
      <c r="BC162" s="86"/>
      <c r="BD162" s="84"/>
      <c r="BE162" s="86"/>
      <c r="BF162" s="86"/>
      <c r="BG162" s="86"/>
      <c r="BH162" s="86"/>
      <c r="BI162" s="84"/>
      <c r="BJ162" s="84"/>
      <c r="BK162" s="84"/>
      <c r="BL162" s="84"/>
      <c r="BM162" s="84"/>
      <c r="BN162" s="84"/>
      <c r="BO162" s="84"/>
      <c r="BP162" s="84"/>
      <c r="BQ162" s="84"/>
      <c r="BR162" s="84"/>
      <c r="BS162" s="84"/>
      <c r="BT162" s="84"/>
      <c r="BU162" s="84"/>
      <c r="BV162" s="84"/>
      <c r="BW162" s="84"/>
      <c r="BX162" s="84"/>
      <c r="BY162" s="84"/>
      <c r="BZ162" s="84"/>
      <c r="CA162" s="84"/>
      <c r="CB162" s="84"/>
      <c r="CC162" s="84"/>
      <c r="CD162" s="84"/>
      <c r="CE162" s="84"/>
      <c r="CF162" s="84"/>
      <c r="CG162" s="84"/>
      <c r="CH162" s="84"/>
      <c r="CI162" s="84"/>
      <c r="CJ162" s="84"/>
      <c r="CK162" s="84"/>
      <c r="CL162" s="84"/>
      <c r="CM162" s="84"/>
      <c r="CN162" s="84"/>
      <c r="CO162" s="84"/>
      <c r="CP162" s="84"/>
      <c r="CQ162" s="84"/>
      <c r="CR162" s="84"/>
      <c r="CS162" s="84"/>
      <c r="CT162" s="84"/>
      <c r="CU162" s="84"/>
      <c r="CV162" s="84"/>
      <c r="CW162" s="84"/>
      <c r="CX162" s="84"/>
      <c r="CY162" s="84"/>
      <c r="CZ162" s="84"/>
      <c r="DA162" s="84"/>
      <c r="DB162" s="84"/>
      <c r="DC162" s="84"/>
      <c r="DD162" s="84"/>
      <c r="DE162" s="84"/>
    </row>
    <row r="163" spans="2:109" s="48" customFormat="1" x14ac:dyDescent="0.2">
      <c r="B163" s="84"/>
      <c r="C163" s="84"/>
      <c r="D163" s="84"/>
      <c r="E163" s="84"/>
      <c r="F163" s="84"/>
      <c r="G163" s="84"/>
      <c r="H163" s="84"/>
      <c r="I163" s="84"/>
      <c r="J163" s="84"/>
      <c r="K163" s="86"/>
      <c r="L163" s="86"/>
      <c r="M163" s="86"/>
      <c r="N163" s="84"/>
      <c r="O163" s="84"/>
      <c r="P163" s="84"/>
      <c r="Q163" s="84"/>
      <c r="R163" s="84"/>
      <c r="S163" s="84"/>
      <c r="T163" s="84"/>
      <c r="U163" s="86"/>
      <c r="V163" s="86"/>
      <c r="W163" s="86"/>
      <c r="X163" s="84"/>
      <c r="Y163" s="84"/>
      <c r="Z163" s="84"/>
      <c r="AA163" s="84"/>
      <c r="AB163" s="86"/>
      <c r="AC163" s="84"/>
      <c r="AD163" s="84"/>
      <c r="AE163" s="84"/>
      <c r="AF163" s="86"/>
      <c r="AG163" s="86"/>
      <c r="AH163" s="86"/>
      <c r="AI163" s="84"/>
      <c r="AJ163" s="84"/>
      <c r="AK163" s="84"/>
      <c r="AL163" s="84"/>
      <c r="AM163" s="84"/>
      <c r="AN163" s="84"/>
      <c r="AO163" s="84"/>
      <c r="AP163" s="86"/>
      <c r="AQ163" s="86"/>
      <c r="AR163" s="86"/>
      <c r="AS163" s="84"/>
      <c r="AT163" s="84"/>
      <c r="AU163" s="84"/>
      <c r="AV163" s="84"/>
      <c r="AW163" s="84"/>
      <c r="AX163" s="84"/>
      <c r="AY163" s="84"/>
      <c r="AZ163" s="86"/>
      <c r="BA163" s="86"/>
      <c r="BB163" s="86"/>
      <c r="BC163" s="86"/>
      <c r="BD163" s="84"/>
      <c r="BE163" s="86"/>
      <c r="BF163" s="86"/>
      <c r="BG163" s="86"/>
      <c r="BH163" s="86"/>
      <c r="BI163" s="84"/>
      <c r="BJ163" s="84"/>
      <c r="BK163" s="84"/>
      <c r="BL163" s="84"/>
      <c r="BM163" s="84"/>
      <c r="BN163" s="84"/>
      <c r="BO163" s="84"/>
      <c r="BP163" s="84"/>
      <c r="BQ163" s="84"/>
      <c r="BR163" s="84"/>
      <c r="BS163" s="84"/>
      <c r="BT163" s="84"/>
      <c r="BU163" s="84"/>
      <c r="BV163" s="84"/>
      <c r="BW163" s="84"/>
      <c r="BX163" s="84"/>
      <c r="BY163" s="84"/>
      <c r="BZ163" s="84"/>
      <c r="CA163" s="84"/>
      <c r="CB163" s="84"/>
      <c r="CC163" s="84"/>
      <c r="CD163" s="84"/>
      <c r="CE163" s="84"/>
      <c r="CF163" s="84"/>
      <c r="CG163" s="84"/>
      <c r="CH163" s="84"/>
      <c r="CI163" s="84"/>
      <c r="CJ163" s="84"/>
      <c r="CK163" s="84"/>
      <c r="CL163" s="84"/>
      <c r="CM163" s="84"/>
      <c r="CN163" s="84"/>
      <c r="CO163" s="84"/>
      <c r="CP163" s="84"/>
      <c r="CQ163" s="84"/>
      <c r="CR163" s="84"/>
      <c r="CS163" s="84"/>
      <c r="CT163" s="84"/>
      <c r="CU163" s="84"/>
      <c r="CV163" s="84"/>
      <c r="CW163" s="84"/>
      <c r="CX163" s="84"/>
      <c r="CY163" s="84"/>
      <c r="CZ163" s="84"/>
      <c r="DA163" s="84"/>
      <c r="DB163" s="84"/>
      <c r="DC163" s="84"/>
      <c r="DD163" s="84"/>
      <c r="DE163" s="84"/>
    </row>
    <row r="164" spans="2:109" s="48" customFormat="1" x14ac:dyDescent="0.2">
      <c r="B164" s="84"/>
      <c r="C164" s="84"/>
      <c r="D164" s="84"/>
      <c r="E164" s="84"/>
      <c r="F164" s="84"/>
      <c r="G164" s="84"/>
      <c r="H164" s="84"/>
      <c r="I164" s="84"/>
      <c r="J164" s="84"/>
      <c r="K164" s="86"/>
      <c r="L164" s="86"/>
      <c r="M164" s="86"/>
      <c r="N164" s="84"/>
      <c r="O164" s="84"/>
      <c r="P164" s="84"/>
      <c r="Q164" s="84"/>
      <c r="R164" s="84"/>
      <c r="S164" s="84"/>
      <c r="T164" s="84"/>
      <c r="U164" s="86"/>
      <c r="V164" s="86"/>
      <c r="W164" s="86"/>
      <c r="X164" s="84"/>
      <c r="Y164" s="84"/>
      <c r="Z164" s="84"/>
      <c r="AA164" s="84"/>
      <c r="AB164" s="86"/>
      <c r="AC164" s="84"/>
      <c r="AD164" s="84"/>
      <c r="AE164" s="84"/>
      <c r="AF164" s="86"/>
      <c r="AG164" s="86"/>
      <c r="AH164" s="86"/>
      <c r="AI164" s="84"/>
      <c r="AJ164" s="84"/>
      <c r="AK164" s="84"/>
      <c r="AL164" s="84"/>
      <c r="AM164" s="84"/>
      <c r="AN164" s="84"/>
      <c r="AO164" s="84"/>
      <c r="AP164" s="86"/>
      <c r="AQ164" s="86"/>
      <c r="AR164" s="86"/>
      <c r="AS164" s="84"/>
      <c r="AT164" s="84"/>
      <c r="AU164" s="84"/>
      <c r="AV164" s="84"/>
      <c r="AW164" s="84"/>
      <c r="AX164" s="84"/>
      <c r="AY164" s="84"/>
      <c r="AZ164" s="86"/>
      <c r="BA164" s="86"/>
      <c r="BB164" s="86"/>
      <c r="BC164" s="86"/>
      <c r="BD164" s="84"/>
      <c r="BE164" s="86"/>
      <c r="BF164" s="86"/>
      <c r="BG164" s="86"/>
      <c r="BH164" s="86"/>
      <c r="BI164" s="84"/>
      <c r="BJ164" s="84"/>
      <c r="BK164" s="84"/>
      <c r="BL164" s="84"/>
      <c r="BM164" s="84"/>
      <c r="BN164" s="84"/>
      <c r="BO164" s="84"/>
      <c r="BP164" s="84"/>
      <c r="BQ164" s="84"/>
      <c r="BR164" s="84"/>
      <c r="BS164" s="84"/>
      <c r="BT164" s="84"/>
      <c r="BU164" s="84"/>
      <c r="BV164" s="84"/>
      <c r="BW164" s="84"/>
      <c r="BX164" s="84"/>
      <c r="BY164" s="84"/>
      <c r="BZ164" s="84"/>
      <c r="CA164" s="84"/>
      <c r="CB164" s="84"/>
      <c r="CC164" s="84"/>
      <c r="CD164" s="84"/>
      <c r="CE164" s="84"/>
      <c r="CF164" s="84"/>
      <c r="CG164" s="84"/>
      <c r="CH164" s="84"/>
      <c r="CI164" s="84"/>
      <c r="CJ164" s="84"/>
      <c r="CK164" s="84"/>
      <c r="CL164" s="84"/>
      <c r="CM164" s="84"/>
      <c r="CN164" s="84"/>
      <c r="CO164" s="84"/>
      <c r="CP164" s="84"/>
      <c r="CQ164" s="84"/>
      <c r="CR164" s="84"/>
      <c r="CS164" s="84"/>
      <c r="CT164" s="84"/>
      <c r="CU164" s="84"/>
      <c r="CV164" s="84"/>
      <c r="CW164" s="84"/>
      <c r="CX164" s="84"/>
      <c r="CY164" s="84"/>
      <c r="CZ164" s="84"/>
      <c r="DA164" s="84"/>
      <c r="DB164" s="84"/>
      <c r="DC164" s="84"/>
      <c r="DD164" s="84"/>
      <c r="DE164" s="84"/>
    </row>
    <row r="165" spans="2:109" s="48" customFormat="1" x14ac:dyDescent="0.2">
      <c r="B165" s="84"/>
      <c r="C165" s="84"/>
      <c r="D165" s="84"/>
      <c r="E165" s="84"/>
      <c r="F165" s="84"/>
      <c r="G165" s="84"/>
      <c r="H165" s="84"/>
      <c r="I165" s="84"/>
      <c r="J165" s="84"/>
      <c r="K165" s="86"/>
      <c r="L165" s="86"/>
      <c r="M165" s="86"/>
      <c r="N165" s="84"/>
      <c r="O165" s="84"/>
      <c r="P165" s="84"/>
      <c r="Q165" s="84"/>
      <c r="R165" s="84"/>
      <c r="S165" s="84"/>
      <c r="T165" s="84"/>
      <c r="U165" s="86"/>
      <c r="V165" s="86"/>
      <c r="W165" s="86"/>
      <c r="X165" s="84"/>
      <c r="Y165" s="84"/>
      <c r="Z165" s="84"/>
      <c r="AA165" s="84"/>
      <c r="AB165" s="86"/>
      <c r="AC165" s="84"/>
      <c r="AD165" s="84"/>
      <c r="AE165" s="84"/>
      <c r="AF165" s="86"/>
      <c r="AG165" s="86"/>
      <c r="AH165" s="86"/>
      <c r="AI165" s="84"/>
      <c r="AJ165" s="84"/>
      <c r="AK165" s="84"/>
      <c r="AL165" s="84"/>
      <c r="AM165" s="84"/>
      <c r="AN165" s="84"/>
      <c r="AO165" s="84"/>
      <c r="AP165" s="86"/>
      <c r="AQ165" s="86"/>
      <c r="AR165" s="86"/>
      <c r="AS165" s="84"/>
      <c r="AT165" s="84"/>
      <c r="AU165" s="84"/>
      <c r="AV165" s="84"/>
      <c r="AW165" s="84"/>
      <c r="AX165" s="84"/>
      <c r="AY165" s="84"/>
      <c r="AZ165" s="86"/>
      <c r="BA165" s="86"/>
      <c r="BB165" s="86"/>
      <c r="BC165" s="86"/>
      <c r="BD165" s="84"/>
      <c r="BE165" s="86"/>
      <c r="BF165" s="86"/>
      <c r="BG165" s="86"/>
      <c r="BH165" s="86"/>
      <c r="BI165" s="84"/>
      <c r="BJ165" s="84"/>
      <c r="BK165" s="84"/>
      <c r="BL165" s="84"/>
      <c r="BM165" s="84"/>
      <c r="BN165" s="84"/>
      <c r="BO165" s="84"/>
      <c r="BP165" s="84"/>
      <c r="BQ165" s="84"/>
      <c r="BR165" s="84"/>
      <c r="BS165" s="84"/>
      <c r="BT165" s="84"/>
      <c r="BU165" s="84"/>
      <c r="BV165" s="84"/>
      <c r="BW165" s="84"/>
      <c r="BX165" s="84"/>
      <c r="BY165" s="84"/>
      <c r="BZ165" s="84"/>
      <c r="CA165" s="84"/>
      <c r="CB165" s="84"/>
      <c r="CC165" s="84"/>
      <c r="CD165" s="84"/>
      <c r="CE165" s="84"/>
      <c r="CF165" s="84"/>
      <c r="CG165" s="84"/>
      <c r="CH165" s="84"/>
      <c r="CI165" s="84"/>
      <c r="CJ165" s="84"/>
      <c r="CK165" s="84"/>
      <c r="CL165" s="84"/>
      <c r="CM165" s="84"/>
      <c r="CN165" s="84"/>
      <c r="CO165" s="84"/>
      <c r="CP165" s="84"/>
      <c r="CQ165" s="84"/>
      <c r="CR165" s="84"/>
      <c r="CS165" s="84"/>
      <c r="CT165" s="84"/>
      <c r="CU165" s="84"/>
      <c r="CV165" s="84"/>
      <c r="CW165" s="84"/>
      <c r="CX165" s="84"/>
      <c r="CY165" s="84"/>
      <c r="CZ165" s="84"/>
      <c r="DA165" s="84"/>
      <c r="DB165" s="84"/>
      <c r="DC165" s="84"/>
      <c r="DD165" s="84"/>
      <c r="DE165" s="84"/>
    </row>
    <row r="166" spans="2:109" s="48" customFormat="1" x14ac:dyDescent="0.2">
      <c r="B166" s="84"/>
      <c r="C166" s="84"/>
      <c r="D166" s="84"/>
      <c r="E166" s="84"/>
      <c r="F166" s="84"/>
      <c r="G166" s="84"/>
      <c r="H166" s="84"/>
      <c r="I166" s="84"/>
      <c r="J166" s="84"/>
      <c r="K166" s="86"/>
      <c r="L166" s="86"/>
      <c r="M166" s="86"/>
      <c r="N166" s="84"/>
      <c r="O166" s="84"/>
      <c r="P166" s="84"/>
      <c r="Q166" s="84"/>
      <c r="R166" s="84"/>
      <c r="S166" s="84"/>
      <c r="T166" s="84"/>
      <c r="U166" s="86"/>
      <c r="V166" s="86"/>
      <c r="W166" s="86"/>
      <c r="X166" s="84"/>
      <c r="Y166" s="84"/>
      <c r="Z166" s="84"/>
      <c r="AA166" s="84"/>
      <c r="AB166" s="86"/>
      <c r="AC166" s="84"/>
      <c r="AD166" s="84"/>
      <c r="AE166" s="84"/>
      <c r="AF166" s="86"/>
      <c r="AG166" s="86"/>
      <c r="AH166" s="86"/>
      <c r="AI166" s="84"/>
      <c r="AJ166" s="84"/>
      <c r="AK166" s="84"/>
      <c r="AL166" s="84"/>
      <c r="AM166" s="84"/>
      <c r="AN166" s="84"/>
      <c r="AO166" s="84"/>
      <c r="AP166" s="86"/>
      <c r="AQ166" s="86"/>
      <c r="AR166" s="86"/>
      <c r="AS166" s="84"/>
      <c r="AT166" s="84"/>
      <c r="AU166" s="84"/>
      <c r="AV166" s="84"/>
      <c r="AW166" s="84"/>
      <c r="AX166" s="84"/>
      <c r="AY166" s="84"/>
      <c r="AZ166" s="86"/>
      <c r="BA166" s="86"/>
      <c r="BB166" s="86"/>
      <c r="BC166" s="86"/>
      <c r="BD166" s="84"/>
      <c r="BE166" s="86"/>
      <c r="BF166" s="86"/>
      <c r="BG166" s="86"/>
      <c r="BH166" s="86"/>
      <c r="BI166" s="84"/>
      <c r="BJ166" s="84"/>
      <c r="BK166" s="84"/>
      <c r="BL166" s="84"/>
      <c r="BM166" s="84"/>
      <c r="BN166" s="84"/>
      <c r="BO166" s="84"/>
      <c r="BP166" s="84"/>
      <c r="BQ166" s="84"/>
      <c r="BR166" s="84"/>
      <c r="BS166" s="84"/>
      <c r="BT166" s="84"/>
      <c r="BU166" s="84"/>
      <c r="BV166" s="84"/>
      <c r="BW166" s="84"/>
      <c r="BX166" s="84"/>
      <c r="BY166" s="84"/>
      <c r="BZ166" s="84"/>
      <c r="CA166" s="84"/>
      <c r="CB166" s="84"/>
      <c r="CC166" s="84"/>
      <c r="CD166" s="84"/>
      <c r="CE166" s="84"/>
      <c r="CF166" s="84"/>
      <c r="CG166" s="84"/>
      <c r="CH166" s="84"/>
      <c r="CI166" s="84"/>
      <c r="CJ166" s="84"/>
      <c r="CK166" s="84"/>
      <c r="CL166" s="84"/>
      <c r="CM166" s="84"/>
      <c r="CN166" s="84"/>
      <c r="CO166" s="84"/>
      <c r="CP166" s="84"/>
      <c r="CQ166" s="84"/>
      <c r="CR166" s="84"/>
      <c r="CS166" s="84"/>
      <c r="CT166" s="84"/>
      <c r="CU166" s="84"/>
      <c r="CV166" s="84"/>
      <c r="CW166" s="84"/>
      <c r="CX166" s="84"/>
      <c r="CY166" s="84"/>
      <c r="CZ166" s="84"/>
      <c r="DA166" s="84"/>
      <c r="DB166" s="84"/>
      <c r="DC166" s="84"/>
      <c r="DD166" s="84"/>
      <c r="DE166" s="84"/>
    </row>
    <row r="167" spans="2:109" s="48" customFormat="1" x14ac:dyDescent="0.2">
      <c r="B167" s="84"/>
      <c r="C167" s="84"/>
      <c r="D167" s="84"/>
      <c r="E167" s="84"/>
      <c r="F167" s="84"/>
      <c r="G167" s="84"/>
      <c r="H167" s="84"/>
      <c r="I167" s="84"/>
      <c r="J167" s="84"/>
      <c r="K167" s="86"/>
      <c r="L167" s="86"/>
      <c r="M167" s="86"/>
      <c r="N167" s="84"/>
      <c r="O167" s="84"/>
      <c r="P167" s="84"/>
      <c r="Q167" s="84"/>
      <c r="R167" s="84"/>
      <c r="S167" s="84"/>
      <c r="T167" s="84"/>
      <c r="U167" s="86"/>
      <c r="V167" s="86"/>
      <c r="W167" s="86"/>
      <c r="X167" s="84"/>
      <c r="Y167" s="84"/>
      <c r="Z167" s="84"/>
      <c r="AA167" s="84"/>
      <c r="AB167" s="86"/>
      <c r="AC167" s="84"/>
      <c r="AD167" s="84"/>
      <c r="AE167" s="84"/>
      <c r="AF167" s="86"/>
      <c r="AG167" s="86"/>
      <c r="AH167" s="86"/>
      <c r="AI167" s="84"/>
      <c r="AJ167" s="84"/>
      <c r="AK167" s="84"/>
      <c r="AL167" s="84"/>
      <c r="AM167" s="84"/>
      <c r="AN167" s="84"/>
      <c r="AO167" s="84"/>
      <c r="AP167" s="86"/>
      <c r="AQ167" s="86"/>
      <c r="AR167" s="86"/>
      <c r="AS167" s="84"/>
      <c r="AT167" s="84"/>
      <c r="AU167" s="84"/>
      <c r="AV167" s="84"/>
      <c r="AW167" s="84"/>
      <c r="AX167" s="84"/>
      <c r="AY167" s="84"/>
      <c r="AZ167" s="86"/>
      <c r="BA167" s="86"/>
      <c r="BB167" s="86"/>
      <c r="BC167" s="86"/>
      <c r="BD167" s="84"/>
      <c r="BE167" s="86"/>
      <c r="BF167" s="86"/>
      <c r="BG167" s="86"/>
      <c r="BH167" s="86"/>
      <c r="BI167" s="84"/>
      <c r="BJ167" s="84"/>
      <c r="BK167" s="84"/>
      <c r="BL167" s="84"/>
      <c r="BM167" s="84"/>
      <c r="BN167" s="84"/>
      <c r="BO167" s="84"/>
      <c r="BP167" s="84"/>
      <c r="BQ167" s="84"/>
      <c r="BR167" s="84"/>
      <c r="BS167" s="84"/>
      <c r="BT167" s="84"/>
      <c r="BU167" s="84"/>
      <c r="BV167" s="84"/>
      <c r="BW167" s="84"/>
      <c r="BX167" s="84"/>
      <c r="BY167" s="84"/>
      <c r="BZ167" s="84"/>
      <c r="CA167" s="84"/>
      <c r="CB167" s="84"/>
      <c r="CC167" s="84"/>
      <c r="CD167" s="84"/>
      <c r="CE167" s="84"/>
      <c r="CF167" s="84"/>
      <c r="CG167" s="84"/>
      <c r="CH167" s="84"/>
      <c r="CI167" s="84"/>
      <c r="CJ167" s="84"/>
      <c r="CK167" s="84"/>
      <c r="CL167" s="84"/>
      <c r="CM167" s="84"/>
      <c r="CN167" s="84"/>
      <c r="CO167" s="84"/>
      <c r="CP167" s="84"/>
      <c r="CQ167" s="84"/>
      <c r="CR167" s="84"/>
      <c r="CS167" s="84"/>
      <c r="CT167" s="84"/>
      <c r="CU167" s="84"/>
      <c r="CV167" s="84"/>
      <c r="CW167" s="84"/>
      <c r="CX167" s="84"/>
      <c r="CY167" s="84"/>
      <c r="CZ167" s="84"/>
      <c r="DA167" s="84"/>
      <c r="DB167" s="84"/>
      <c r="DC167" s="84"/>
      <c r="DD167" s="84"/>
      <c r="DE167" s="84"/>
    </row>
    <row r="168" spans="2:109" s="48" customFormat="1" x14ac:dyDescent="0.2">
      <c r="B168" s="84"/>
      <c r="C168" s="84"/>
      <c r="D168" s="84"/>
      <c r="E168" s="84"/>
      <c r="F168" s="84"/>
      <c r="G168" s="84"/>
      <c r="H168" s="84"/>
      <c r="I168" s="84"/>
      <c r="J168" s="84"/>
      <c r="K168" s="86"/>
      <c r="L168" s="86"/>
      <c r="M168" s="86"/>
      <c r="N168" s="84"/>
      <c r="O168" s="84"/>
      <c r="P168" s="84"/>
      <c r="Q168" s="84"/>
      <c r="R168" s="84"/>
      <c r="S168" s="84"/>
      <c r="T168" s="84"/>
      <c r="U168" s="86"/>
      <c r="V168" s="86"/>
      <c r="W168" s="86"/>
      <c r="X168" s="84"/>
      <c r="Y168" s="84"/>
      <c r="Z168" s="84"/>
      <c r="AA168" s="84"/>
      <c r="AB168" s="86"/>
      <c r="AC168" s="84"/>
      <c r="AD168" s="84"/>
      <c r="AE168" s="84"/>
      <c r="AF168" s="86"/>
      <c r="AG168" s="86"/>
      <c r="AH168" s="86"/>
      <c r="AI168" s="84"/>
      <c r="AJ168" s="84"/>
      <c r="AK168" s="84"/>
      <c r="AL168" s="84"/>
      <c r="AM168" s="84"/>
      <c r="AN168" s="84"/>
      <c r="AO168" s="84"/>
      <c r="AP168" s="86"/>
      <c r="AQ168" s="86"/>
      <c r="AR168" s="86"/>
      <c r="AS168" s="84"/>
      <c r="AT168" s="84"/>
      <c r="AU168" s="84"/>
      <c r="AV168" s="84"/>
      <c r="AW168" s="84"/>
      <c r="AX168" s="84"/>
      <c r="AY168" s="84"/>
      <c r="AZ168" s="86"/>
      <c r="BA168" s="86"/>
      <c r="BB168" s="86"/>
      <c r="BC168" s="86"/>
      <c r="BD168" s="84"/>
      <c r="BE168" s="86"/>
      <c r="BF168" s="86"/>
      <c r="BG168" s="86"/>
      <c r="BH168" s="86"/>
      <c r="BI168" s="84"/>
      <c r="BJ168" s="84"/>
      <c r="BK168" s="84"/>
      <c r="BL168" s="84"/>
      <c r="BM168" s="84"/>
      <c r="BN168" s="84"/>
      <c r="BO168" s="84"/>
      <c r="BP168" s="84"/>
      <c r="BQ168" s="84"/>
      <c r="BR168" s="84"/>
      <c r="BS168" s="84"/>
      <c r="BT168" s="84"/>
      <c r="BU168" s="84"/>
      <c r="BV168" s="84"/>
      <c r="BW168" s="84"/>
      <c r="BX168" s="84"/>
      <c r="BY168" s="84"/>
      <c r="BZ168" s="84"/>
      <c r="CA168" s="84"/>
      <c r="CB168" s="84"/>
      <c r="CC168" s="84"/>
      <c r="CD168" s="84"/>
      <c r="CE168" s="84"/>
      <c r="CF168" s="84"/>
      <c r="CG168" s="84"/>
      <c r="CH168" s="84"/>
      <c r="CI168" s="84"/>
      <c r="CJ168" s="84"/>
      <c r="CK168" s="84"/>
      <c r="CL168" s="84"/>
      <c r="CM168" s="84"/>
      <c r="CN168" s="84"/>
      <c r="CO168" s="84"/>
      <c r="CP168" s="84"/>
      <c r="CQ168" s="84"/>
      <c r="CR168" s="84"/>
      <c r="CS168" s="84"/>
      <c r="CT168" s="84"/>
      <c r="CU168" s="84"/>
      <c r="CV168" s="84"/>
      <c r="CW168" s="84"/>
      <c r="CX168" s="84"/>
      <c r="CY168" s="84"/>
      <c r="CZ168" s="84"/>
      <c r="DA168" s="84"/>
      <c r="DB168" s="84"/>
      <c r="DC168" s="84"/>
      <c r="DD168" s="84"/>
      <c r="DE168" s="84"/>
    </row>
    <row r="169" spans="2:109" s="48" customFormat="1" x14ac:dyDescent="0.2">
      <c r="B169" s="84"/>
      <c r="C169" s="84"/>
      <c r="D169" s="84"/>
      <c r="E169" s="84"/>
      <c r="F169" s="84"/>
      <c r="G169" s="84"/>
      <c r="H169" s="84"/>
      <c r="I169" s="84"/>
      <c r="J169" s="84"/>
      <c r="K169" s="86"/>
      <c r="L169" s="86"/>
      <c r="M169" s="86"/>
      <c r="N169" s="84"/>
      <c r="O169" s="84"/>
      <c r="P169" s="84"/>
      <c r="Q169" s="84"/>
      <c r="R169" s="84"/>
      <c r="S169" s="84"/>
      <c r="T169" s="84"/>
      <c r="U169" s="86"/>
      <c r="V169" s="86"/>
      <c r="W169" s="86"/>
      <c r="X169" s="84"/>
      <c r="Y169" s="84"/>
      <c r="Z169" s="84"/>
      <c r="AA169" s="84"/>
      <c r="AB169" s="86"/>
      <c r="AC169" s="84"/>
      <c r="AD169" s="84"/>
      <c r="AE169" s="84"/>
      <c r="AF169" s="86"/>
      <c r="AG169" s="86"/>
      <c r="AH169" s="86"/>
      <c r="AI169" s="84"/>
      <c r="AJ169" s="84"/>
      <c r="AK169" s="84"/>
      <c r="AL169" s="84"/>
      <c r="AM169" s="84"/>
      <c r="AN169" s="84"/>
      <c r="AO169" s="84"/>
      <c r="AP169" s="86"/>
      <c r="AQ169" s="86"/>
      <c r="AR169" s="86"/>
      <c r="AS169" s="84"/>
      <c r="AT169" s="84"/>
      <c r="AU169" s="84"/>
      <c r="AV169" s="84"/>
      <c r="AW169" s="84"/>
      <c r="AX169" s="84"/>
      <c r="AY169" s="84"/>
      <c r="AZ169" s="86"/>
      <c r="BA169" s="86"/>
      <c r="BB169" s="86"/>
      <c r="BC169" s="86"/>
      <c r="BD169" s="84"/>
      <c r="BE169" s="86"/>
      <c r="BF169" s="86"/>
      <c r="BG169" s="86"/>
      <c r="BH169" s="86"/>
      <c r="BI169" s="84"/>
      <c r="BJ169" s="84"/>
      <c r="BK169" s="84"/>
      <c r="BL169" s="84"/>
      <c r="BM169" s="84"/>
      <c r="BN169" s="84"/>
      <c r="BO169" s="84"/>
      <c r="BP169" s="84"/>
      <c r="BQ169" s="84"/>
      <c r="BR169" s="84"/>
      <c r="BS169" s="84"/>
      <c r="BT169" s="84"/>
      <c r="BU169" s="84"/>
      <c r="BV169" s="84"/>
      <c r="BW169" s="84"/>
      <c r="BX169" s="84"/>
      <c r="BY169" s="84"/>
      <c r="BZ169" s="84"/>
      <c r="CA169" s="84"/>
      <c r="CB169" s="84"/>
      <c r="CC169" s="84"/>
      <c r="CD169" s="84"/>
      <c r="CE169" s="84"/>
      <c r="CF169" s="84"/>
      <c r="CG169" s="84"/>
      <c r="CH169" s="84"/>
      <c r="CI169" s="84"/>
      <c r="CJ169" s="84"/>
      <c r="CK169" s="84"/>
      <c r="CL169" s="84"/>
      <c r="CM169" s="84"/>
      <c r="CN169" s="84"/>
      <c r="CO169" s="84"/>
      <c r="CP169" s="84"/>
      <c r="CQ169" s="84"/>
      <c r="CR169" s="84"/>
      <c r="CS169" s="84"/>
      <c r="CT169" s="84"/>
      <c r="CU169" s="84"/>
      <c r="CV169" s="84"/>
      <c r="CW169" s="84"/>
      <c r="CX169" s="84"/>
      <c r="CY169" s="84"/>
      <c r="CZ169" s="84"/>
      <c r="DA169" s="84"/>
      <c r="DB169" s="84"/>
      <c r="DC169" s="84"/>
      <c r="DD169" s="84"/>
      <c r="DE169" s="84"/>
    </row>
    <row r="170" spans="2:109" s="48" customFormat="1" x14ac:dyDescent="0.2">
      <c r="B170" s="84"/>
      <c r="C170" s="84"/>
      <c r="D170" s="84"/>
      <c r="E170" s="84"/>
      <c r="F170" s="84"/>
      <c r="G170" s="84"/>
      <c r="H170" s="84"/>
      <c r="I170" s="84"/>
      <c r="J170" s="84"/>
      <c r="K170" s="86"/>
      <c r="L170" s="86"/>
      <c r="M170" s="86"/>
      <c r="N170" s="84"/>
      <c r="O170" s="84"/>
      <c r="P170" s="84"/>
      <c r="Q170" s="84"/>
      <c r="R170" s="84"/>
      <c r="S170" s="84"/>
      <c r="T170" s="84"/>
      <c r="U170" s="86"/>
      <c r="V170" s="86"/>
      <c r="W170" s="86"/>
      <c r="X170" s="84"/>
      <c r="Y170" s="84"/>
      <c r="Z170" s="84"/>
      <c r="AA170" s="84"/>
      <c r="AB170" s="86"/>
      <c r="AC170" s="84"/>
      <c r="AD170" s="84"/>
      <c r="AE170" s="84"/>
      <c r="AF170" s="86"/>
      <c r="AG170" s="86"/>
      <c r="AH170" s="86"/>
      <c r="AI170" s="84"/>
      <c r="AJ170" s="84"/>
      <c r="AK170" s="84"/>
      <c r="AL170" s="84"/>
      <c r="AM170" s="84"/>
      <c r="AN170" s="84"/>
      <c r="AO170" s="84"/>
      <c r="AP170" s="86"/>
      <c r="AQ170" s="86"/>
      <c r="AR170" s="86"/>
      <c r="AS170" s="84"/>
      <c r="AT170" s="84"/>
      <c r="AU170" s="84"/>
      <c r="AV170" s="84"/>
      <c r="AW170" s="84"/>
      <c r="AX170" s="84"/>
      <c r="AY170" s="84"/>
      <c r="AZ170" s="86"/>
      <c r="BA170" s="86"/>
      <c r="BB170" s="86"/>
      <c r="BC170" s="86"/>
      <c r="BD170" s="84"/>
      <c r="BE170" s="86"/>
      <c r="BF170" s="86"/>
      <c r="BG170" s="86"/>
      <c r="BH170" s="86"/>
      <c r="BI170" s="84"/>
      <c r="BJ170" s="84"/>
      <c r="BK170" s="84"/>
      <c r="BL170" s="84"/>
      <c r="BM170" s="84"/>
      <c r="BN170" s="84"/>
      <c r="BO170" s="84"/>
      <c r="BP170" s="84"/>
      <c r="BQ170" s="84"/>
      <c r="BR170" s="84"/>
      <c r="BS170" s="84"/>
      <c r="BT170" s="84"/>
      <c r="BU170" s="84"/>
      <c r="BV170" s="84"/>
      <c r="BW170" s="84"/>
      <c r="BX170" s="84"/>
      <c r="BY170" s="84"/>
      <c r="BZ170" s="84"/>
      <c r="CA170" s="84"/>
      <c r="CB170" s="84"/>
      <c r="CC170" s="84"/>
      <c r="CD170" s="84"/>
      <c r="CE170" s="84"/>
      <c r="CF170" s="84"/>
      <c r="CG170" s="84"/>
      <c r="CH170" s="84"/>
      <c r="CI170" s="84"/>
      <c r="CJ170" s="84"/>
      <c r="CK170" s="84"/>
      <c r="CL170" s="84"/>
      <c r="CM170" s="84"/>
      <c r="CN170" s="84"/>
      <c r="CO170" s="84"/>
      <c r="CP170" s="84"/>
      <c r="CQ170" s="84"/>
      <c r="CR170" s="84"/>
      <c r="CS170" s="84"/>
      <c r="CT170" s="84"/>
      <c r="CU170" s="84"/>
      <c r="CV170" s="84"/>
      <c r="CW170" s="84"/>
      <c r="CX170" s="84"/>
      <c r="CY170" s="84"/>
      <c r="CZ170" s="84"/>
      <c r="DA170" s="84"/>
      <c r="DB170" s="84"/>
      <c r="DC170" s="84"/>
      <c r="DD170" s="84"/>
      <c r="DE170" s="84"/>
    </row>
    <row r="171" spans="2:109" s="48" customFormat="1" x14ac:dyDescent="0.2">
      <c r="B171" s="84"/>
      <c r="C171" s="84"/>
      <c r="D171" s="84"/>
      <c r="E171" s="84"/>
      <c r="F171" s="84"/>
      <c r="G171" s="84"/>
      <c r="H171" s="84"/>
      <c r="I171" s="84"/>
      <c r="J171" s="84"/>
      <c r="K171" s="86"/>
      <c r="L171" s="86"/>
      <c r="M171" s="86"/>
      <c r="N171" s="84"/>
      <c r="O171" s="84"/>
      <c r="P171" s="84"/>
      <c r="Q171" s="84"/>
      <c r="R171" s="84"/>
      <c r="S171" s="84"/>
      <c r="T171" s="84"/>
      <c r="U171" s="86"/>
      <c r="V171" s="86"/>
      <c r="W171" s="86"/>
      <c r="X171" s="84"/>
      <c r="Y171" s="84"/>
      <c r="Z171" s="84"/>
      <c r="AA171" s="84"/>
      <c r="AB171" s="86"/>
      <c r="AC171" s="84"/>
      <c r="AD171" s="84"/>
      <c r="AE171" s="84"/>
      <c r="AF171" s="86"/>
      <c r="AG171" s="86"/>
      <c r="AH171" s="86"/>
      <c r="AI171" s="84"/>
      <c r="AJ171" s="84"/>
      <c r="AK171" s="84"/>
      <c r="AL171" s="84"/>
      <c r="AM171" s="84"/>
      <c r="AN171" s="84"/>
      <c r="AO171" s="84"/>
      <c r="AP171" s="86"/>
      <c r="AQ171" s="86"/>
      <c r="AR171" s="86"/>
      <c r="AS171" s="84"/>
      <c r="AT171" s="84"/>
      <c r="AU171" s="84"/>
      <c r="AV171" s="84"/>
      <c r="AW171" s="84"/>
      <c r="AX171" s="84"/>
      <c r="AY171" s="84"/>
      <c r="AZ171" s="86"/>
      <c r="BA171" s="86"/>
      <c r="BB171" s="86"/>
      <c r="BC171" s="86"/>
      <c r="BD171" s="84"/>
      <c r="BE171" s="86"/>
      <c r="BF171" s="86"/>
      <c r="BG171" s="86"/>
      <c r="BH171" s="86"/>
      <c r="BI171" s="84"/>
      <c r="BJ171" s="84"/>
      <c r="BK171" s="84"/>
      <c r="BL171" s="84"/>
      <c r="BM171" s="84"/>
      <c r="BN171" s="84"/>
      <c r="BO171" s="84"/>
      <c r="BP171" s="84"/>
      <c r="BQ171" s="84"/>
      <c r="BR171" s="84"/>
      <c r="BS171" s="84"/>
      <c r="BT171" s="84"/>
      <c r="BU171" s="84"/>
      <c r="BV171" s="84"/>
      <c r="BW171" s="84"/>
      <c r="BX171" s="84"/>
      <c r="BY171" s="84"/>
      <c r="BZ171" s="84"/>
      <c r="CA171" s="84"/>
      <c r="CB171" s="84"/>
      <c r="CC171" s="84"/>
      <c r="CD171" s="84"/>
      <c r="CE171" s="84"/>
      <c r="CF171" s="84"/>
      <c r="CG171" s="84"/>
      <c r="CH171" s="84"/>
      <c r="CI171" s="84"/>
      <c r="CJ171" s="84"/>
      <c r="CK171" s="84"/>
      <c r="CL171" s="84"/>
      <c r="CM171" s="84"/>
      <c r="CN171" s="84"/>
      <c r="CO171" s="84"/>
      <c r="CP171" s="84"/>
      <c r="CQ171" s="84"/>
      <c r="CR171" s="84"/>
      <c r="CS171" s="84"/>
      <c r="CT171" s="84"/>
      <c r="CU171" s="84"/>
      <c r="CV171" s="84"/>
      <c r="CW171" s="84"/>
      <c r="CX171" s="84"/>
      <c r="CY171" s="84"/>
      <c r="CZ171" s="84"/>
      <c r="DA171" s="84"/>
      <c r="DB171" s="84"/>
      <c r="DC171" s="84"/>
      <c r="DD171" s="84"/>
      <c r="DE171" s="84"/>
    </row>
    <row r="172" spans="2:109" s="48" customFormat="1" x14ac:dyDescent="0.2">
      <c r="B172" s="84"/>
      <c r="C172" s="84"/>
      <c r="D172" s="84"/>
      <c r="E172" s="84"/>
      <c r="F172" s="84"/>
      <c r="G172" s="84"/>
      <c r="H172" s="84"/>
      <c r="I172" s="84"/>
      <c r="J172" s="84"/>
      <c r="K172" s="86"/>
      <c r="L172" s="86"/>
      <c r="M172" s="86"/>
      <c r="N172" s="84"/>
      <c r="O172" s="84"/>
      <c r="P172" s="84"/>
      <c r="Q172" s="84"/>
      <c r="R172" s="84"/>
      <c r="S172" s="84"/>
      <c r="T172" s="84"/>
      <c r="U172" s="86"/>
      <c r="V172" s="86"/>
      <c r="W172" s="86"/>
      <c r="X172" s="84"/>
      <c r="Y172" s="84"/>
      <c r="Z172" s="84"/>
      <c r="AA172" s="84"/>
      <c r="AB172" s="86"/>
      <c r="AC172" s="84"/>
      <c r="AD172" s="84"/>
      <c r="AE172" s="84"/>
      <c r="AF172" s="86"/>
      <c r="AG172" s="86"/>
      <c r="AH172" s="86"/>
      <c r="AI172" s="84"/>
      <c r="AJ172" s="84"/>
      <c r="AK172" s="84"/>
      <c r="AL172" s="84"/>
      <c r="AM172" s="84"/>
      <c r="AN172" s="84"/>
      <c r="AO172" s="84"/>
      <c r="AP172" s="86"/>
      <c r="AQ172" s="86"/>
      <c r="AR172" s="86"/>
      <c r="AS172" s="84"/>
      <c r="AT172" s="84"/>
      <c r="AU172" s="84"/>
      <c r="AV172" s="84"/>
      <c r="AW172" s="84"/>
      <c r="AX172" s="84"/>
      <c r="AY172" s="84"/>
      <c r="AZ172" s="86"/>
      <c r="BA172" s="86"/>
      <c r="BB172" s="86"/>
      <c r="BC172" s="86"/>
      <c r="BD172" s="84"/>
      <c r="BE172" s="86"/>
      <c r="BF172" s="86"/>
      <c r="BG172" s="86"/>
      <c r="BH172" s="86"/>
      <c r="BI172" s="84"/>
      <c r="BJ172" s="84"/>
      <c r="BK172" s="84"/>
      <c r="BL172" s="84"/>
      <c r="BM172" s="84"/>
      <c r="BN172" s="84"/>
      <c r="BO172" s="84"/>
      <c r="BP172" s="84"/>
      <c r="BQ172" s="84"/>
      <c r="BR172" s="84"/>
      <c r="BS172" s="84"/>
      <c r="BT172" s="84"/>
      <c r="BU172" s="84"/>
      <c r="BV172" s="84"/>
      <c r="BW172" s="84"/>
      <c r="BX172" s="84"/>
      <c r="BY172" s="84"/>
      <c r="BZ172" s="84"/>
      <c r="CA172" s="84"/>
      <c r="CB172" s="84"/>
      <c r="CC172" s="84"/>
      <c r="CD172" s="84"/>
      <c r="CE172" s="84"/>
      <c r="CF172" s="84"/>
      <c r="CG172" s="84"/>
      <c r="CH172" s="84"/>
      <c r="CI172" s="84"/>
      <c r="CJ172" s="84"/>
      <c r="CK172" s="84"/>
      <c r="CL172" s="84"/>
      <c r="CM172" s="84"/>
      <c r="CN172" s="84"/>
      <c r="CO172" s="84"/>
      <c r="CP172" s="84"/>
      <c r="CQ172" s="84"/>
      <c r="CR172" s="84"/>
      <c r="CS172" s="84"/>
      <c r="CT172" s="84"/>
      <c r="CU172" s="84"/>
      <c r="CV172" s="84"/>
      <c r="CW172" s="84"/>
      <c r="CX172" s="84"/>
      <c r="CY172" s="84"/>
      <c r="CZ172" s="84"/>
      <c r="DA172" s="84"/>
      <c r="DB172" s="84"/>
      <c r="DC172" s="84"/>
      <c r="DD172" s="84"/>
      <c r="DE172" s="84"/>
    </row>
    <row r="173" spans="2:109" s="48" customFormat="1" x14ac:dyDescent="0.2">
      <c r="B173" s="84"/>
      <c r="C173" s="84"/>
      <c r="D173" s="84"/>
      <c r="E173" s="84"/>
      <c r="F173" s="84"/>
      <c r="G173" s="84"/>
      <c r="H173" s="84"/>
      <c r="I173" s="84"/>
      <c r="J173" s="84"/>
      <c r="K173" s="86"/>
      <c r="L173" s="86"/>
      <c r="M173" s="86"/>
      <c r="N173" s="84"/>
      <c r="O173" s="84"/>
      <c r="P173" s="84"/>
      <c r="Q173" s="84"/>
      <c r="R173" s="84"/>
      <c r="S173" s="84"/>
      <c r="T173" s="84"/>
      <c r="U173" s="86"/>
      <c r="V173" s="86"/>
      <c r="W173" s="86"/>
      <c r="X173" s="84"/>
      <c r="Y173" s="84"/>
      <c r="Z173" s="84"/>
      <c r="AA173" s="84"/>
      <c r="AB173" s="86"/>
      <c r="AC173" s="84"/>
      <c r="AD173" s="84"/>
      <c r="AE173" s="84"/>
      <c r="AF173" s="86"/>
      <c r="AG173" s="86"/>
      <c r="AH173" s="86"/>
      <c r="AI173" s="84"/>
      <c r="AJ173" s="84"/>
      <c r="AK173" s="84"/>
      <c r="AL173" s="84"/>
      <c r="AM173" s="84"/>
      <c r="AN173" s="84"/>
      <c r="AO173" s="84"/>
      <c r="AP173" s="86"/>
      <c r="AQ173" s="86"/>
      <c r="AR173" s="86"/>
      <c r="AS173" s="84"/>
      <c r="AT173" s="84"/>
      <c r="AU173" s="84"/>
      <c r="AV173" s="84"/>
      <c r="AW173" s="84"/>
      <c r="AX173" s="84"/>
      <c r="AY173" s="84"/>
      <c r="AZ173" s="86"/>
      <c r="BA173" s="86"/>
      <c r="BB173" s="86"/>
      <c r="BC173" s="86"/>
      <c r="BD173" s="84"/>
      <c r="BE173" s="86"/>
      <c r="BF173" s="86"/>
      <c r="BG173" s="86"/>
      <c r="BH173" s="86"/>
      <c r="BI173" s="84"/>
      <c r="BJ173" s="84"/>
      <c r="BK173" s="84"/>
      <c r="BL173" s="84"/>
      <c r="BM173" s="84"/>
      <c r="BN173" s="84"/>
      <c r="BO173" s="84"/>
      <c r="BP173" s="84"/>
      <c r="BQ173" s="84"/>
      <c r="BR173" s="84"/>
      <c r="BS173" s="84"/>
      <c r="BT173" s="84"/>
      <c r="BU173" s="84"/>
      <c r="BV173" s="84"/>
      <c r="BW173" s="84"/>
      <c r="BX173" s="84"/>
      <c r="BY173" s="84"/>
      <c r="BZ173" s="84"/>
      <c r="CA173" s="84"/>
      <c r="CB173" s="84"/>
      <c r="CC173" s="84"/>
      <c r="CD173" s="84"/>
      <c r="CE173" s="84"/>
      <c r="CF173" s="84"/>
      <c r="CG173" s="84"/>
      <c r="CH173" s="84"/>
      <c r="CI173" s="84"/>
      <c r="CJ173" s="84"/>
      <c r="CK173" s="84"/>
      <c r="CL173" s="84"/>
      <c r="CM173" s="84"/>
      <c r="CN173" s="84"/>
      <c r="CO173" s="84"/>
      <c r="CP173" s="84"/>
      <c r="CQ173" s="84"/>
      <c r="CR173" s="84"/>
      <c r="CS173" s="84"/>
      <c r="CT173" s="84"/>
      <c r="CU173" s="84"/>
      <c r="CV173" s="84"/>
      <c r="CW173" s="84"/>
      <c r="CX173" s="84"/>
      <c r="CY173" s="84"/>
      <c r="CZ173" s="84"/>
      <c r="DA173" s="84"/>
      <c r="DB173" s="84"/>
      <c r="DC173" s="84"/>
      <c r="DD173" s="84"/>
      <c r="DE173" s="84"/>
    </row>
    <row r="174" spans="2:109" s="48" customFormat="1" x14ac:dyDescent="0.2">
      <c r="B174" s="84"/>
      <c r="C174" s="84"/>
      <c r="D174" s="84"/>
      <c r="E174" s="84"/>
      <c r="F174" s="84"/>
      <c r="G174" s="84"/>
      <c r="H174" s="84"/>
      <c r="I174" s="84"/>
      <c r="J174" s="84"/>
      <c r="K174" s="86"/>
      <c r="L174" s="86"/>
      <c r="M174" s="86"/>
      <c r="N174" s="84"/>
      <c r="O174" s="84"/>
      <c r="P174" s="84"/>
      <c r="Q174" s="84"/>
      <c r="R174" s="84"/>
      <c r="S174" s="84"/>
      <c r="T174" s="84"/>
      <c r="U174" s="86"/>
      <c r="V174" s="86"/>
      <c r="W174" s="86"/>
      <c r="X174" s="84"/>
      <c r="Y174" s="84"/>
      <c r="Z174" s="84"/>
      <c r="AA174" s="84"/>
      <c r="AB174" s="86"/>
      <c r="AC174" s="84"/>
      <c r="AD174" s="84"/>
      <c r="AE174" s="84"/>
      <c r="AF174" s="86"/>
      <c r="AG174" s="86"/>
      <c r="AH174" s="86"/>
      <c r="AI174" s="84"/>
      <c r="AJ174" s="84"/>
      <c r="AK174" s="84"/>
      <c r="AL174" s="84"/>
      <c r="AM174" s="84"/>
      <c r="AN174" s="84"/>
      <c r="AO174" s="84"/>
      <c r="AP174" s="86"/>
      <c r="AQ174" s="86"/>
      <c r="AR174" s="86"/>
      <c r="AS174" s="84"/>
      <c r="AT174" s="84"/>
      <c r="AU174" s="84"/>
      <c r="AV174" s="84"/>
      <c r="AW174" s="84"/>
      <c r="AX174" s="84"/>
      <c r="AY174" s="84"/>
      <c r="AZ174" s="86"/>
      <c r="BA174" s="86"/>
      <c r="BB174" s="86"/>
      <c r="BC174" s="86"/>
      <c r="BD174" s="84"/>
      <c r="BE174" s="86"/>
      <c r="BF174" s="86"/>
      <c r="BG174" s="86"/>
      <c r="BH174" s="86"/>
      <c r="BI174" s="84"/>
      <c r="BJ174" s="84"/>
      <c r="BK174" s="84"/>
      <c r="BL174" s="84"/>
      <c r="BM174" s="84"/>
      <c r="BN174" s="84"/>
      <c r="BO174" s="84"/>
      <c r="BP174" s="84"/>
      <c r="BQ174" s="84"/>
      <c r="BR174" s="84"/>
      <c r="BS174" s="84"/>
      <c r="BT174" s="84"/>
      <c r="BU174" s="84"/>
      <c r="BV174" s="84"/>
      <c r="BW174" s="84"/>
      <c r="BX174" s="84"/>
      <c r="BY174" s="84"/>
      <c r="BZ174" s="84"/>
      <c r="CA174" s="84"/>
      <c r="CB174" s="84"/>
      <c r="CC174" s="84"/>
      <c r="CD174" s="84"/>
      <c r="CE174" s="84"/>
      <c r="CF174" s="84"/>
      <c r="CG174" s="84"/>
      <c r="CH174" s="84"/>
      <c r="CI174" s="84"/>
      <c r="CJ174" s="84"/>
      <c r="CK174" s="84"/>
      <c r="CL174" s="84"/>
      <c r="CM174" s="84"/>
      <c r="CN174" s="84"/>
      <c r="CO174" s="84"/>
      <c r="CP174" s="84"/>
      <c r="CQ174" s="84"/>
      <c r="CR174" s="84"/>
      <c r="CS174" s="84"/>
      <c r="CT174" s="84"/>
      <c r="CU174" s="84"/>
      <c r="CV174" s="84"/>
      <c r="CW174" s="84"/>
      <c r="CX174" s="84"/>
      <c r="CY174" s="84"/>
      <c r="CZ174" s="84"/>
      <c r="DA174" s="84"/>
      <c r="DB174" s="84"/>
      <c r="DC174" s="84"/>
      <c r="DD174" s="84"/>
      <c r="DE174" s="84"/>
    </row>
    <row r="175" spans="2:109" s="48" customFormat="1" x14ac:dyDescent="0.2">
      <c r="B175" s="84"/>
      <c r="C175" s="84"/>
      <c r="D175" s="84"/>
      <c r="E175" s="84"/>
      <c r="F175" s="84"/>
      <c r="G175" s="84"/>
      <c r="H175" s="84"/>
      <c r="I175" s="84"/>
      <c r="J175" s="84"/>
      <c r="K175" s="86"/>
      <c r="L175" s="86"/>
      <c r="M175" s="86"/>
      <c r="N175" s="84"/>
      <c r="O175" s="84"/>
      <c r="P175" s="84"/>
      <c r="Q175" s="84"/>
      <c r="R175" s="84"/>
      <c r="S175" s="84"/>
      <c r="T175" s="84"/>
      <c r="U175" s="86"/>
      <c r="V175" s="86"/>
      <c r="W175" s="86"/>
      <c r="X175" s="84"/>
      <c r="Y175" s="84"/>
      <c r="Z175" s="84"/>
      <c r="AA175" s="84"/>
      <c r="AB175" s="86"/>
      <c r="AC175" s="84"/>
      <c r="AD175" s="84"/>
      <c r="AE175" s="84"/>
      <c r="AF175" s="86"/>
      <c r="AG175" s="86"/>
      <c r="AH175" s="86"/>
      <c r="AI175" s="84"/>
      <c r="AJ175" s="84"/>
      <c r="AK175" s="84"/>
      <c r="AL175" s="84"/>
      <c r="AM175" s="84"/>
      <c r="AN175" s="84"/>
      <c r="AO175" s="84"/>
      <c r="AP175" s="86"/>
      <c r="AQ175" s="86"/>
      <c r="AR175" s="86"/>
      <c r="AS175" s="84"/>
      <c r="AT175" s="84"/>
      <c r="AU175" s="84"/>
      <c r="AV175" s="84"/>
      <c r="AW175" s="84"/>
      <c r="AX175" s="84"/>
      <c r="AY175" s="84"/>
      <c r="AZ175" s="86"/>
      <c r="BA175" s="86"/>
      <c r="BB175" s="86"/>
      <c r="BC175" s="86"/>
      <c r="BD175" s="84"/>
      <c r="BE175" s="86"/>
      <c r="BF175" s="86"/>
      <c r="BG175" s="86"/>
      <c r="BH175" s="86"/>
      <c r="BI175" s="84"/>
      <c r="BJ175" s="84"/>
      <c r="BK175" s="84"/>
      <c r="BL175" s="84"/>
      <c r="BM175" s="84"/>
      <c r="BN175" s="84"/>
      <c r="BO175" s="84"/>
      <c r="BP175" s="84"/>
      <c r="BQ175" s="84"/>
      <c r="BR175" s="84"/>
      <c r="BS175" s="84"/>
      <c r="BT175" s="84"/>
      <c r="BU175" s="84"/>
      <c r="BV175" s="84"/>
      <c r="BW175" s="84"/>
      <c r="BX175" s="84"/>
      <c r="BY175" s="84"/>
      <c r="BZ175" s="84"/>
      <c r="CA175" s="84"/>
      <c r="CB175" s="84"/>
      <c r="CC175" s="84"/>
      <c r="CD175" s="84"/>
      <c r="CE175" s="84"/>
      <c r="CF175" s="84"/>
      <c r="CG175" s="84"/>
      <c r="CH175" s="84"/>
      <c r="CI175" s="84"/>
      <c r="CJ175" s="84"/>
      <c r="CK175" s="84"/>
      <c r="CL175" s="84"/>
      <c r="CM175" s="84"/>
      <c r="CN175" s="84"/>
      <c r="CO175" s="84"/>
      <c r="CP175" s="84"/>
      <c r="CQ175" s="84"/>
      <c r="CR175" s="84"/>
      <c r="CS175" s="84"/>
      <c r="CT175" s="84"/>
      <c r="CU175" s="84"/>
      <c r="CV175" s="84"/>
      <c r="CW175" s="84"/>
      <c r="CX175" s="84"/>
      <c r="CY175" s="84"/>
      <c r="CZ175" s="84"/>
      <c r="DA175" s="84"/>
      <c r="DB175" s="84"/>
      <c r="DC175" s="84"/>
      <c r="DD175" s="84"/>
      <c r="DE175" s="84"/>
    </row>
    <row r="176" spans="2:109" s="48" customFormat="1" x14ac:dyDescent="0.2">
      <c r="B176" s="84"/>
      <c r="C176" s="84"/>
      <c r="D176" s="84"/>
      <c r="E176" s="84"/>
      <c r="F176" s="84"/>
      <c r="G176" s="84"/>
      <c r="H176" s="84"/>
      <c r="I176" s="84"/>
      <c r="J176" s="84"/>
      <c r="K176" s="86"/>
      <c r="L176" s="86"/>
      <c r="M176" s="86"/>
      <c r="N176" s="84"/>
      <c r="O176" s="84"/>
      <c r="P176" s="84"/>
      <c r="Q176" s="84"/>
      <c r="R176" s="84"/>
      <c r="S176" s="84"/>
      <c r="T176" s="84"/>
      <c r="U176" s="86"/>
      <c r="V176" s="86"/>
      <c r="W176" s="86"/>
      <c r="X176" s="84"/>
      <c r="Y176" s="84"/>
      <c r="Z176" s="84"/>
      <c r="AA176" s="84"/>
      <c r="AB176" s="86"/>
      <c r="AC176" s="84"/>
      <c r="AD176" s="84"/>
      <c r="AE176" s="84"/>
      <c r="AF176" s="86"/>
      <c r="AG176" s="86"/>
      <c r="AH176" s="86"/>
      <c r="AI176" s="84"/>
      <c r="AJ176" s="84"/>
      <c r="AK176" s="84"/>
      <c r="AL176" s="84"/>
      <c r="AM176" s="84"/>
      <c r="AN176" s="84"/>
      <c r="AO176" s="84"/>
      <c r="AP176" s="86"/>
      <c r="AQ176" s="86"/>
      <c r="AR176" s="86"/>
      <c r="AS176" s="84"/>
      <c r="AT176" s="84"/>
      <c r="AU176" s="84"/>
      <c r="AV176" s="84"/>
      <c r="AW176" s="84"/>
      <c r="AX176" s="84"/>
      <c r="AY176" s="84"/>
      <c r="AZ176" s="86"/>
      <c r="BA176" s="86"/>
      <c r="BB176" s="86"/>
      <c r="BC176" s="86"/>
      <c r="BD176" s="84"/>
      <c r="BE176" s="86"/>
      <c r="BF176" s="86"/>
      <c r="BG176" s="86"/>
      <c r="BH176" s="86"/>
      <c r="BI176" s="84"/>
      <c r="BJ176" s="84"/>
      <c r="BK176" s="84"/>
      <c r="BL176" s="84"/>
      <c r="BM176" s="84"/>
      <c r="BN176" s="84"/>
      <c r="BO176" s="84"/>
      <c r="BP176" s="84"/>
      <c r="BQ176" s="84"/>
      <c r="BR176" s="84"/>
      <c r="BS176" s="84"/>
      <c r="BT176" s="84"/>
      <c r="BU176" s="84"/>
      <c r="BV176" s="84"/>
      <c r="BW176" s="84"/>
      <c r="BX176" s="84"/>
      <c r="BY176" s="84"/>
      <c r="BZ176" s="84"/>
      <c r="CA176" s="84"/>
      <c r="CB176" s="84"/>
      <c r="CC176" s="84"/>
      <c r="CD176" s="84"/>
      <c r="CE176" s="84"/>
      <c r="CF176" s="84"/>
      <c r="CG176" s="84"/>
      <c r="CH176" s="84"/>
      <c r="CI176" s="84"/>
      <c r="CJ176" s="84"/>
      <c r="CK176" s="84"/>
      <c r="CL176" s="84"/>
      <c r="CM176" s="84"/>
      <c r="CN176" s="84"/>
      <c r="CO176" s="84"/>
      <c r="CP176" s="84"/>
      <c r="CQ176" s="84"/>
      <c r="CR176" s="84"/>
      <c r="CS176" s="84"/>
      <c r="CT176" s="84"/>
      <c r="CU176" s="84"/>
      <c r="CV176" s="84"/>
      <c r="CW176" s="84"/>
      <c r="CX176" s="84"/>
      <c r="CY176" s="84"/>
      <c r="CZ176" s="84"/>
      <c r="DA176" s="84"/>
      <c r="DB176" s="84"/>
      <c r="DC176" s="84"/>
      <c r="DD176" s="84"/>
      <c r="DE176" s="84"/>
    </row>
    <row r="177" spans="2:109" s="48" customFormat="1" x14ac:dyDescent="0.2">
      <c r="B177" s="84"/>
      <c r="C177" s="84"/>
      <c r="D177" s="84"/>
      <c r="E177" s="84"/>
      <c r="F177" s="84"/>
      <c r="G177" s="84"/>
      <c r="H177" s="84"/>
      <c r="I177" s="84"/>
      <c r="J177" s="84"/>
      <c r="K177" s="86"/>
      <c r="L177" s="86"/>
      <c r="M177" s="86"/>
      <c r="N177" s="84"/>
      <c r="O177" s="84"/>
      <c r="P177" s="84"/>
      <c r="Q177" s="84"/>
      <c r="R177" s="84"/>
      <c r="S177" s="84"/>
      <c r="T177" s="84"/>
      <c r="U177" s="86"/>
      <c r="V177" s="86"/>
      <c r="W177" s="86"/>
      <c r="X177" s="84"/>
      <c r="Y177" s="84"/>
      <c r="Z177" s="84"/>
      <c r="AA177" s="84"/>
      <c r="AB177" s="86"/>
      <c r="AC177" s="84"/>
      <c r="AD177" s="84"/>
      <c r="AE177" s="84"/>
      <c r="AF177" s="86"/>
      <c r="AG177" s="86"/>
      <c r="AH177" s="86"/>
      <c r="AI177" s="84"/>
      <c r="AJ177" s="84"/>
      <c r="AK177" s="84"/>
      <c r="AL177" s="84"/>
      <c r="AM177" s="84"/>
      <c r="AN177" s="84"/>
      <c r="AO177" s="84"/>
      <c r="AP177" s="86"/>
      <c r="AQ177" s="86"/>
      <c r="AR177" s="86"/>
      <c r="AS177" s="84"/>
      <c r="AT177" s="84"/>
      <c r="AU177" s="84"/>
      <c r="AV177" s="84"/>
      <c r="AW177" s="84"/>
      <c r="AX177" s="84"/>
      <c r="AY177" s="84"/>
      <c r="AZ177" s="86"/>
      <c r="BA177" s="86"/>
      <c r="BB177" s="86"/>
      <c r="BC177" s="86"/>
      <c r="BD177" s="84"/>
      <c r="BE177" s="86"/>
      <c r="BF177" s="86"/>
      <c r="BG177" s="86"/>
      <c r="BH177" s="86"/>
      <c r="BI177" s="84"/>
      <c r="BJ177" s="84"/>
      <c r="BK177" s="84"/>
      <c r="BL177" s="84"/>
      <c r="BM177" s="84"/>
      <c r="BN177" s="84"/>
      <c r="BO177" s="84"/>
      <c r="BP177" s="84"/>
      <c r="BQ177" s="84"/>
      <c r="BR177" s="84"/>
      <c r="BS177" s="84"/>
      <c r="BT177" s="84"/>
      <c r="BU177" s="84"/>
      <c r="BV177" s="84"/>
      <c r="BW177" s="84"/>
      <c r="BX177" s="84"/>
      <c r="BY177" s="84"/>
      <c r="BZ177" s="84"/>
      <c r="CA177" s="84"/>
      <c r="CB177" s="84"/>
      <c r="CC177" s="84"/>
      <c r="CD177" s="84"/>
      <c r="CE177" s="84"/>
      <c r="CF177" s="84"/>
      <c r="CG177" s="84"/>
      <c r="CH177" s="84"/>
      <c r="CI177" s="84"/>
      <c r="CJ177" s="84"/>
      <c r="CK177" s="84"/>
      <c r="CL177" s="84"/>
      <c r="CM177" s="84"/>
      <c r="CN177" s="84"/>
      <c r="CO177" s="84"/>
      <c r="CP177" s="84"/>
      <c r="CQ177" s="84"/>
      <c r="CR177" s="84"/>
      <c r="CS177" s="84"/>
      <c r="CT177" s="84"/>
      <c r="CU177" s="84"/>
      <c r="CV177" s="84"/>
      <c r="CW177" s="84"/>
      <c r="CX177" s="84"/>
      <c r="CY177" s="84"/>
      <c r="CZ177" s="84"/>
      <c r="DA177" s="84"/>
      <c r="DB177" s="84"/>
      <c r="DC177" s="84"/>
      <c r="DD177" s="84"/>
      <c r="DE177" s="84"/>
    </row>
    <row r="178" spans="2:109" s="48" customFormat="1" x14ac:dyDescent="0.2">
      <c r="B178" s="84"/>
      <c r="C178" s="84"/>
      <c r="D178" s="84"/>
      <c r="E178" s="84"/>
      <c r="F178" s="84"/>
      <c r="G178" s="84"/>
      <c r="H178" s="84"/>
      <c r="I178" s="84"/>
      <c r="J178" s="84"/>
      <c r="K178" s="86"/>
      <c r="L178" s="86"/>
      <c r="M178" s="86"/>
      <c r="N178" s="84"/>
      <c r="O178" s="84"/>
      <c r="P178" s="84"/>
      <c r="Q178" s="84"/>
      <c r="R178" s="84"/>
      <c r="S178" s="84"/>
      <c r="T178" s="84"/>
      <c r="U178" s="86"/>
      <c r="V178" s="86"/>
      <c r="W178" s="86"/>
      <c r="X178" s="84"/>
      <c r="Y178" s="84"/>
      <c r="Z178" s="84"/>
      <c r="AA178" s="84"/>
      <c r="AB178" s="86"/>
      <c r="AC178" s="84"/>
      <c r="AD178" s="84"/>
      <c r="AE178" s="84"/>
      <c r="AF178" s="86"/>
      <c r="AG178" s="86"/>
      <c r="AH178" s="86"/>
      <c r="AI178" s="84"/>
      <c r="AJ178" s="84"/>
      <c r="AK178" s="84"/>
      <c r="AL178" s="84"/>
      <c r="AM178" s="84"/>
      <c r="AN178" s="84"/>
      <c r="AO178" s="84"/>
      <c r="AP178" s="86"/>
      <c r="AQ178" s="86"/>
      <c r="AR178" s="86"/>
      <c r="AS178" s="84"/>
      <c r="AT178" s="84"/>
      <c r="AU178" s="84"/>
      <c r="AV178" s="84"/>
      <c r="AW178" s="84"/>
      <c r="AX178" s="84"/>
      <c r="AY178" s="84"/>
      <c r="AZ178" s="86"/>
      <c r="BA178" s="86"/>
      <c r="BB178" s="86"/>
      <c r="BC178" s="86"/>
      <c r="BD178" s="84"/>
      <c r="BE178" s="86"/>
      <c r="BF178" s="86"/>
      <c r="BG178" s="86"/>
      <c r="BH178" s="86"/>
      <c r="BI178" s="84"/>
      <c r="BJ178" s="84"/>
      <c r="BK178" s="84"/>
      <c r="BL178" s="84"/>
      <c r="BM178" s="84"/>
      <c r="BN178" s="84"/>
      <c r="BO178" s="84"/>
      <c r="BP178" s="84"/>
      <c r="BQ178" s="84"/>
      <c r="BR178" s="84"/>
      <c r="BS178" s="84"/>
      <c r="BT178" s="84"/>
      <c r="BU178" s="84"/>
      <c r="BV178" s="84"/>
      <c r="BW178" s="84"/>
      <c r="BX178" s="84"/>
      <c r="BY178" s="84"/>
      <c r="BZ178" s="84"/>
      <c r="CA178" s="84"/>
      <c r="CB178" s="84"/>
      <c r="CC178" s="84"/>
      <c r="CD178" s="84"/>
      <c r="CE178" s="84"/>
      <c r="CF178" s="84"/>
      <c r="CG178" s="84"/>
      <c r="CH178" s="84"/>
      <c r="CI178" s="84"/>
      <c r="CJ178" s="84"/>
      <c r="CK178" s="84"/>
      <c r="CL178" s="84"/>
      <c r="CM178" s="84"/>
      <c r="CN178" s="84"/>
      <c r="CO178" s="84"/>
      <c r="CP178" s="84"/>
      <c r="CQ178" s="84"/>
      <c r="CR178" s="84"/>
      <c r="CS178" s="84"/>
      <c r="CT178" s="84"/>
      <c r="CU178" s="84"/>
      <c r="CV178" s="84"/>
      <c r="CW178" s="84"/>
      <c r="CX178" s="84"/>
      <c r="CY178" s="84"/>
      <c r="CZ178" s="84"/>
      <c r="DA178" s="84"/>
      <c r="DB178" s="84"/>
      <c r="DC178" s="84"/>
      <c r="DD178" s="84"/>
      <c r="DE178" s="84"/>
    </row>
    <row r="179" spans="2:109" s="48" customFormat="1" x14ac:dyDescent="0.2">
      <c r="B179" s="84"/>
      <c r="C179" s="84"/>
      <c r="D179" s="84"/>
      <c r="E179" s="84"/>
      <c r="F179" s="84"/>
      <c r="G179" s="84"/>
      <c r="H179" s="84"/>
      <c r="I179" s="84"/>
      <c r="J179" s="84"/>
      <c r="K179" s="86"/>
      <c r="L179" s="86"/>
      <c r="M179" s="86"/>
      <c r="N179" s="84"/>
      <c r="O179" s="84"/>
      <c r="P179" s="84"/>
      <c r="Q179" s="84"/>
      <c r="R179" s="84"/>
      <c r="S179" s="84"/>
      <c r="T179" s="84"/>
      <c r="U179" s="86"/>
      <c r="V179" s="86"/>
      <c r="W179" s="86"/>
      <c r="X179" s="84"/>
      <c r="Y179" s="84"/>
      <c r="Z179" s="84"/>
      <c r="AA179" s="84"/>
      <c r="AB179" s="86"/>
      <c r="AC179" s="84"/>
      <c r="AD179" s="84"/>
      <c r="AE179" s="84"/>
      <c r="AF179" s="86"/>
      <c r="AG179" s="86"/>
      <c r="AH179" s="86"/>
      <c r="AI179" s="84"/>
      <c r="AJ179" s="84"/>
      <c r="AK179" s="84"/>
      <c r="AL179" s="84"/>
      <c r="AM179" s="84"/>
      <c r="AN179" s="84"/>
      <c r="AO179" s="84"/>
      <c r="AP179" s="86"/>
      <c r="AQ179" s="86"/>
      <c r="AR179" s="86"/>
      <c r="AS179" s="84"/>
      <c r="AT179" s="84"/>
      <c r="AU179" s="84"/>
      <c r="AV179" s="84"/>
      <c r="AW179" s="84"/>
      <c r="AX179" s="84"/>
      <c r="AY179" s="84"/>
      <c r="AZ179" s="86"/>
      <c r="BA179" s="86"/>
      <c r="BB179" s="86"/>
      <c r="BC179" s="86"/>
      <c r="BD179" s="84"/>
      <c r="BE179" s="86"/>
      <c r="BF179" s="86"/>
      <c r="BG179" s="86"/>
      <c r="BH179" s="86"/>
      <c r="BI179" s="84"/>
      <c r="BJ179" s="84"/>
      <c r="BK179" s="84"/>
      <c r="BL179" s="84"/>
      <c r="BM179" s="84"/>
      <c r="BN179" s="84"/>
      <c r="BO179" s="84"/>
      <c r="BP179" s="84"/>
      <c r="BQ179" s="84"/>
      <c r="BR179" s="84"/>
      <c r="BS179" s="84"/>
      <c r="BT179" s="84"/>
      <c r="BU179" s="84"/>
      <c r="BV179" s="84"/>
      <c r="BW179" s="84"/>
      <c r="BX179" s="84"/>
      <c r="BY179" s="84"/>
      <c r="BZ179" s="84"/>
      <c r="CA179" s="84"/>
      <c r="CB179" s="84"/>
      <c r="CC179" s="84"/>
      <c r="CD179" s="84"/>
      <c r="CE179" s="84"/>
      <c r="CF179" s="84"/>
      <c r="CG179" s="84"/>
      <c r="CH179" s="84"/>
      <c r="CI179" s="84"/>
      <c r="CJ179" s="84"/>
      <c r="CK179" s="84"/>
      <c r="CL179" s="84"/>
      <c r="CM179" s="84"/>
      <c r="CN179" s="84"/>
      <c r="CO179" s="84"/>
      <c r="CP179" s="84"/>
      <c r="CQ179" s="84"/>
      <c r="CR179" s="84"/>
      <c r="CS179" s="84"/>
      <c r="CT179" s="84"/>
      <c r="CU179" s="84"/>
      <c r="CV179" s="84"/>
      <c r="CW179" s="84"/>
      <c r="CX179" s="84"/>
      <c r="CY179" s="84"/>
      <c r="CZ179" s="84"/>
      <c r="DA179" s="84"/>
      <c r="DB179" s="84"/>
      <c r="DC179" s="84"/>
      <c r="DD179" s="84"/>
      <c r="DE179" s="84"/>
    </row>
    <row r="180" spans="2:109" s="48" customFormat="1" x14ac:dyDescent="0.2">
      <c r="B180" s="84"/>
      <c r="C180" s="84"/>
      <c r="D180" s="84"/>
      <c r="E180" s="84"/>
      <c r="F180" s="84"/>
      <c r="G180" s="84"/>
      <c r="H180" s="84"/>
      <c r="I180" s="84"/>
      <c r="J180" s="84"/>
      <c r="K180" s="86"/>
      <c r="L180" s="86"/>
      <c r="M180" s="86"/>
      <c r="N180" s="84"/>
      <c r="O180" s="84"/>
      <c r="P180" s="84"/>
      <c r="Q180" s="84"/>
      <c r="R180" s="84"/>
      <c r="S180" s="84"/>
      <c r="T180" s="84"/>
      <c r="U180" s="86"/>
      <c r="V180" s="86"/>
      <c r="W180" s="86"/>
      <c r="X180" s="84"/>
      <c r="Y180" s="84"/>
      <c r="Z180" s="84"/>
      <c r="AA180" s="84"/>
      <c r="AB180" s="86"/>
      <c r="AC180" s="84"/>
      <c r="AD180" s="84"/>
      <c r="AE180" s="84"/>
      <c r="AF180" s="86"/>
      <c r="AG180" s="86"/>
      <c r="AH180" s="86"/>
      <c r="AI180" s="84"/>
      <c r="AJ180" s="84"/>
      <c r="AK180" s="84"/>
      <c r="AL180" s="84"/>
      <c r="AM180" s="84"/>
      <c r="AN180" s="84"/>
      <c r="AO180" s="84"/>
      <c r="AP180" s="86"/>
      <c r="AQ180" s="86"/>
      <c r="AR180" s="86"/>
      <c r="AS180" s="84"/>
      <c r="AT180" s="84"/>
      <c r="AU180" s="84"/>
      <c r="AV180" s="84"/>
      <c r="AW180" s="84"/>
      <c r="AX180" s="84"/>
      <c r="AY180" s="84"/>
      <c r="AZ180" s="86"/>
      <c r="BA180" s="86"/>
      <c r="BB180" s="86"/>
      <c r="BC180" s="86"/>
      <c r="BD180" s="84"/>
      <c r="BE180" s="86"/>
      <c r="BF180" s="86"/>
      <c r="BG180" s="86"/>
      <c r="BH180" s="86"/>
      <c r="BI180" s="84"/>
      <c r="BJ180" s="84"/>
      <c r="BK180" s="84"/>
      <c r="BL180" s="84"/>
      <c r="BM180" s="84"/>
      <c r="BN180" s="84"/>
      <c r="BO180" s="84"/>
      <c r="BP180" s="84"/>
      <c r="BQ180" s="84"/>
      <c r="BR180" s="84"/>
      <c r="BS180" s="84"/>
      <c r="BT180" s="84"/>
      <c r="BU180" s="84"/>
      <c r="BV180" s="84"/>
      <c r="BW180" s="84"/>
      <c r="BX180" s="84"/>
      <c r="BY180" s="84"/>
      <c r="BZ180" s="84"/>
      <c r="CA180" s="84"/>
      <c r="CB180" s="84"/>
      <c r="CC180" s="84"/>
      <c r="CD180" s="84"/>
      <c r="CE180" s="84"/>
      <c r="CF180" s="84"/>
      <c r="CG180" s="84"/>
      <c r="CH180" s="84"/>
      <c r="CI180" s="84"/>
      <c r="CJ180" s="84"/>
      <c r="CK180" s="84"/>
      <c r="CL180" s="84"/>
      <c r="CM180" s="84"/>
      <c r="CN180" s="84"/>
      <c r="CO180" s="84"/>
      <c r="CP180" s="84"/>
      <c r="CQ180" s="84"/>
      <c r="CR180" s="84"/>
      <c r="CS180" s="84"/>
      <c r="CT180" s="84"/>
      <c r="CU180" s="84"/>
      <c r="CV180" s="84"/>
      <c r="CW180" s="84"/>
      <c r="CX180" s="84"/>
      <c r="CY180" s="84"/>
      <c r="CZ180" s="84"/>
      <c r="DA180" s="84"/>
      <c r="DB180" s="84"/>
      <c r="DC180" s="84"/>
      <c r="DD180" s="84"/>
      <c r="DE180" s="84"/>
    </row>
    <row r="181" spans="2:109" s="48" customFormat="1" x14ac:dyDescent="0.2">
      <c r="B181" s="84"/>
      <c r="C181" s="84"/>
      <c r="D181" s="84"/>
      <c r="E181" s="84"/>
      <c r="F181" s="84"/>
      <c r="G181" s="84"/>
      <c r="H181" s="84"/>
      <c r="I181" s="84"/>
      <c r="J181" s="84"/>
      <c r="K181" s="86"/>
      <c r="L181" s="86"/>
      <c r="M181" s="86"/>
      <c r="N181" s="84"/>
      <c r="O181" s="84"/>
      <c r="P181" s="84"/>
      <c r="Q181" s="84"/>
      <c r="R181" s="84"/>
      <c r="S181" s="84"/>
      <c r="T181" s="84"/>
      <c r="U181" s="86"/>
      <c r="V181" s="86"/>
      <c r="W181" s="86"/>
      <c r="X181" s="84"/>
      <c r="Y181" s="84"/>
      <c r="Z181" s="84"/>
      <c r="AA181" s="84"/>
      <c r="AB181" s="86"/>
      <c r="AC181" s="84"/>
      <c r="AD181" s="84"/>
      <c r="AE181" s="84"/>
      <c r="AF181" s="86"/>
      <c r="AG181" s="86"/>
      <c r="AH181" s="86"/>
      <c r="AI181" s="84"/>
      <c r="AJ181" s="84"/>
      <c r="AK181" s="84"/>
      <c r="AL181" s="84"/>
      <c r="AM181" s="84"/>
      <c r="AN181" s="84"/>
      <c r="AO181" s="84"/>
      <c r="AP181" s="86"/>
      <c r="AQ181" s="86"/>
      <c r="AR181" s="86"/>
      <c r="AS181" s="84"/>
      <c r="AT181" s="84"/>
      <c r="AU181" s="84"/>
      <c r="AV181" s="84"/>
      <c r="AW181" s="84"/>
      <c r="AX181" s="84"/>
      <c r="AY181" s="84"/>
      <c r="AZ181" s="86"/>
      <c r="BA181" s="86"/>
      <c r="BB181" s="86"/>
      <c r="BC181" s="86"/>
      <c r="BD181" s="84"/>
      <c r="BE181" s="86"/>
      <c r="BF181" s="86"/>
      <c r="BG181" s="86"/>
      <c r="BH181" s="86"/>
      <c r="BI181" s="84"/>
      <c r="BJ181" s="84"/>
      <c r="BK181" s="84"/>
      <c r="BL181" s="84"/>
      <c r="BM181" s="84"/>
      <c r="BN181" s="84"/>
      <c r="BO181" s="84"/>
      <c r="BP181" s="84"/>
      <c r="BQ181" s="84"/>
      <c r="BR181" s="84"/>
      <c r="BS181" s="84"/>
      <c r="BT181" s="84"/>
      <c r="BU181" s="84"/>
      <c r="BV181" s="84"/>
      <c r="BW181" s="84"/>
      <c r="BX181" s="84"/>
      <c r="BY181" s="84"/>
      <c r="BZ181" s="84"/>
      <c r="CA181" s="84"/>
      <c r="CB181" s="84"/>
      <c r="CC181" s="84"/>
      <c r="CD181" s="84"/>
      <c r="CE181" s="84"/>
      <c r="CF181" s="84"/>
      <c r="CG181" s="84"/>
      <c r="CH181" s="84"/>
      <c r="CI181" s="84"/>
      <c r="CJ181" s="84"/>
      <c r="CK181" s="84"/>
      <c r="CL181" s="84"/>
      <c r="CM181" s="84"/>
      <c r="CN181" s="84"/>
      <c r="CO181" s="84"/>
      <c r="CP181" s="84"/>
      <c r="CQ181" s="84"/>
      <c r="CR181" s="84"/>
      <c r="CS181" s="84"/>
      <c r="CT181" s="84"/>
      <c r="CU181" s="84"/>
      <c r="CV181" s="84"/>
      <c r="CW181" s="84"/>
      <c r="CX181" s="84"/>
      <c r="CY181" s="84"/>
      <c r="CZ181" s="84"/>
      <c r="DA181" s="84"/>
      <c r="DB181" s="84"/>
      <c r="DC181" s="84"/>
      <c r="DD181" s="84"/>
      <c r="DE181" s="84"/>
    </row>
    <row r="182" spans="2:109" s="48" customFormat="1" x14ac:dyDescent="0.2">
      <c r="B182" s="84"/>
      <c r="C182" s="84"/>
      <c r="D182" s="84"/>
      <c r="E182" s="84"/>
      <c r="F182" s="84"/>
      <c r="G182" s="84"/>
      <c r="H182" s="84"/>
      <c r="I182" s="84"/>
      <c r="J182" s="84"/>
      <c r="K182" s="86"/>
      <c r="L182" s="86"/>
      <c r="M182" s="86"/>
      <c r="N182" s="84"/>
      <c r="O182" s="84"/>
      <c r="P182" s="84"/>
      <c r="Q182" s="84"/>
      <c r="R182" s="84"/>
      <c r="S182" s="84"/>
      <c r="T182" s="84"/>
      <c r="U182" s="86"/>
      <c r="V182" s="86"/>
      <c r="W182" s="86"/>
      <c r="X182" s="84"/>
      <c r="Y182" s="84"/>
      <c r="Z182" s="84"/>
      <c r="AA182" s="84"/>
      <c r="AB182" s="86"/>
      <c r="AC182" s="84"/>
      <c r="AD182" s="84"/>
      <c r="AE182" s="84"/>
      <c r="AF182" s="86"/>
      <c r="AG182" s="86"/>
      <c r="AH182" s="86"/>
      <c r="AI182" s="84"/>
      <c r="AJ182" s="84"/>
      <c r="AK182" s="84"/>
      <c r="AL182" s="84"/>
      <c r="AM182" s="84"/>
      <c r="AN182" s="84"/>
      <c r="AO182" s="84"/>
      <c r="AP182" s="86"/>
      <c r="AQ182" s="86"/>
      <c r="AR182" s="86"/>
      <c r="AS182" s="84"/>
      <c r="AT182" s="84"/>
      <c r="AU182" s="84"/>
      <c r="AV182" s="84"/>
      <c r="AW182" s="84"/>
      <c r="AX182" s="84"/>
      <c r="AY182" s="84"/>
      <c r="AZ182" s="86"/>
      <c r="BA182" s="86"/>
      <c r="BB182" s="86"/>
      <c r="BC182" s="86"/>
      <c r="BD182" s="84"/>
      <c r="BE182" s="86"/>
      <c r="BF182" s="86"/>
      <c r="BG182" s="86"/>
      <c r="BH182" s="86"/>
      <c r="BI182" s="84"/>
      <c r="BJ182" s="84"/>
      <c r="BK182" s="84"/>
      <c r="BL182" s="84"/>
      <c r="BM182" s="84"/>
      <c r="BN182" s="84"/>
      <c r="BO182" s="84"/>
      <c r="BP182" s="84"/>
      <c r="BQ182" s="84"/>
      <c r="BR182" s="84"/>
      <c r="BS182" s="84"/>
      <c r="BT182" s="84"/>
      <c r="BU182" s="84"/>
      <c r="BV182" s="84"/>
      <c r="BW182" s="84"/>
      <c r="BX182" s="84"/>
      <c r="BY182" s="84"/>
      <c r="BZ182" s="84"/>
      <c r="CA182" s="84"/>
      <c r="CB182" s="84"/>
      <c r="CC182" s="84"/>
      <c r="CD182" s="84"/>
      <c r="CE182" s="84"/>
      <c r="CF182" s="84"/>
      <c r="CG182" s="84"/>
      <c r="CH182" s="84"/>
      <c r="CI182" s="84"/>
      <c r="CJ182" s="84"/>
      <c r="CK182" s="84"/>
      <c r="CL182" s="84"/>
      <c r="CM182" s="84"/>
      <c r="CN182" s="84"/>
      <c r="CO182" s="84"/>
      <c r="CP182" s="84"/>
      <c r="CQ182" s="84"/>
      <c r="CR182" s="84"/>
      <c r="CS182" s="84"/>
      <c r="CT182" s="84"/>
      <c r="CU182" s="84"/>
      <c r="CV182" s="84"/>
      <c r="CW182" s="84"/>
      <c r="CX182" s="84"/>
      <c r="CY182" s="84"/>
      <c r="CZ182" s="84"/>
      <c r="DA182" s="84"/>
      <c r="DB182" s="84"/>
      <c r="DC182" s="84"/>
      <c r="DD182" s="84"/>
      <c r="DE182" s="84"/>
    </row>
    <row r="183" spans="2:109" s="48" customFormat="1" x14ac:dyDescent="0.2">
      <c r="B183" s="84"/>
      <c r="C183" s="84"/>
      <c r="D183" s="84"/>
      <c r="E183" s="84"/>
      <c r="F183" s="84"/>
      <c r="G183" s="84"/>
      <c r="H183" s="84"/>
      <c r="I183" s="84"/>
      <c r="J183" s="84"/>
      <c r="K183" s="86"/>
      <c r="L183" s="86"/>
      <c r="M183" s="86"/>
      <c r="N183" s="84"/>
      <c r="O183" s="84"/>
      <c r="P183" s="84"/>
      <c r="Q183" s="84"/>
      <c r="R183" s="84"/>
      <c r="S183" s="84"/>
      <c r="T183" s="84"/>
      <c r="U183" s="86"/>
      <c r="V183" s="86"/>
      <c r="W183" s="86"/>
      <c r="X183" s="84"/>
      <c r="Y183" s="84"/>
      <c r="Z183" s="84"/>
      <c r="AA183" s="84"/>
      <c r="AB183" s="86"/>
      <c r="AC183" s="84"/>
      <c r="AD183" s="84"/>
      <c r="AE183" s="84"/>
      <c r="AF183" s="86"/>
      <c r="AG183" s="86"/>
      <c r="AH183" s="86"/>
      <c r="AI183" s="84"/>
      <c r="AJ183" s="84"/>
      <c r="AK183" s="84"/>
      <c r="AL183" s="84"/>
      <c r="AM183" s="84"/>
      <c r="AN183" s="84"/>
      <c r="AO183" s="84"/>
      <c r="AP183" s="86"/>
      <c r="AQ183" s="86"/>
      <c r="AR183" s="86"/>
      <c r="AS183" s="84"/>
      <c r="AT183" s="84"/>
      <c r="AU183" s="84"/>
      <c r="AV183" s="84"/>
      <c r="AW183" s="84"/>
      <c r="AX183" s="84"/>
      <c r="AY183" s="84"/>
      <c r="AZ183" s="86"/>
      <c r="BA183" s="86"/>
      <c r="BB183" s="86"/>
      <c r="BC183" s="86"/>
      <c r="BD183" s="84"/>
      <c r="BE183" s="86"/>
      <c r="BF183" s="86"/>
      <c r="BG183" s="86"/>
      <c r="BH183" s="86"/>
      <c r="BI183" s="84"/>
      <c r="BJ183" s="84"/>
      <c r="BK183" s="84"/>
      <c r="BL183" s="84"/>
      <c r="BM183" s="84"/>
      <c r="BN183" s="84"/>
      <c r="BO183" s="84"/>
      <c r="BP183" s="84"/>
      <c r="BQ183" s="84"/>
      <c r="BR183" s="84"/>
      <c r="BS183" s="84"/>
      <c r="BT183" s="84"/>
      <c r="BU183" s="84"/>
      <c r="BV183" s="84"/>
      <c r="BW183" s="84"/>
      <c r="BX183" s="84"/>
      <c r="BY183" s="84"/>
      <c r="BZ183" s="84"/>
      <c r="CA183" s="84"/>
      <c r="CB183" s="84"/>
      <c r="CC183" s="84"/>
      <c r="CD183" s="84"/>
      <c r="CE183" s="84"/>
      <c r="CF183" s="84"/>
      <c r="CG183" s="84"/>
      <c r="CH183" s="84"/>
      <c r="CI183" s="84"/>
      <c r="CJ183" s="84"/>
      <c r="CK183" s="84"/>
      <c r="CL183" s="84"/>
      <c r="CM183" s="84"/>
      <c r="CN183" s="84"/>
      <c r="CO183" s="84"/>
      <c r="CP183" s="84"/>
      <c r="CQ183" s="84"/>
      <c r="CR183" s="84"/>
      <c r="CS183" s="84"/>
      <c r="CT183" s="84"/>
      <c r="CU183" s="84"/>
      <c r="CV183" s="84"/>
      <c r="CW183" s="84"/>
      <c r="CX183" s="84"/>
      <c r="CY183" s="84"/>
      <c r="CZ183" s="84"/>
      <c r="DA183" s="84"/>
      <c r="DB183" s="84"/>
      <c r="DC183" s="84"/>
      <c r="DD183" s="84"/>
      <c r="DE183" s="84"/>
    </row>
    <row r="184" spans="2:109" s="48" customFormat="1" x14ac:dyDescent="0.2">
      <c r="B184" s="84"/>
      <c r="C184" s="84"/>
      <c r="D184" s="84"/>
      <c r="E184" s="84"/>
      <c r="F184" s="84"/>
      <c r="G184" s="84"/>
      <c r="H184" s="84"/>
      <c r="I184" s="84"/>
      <c r="J184" s="84"/>
      <c r="K184" s="86"/>
      <c r="L184" s="86"/>
      <c r="M184" s="86"/>
      <c r="N184" s="84"/>
      <c r="O184" s="84"/>
      <c r="P184" s="84"/>
      <c r="Q184" s="84"/>
      <c r="R184" s="84"/>
      <c r="S184" s="84"/>
      <c r="T184" s="84"/>
      <c r="U184" s="86"/>
      <c r="V184" s="86"/>
      <c r="W184" s="86"/>
      <c r="X184" s="84"/>
      <c r="Y184" s="84"/>
      <c r="Z184" s="84"/>
      <c r="AA184" s="84"/>
      <c r="AB184" s="86"/>
      <c r="AC184" s="84"/>
      <c r="AD184" s="84"/>
      <c r="AE184" s="84"/>
      <c r="AF184" s="86"/>
      <c r="AG184" s="86"/>
      <c r="AH184" s="86"/>
      <c r="AI184" s="84"/>
      <c r="AJ184" s="84"/>
      <c r="AK184" s="84"/>
      <c r="AL184" s="84"/>
      <c r="AM184" s="84"/>
      <c r="AN184" s="84"/>
      <c r="AO184" s="84"/>
      <c r="AP184" s="86"/>
      <c r="AQ184" s="86"/>
      <c r="AR184" s="86"/>
      <c r="AS184" s="84"/>
      <c r="AT184" s="84"/>
      <c r="AU184" s="84"/>
      <c r="AV184" s="84"/>
      <c r="AW184" s="84"/>
      <c r="AX184" s="84"/>
      <c r="AY184" s="84"/>
      <c r="AZ184" s="86"/>
      <c r="BA184" s="86"/>
      <c r="BB184" s="86"/>
      <c r="BC184" s="86"/>
      <c r="BD184" s="84"/>
      <c r="BE184" s="86"/>
      <c r="BF184" s="86"/>
      <c r="BG184" s="86"/>
      <c r="BH184" s="86"/>
      <c r="BI184" s="84"/>
      <c r="BJ184" s="84"/>
      <c r="BK184" s="84"/>
      <c r="BL184" s="84"/>
      <c r="BM184" s="84"/>
      <c r="BN184" s="84"/>
      <c r="BO184" s="84"/>
      <c r="BP184" s="84"/>
      <c r="BQ184" s="84"/>
      <c r="BR184" s="84"/>
      <c r="BS184" s="84"/>
      <c r="BT184" s="84"/>
      <c r="BU184" s="84"/>
      <c r="BV184" s="84"/>
      <c r="BW184" s="84"/>
      <c r="BX184" s="84"/>
      <c r="BY184" s="84"/>
      <c r="BZ184" s="84"/>
      <c r="CA184" s="84"/>
      <c r="CB184" s="84"/>
      <c r="CC184" s="84"/>
      <c r="CD184" s="84"/>
      <c r="CE184" s="84"/>
      <c r="CF184" s="84"/>
      <c r="CG184" s="84"/>
      <c r="CH184" s="84"/>
      <c r="CI184" s="84"/>
      <c r="CJ184" s="84"/>
      <c r="CK184" s="84"/>
      <c r="CL184" s="84"/>
      <c r="CM184" s="84"/>
      <c r="CN184" s="84"/>
      <c r="CO184" s="84"/>
      <c r="CP184" s="84"/>
      <c r="CQ184" s="84"/>
      <c r="CR184" s="84"/>
      <c r="CS184" s="84"/>
      <c r="CT184" s="84"/>
      <c r="CU184" s="84"/>
      <c r="CV184" s="84"/>
      <c r="CW184" s="84"/>
      <c r="CX184" s="84"/>
      <c r="CY184" s="84"/>
      <c r="CZ184" s="84"/>
      <c r="DA184" s="84"/>
      <c r="DB184" s="84"/>
      <c r="DC184" s="84"/>
      <c r="DD184" s="84"/>
      <c r="DE184" s="84"/>
    </row>
    <row r="185" spans="2:109" s="48" customFormat="1" x14ac:dyDescent="0.2">
      <c r="B185" s="84"/>
      <c r="C185" s="84"/>
      <c r="D185" s="84"/>
      <c r="E185" s="84"/>
      <c r="F185" s="84"/>
      <c r="G185" s="84"/>
      <c r="H185" s="84"/>
      <c r="I185" s="84"/>
      <c r="J185" s="84"/>
      <c r="K185" s="86"/>
      <c r="L185" s="86"/>
      <c r="M185" s="86"/>
      <c r="N185" s="84"/>
      <c r="O185" s="84"/>
      <c r="P185" s="84"/>
      <c r="Q185" s="84"/>
      <c r="R185" s="84"/>
      <c r="S185" s="84"/>
      <c r="T185" s="84"/>
      <c r="U185" s="86"/>
      <c r="V185" s="86"/>
      <c r="W185" s="86"/>
      <c r="X185" s="84"/>
      <c r="Y185" s="84"/>
      <c r="Z185" s="84"/>
      <c r="AA185" s="84"/>
      <c r="AB185" s="86"/>
      <c r="AC185" s="84"/>
      <c r="AD185" s="84"/>
      <c r="AE185" s="84"/>
      <c r="AF185" s="86"/>
      <c r="AG185" s="86"/>
      <c r="AH185" s="86"/>
      <c r="AI185" s="84"/>
      <c r="AJ185" s="84"/>
      <c r="AK185" s="84"/>
      <c r="AL185" s="84"/>
      <c r="AM185" s="84"/>
      <c r="AN185" s="84"/>
      <c r="AO185" s="84"/>
      <c r="AP185" s="86"/>
      <c r="AQ185" s="86"/>
      <c r="AR185" s="86"/>
      <c r="AS185" s="84"/>
      <c r="AT185" s="84"/>
      <c r="AU185" s="84"/>
      <c r="AV185" s="84"/>
      <c r="AW185" s="84"/>
      <c r="AX185" s="84"/>
      <c r="AY185" s="84"/>
      <c r="AZ185" s="86"/>
      <c r="BA185" s="86"/>
      <c r="BB185" s="86"/>
      <c r="BC185" s="86"/>
      <c r="BD185" s="84"/>
      <c r="BE185" s="86"/>
      <c r="BF185" s="86"/>
      <c r="BG185" s="86"/>
      <c r="BH185" s="86"/>
      <c r="BI185" s="84"/>
      <c r="BJ185" s="84"/>
      <c r="BK185" s="84"/>
      <c r="BL185" s="84"/>
      <c r="BM185" s="84"/>
      <c r="BN185" s="84"/>
      <c r="BO185" s="84"/>
      <c r="BP185" s="84"/>
      <c r="BQ185" s="84"/>
      <c r="BR185" s="84"/>
      <c r="BS185" s="84"/>
      <c r="BT185" s="84"/>
      <c r="BU185" s="84"/>
      <c r="BV185" s="84"/>
      <c r="BW185" s="84"/>
      <c r="BX185" s="84"/>
      <c r="BY185" s="84"/>
      <c r="BZ185" s="84"/>
      <c r="CA185" s="84"/>
      <c r="CB185" s="84"/>
      <c r="CC185" s="84"/>
      <c r="CD185" s="84"/>
      <c r="CE185" s="84"/>
      <c r="CF185" s="84"/>
      <c r="CG185" s="84"/>
      <c r="CH185" s="84"/>
      <c r="CI185" s="84"/>
      <c r="CJ185" s="84"/>
      <c r="CK185" s="84"/>
      <c r="CL185" s="84"/>
      <c r="CM185" s="84"/>
      <c r="CN185" s="84"/>
      <c r="CO185" s="84"/>
      <c r="CP185" s="84"/>
      <c r="CQ185" s="84"/>
      <c r="CR185" s="84"/>
      <c r="CS185" s="84"/>
      <c r="CT185" s="84"/>
      <c r="CU185" s="84"/>
      <c r="CV185" s="84"/>
      <c r="CW185" s="84"/>
      <c r="CX185" s="84"/>
      <c r="CY185" s="84"/>
      <c r="CZ185" s="84"/>
      <c r="DA185" s="84"/>
      <c r="DB185" s="84"/>
      <c r="DC185" s="84"/>
      <c r="DD185" s="84"/>
      <c r="DE185" s="84"/>
    </row>
    <row r="186" spans="2:109" s="48" customFormat="1" x14ac:dyDescent="0.2">
      <c r="B186" s="84"/>
      <c r="C186" s="84"/>
      <c r="D186" s="84"/>
      <c r="E186" s="84"/>
      <c r="F186" s="84"/>
      <c r="G186" s="84"/>
      <c r="H186" s="84"/>
      <c r="I186" s="84"/>
      <c r="J186" s="84"/>
      <c r="K186" s="86"/>
      <c r="L186" s="86"/>
      <c r="M186" s="86"/>
      <c r="N186" s="84"/>
      <c r="O186" s="84"/>
      <c r="P186" s="84"/>
      <c r="Q186" s="84"/>
      <c r="R186" s="84"/>
      <c r="S186" s="84"/>
      <c r="T186" s="84"/>
      <c r="U186" s="86"/>
      <c r="V186" s="86"/>
      <c r="W186" s="86"/>
      <c r="X186" s="84"/>
      <c r="Y186" s="84"/>
      <c r="Z186" s="84"/>
      <c r="AA186" s="84"/>
      <c r="AB186" s="86"/>
      <c r="AC186" s="84"/>
      <c r="AD186" s="84"/>
      <c r="AE186" s="84"/>
      <c r="AF186" s="86"/>
      <c r="AG186" s="86"/>
      <c r="AH186" s="86"/>
      <c r="AI186" s="84"/>
      <c r="AJ186" s="84"/>
      <c r="AK186" s="84"/>
      <c r="AL186" s="84"/>
      <c r="AM186" s="84"/>
      <c r="AN186" s="84"/>
      <c r="AO186" s="84"/>
      <c r="AP186" s="86"/>
      <c r="AQ186" s="86"/>
      <c r="AR186" s="86"/>
      <c r="AS186" s="84"/>
      <c r="AT186" s="84"/>
      <c r="AU186" s="84"/>
      <c r="AV186" s="84"/>
      <c r="AW186" s="84"/>
      <c r="AX186" s="84"/>
      <c r="AY186" s="84"/>
      <c r="AZ186" s="86"/>
      <c r="BA186" s="86"/>
      <c r="BB186" s="86"/>
      <c r="BC186" s="86"/>
      <c r="BD186" s="84"/>
      <c r="BE186" s="86"/>
      <c r="BF186" s="86"/>
      <c r="BG186" s="86"/>
      <c r="BH186" s="86"/>
      <c r="BI186" s="84"/>
      <c r="BJ186" s="84"/>
      <c r="BK186" s="84"/>
      <c r="BL186" s="84"/>
      <c r="BM186" s="84"/>
      <c r="BN186" s="84"/>
      <c r="BO186" s="84"/>
      <c r="BP186" s="84"/>
      <c r="BQ186" s="84"/>
      <c r="BR186" s="84"/>
      <c r="BS186" s="84"/>
      <c r="BT186" s="84"/>
      <c r="BU186" s="84"/>
      <c r="BV186" s="84"/>
      <c r="BW186" s="84"/>
      <c r="BX186" s="84"/>
      <c r="BY186" s="84"/>
      <c r="BZ186" s="84"/>
      <c r="CA186" s="84"/>
      <c r="CB186" s="84"/>
      <c r="CC186" s="84"/>
      <c r="CD186" s="84"/>
      <c r="CE186" s="84"/>
      <c r="CF186" s="84"/>
      <c r="CG186" s="84"/>
      <c r="CH186" s="84"/>
      <c r="CI186" s="84"/>
      <c r="CJ186" s="84"/>
      <c r="CK186" s="84"/>
      <c r="CL186" s="84"/>
      <c r="CM186" s="84"/>
      <c r="CN186" s="84"/>
      <c r="CO186" s="84"/>
      <c r="CP186" s="84"/>
      <c r="CQ186" s="84"/>
      <c r="CR186" s="84"/>
      <c r="CS186" s="84"/>
      <c r="CT186" s="84"/>
      <c r="CU186" s="84"/>
      <c r="CV186" s="84"/>
      <c r="CW186" s="84"/>
      <c r="CX186" s="84"/>
      <c r="CY186" s="84"/>
      <c r="CZ186" s="84"/>
      <c r="DA186" s="84"/>
      <c r="DB186" s="84"/>
      <c r="DC186" s="84"/>
      <c r="DD186" s="84"/>
      <c r="DE186" s="84"/>
    </row>
    <row r="187" spans="2:109" s="48" customFormat="1" x14ac:dyDescent="0.2">
      <c r="B187" s="84"/>
      <c r="C187" s="84"/>
      <c r="D187" s="84"/>
      <c r="E187" s="84"/>
      <c r="F187" s="84"/>
      <c r="G187" s="84"/>
      <c r="H187" s="84"/>
      <c r="I187" s="84"/>
      <c r="J187" s="84"/>
      <c r="K187" s="86"/>
      <c r="L187" s="86"/>
      <c r="M187" s="86"/>
      <c r="N187" s="84"/>
      <c r="O187" s="84"/>
      <c r="P187" s="84"/>
      <c r="Q187" s="84"/>
      <c r="R187" s="84"/>
      <c r="S187" s="84"/>
      <c r="T187" s="84"/>
      <c r="U187" s="86"/>
      <c r="V187" s="86"/>
      <c r="W187" s="86"/>
      <c r="X187" s="84"/>
      <c r="Y187" s="84"/>
      <c r="Z187" s="84"/>
      <c r="AA187" s="84"/>
      <c r="AB187" s="86"/>
      <c r="AC187" s="84"/>
      <c r="AD187" s="84"/>
      <c r="AE187" s="84"/>
      <c r="AF187" s="86"/>
      <c r="AG187" s="86"/>
      <c r="AH187" s="86"/>
      <c r="AI187" s="84"/>
      <c r="AJ187" s="84"/>
      <c r="AK187" s="84"/>
      <c r="AL187" s="84"/>
      <c r="AM187" s="84"/>
      <c r="AN187" s="84"/>
      <c r="AO187" s="84"/>
      <c r="AP187" s="86"/>
      <c r="AQ187" s="86"/>
      <c r="AR187" s="86"/>
      <c r="AS187" s="84"/>
      <c r="AT187" s="84"/>
      <c r="AU187" s="84"/>
      <c r="AV187" s="84"/>
      <c r="AW187" s="84"/>
      <c r="AX187" s="84"/>
      <c r="AY187" s="84"/>
      <c r="AZ187" s="86"/>
      <c r="BA187" s="86"/>
      <c r="BB187" s="86"/>
      <c r="BC187" s="86"/>
      <c r="BD187" s="84"/>
      <c r="BE187" s="86"/>
      <c r="BF187" s="86"/>
      <c r="BG187" s="86"/>
      <c r="BH187" s="86"/>
      <c r="BI187" s="84"/>
      <c r="BJ187" s="84"/>
      <c r="BK187" s="84"/>
      <c r="BL187" s="84"/>
      <c r="BM187" s="84"/>
      <c r="BN187" s="84"/>
      <c r="BO187" s="84"/>
      <c r="BP187" s="84"/>
      <c r="BQ187" s="84"/>
      <c r="BR187" s="84"/>
      <c r="BS187" s="84"/>
      <c r="BT187" s="84"/>
      <c r="BU187" s="84"/>
      <c r="BV187" s="84"/>
      <c r="BW187" s="84"/>
      <c r="BX187" s="84"/>
      <c r="BY187" s="84"/>
      <c r="BZ187" s="84"/>
      <c r="CA187" s="84"/>
      <c r="CB187" s="84"/>
      <c r="CC187" s="84"/>
      <c r="CD187" s="84"/>
      <c r="CE187" s="84"/>
      <c r="CF187" s="84"/>
      <c r="CG187" s="84"/>
      <c r="CH187" s="84"/>
      <c r="CI187" s="84"/>
      <c r="CJ187" s="84"/>
      <c r="CK187" s="84"/>
      <c r="CL187" s="84"/>
      <c r="CM187" s="84"/>
      <c r="CN187" s="84"/>
      <c r="CO187" s="84"/>
      <c r="CP187" s="84"/>
      <c r="CQ187" s="84"/>
      <c r="CR187" s="84"/>
      <c r="CS187" s="84"/>
      <c r="CT187" s="84"/>
      <c r="CU187" s="84"/>
      <c r="CV187" s="84"/>
      <c r="CW187" s="84"/>
      <c r="CX187" s="84"/>
      <c r="CY187" s="84"/>
      <c r="CZ187" s="84"/>
      <c r="DA187" s="84"/>
      <c r="DB187" s="84"/>
      <c r="DC187" s="84"/>
      <c r="DD187" s="84"/>
      <c r="DE187" s="84"/>
    </row>
    <row r="188" spans="2:109" s="48" customFormat="1" x14ac:dyDescent="0.2">
      <c r="B188" s="84"/>
      <c r="C188" s="84"/>
      <c r="D188" s="84"/>
      <c r="E188" s="84"/>
      <c r="F188" s="84"/>
      <c r="G188" s="84"/>
      <c r="H188" s="84"/>
      <c r="I188" s="84"/>
      <c r="J188" s="84"/>
      <c r="K188" s="86"/>
      <c r="L188" s="86"/>
      <c r="M188" s="86"/>
      <c r="N188" s="84"/>
      <c r="O188" s="84"/>
      <c r="P188" s="84"/>
      <c r="Q188" s="84"/>
      <c r="R188" s="84"/>
      <c r="S188" s="84"/>
      <c r="T188" s="84"/>
      <c r="U188" s="86"/>
      <c r="V188" s="86"/>
      <c r="W188" s="86"/>
      <c r="X188" s="84"/>
      <c r="Y188" s="84"/>
      <c r="Z188" s="84"/>
      <c r="AA188" s="84"/>
      <c r="AB188" s="86"/>
      <c r="AC188" s="84"/>
      <c r="AD188" s="84"/>
      <c r="AE188" s="84"/>
      <c r="AF188" s="86"/>
      <c r="AG188" s="86"/>
      <c r="AH188" s="86"/>
      <c r="AI188" s="84"/>
      <c r="AJ188" s="84"/>
      <c r="AK188" s="84"/>
      <c r="AL188" s="84"/>
      <c r="AM188" s="84"/>
      <c r="AN188" s="84"/>
      <c r="AO188" s="84"/>
      <c r="AP188" s="86"/>
      <c r="AQ188" s="86"/>
      <c r="AR188" s="86"/>
      <c r="AS188" s="84"/>
      <c r="AT188" s="84"/>
      <c r="AU188" s="84"/>
      <c r="AV188" s="84"/>
      <c r="AW188" s="84"/>
      <c r="AX188" s="84"/>
      <c r="AY188" s="84"/>
      <c r="AZ188" s="86"/>
      <c r="BA188" s="86"/>
      <c r="BB188" s="86"/>
      <c r="BC188" s="86"/>
      <c r="BD188" s="84"/>
      <c r="BE188" s="86"/>
      <c r="BF188" s="86"/>
      <c r="BG188" s="86"/>
      <c r="BH188" s="86"/>
      <c r="BI188" s="84"/>
      <c r="BJ188" s="84"/>
      <c r="BK188" s="84"/>
      <c r="BL188" s="84"/>
      <c r="BM188" s="84"/>
      <c r="BN188" s="84"/>
      <c r="BO188" s="84"/>
      <c r="BP188" s="84"/>
      <c r="BQ188" s="84"/>
      <c r="BR188" s="84"/>
      <c r="BS188" s="84"/>
      <c r="BT188" s="84"/>
      <c r="BU188" s="84"/>
      <c r="BV188" s="84"/>
      <c r="BW188" s="84"/>
      <c r="BX188" s="84"/>
      <c r="BY188" s="84"/>
      <c r="BZ188" s="84"/>
      <c r="CA188" s="84"/>
      <c r="CB188" s="84"/>
      <c r="CC188" s="84"/>
      <c r="CD188" s="84"/>
      <c r="CE188" s="84"/>
      <c r="CF188" s="84"/>
      <c r="CG188" s="84"/>
      <c r="CH188" s="84"/>
      <c r="CI188" s="84"/>
      <c r="CJ188" s="84"/>
      <c r="CK188" s="84"/>
      <c r="CL188" s="84"/>
      <c r="CM188" s="84"/>
      <c r="CN188" s="84"/>
      <c r="CO188" s="84"/>
      <c r="CP188" s="84"/>
      <c r="CQ188" s="84"/>
      <c r="CR188" s="84"/>
      <c r="CS188" s="84"/>
      <c r="CT188" s="84"/>
      <c r="CU188" s="84"/>
      <c r="CV188" s="84"/>
      <c r="CW188" s="84"/>
      <c r="CX188" s="84"/>
      <c r="CY188" s="84"/>
      <c r="CZ188" s="84"/>
      <c r="DA188" s="84"/>
      <c r="DB188" s="84"/>
      <c r="DC188" s="84"/>
      <c r="DD188" s="84"/>
      <c r="DE188" s="84"/>
    </row>
    <row r="189" spans="2:109" s="48" customFormat="1" x14ac:dyDescent="0.2">
      <c r="B189" s="84"/>
      <c r="C189" s="84"/>
      <c r="D189" s="84"/>
      <c r="E189" s="84"/>
      <c r="F189" s="84"/>
      <c r="G189" s="84"/>
      <c r="H189" s="84"/>
      <c r="I189" s="84"/>
      <c r="J189" s="84"/>
      <c r="K189" s="86"/>
      <c r="L189" s="86"/>
      <c r="M189" s="86"/>
      <c r="N189" s="84"/>
      <c r="O189" s="84"/>
      <c r="P189" s="84"/>
      <c r="Q189" s="84"/>
      <c r="R189" s="84"/>
      <c r="S189" s="84"/>
      <c r="T189" s="84"/>
      <c r="U189" s="86"/>
      <c r="V189" s="86"/>
      <c r="W189" s="86"/>
      <c r="X189" s="84"/>
      <c r="Y189" s="84"/>
      <c r="Z189" s="84"/>
      <c r="AA189" s="84"/>
      <c r="AB189" s="86"/>
      <c r="AC189" s="84"/>
      <c r="AD189" s="84"/>
      <c r="AE189" s="84"/>
      <c r="AF189" s="86"/>
      <c r="AG189" s="86"/>
      <c r="AH189" s="86"/>
      <c r="AI189" s="84"/>
      <c r="AJ189" s="84"/>
      <c r="AK189" s="84"/>
      <c r="AL189" s="84"/>
      <c r="AM189" s="84"/>
      <c r="AN189" s="84"/>
      <c r="AO189" s="84"/>
      <c r="AP189" s="86"/>
      <c r="AQ189" s="86"/>
      <c r="AR189" s="86"/>
      <c r="AS189" s="84"/>
      <c r="AT189" s="84"/>
      <c r="AU189" s="84"/>
      <c r="AV189" s="84"/>
      <c r="AW189" s="84"/>
      <c r="AX189" s="84"/>
      <c r="AY189" s="84"/>
      <c r="AZ189" s="86"/>
      <c r="BA189" s="86"/>
      <c r="BB189" s="86"/>
      <c r="BC189" s="86"/>
      <c r="BD189" s="84"/>
      <c r="BE189" s="86"/>
      <c r="BF189" s="86"/>
      <c r="BG189" s="86"/>
      <c r="BH189" s="86"/>
      <c r="BI189" s="84"/>
      <c r="BJ189" s="84"/>
      <c r="BK189" s="84"/>
      <c r="BL189" s="84"/>
      <c r="BM189" s="84"/>
      <c r="BN189" s="84"/>
      <c r="BO189" s="84"/>
      <c r="BP189" s="84"/>
      <c r="BQ189" s="84"/>
      <c r="BR189" s="84"/>
      <c r="BS189" s="84"/>
      <c r="BT189" s="84"/>
      <c r="BU189" s="84"/>
      <c r="BV189" s="84"/>
      <c r="BW189" s="84"/>
      <c r="BX189" s="84"/>
      <c r="BY189" s="84"/>
      <c r="BZ189" s="84"/>
      <c r="CA189" s="84"/>
      <c r="CB189" s="84"/>
      <c r="CC189" s="84"/>
      <c r="CD189" s="84"/>
      <c r="CE189" s="84"/>
      <c r="CF189" s="84"/>
      <c r="CG189" s="84"/>
      <c r="CH189" s="84"/>
      <c r="CI189" s="84"/>
      <c r="CJ189" s="84"/>
      <c r="CK189" s="84"/>
      <c r="CL189" s="84"/>
      <c r="CM189" s="84"/>
      <c r="CN189" s="84"/>
      <c r="CO189" s="84"/>
      <c r="CP189" s="84"/>
      <c r="CQ189" s="84"/>
      <c r="CR189" s="84"/>
      <c r="CS189" s="84"/>
      <c r="CT189" s="84"/>
      <c r="CU189" s="84"/>
      <c r="CV189" s="84"/>
      <c r="CW189" s="84"/>
      <c r="CX189" s="84"/>
      <c r="CY189" s="84"/>
      <c r="CZ189" s="84"/>
      <c r="DA189" s="84"/>
      <c r="DB189" s="84"/>
      <c r="DC189" s="84"/>
      <c r="DD189" s="84"/>
      <c r="DE189" s="84"/>
    </row>
    <row r="190" spans="2:109" s="48" customFormat="1" x14ac:dyDescent="0.2">
      <c r="B190" s="84"/>
      <c r="C190" s="84"/>
      <c r="D190" s="84"/>
      <c r="E190" s="84"/>
      <c r="F190" s="84"/>
      <c r="G190" s="84"/>
      <c r="H190" s="84"/>
      <c r="I190" s="84"/>
      <c r="J190" s="84"/>
      <c r="K190" s="86"/>
      <c r="L190" s="86"/>
      <c r="M190" s="86"/>
      <c r="N190" s="84"/>
      <c r="O190" s="84"/>
      <c r="P190" s="84"/>
      <c r="Q190" s="84"/>
      <c r="R190" s="84"/>
      <c r="S190" s="84"/>
      <c r="T190" s="84"/>
      <c r="U190" s="86"/>
      <c r="V190" s="86"/>
      <c r="W190" s="86"/>
      <c r="X190" s="84"/>
      <c r="Y190" s="84"/>
      <c r="Z190" s="84"/>
      <c r="AA190" s="84"/>
      <c r="AB190" s="86"/>
      <c r="AC190" s="84"/>
      <c r="AD190" s="84"/>
      <c r="AE190" s="84"/>
      <c r="AF190" s="86"/>
      <c r="AG190" s="86"/>
      <c r="AH190" s="86"/>
      <c r="AI190" s="84"/>
      <c r="AJ190" s="84"/>
      <c r="AK190" s="84"/>
      <c r="AL190" s="84"/>
      <c r="AM190" s="84"/>
      <c r="AN190" s="84"/>
      <c r="AO190" s="84"/>
      <c r="AP190" s="86"/>
      <c r="AQ190" s="86"/>
      <c r="AR190" s="86"/>
      <c r="AS190" s="84"/>
      <c r="AT190" s="84"/>
      <c r="AU190" s="84"/>
      <c r="AV190" s="84"/>
      <c r="AW190" s="84"/>
      <c r="AX190" s="84"/>
      <c r="AY190" s="84"/>
      <c r="AZ190" s="86"/>
      <c r="BA190" s="86"/>
      <c r="BB190" s="86"/>
      <c r="BC190" s="86"/>
      <c r="BD190" s="84"/>
      <c r="BE190" s="86"/>
      <c r="BF190" s="86"/>
      <c r="BG190" s="86"/>
      <c r="BH190" s="86"/>
      <c r="BI190" s="84"/>
      <c r="BJ190" s="84"/>
      <c r="BK190" s="84"/>
      <c r="BL190" s="84"/>
      <c r="BM190" s="84"/>
      <c r="BN190" s="84"/>
      <c r="BO190" s="84"/>
      <c r="BP190" s="84"/>
      <c r="BQ190" s="84"/>
      <c r="BR190" s="84"/>
      <c r="BS190" s="84"/>
      <c r="BT190" s="84"/>
      <c r="BU190" s="84"/>
      <c r="BV190" s="84"/>
      <c r="BW190" s="84"/>
      <c r="BX190" s="84"/>
      <c r="BY190" s="84"/>
      <c r="BZ190" s="84"/>
      <c r="CA190" s="84"/>
      <c r="CB190" s="84"/>
      <c r="CC190" s="84"/>
      <c r="CD190" s="84"/>
      <c r="CE190" s="84"/>
      <c r="CF190" s="84"/>
      <c r="CG190" s="84"/>
      <c r="CH190" s="84"/>
      <c r="CI190" s="84"/>
      <c r="CJ190" s="84"/>
      <c r="CK190" s="84"/>
      <c r="CL190" s="84"/>
      <c r="CM190" s="84"/>
      <c r="CN190" s="84"/>
      <c r="CO190" s="84"/>
      <c r="CP190" s="84"/>
      <c r="CQ190" s="84"/>
      <c r="CR190" s="84"/>
      <c r="CS190" s="84"/>
      <c r="CT190" s="84"/>
      <c r="CU190" s="84"/>
      <c r="CV190" s="84"/>
      <c r="CW190" s="84"/>
      <c r="CX190" s="84"/>
      <c r="CY190" s="84"/>
      <c r="CZ190" s="84"/>
      <c r="DA190" s="84"/>
      <c r="DB190" s="84"/>
      <c r="DC190" s="84"/>
      <c r="DD190" s="84"/>
      <c r="DE190" s="84"/>
    </row>
    <row r="191" spans="2:109" s="48" customFormat="1" x14ac:dyDescent="0.2">
      <c r="B191" s="84"/>
      <c r="C191" s="84"/>
      <c r="D191" s="84"/>
      <c r="E191" s="84"/>
      <c r="F191" s="84"/>
      <c r="G191" s="84"/>
      <c r="H191" s="84"/>
      <c r="I191" s="84"/>
      <c r="J191" s="84"/>
      <c r="K191" s="86"/>
      <c r="L191" s="86"/>
      <c r="M191" s="86"/>
      <c r="N191" s="84"/>
      <c r="O191" s="84"/>
      <c r="P191" s="84"/>
      <c r="Q191" s="84"/>
      <c r="R191" s="84"/>
      <c r="S191" s="84"/>
      <c r="T191" s="84"/>
      <c r="U191" s="86"/>
      <c r="V191" s="86"/>
      <c r="W191" s="86"/>
      <c r="X191" s="84"/>
      <c r="Y191" s="84"/>
      <c r="Z191" s="84"/>
      <c r="AA191" s="84"/>
      <c r="AB191" s="86"/>
      <c r="AC191" s="84"/>
      <c r="AD191" s="84"/>
      <c r="AE191" s="84"/>
      <c r="AF191" s="86"/>
      <c r="AG191" s="86"/>
      <c r="AH191" s="86"/>
      <c r="AI191" s="84"/>
      <c r="AJ191" s="84"/>
      <c r="AK191" s="84"/>
      <c r="AL191" s="84"/>
      <c r="AM191" s="84"/>
      <c r="AN191" s="84"/>
      <c r="AO191" s="84"/>
      <c r="AP191" s="86"/>
      <c r="AQ191" s="86"/>
      <c r="AR191" s="86"/>
      <c r="AS191" s="84"/>
      <c r="AT191" s="84"/>
      <c r="AU191" s="84"/>
      <c r="AV191" s="84"/>
      <c r="AW191" s="84"/>
      <c r="AX191" s="84"/>
      <c r="AY191" s="84"/>
      <c r="AZ191" s="86"/>
      <c r="BA191" s="86"/>
      <c r="BB191" s="86"/>
      <c r="BC191" s="86"/>
      <c r="BD191" s="84"/>
      <c r="BE191" s="86"/>
      <c r="BF191" s="86"/>
      <c r="BG191" s="86"/>
      <c r="BH191" s="86"/>
      <c r="BI191" s="84"/>
      <c r="BJ191" s="84"/>
      <c r="BK191" s="84"/>
      <c r="BL191" s="84"/>
      <c r="BM191" s="84"/>
      <c r="BN191" s="84"/>
      <c r="BO191" s="84"/>
      <c r="BP191" s="84"/>
      <c r="BQ191" s="84"/>
      <c r="BR191" s="84"/>
      <c r="BS191" s="84"/>
      <c r="BT191" s="84"/>
      <c r="BU191" s="84"/>
      <c r="BV191" s="84"/>
      <c r="BW191" s="84"/>
      <c r="BX191" s="84"/>
      <c r="BY191" s="84"/>
      <c r="BZ191" s="84"/>
      <c r="CA191" s="84"/>
      <c r="CB191" s="84"/>
      <c r="CC191" s="84"/>
      <c r="CD191" s="84"/>
      <c r="CE191" s="84"/>
      <c r="CF191" s="84"/>
      <c r="CG191" s="84"/>
      <c r="CH191" s="84"/>
      <c r="CI191" s="84"/>
      <c r="CJ191" s="84"/>
      <c r="CK191" s="84"/>
      <c r="CL191" s="84"/>
      <c r="CM191" s="84"/>
      <c r="CN191" s="84"/>
      <c r="CO191" s="84"/>
      <c r="CP191" s="84"/>
      <c r="CQ191" s="84"/>
      <c r="CR191" s="84"/>
      <c r="CS191" s="84"/>
      <c r="CT191" s="84"/>
      <c r="CU191" s="84"/>
      <c r="CV191" s="84"/>
      <c r="CW191" s="84"/>
      <c r="CX191" s="84"/>
      <c r="CY191" s="84"/>
      <c r="CZ191" s="84"/>
      <c r="DA191" s="84"/>
      <c r="DB191" s="84"/>
      <c r="DC191" s="84"/>
      <c r="DD191" s="84"/>
      <c r="DE191" s="84"/>
    </row>
    <row r="192" spans="2:109" x14ac:dyDescent="0.2">
      <c r="B192" s="83"/>
      <c r="C192" s="83"/>
      <c r="D192" s="83"/>
      <c r="E192" s="83"/>
      <c r="F192" s="83"/>
      <c r="G192" s="83"/>
      <c r="H192" s="83"/>
      <c r="I192" s="83"/>
      <c r="J192" s="83"/>
      <c r="K192" s="87"/>
      <c r="L192" s="87"/>
      <c r="M192" s="87"/>
      <c r="N192" s="83"/>
      <c r="O192" s="83"/>
      <c r="P192" s="83"/>
      <c r="Q192" s="83"/>
      <c r="R192" s="83"/>
      <c r="S192" s="83"/>
      <c r="T192" s="83"/>
      <c r="U192" s="87"/>
      <c r="V192" s="87"/>
      <c r="W192" s="87"/>
      <c r="X192" s="83"/>
      <c r="Y192" s="83"/>
      <c r="Z192" s="83"/>
      <c r="AA192" s="83"/>
      <c r="AB192" s="87"/>
      <c r="AC192" s="83"/>
      <c r="AD192" s="83"/>
      <c r="AE192" s="83"/>
      <c r="AF192" s="87"/>
      <c r="AG192" s="87"/>
      <c r="AH192" s="87"/>
      <c r="AI192" s="83"/>
      <c r="AJ192" s="83"/>
      <c r="AK192" s="83"/>
      <c r="AL192" s="83"/>
      <c r="AM192" s="83"/>
      <c r="AN192" s="83"/>
      <c r="AO192" s="83"/>
      <c r="AP192" s="87"/>
      <c r="AQ192" s="87"/>
      <c r="AR192" s="87"/>
      <c r="AS192" s="83"/>
      <c r="AT192" s="83"/>
      <c r="AU192" s="83"/>
      <c r="AV192" s="83"/>
      <c r="AW192" s="83"/>
      <c r="AX192" s="83"/>
      <c r="AY192" s="83"/>
      <c r="AZ192" s="87"/>
      <c r="BA192" s="87"/>
      <c r="BB192" s="87"/>
      <c r="BC192" s="87"/>
      <c r="BD192" s="83"/>
      <c r="BE192" s="87"/>
      <c r="BF192" s="87"/>
      <c r="BG192" s="87"/>
      <c r="BH192" s="87"/>
      <c r="BI192" s="83"/>
      <c r="BJ192" s="83"/>
      <c r="BK192" s="83"/>
      <c r="BL192" s="83"/>
      <c r="BM192" s="83"/>
      <c r="BN192" s="83"/>
      <c r="BO192" s="83"/>
      <c r="BP192" s="83"/>
      <c r="BQ192" s="83"/>
      <c r="BR192" s="83"/>
      <c r="BS192" s="83"/>
      <c r="BT192" s="83"/>
      <c r="BU192" s="83"/>
      <c r="BV192" s="83"/>
      <c r="BW192" s="83"/>
      <c r="BX192" s="83"/>
      <c r="BY192" s="83"/>
      <c r="BZ192" s="83"/>
      <c r="CA192" s="83"/>
      <c r="CB192" s="83"/>
      <c r="CC192" s="83"/>
      <c r="CD192" s="83"/>
      <c r="CE192" s="83"/>
      <c r="CF192" s="83"/>
      <c r="CG192" s="83"/>
      <c r="CH192" s="83"/>
      <c r="CI192" s="83"/>
      <c r="CJ192" s="83"/>
      <c r="CK192" s="83"/>
      <c r="CL192" s="83"/>
      <c r="CM192" s="83"/>
      <c r="CN192" s="83"/>
      <c r="CO192" s="83"/>
      <c r="CP192" s="83"/>
      <c r="CQ192" s="83"/>
      <c r="CR192" s="83"/>
      <c r="CS192" s="83"/>
      <c r="CT192" s="83"/>
      <c r="CU192" s="83"/>
      <c r="CV192" s="83"/>
      <c r="CW192" s="83"/>
      <c r="CX192" s="83"/>
      <c r="CY192" s="85"/>
      <c r="CZ192" s="85"/>
      <c r="DA192" s="85"/>
      <c r="DB192" s="85"/>
      <c r="DC192" s="85"/>
      <c r="DD192" s="85"/>
      <c r="DE192" s="85"/>
    </row>
  </sheetData>
  <sheetProtection algorithmName="SHA-512" hashValue="aSK/CxuzbRrA/7aN9oTICJWH2CCs3xMhGVE7+hz6d4x/zNJaLF+KtA/EQpgcxVvLu8RmbKXVQD49oCbJnmjrmg==" saltValue="zcARncdvbaTyOw0W4V0cEg==" spinCount="100000" sheet="1" objects="1" scenarios="1" selectLockedCells="1"/>
  <mergeCells count="140">
    <mergeCell ref="AY63:BC63"/>
    <mergeCell ref="AU65:AX65"/>
    <mergeCell ref="AY65:BC65"/>
    <mergeCell ref="G64:J64"/>
    <mergeCell ref="AF64:AI64"/>
    <mergeCell ref="AR64:AT64"/>
    <mergeCell ref="AU64:AX64"/>
    <mergeCell ref="AY64:BC64"/>
    <mergeCell ref="AY71:BC71"/>
    <mergeCell ref="G70:J70"/>
    <mergeCell ref="AF70:AI70"/>
    <mergeCell ref="AR70:AT70"/>
    <mergeCell ref="AU70:AX70"/>
    <mergeCell ref="AY70:BC70"/>
    <mergeCell ref="AY61:BC61"/>
    <mergeCell ref="AY62:BC62"/>
    <mergeCell ref="AY72:BC72"/>
    <mergeCell ref="AU72:AX72"/>
    <mergeCell ref="G62:J62"/>
    <mergeCell ref="G72:J72"/>
    <mergeCell ref="AY67:BC67"/>
    <mergeCell ref="G66:J66"/>
    <mergeCell ref="AF66:AI66"/>
    <mergeCell ref="AR66:AT66"/>
    <mergeCell ref="AU66:AX66"/>
    <mergeCell ref="AY66:BC66"/>
    <mergeCell ref="AY69:BC69"/>
    <mergeCell ref="G68:J68"/>
    <mergeCell ref="AF68:AI68"/>
    <mergeCell ref="AR68:AT68"/>
    <mergeCell ref="AU68:AX68"/>
    <mergeCell ref="AY68:BC68"/>
    <mergeCell ref="AY73:BC73"/>
    <mergeCell ref="B4:BL4"/>
    <mergeCell ref="P32:S32"/>
    <mergeCell ref="AA32:AD32"/>
    <mergeCell ref="AG32:AJ32"/>
    <mergeCell ref="BC14:BD14"/>
    <mergeCell ref="AV32:BA32"/>
    <mergeCell ref="S5:Y5"/>
    <mergeCell ref="C14:D14"/>
    <mergeCell ref="BA14:BB14"/>
    <mergeCell ref="E29:G29"/>
    <mergeCell ref="M29:AS29"/>
    <mergeCell ref="D7:BC7"/>
    <mergeCell ref="AA13:AG13"/>
    <mergeCell ref="L23:R23"/>
    <mergeCell ref="T23:Z23"/>
    <mergeCell ref="AP23:AV23"/>
    <mergeCell ref="AR57:AT57"/>
    <mergeCell ref="AU46:AX46"/>
    <mergeCell ref="D19:BC19"/>
    <mergeCell ref="L22:R22"/>
    <mergeCell ref="T22:Z22"/>
    <mergeCell ref="D22:J22"/>
    <mergeCell ref="AU54:AX54"/>
    <mergeCell ref="G61:J61"/>
    <mergeCell ref="AR55:AT55"/>
    <mergeCell ref="AY54:BI54"/>
    <mergeCell ref="AY55:BC55"/>
    <mergeCell ref="AU49:AX49"/>
    <mergeCell ref="AU50:AX50"/>
    <mergeCell ref="AU51:AX51"/>
    <mergeCell ref="AW29:AY29"/>
    <mergeCell ref="AE22:BA22"/>
    <mergeCell ref="AX26:BA26"/>
    <mergeCell ref="AR60:AT60"/>
    <mergeCell ref="AR61:AT61"/>
    <mergeCell ref="AF61:AI61"/>
    <mergeCell ref="AR58:AT58"/>
    <mergeCell ref="AR59:AT59"/>
    <mergeCell ref="AU58:AX58"/>
    <mergeCell ref="AU59:AX59"/>
    <mergeCell ref="AU60:AX60"/>
    <mergeCell ref="AU61:AX61"/>
    <mergeCell ref="AU73:AX73"/>
    <mergeCell ref="AR62:AT62"/>
    <mergeCell ref="AF62:AI62"/>
    <mergeCell ref="AR72:AT72"/>
    <mergeCell ref="AF72:AI72"/>
    <mergeCell ref="AF71:AI71"/>
    <mergeCell ref="AR71:AT71"/>
    <mergeCell ref="AU71:AX71"/>
    <mergeCell ref="AF69:AI69"/>
    <mergeCell ref="AR69:AT69"/>
    <mergeCell ref="AU69:AX69"/>
    <mergeCell ref="AF67:AI67"/>
    <mergeCell ref="AR67:AT67"/>
    <mergeCell ref="AU67:AX67"/>
    <mergeCell ref="AF65:AI65"/>
    <mergeCell ref="AU62:AX62"/>
    <mergeCell ref="AU63:AX63"/>
    <mergeCell ref="G73:J73"/>
    <mergeCell ref="AR73:AT73"/>
    <mergeCell ref="AF73:AI73"/>
    <mergeCell ref="G71:J71"/>
    <mergeCell ref="G69:J69"/>
    <mergeCell ref="G67:J67"/>
    <mergeCell ref="G65:J65"/>
    <mergeCell ref="AR65:AT65"/>
    <mergeCell ref="G63:J63"/>
    <mergeCell ref="AF63:AI63"/>
    <mergeCell ref="AR63:AT63"/>
    <mergeCell ref="AA9:AG9"/>
    <mergeCell ref="AQ14:AR14"/>
    <mergeCell ref="AR16:BA16"/>
    <mergeCell ref="AH12:BA12"/>
    <mergeCell ref="AU42:AX42"/>
    <mergeCell ref="AY42:BC42"/>
    <mergeCell ref="AU43:AX43"/>
    <mergeCell ref="AU41:AX41"/>
    <mergeCell ref="AU39:AX39"/>
    <mergeCell ref="AU40:AX40"/>
    <mergeCell ref="BA33:BL33"/>
    <mergeCell ref="AU33:AY33"/>
    <mergeCell ref="AP24:AV24"/>
    <mergeCell ref="AY60:BC60"/>
    <mergeCell ref="C10:D10"/>
    <mergeCell ref="AG10:AH10"/>
    <mergeCell ref="BA10:BB10"/>
    <mergeCell ref="BC10:BD10"/>
    <mergeCell ref="D21:J21"/>
    <mergeCell ref="L21:R21"/>
    <mergeCell ref="T21:Z21"/>
    <mergeCell ref="AY56:BC56"/>
    <mergeCell ref="AU56:AX56"/>
    <mergeCell ref="AR56:AT56"/>
    <mergeCell ref="AG14:AH14"/>
    <mergeCell ref="AO33:AT33"/>
    <mergeCell ref="AY58:BC58"/>
    <mergeCell ref="AY59:BC59"/>
    <mergeCell ref="AU47:AX47"/>
    <mergeCell ref="AU48:AX48"/>
    <mergeCell ref="AU55:AX55"/>
    <mergeCell ref="AU57:AX57"/>
    <mergeCell ref="AY57:BC57"/>
    <mergeCell ref="L24:R24"/>
    <mergeCell ref="T24:Z24"/>
    <mergeCell ref="C26:D26"/>
    <mergeCell ref="AU45:AX45"/>
  </mergeCells>
  <conditionalFormatting sqref="D11:AG11">
    <cfRule type="expression" dxfId="19" priority="11" stopIfTrue="1">
      <formula>$AA$13&gt;=D11</formula>
    </cfRule>
  </conditionalFormatting>
  <conditionalFormatting sqref="D15:AQ15">
    <cfRule type="expression" dxfId="18" priority="6" stopIfTrue="1">
      <formula>$AA$13&gt;=D15</formula>
    </cfRule>
  </conditionalFormatting>
  <conditionalFormatting sqref="D27:BA27">
    <cfRule type="expression" dxfId="17" priority="29" stopIfTrue="1">
      <formula>#REF!&lt;2</formula>
    </cfRule>
    <cfRule type="cellIs" dxfId="16" priority="30" stopIfTrue="1" operator="lessThanOrEqual">
      <formula>$E$29</formula>
    </cfRule>
    <cfRule type="cellIs" dxfId="15" priority="31" stopIfTrue="1" operator="greaterThan">
      <formula>$E$29</formula>
    </cfRule>
  </conditionalFormatting>
  <conditionalFormatting sqref="T22:Z22">
    <cfRule type="expression" dxfId="14" priority="15">
      <formula>$L$22&lt;$D$22</formula>
    </cfRule>
  </conditionalFormatting>
  <conditionalFormatting sqref="T24:Z24">
    <cfRule type="expression" dxfId="13" priority="1">
      <formula>$L$22&lt;$D$22</formula>
    </cfRule>
  </conditionalFormatting>
  <conditionalFormatting sqref="AA13:AG13">
    <cfRule type="cellIs" dxfId="12" priority="4" operator="lessThan">
      <formula>$AA$9</formula>
    </cfRule>
  </conditionalFormatting>
  <conditionalFormatting sqref="AG32:AJ32 AV32:BA32">
    <cfRule type="expression" dxfId="11" priority="3">
      <formula>$AA$13&lt;$AA$9</formula>
    </cfRule>
  </conditionalFormatting>
  <conditionalFormatting sqref="AH12">
    <cfRule type="expression" dxfId="10" priority="8" stopIfTrue="1">
      <formula>#REF!&gt;50</formula>
    </cfRule>
    <cfRule type="expression" dxfId="9" priority="9" stopIfTrue="1">
      <formula>#REF!&lt;36</formula>
    </cfRule>
  </conditionalFormatting>
  <conditionalFormatting sqref="AH11:BA11">
    <cfRule type="cellIs" dxfId="8" priority="5" operator="lessThanOrEqual">
      <formula>$AA$9</formula>
    </cfRule>
  </conditionalFormatting>
  <conditionalFormatting sqref="AM10 BA10 AM14 AO14 BA14">
    <cfRule type="expression" dxfId="7" priority="10">
      <formula>$AA$13=$AM$14</formula>
    </cfRule>
  </conditionalFormatting>
  <conditionalFormatting sqref="AO10">
    <cfRule type="expression" dxfId="6" priority="22">
      <formula>$AA$13=$AM$14</formula>
    </cfRule>
  </conditionalFormatting>
  <conditionalFormatting sqref="AR16 AV32:BA32">
    <cfRule type="expression" dxfId="5" priority="21" stopIfTrue="1">
      <formula>#REF!&lt;36</formula>
    </cfRule>
  </conditionalFormatting>
  <conditionalFormatting sqref="AR15:BA15">
    <cfRule type="cellIs" dxfId="4" priority="12" operator="lessThanOrEqual">
      <formula>$AA$13</formula>
    </cfRule>
  </conditionalFormatting>
  <conditionalFormatting sqref="AV32:BA32 AG32:AJ32">
    <cfRule type="expression" dxfId="3" priority="129">
      <formula>$AU$41="NO"</formula>
    </cfRule>
  </conditionalFormatting>
  <conditionalFormatting sqref="AV32:BA32 AR16">
    <cfRule type="expression" dxfId="2" priority="20" stopIfTrue="1">
      <formula>#REF!&gt;50</formula>
    </cfRule>
  </conditionalFormatting>
  <conditionalFormatting sqref="AW24:BC24">
    <cfRule type="expression" dxfId="1" priority="26" stopIfTrue="1">
      <formula>#REF!&lt;2</formula>
    </cfRule>
  </conditionalFormatting>
  <conditionalFormatting sqref="AX26:BA26 E29:H29 AW29:AZ29">
    <cfRule type="expression" dxfId="0" priority="128" stopIfTrue="1">
      <formula>$AP$24=""</formula>
    </cfRule>
  </conditionalFormatting>
  <printOptions horizontalCentered="1"/>
  <pageMargins left="0.31496062992125984" right="0.17" top="1.32" bottom="0.98425196850393704" header="0.51181102362204722" footer="0.51181102362204722"/>
  <pageSetup scale="80" orientation="portrait" horizontalDpi="300" verticalDpi="300" r:id="rId1"/>
  <headerFooter alignWithMargins="0">
    <oddHeader>&amp;A</oddHead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X34"/>
  <sheetViews>
    <sheetView showGridLines="0" showRowColHeaders="0" tabSelected="1" zoomScale="115" zoomScaleNormal="115" workbookViewId="0">
      <selection activeCell="BL35" sqref="BL35"/>
    </sheetView>
  </sheetViews>
  <sheetFormatPr baseColWidth="10" defaultRowHeight="12.75" x14ac:dyDescent="0.2"/>
  <cols>
    <col min="1" max="1" width="11.42578125" style="48" customWidth="1"/>
    <col min="2" max="2" width="3.85546875" style="13" customWidth="1"/>
    <col min="3" max="10" width="2.28515625" style="13" customWidth="1"/>
    <col min="11" max="13" width="2.28515625" style="20" customWidth="1"/>
    <col min="14" max="20" width="2.28515625" style="13" customWidth="1"/>
    <col min="21" max="23" width="2.28515625" style="20" customWidth="1"/>
    <col min="24" max="27" width="2.28515625" style="13" customWidth="1"/>
    <col min="28" max="28" width="2.28515625" style="20" customWidth="1"/>
    <col min="29" max="31" width="2.28515625" style="13" customWidth="1"/>
    <col min="32" max="34" width="2.28515625" style="20" customWidth="1"/>
    <col min="35" max="41" width="2.28515625" style="13" customWidth="1"/>
    <col min="42" max="44" width="2.28515625" style="20" customWidth="1"/>
    <col min="45" max="51" width="2.28515625" style="13" customWidth="1"/>
    <col min="52" max="55" width="2.28515625" style="20" customWidth="1"/>
    <col min="56" max="56" width="6.140625" style="13" hidden="1" customWidth="1"/>
    <col min="57" max="60" width="6.140625" style="23" hidden="1" customWidth="1"/>
    <col min="61" max="63" width="6.140625" style="14" hidden="1" customWidth="1"/>
    <col min="64" max="64" width="3.7109375" style="13" customWidth="1"/>
    <col min="65" max="102" width="11.42578125" style="13"/>
    <col min="103" max="252" width="11.42578125" style="15"/>
    <col min="253" max="253" width="9.42578125" style="15" customWidth="1"/>
    <col min="254" max="306" width="2.28515625" style="15" customWidth="1"/>
    <col min="307" max="307" width="4" style="15" customWidth="1"/>
    <col min="308" max="318" width="0" style="15" hidden="1" customWidth="1"/>
    <col min="319" max="508" width="11.42578125" style="15"/>
    <col min="509" max="509" width="9.42578125" style="15" customWidth="1"/>
    <col min="510" max="562" width="2.28515625" style="15" customWidth="1"/>
    <col min="563" max="563" width="4" style="15" customWidth="1"/>
    <col min="564" max="574" width="0" style="15" hidden="1" customWidth="1"/>
    <col min="575" max="764" width="11.42578125" style="15"/>
    <col min="765" max="765" width="9.42578125" style="15" customWidth="1"/>
    <col min="766" max="818" width="2.28515625" style="15" customWidth="1"/>
    <col min="819" max="819" width="4" style="15" customWidth="1"/>
    <col min="820" max="830" width="0" style="15" hidden="1" customWidth="1"/>
    <col min="831" max="1020" width="11.42578125" style="15"/>
    <col min="1021" max="1021" width="9.42578125" style="15" customWidth="1"/>
    <col min="1022" max="1074" width="2.28515625" style="15" customWidth="1"/>
    <col min="1075" max="1075" width="4" style="15" customWidth="1"/>
    <col min="1076" max="1086" width="0" style="15" hidden="1" customWidth="1"/>
    <col min="1087" max="1276" width="11.42578125" style="15"/>
    <col min="1277" max="1277" width="9.42578125" style="15" customWidth="1"/>
    <col min="1278" max="1330" width="2.28515625" style="15" customWidth="1"/>
    <col min="1331" max="1331" width="4" style="15" customWidth="1"/>
    <col min="1332" max="1342" width="0" style="15" hidden="1" customWidth="1"/>
    <col min="1343" max="1532" width="11.42578125" style="15"/>
    <col min="1533" max="1533" width="9.42578125" style="15" customWidth="1"/>
    <col min="1534" max="1586" width="2.28515625" style="15" customWidth="1"/>
    <col min="1587" max="1587" width="4" style="15" customWidth="1"/>
    <col min="1588" max="1598" width="0" style="15" hidden="1" customWidth="1"/>
    <col min="1599" max="1788" width="11.42578125" style="15"/>
    <col min="1789" max="1789" width="9.42578125" style="15" customWidth="1"/>
    <col min="1790" max="1842" width="2.28515625" style="15" customWidth="1"/>
    <col min="1843" max="1843" width="4" style="15" customWidth="1"/>
    <col min="1844" max="1854" width="0" style="15" hidden="1" customWidth="1"/>
    <col min="1855" max="2044" width="11.42578125" style="15"/>
    <col min="2045" max="2045" width="9.42578125" style="15" customWidth="1"/>
    <col min="2046" max="2098" width="2.28515625" style="15" customWidth="1"/>
    <col min="2099" max="2099" width="4" style="15" customWidth="1"/>
    <col min="2100" max="2110" width="0" style="15" hidden="1" customWidth="1"/>
    <col min="2111" max="2300" width="11.42578125" style="15"/>
    <col min="2301" max="2301" width="9.42578125" style="15" customWidth="1"/>
    <col min="2302" max="2354" width="2.28515625" style="15" customWidth="1"/>
    <col min="2355" max="2355" width="4" style="15" customWidth="1"/>
    <col min="2356" max="2366" width="0" style="15" hidden="1" customWidth="1"/>
    <col min="2367" max="2556" width="11.42578125" style="15"/>
    <col min="2557" max="2557" width="9.42578125" style="15" customWidth="1"/>
    <col min="2558" max="2610" width="2.28515625" style="15" customWidth="1"/>
    <col min="2611" max="2611" width="4" style="15" customWidth="1"/>
    <col min="2612" max="2622" width="0" style="15" hidden="1" customWidth="1"/>
    <col min="2623" max="2812" width="11.42578125" style="15"/>
    <col min="2813" max="2813" width="9.42578125" style="15" customWidth="1"/>
    <col min="2814" max="2866" width="2.28515625" style="15" customWidth="1"/>
    <col min="2867" max="2867" width="4" style="15" customWidth="1"/>
    <col min="2868" max="2878" width="0" style="15" hidden="1" customWidth="1"/>
    <col min="2879" max="3068" width="11.42578125" style="15"/>
    <col min="3069" max="3069" width="9.42578125" style="15" customWidth="1"/>
    <col min="3070" max="3122" width="2.28515625" style="15" customWidth="1"/>
    <col min="3123" max="3123" width="4" style="15" customWidth="1"/>
    <col min="3124" max="3134" width="0" style="15" hidden="1" customWidth="1"/>
    <col min="3135" max="3324" width="11.42578125" style="15"/>
    <col min="3325" max="3325" width="9.42578125" style="15" customWidth="1"/>
    <col min="3326" max="3378" width="2.28515625" style="15" customWidth="1"/>
    <col min="3379" max="3379" width="4" style="15" customWidth="1"/>
    <col min="3380" max="3390" width="0" style="15" hidden="1" customWidth="1"/>
    <col min="3391" max="3580" width="11.42578125" style="15"/>
    <col min="3581" max="3581" width="9.42578125" style="15" customWidth="1"/>
    <col min="3582" max="3634" width="2.28515625" style="15" customWidth="1"/>
    <col min="3635" max="3635" width="4" style="15" customWidth="1"/>
    <col min="3636" max="3646" width="0" style="15" hidden="1" customWidth="1"/>
    <col min="3647" max="3836" width="11.42578125" style="15"/>
    <col min="3837" max="3837" width="9.42578125" style="15" customWidth="1"/>
    <col min="3838" max="3890" width="2.28515625" style="15" customWidth="1"/>
    <col min="3891" max="3891" width="4" style="15" customWidth="1"/>
    <col min="3892" max="3902" width="0" style="15" hidden="1" customWidth="1"/>
    <col min="3903" max="4092" width="11.42578125" style="15"/>
    <col min="4093" max="4093" width="9.42578125" style="15" customWidth="1"/>
    <col min="4094" max="4146" width="2.28515625" style="15" customWidth="1"/>
    <col min="4147" max="4147" width="4" style="15" customWidth="1"/>
    <col min="4148" max="4158" width="0" style="15" hidden="1" customWidth="1"/>
    <col min="4159" max="4348" width="11.42578125" style="15"/>
    <col min="4349" max="4349" width="9.42578125" style="15" customWidth="1"/>
    <col min="4350" max="4402" width="2.28515625" style="15" customWidth="1"/>
    <col min="4403" max="4403" width="4" style="15" customWidth="1"/>
    <col min="4404" max="4414" width="0" style="15" hidden="1" customWidth="1"/>
    <col min="4415" max="4604" width="11.42578125" style="15"/>
    <col min="4605" max="4605" width="9.42578125" style="15" customWidth="1"/>
    <col min="4606" max="4658" width="2.28515625" style="15" customWidth="1"/>
    <col min="4659" max="4659" width="4" style="15" customWidth="1"/>
    <col min="4660" max="4670" width="0" style="15" hidden="1" customWidth="1"/>
    <col min="4671" max="4860" width="11.42578125" style="15"/>
    <col min="4861" max="4861" width="9.42578125" style="15" customWidth="1"/>
    <col min="4862" max="4914" width="2.28515625" style="15" customWidth="1"/>
    <col min="4915" max="4915" width="4" style="15" customWidth="1"/>
    <col min="4916" max="4926" width="0" style="15" hidden="1" customWidth="1"/>
    <col min="4927" max="5116" width="11.42578125" style="15"/>
    <col min="5117" max="5117" width="9.42578125" style="15" customWidth="1"/>
    <col min="5118" max="5170" width="2.28515625" style="15" customWidth="1"/>
    <col min="5171" max="5171" width="4" style="15" customWidth="1"/>
    <col min="5172" max="5182" width="0" style="15" hidden="1" customWidth="1"/>
    <col min="5183" max="5372" width="11.42578125" style="15"/>
    <col min="5373" max="5373" width="9.42578125" style="15" customWidth="1"/>
    <col min="5374" max="5426" width="2.28515625" style="15" customWidth="1"/>
    <col min="5427" max="5427" width="4" style="15" customWidth="1"/>
    <col min="5428" max="5438" width="0" style="15" hidden="1" customWidth="1"/>
    <col min="5439" max="5628" width="11.42578125" style="15"/>
    <col min="5629" max="5629" width="9.42578125" style="15" customWidth="1"/>
    <col min="5630" max="5682" width="2.28515625" style="15" customWidth="1"/>
    <col min="5683" max="5683" width="4" style="15" customWidth="1"/>
    <col min="5684" max="5694" width="0" style="15" hidden="1" customWidth="1"/>
    <col min="5695" max="5884" width="11.42578125" style="15"/>
    <col min="5885" max="5885" width="9.42578125" style="15" customWidth="1"/>
    <col min="5886" max="5938" width="2.28515625" style="15" customWidth="1"/>
    <col min="5939" max="5939" width="4" style="15" customWidth="1"/>
    <col min="5940" max="5950" width="0" style="15" hidden="1" customWidth="1"/>
    <col min="5951" max="6140" width="11.42578125" style="15"/>
    <col min="6141" max="6141" width="9.42578125" style="15" customWidth="1"/>
    <col min="6142" max="6194" width="2.28515625" style="15" customWidth="1"/>
    <col min="6195" max="6195" width="4" style="15" customWidth="1"/>
    <col min="6196" max="6206" width="0" style="15" hidden="1" customWidth="1"/>
    <col min="6207" max="6396" width="11.42578125" style="15"/>
    <col min="6397" max="6397" width="9.42578125" style="15" customWidth="1"/>
    <col min="6398" max="6450" width="2.28515625" style="15" customWidth="1"/>
    <col min="6451" max="6451" width="4" style="15" customWidth="1"/>
    <col min="6452" max="6462" width="0" style="15" hidden="1" customWidth="1"/>
    <col min="6463" max="6652" width="11.42578125" style="15"/>
    <col min="6653" max="6653" width="9.42578125" style="15" customWidth="1"/>
    <col min="6654" max="6706" width="2.28515625" style="15" customWidth="1"/>
    <col min="6707" max="6707" width="4" style="15" customWidth="1"/>
    <col min="6708" max="6718" width="0" style="15" hidden="1" customWidth="1"/>
    <col min="6719" max="6908" width="11.42578125" style="15"/>
    <col min="6909" max="6909" width="9.42578125" style="15" customWidth="1"/>
    <col min="6910" max="6962" width="2.28515625" style="15" customWidth="1"/>
    <col min="6963" max="6963" width="4" style="15" customWidth="1"/>
    <col min="6964" max="6974" width="0" style="15" hidden="1" customWidth="1"/>
    <col min="6975" max="7164" width="11.42578125" style="15"/>
    <col min="7165" max="7165" width="9.42578125" style="15" customWidth="1"/>
    <col min="7166" max="7218" width="2.28515625" style="15" customWidth="1"/>
    <col min="7219" max="7219" width="4" style="15" customWidth="1"/>
    <col min="7220" max="7230" width="0" style="15" hidden="1" customWidth="1"/>
    <col min="7231" max="7420" width="11.42578125" style="15"/>
    <col min="7421" max="7421" width="9.42578125" style="15" customWidth="1"/>
    <col min="7422" max="7474" width="2.28515625" style="15" customWidth="1"/>
    <col min="7475" max="7475" width="4" style="15" customWidth="1"/>
    <col min="7476" max="7486" width="0" style="15" hidden="1" customWidth="1"/>
    <col min="7487" max="7676" width="11.42578125" style="15"/>
    <col min="7677" max="7677" width="9.42578125" style="15" customWidth="1"/>
    <col min="7678" max="7730" width="2.28515625" style="15" customWidth="1"/>
    <col min="7731" max="7731" width="4" style="15" customWidth="1"/>
    <col min="7732" max="7742" width="0" style="15" hidden="1" customWidth="1"/>
    <col min="7743" max="7932" width="11.42578125" style="15"/>
    <col min="7933" max="7933" width="9.42578125" style="15" customWidth="1"/>
    <col min="7934" max="7986" width="2.28515625" style="15" customWidth="1"/>
    <col min="7987" max="7987" width="4" style="15" customWidth="1"/>
    <col min="7988" max="7998" width="0" style="15" hidden="1" customWidth="1"/>
    <col min="7999" max="8188" width="11.42578125" style="15"/>
    <col min="8189" max="8189" width="9.42578125" style="15" customWidth="1"/>
    <col min="8190" max="8242" width="2.28515625" style="15" customWidth="1"/>
    <col min="8243" max="8243" width="4" style="15" customWidth="1"/>
    <col min="8244" max="8254" width="0" style="15" hidden="1" customWidth="1"/>
    <col min="8255" max="8444" width="11.42578125" style="15"/>
    <col min="8445" max="8445" width="9.42578125" style="15" customWidth="1"/>
    <col min="8446" max="8498" width="2.28515625" style="15" customWidth="1"/>
    <col min="8499" max="8499" width="4" style="15" customWidth="1"/>
    <col min="8500" max="8510" width="0" style="15" hidden="1" customWidth="1"/>
    <col min="8511" max="8700" width="11.42578125" style="15"/>
    <col min="8701" max="8701" width="9.42578125" style="15" customWidth="1"/>
    <col min="8702" max="8754" width="2.28515625" style="15" customWidth="1"/>
    <col min="8755" max="8755" width="4" style="15" customWidth="1"/>
    <col min="8756" max="8766" width="0" style="15" hidden="1" customWidth="1"/>
    <col min="8767" max="8956" width="11.42578125" style="15"/>
    <col min="8957" max="8957" width="9.42578125" style="15" customWidth="1"/>
    <col min="8958" max="9010" width="2.28515625" style="15" customWidth="1"/>
    <col min="9011" max="9011" width="4" style="15" customWidth="1"/>
    <col min="9012" max="9022" width="0" style="15" hidden="1" customWidth="1"/>
    <col min="9023" max="9212" width="11.42578125" style="15"/>
    <col min="9213" max="9213" width="9.42578125" style="15" customWidth="1"/>
    <col min="9214" max="9266" width="2.28515625" style="15" customWidth="1"/>
    <col min="9267" max="9267" width="4" style="15" customWidth="1"/>
    <col min="9268" max="9278" width="0" style="15" hidden="1" customWidth="1"/>
    <col min="9279" max="9468" width="11.42578125" style="15"/>
    <col min="9469" max="9469" width="9.42578125" style="15" customWidth="1"/>
    <col min="9470" max="9522" width="2.28515625" style="15" customWidth="1"/>
    <col min="9523" max="9523" width="4" style="15" customWidth="1"/>
    <col min="9524" max="9534" width="0" style="15" hidden="1" customWidth="1"/>
    <col min="9535" max="9724" width="11.42578125" style="15"/>
    <col min="9725" max="9725" width="9.42578125" style="15" customWidth="1"/>
    <col min="9726" max="9778" width="2.28515625" style="15" customWidth="1"/>
    <col min="9779" max="9779" width="4" style="15" customWidth="1"/>
    <col min="9780" max="9790" width="0" style="15" hidden="1" customWidth="1"/>
    <col min="9791" max="9980" width="11.42578125" style="15"/>
    <col min="9981" max="9981" width="9.42578125" style="15" customWidth="1"/>
    <col min="9982" max="10034" width="2.28515625" style="15" customWidth="1"/>
    <col min="10035" max="10035" width="4" style="15" customWidth="1"/>
    <col min="10036" max="10046" width="0" style="15" hidden="1" customWidth="1"/>
    <col min="10047" max="10236" width="11.42578125" style="15"/>
    <col min="10237" max="10237" width="9.42578125" style="15" customWidth="1"/>
    <col min="10238" max="10290" width="2.28515625" style="15" customWidth="1"/>
    <col min="10291" max="10291" width="4" style="15" customWidth="1"/>
    <col min="10292" max="10302" width="0" style="15" hidden="1" customWidth="1"/>
    <col min="10303" max="10492" width="11.42578125" style="15"/>
    <col min="10493" max="10493" width="9.42578125" style="15" customWidth="1"/>
    <col min="10494" max="10546" width="2.28515625" style="15" customWidth="1"/>
    <col min="10547" max="10547" width="4" style="15" customWidth="1"/>
    <col min="10548" max="10558" width="0" style="15" hidden="1" customWidth="1"/>
    <col min="10559" max="10748" width="11.42578125" style="15"/>
    <col min="10749" max="10749" width="9.42578125" style="15" customWidth="1"/>
    <col min="10750" max="10802" width="2.28515625" style="15" customWidth="1"/>
    <col min="10803" max="10803" width="4" style="15" customWidth="1"/>
    <col min="10804" max="10814" width="0" style="15" hidden="1" customWidth="1"/>
    <col min="10815" max="11004" width="11.42578125" style="15"/>
    <col min="11005" max="11005" width="9.42578125" style="15" customWidth="1"/>
    <col min="11006" max="11058" width="2.28515625" style="15" customWidth="1"/>
    <col min="11059" max="11059" width="4" style="15" customWidth="1"/>
    <col min="11060" max="11070" width="0" style="15" hidden="1" customWidth="1"/>
    <col min="11071" max="11260" width="11.42578125" style="15"/>
    <col min="11261" max="11261" width="9.42578125" style="15" customWidth="1"/>
    <col min="11262" max="11314" width="2.28515625" style="15" customWidth="1"/>
    <col min="11315" max="11315" width="4" style="15" customWidth="1"/>
    <col min="11316" max="11326" width="0" style="15" hidden="1" customWidth="1"/>
    <col min="11327" max="11516" width="11.42578125" style="15"/>
    <col min="11517" max="11517" width="9.42578125" style="15" customWidth="1"/>
    <col min="11518" max="11570" width="2.28515625" style="15" customWidth="1"/>
    <col min="11571" max="11571" width="4" style="15" customWidth="1"/>
    <col min="11572" max="11582" width="0" style="15" hidden="1" customWidth="1"/>
    <col min="11583" max="11772" width="11.42578125" style="15"/>
    <col min="11773" max="11773" width="9.42578125" style="15" customWidth="1"/>
    <col min="11774" max="11826" width="2.28515625" style="15" customWidth="1"/>
    <col min="11827" max="11827" width="4" style="15" customWidth="1"/>
    <col min="11828" max="11838" width="0" style="15" hidden="1" customWidth="1"/>
    <col min="11839" max="12028" width="11.42578125" style="15"/>
    <col min="12029" max="12029" width="9.42578125" style="15" customWidth="1"/>
    <col min="12030" max="12082" width="2.28515625" style="15" customWidth="1"/>
    <col min="12083" max="12083" width="4" style="15" customWidth="1"/>
    <col min="12084" max="12094" width="0" style="15" hidden="1" customWidth="1"/>
    <col min="12095" max="12284" width="11.42578125" style="15"/>
    <col min="12285" max="12285" width="9.42578125" style="15" customWidth="1"/>
    <col min="12286" max="12338" width="2.28515625" style="15" customWidth="1"/>
    <col min="12339" max="12339" width="4" style="15" customWidth="1"/>
    <col min="12340" max="12350" width="0" style="15" hidden="1" customWidth="1"/>
    <col min="12351" max="12540" width="11.42578125" style="15"/>
    <col min="12541" max="12541" width="9.42578125" style="15" customWidth="1"/>
    <col min="12542" max="12594" width="2.28515625" style="15" customWidth="1"/>
    <col min="12595" max="12595" width="4" style="15" customWidth="1"/>
    <col min="12596" max="12606" width="0" style="15" hidden="1" customWidth="1"/>
    <col min="12607" max="12796" width="11.42578125" style="15"/>
    <col min="12797" max="12797" width="9.42578125" style="15" customWidth="1"/>
    <col min="12798" max="12850" width="2.28515625" style="15" customWidth="1"/>
    <col min="12851" max="12851" width="4" style="15" customWidth="1"/>
    <col min="12852" max="12862" width="0" style="15" hidden="1" customWidth="1"/>
    <col min="12863" max="13052" width="11.42578125" style="15"/>
    <col min="13053" max="13053" width="9.42578125" style="15" customWidth="1"/>
    <col min="13054" max="13106" width="2.28515625" style="15" customWidth="1"/>
    <col min="13107" max="13107" width="4" style="15" customWidth="1"/>
    <col min="13108" max="13118" width="0" style="15" hidden="1" customWidth="1"/>
    <col min="13119" max="13308" width="11.42578125" style="15"/>
    <col min="13309" max="13309" width="9.42578125" style="15" customWidth="1"/>
    <col min="13310" max="13362" width="2.28515625" style="15" customWidth="1"/>
    <col min="13363" max="13363" width="4" style="15" customWidth="1"/>
    <col min="13364" max="13374" width="0" style="15" hidden="1" customWidth="1"/>
    <col min="13375" max="13564" width="11.42578125" style="15"/>
    <col min="13565" max="13565" width="9.42578125" style="15" customWidth="1"/>
    <col min="13566" max="13618" width="2.28515625" style="15" customWidth="1"/>
    <col min="13619" max="13619" width="4" style="15" customWidth="1"/>
    <col min="13620" max="13630" width="0" style="15" hidden="1" customWidth="1"/>
    <col min="13631" max="13820" width="11.42578125" style="15"/>
    <col min="13821" max="13821" width="9.42578125" style="15" customWidth="1"/>
    <col min="13822" max="13874" width="2.28515625" style="15" customWidth="1"/>
    <col min="13875" max="13875" width="4" style="15" customWidth="1"/>
    <col min="13876" max="13886" width="0" style="15" hidden="1" customWidth="1"/>
    <col min="13887" max="14076" width="11.42578125" style="15"/>
    <col min="14077" max="14077" width="9.42578125" style="15" customWidth="1"/>
    <col min="14078" max="14130" width="2.28515625" style="15" customWidth="1"/>
    <col min="14131" max="14131" width="4" style="15" customWidth="1"/>
    <col min="14132" max="14142" width="0" style="15" hidden="1" customWidth="1"/>
    <col min="14143" max="14332" width="11.42578125" style="15"/>
    <col min="14333" max="14333" width="9.42578125" style="15" customWidth="1"/>
    <col min="14334" max="14386" width="2.28515625" style="15" customWidth="1"/>
    <col min="14387" max="14387" width="4" style="15" customWidth="1"/>
    <col min="14388" max="14398" width="0" style="15" hidden="1" customWidth="1"/>
    <col min="14399" max="14588" width="11.42578125" style="15"/>
    <col min="14589" max="14589" width="9.42578125" style="15" customWidth="1"/>
    <col min="14590" max="14642" width="2.28515625" style="15" customWidth="1"/>
    <col min="14643" max="14643" width="4" style="15" customWidth="1"/>
    <col min="14644" max="14654" width="0" style="15" hidden="1" customWidth="1"/>
    <col min="14655" max="14844" width="11.42578125" style="15"/>
    <col min="14845" max="14845" width="9.42578125" style="15" customWidth="1"/>
    <col min="14846" max="14898" width="2.28515625" style="15" customWidth="1"/>
    <col min="14899" max="14899" width="4" style="15" customWidth="1"/>
    <col min="14900" max="14910" width="0" style="15" hidden="1" customWidth="1"/>
    <col min="14911" max="15100" width="11.42578125" style="15"/>
    <col min="15101" max="15101" width="9.42578125" style="15" customWidth="1"/>
    <col min="15102" max="15154" width="2.28515625" style="15" customWidth="1"/>
    <col min="15155" max="15155" width="4" style="15" customWidth="1"/>
    <col min="15156" max="15166" width="0" style="15" hidden="1" customWidth="1"/>
    <col min="15167" max="15356" width="11.42578125" style="15"/>
    <col min="15357" max="15357" width="9.42578125" style="15" customWidth="1"/>
    <col min="15358" max="15410" width="2.28515625" style="15" customWidth="1"/>
    <col min="15411" max="15411" width="4" style="15" customWidth="1"/>
    <col min="15412" max="15422" width="0" style="15" hidden="1" customWidth="1"/>
    <col min="15423" max="15612" width="11.42578125" style="15"/>
    <col min="15613" max="15613" width="9.42578125" style="15" customWidth="1"/>
    <col min="15614" max="15666" width="2.28515625" style="15" customWidth="1"/>
    <col min="15667" max="15667" width="4" style="15" customWidth="1"/>
    <col min="15668" max="15678" width="0" style="15" hidden="1" customWidth="1"/>
    <col min="15679" max="15868" width="11.42578125" style="15"/>
    <col min="15869" max="15869" width="9.42578125" style="15" customWidth="1"/>
    <col min="15870" max="15922" width="2.28515625" style="15" customWidth="1"/>
    <col min="15923" max="15923" width="4" style="15" customWidth="1"/>
    <col min="15924" max="15934" width="0" style="15" hidden="1" customWidth="1"/>
    <col min="15935" max="16124" width="11.42578125" style="15"/>
    <col min="16125" max="16125" width="9.42578125" style="15" customWidth="1"/>
    <col min="16126" max="16178" width="2.28515625" style="15" customWidth="1"/>
    <col min="16179" max="16179" width="4" style="15" customWidth="1"/>
    <col min="16180" max="16190" width="0" style="15" hidden="1" customWidth="1"/>
    <col min="16191" max="16384" width="11.42578125" style="15"/>
  </cols>
  <sheetData>
    <row r="1" spans="1:85" ht="25.5" customHeight="1" x14ac:dyDescent="0.2"/>
    <row r="2" spans="1:85" ht="25.5" customHeight="1" x14ac:dyDescent="0.2"/>
    <row r="3" spans="1:85" customFormat="1" ht="20.25" x14ac:dyDescent="0.3">
      <c r="B3" s="126" t="s">
        <v>39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</row>
    <row r="4" spans="1:85" customFormat="1" ht="21" customHeight="1" x14ac:dyDescent="0.25">
      <c r="A4" s="10"/>
      <c r="B4" s="1"/>
      <c r="C4" s="1"/>
      <c r="D4" s="1"/>
      <c r="E4" s="1"/>
      <c r="F4" s="1"/>
      <c r="G4" s="1"/>
      <c r="H4" s="1"/>
      <c r="I4" s="1"/>
      <c r="J4" s="1"/>
      <c r="K4" s="31"/>
      <c r="L4" s="31"/>
      <c r="M4" s="31"/>
      <c r="N4" s="1"/>
      <c r="O4" s="1"/>
      <c r="P4" s="1"/>
      <c r="Q4" s="1"/>
      <c r="R4" s="1"/>
      <c r="S4" s="134"/>
      <c r="T4" s="134"/>
      <c r="U4" s="134"/>
      <c r="V4" s="134"/>
      <c r="W4" s="134"/>
      <c r="X4" s="134"/>
      <c r="Y4" s="134"/>
      <c r="Z4" s="1"/>
      <c r="AA4" s="1"/>
      <c r="AB4" s="31"/>
      <c r="AC4" s="1"/>
      <c r="AD4" s="1"/>
      <c r="AE4" s="1"/>
      <c r="AF4" s="31"/>
      <c r="AG4" s="31"/>
      <c r="AH4" s="31"/>
      <c r="AI4" s="1"/>
      <c r="AJ4" s="1"/>
      <c r="AK4" s="31"/>
      <c r="AL4" s="1"/>
      <c r="AM4" s="1"/>
      <c r="AN4" s="1"/>
      <c r="AO4" s="1"/>
      <c r="AP4" s="1"/>
      <c r="AQ4" s="1"/>
      <c r="AR4" s="8"/>
      <c r="AS4" s="1"/>
      <c r="AT4" s="1"/>
      <c r="AU4" s="1"/>
      <c r="AV4" s="1"/>
      <c r="AW4" s="8"/>
      <c r="AX4" s="8"/>
      <c r="AY4" s="8"/>
      <c r="AZ4" s="31"/>
      <c r="BA4" s="31"/>
      <c r="BB4" s="31"/>
      <c r="BC4" s="3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x14ac:dyDescent="0.2">
      <c r="K5" s="13"/>
      <c r="L5" s="13"/>
      <c r="M5" s="13"/>
      <c r="U5" s="13"/>
      <c r="V5" s="13"/>
      <c r="W5" s="13"/>
      <c r="AB5" s="48"/>
      <c r="AC5" s="48"/>
      <c r="AD5" s="48"/>
      <c r="AE5" s="48"/>
      <c r="AF5" s="48"/>
      <c r="AG5" s="13"/>
      <c r="AH5" s="13"/>
      <c r="AP5" s="13"/>
      <c r="AQ5" s="13"/>
      <c r="AR5" s="13"/>
      <c r="AZ5" s="13"/>
      <c r="BA5" s="13"/>
      <c r="BB5" s="13"/>
      <c r="BC5" s="13"/>
      <c r="BE5" s="13"/>
      <c r="BF5" s="13"/>
      <c r="BG5" s="13"/>
      <c r="BH5" s="13"/>
      <c r="BI5" s="13"/>
      <c r="BJ5" s="13"/>
      <c r="BK5" s="13"/>
    </row>
    <row r="6" spans="1:85" x14ac:dyDescent="0.2">
      <c r="D6" s="61"/>
      <c r="K6" s="13"/>
      <c r="L6" s="13"/>
      <c r="M6" s="13"/>
      <c r="U6" s="13"/>
      <c r="V6" s="13"/>
      <c r="W6" s="13"/>
      <c r="AB6" s="13"/>
      <c r="AF6" s="13"/>
      <c r="AG6" s="13"/>
      <c r="AH6" s="13"/>
      <c r="AP6" s="13"/>
      <c r="AQ6" s="13"/>
      <c r="AR6" s="13"/>
      <c r="AZ6" s="13"/>
      <c r="BA6" s="13"/>
      <c r="BB6" s="13"/>
      <c r="BC6" s="13"/>
      <c r="BE6" s="13"/>
      <c r="BF6" s="13"/>
      <c r="BG6" s="13"/>
      <c r="BH6" s="13"/>
      <c r="BI6" s="13"/>
      <c r="BJ6" s="13"/>
      <c r="BK6" s="13"/>
    </row>
    <row r="7" spans="1:85" x14ac:dyDescent="0.2">
      <c r="K7" s="13"/>
      <c r="L7" s="13"/>
      <c r="M7" s="13"/>
      <c r="U7" s="13"/>
      <c r="V7" s="13"/>
      <c r="W7" s="13"/>
      <c r="Y7" s="20"/>
      <c r="Z7" s="20"/>
      <c r="AA7" s="20"/>
      <c r="AC7" s="20"/>
      <c r="AD7" s="20"/>
      <c r="AE7" s="20"/>
      <c r="AI7" s="20"/>
      <c r="AJ7" s="20"/>
      <c r="AK7" s="20"/>
      <c r="AL7" s="20"/>
      <c r="AM7" s="20"/>
      <c r="AN7" s="20"/>
      <c r="AO7" s="20"/>
      <c r="AS7" s="20"/>
      <c r="AT7" s="20"/>
      <c r="AU7" s="20"/>
      <c r="AV7" s="20"/>
      <c r="AW7" s="20"/>
      <c r="AX7" s="20"/>
      <c r="AY7" s="20"/>
      <c r="BE7" s="13"/>
      <c r="BF7" s="13"/>
      <c r="BG7" s="13"/>
      <c r="BH7" s="13"/>
      <c r="BI7" s="13"/>
      <c r="BJ7" s="13"/>
      <c r="BK7" s="13"/>
    </row>
    <row r="8" spans="1:85" x14ac:dyDescent="0.2">
      <c r="L8" s="13"/>
      <c r="M8" s="13"/>
      <c r="Y8" s="20"/>
      <c r="Z8" s="20"/>
      <c r="AA8" s="20"/>
      <c r="AC8" s="20"/>
      <c r="AD8" s="20"/>
      <c r="AE8" s="20"/>
      <c r="AI8" s="20"/>
      <c r="AJ8" s="20"/>
      <c r="AK8" s="20"/>
      <c r="AL8" s="20"/>
      <c r="AM8" s="20"/>
      <c r="AN8" s="20"/>
      <c r="AO8" s="20"/>
      <c r="AS8" s="20"/>
      <c r="AT8" s="20"/>
      <c r="AU8" s="20"/>
      <c r="AV8" s="20"/>
      <c r="AW8" s="20"/>
      <c r="AX8" s="20"/>
      <c r="AY8" s="20"/>
    </row>
    <row r="9" spans="1:85" x14ac:dyDescent="0.2">
      <c r="L9" s="13"/>
      <c r="M9" s="13"/>
      <c r="Y9" s="20"/>
      <c r="Z9" s="20"/>
      <c r="AA9" s="20"/>
      <c r="AC9" s="20"/>
      <c r="AD9" s="20"/>
      <c r="AE9" s="20"/>
      <c r="AI9" s="20"/>
      <c r="AJ9" s="20"/>
      <c r="AK9" s="20"/>
      <c r="AL9" s="20"/>
      <c r="AM9" s="20"/>
      <c r="AN9" s="20"/>
      <c r="AO9" s="20"/>
      <c r="AS9" s="20"/>
      <c r="AT9" s="20"/>
      <c r="AU9" s="20"/>
      <c r="AV9" s="20"/>
      <c r="AW9" s="20"/>
      <c r="AX9" s="20"/>
      <c r="AY9" s="20"/>
    </row>
    <row r="10" spans="1:85" x14ac:dyDescent="0.2">
      <c r="L10" s="13"/>
      <c r="M10" s="13"/>
      <c r="Y10" s="20"/>
      <c r="Z10" s="20"/>
      <c r="AA10" s="20"/>
      <c r="AC10" s="20"/>
      <c r="AD10" s="20"/>
      <c r="AE10" s="20"/>
      <c r="AI10" s="20"/>
      <c r="AJ10" s="20"/>
      <c r="AK10" s="20"/>
      <c r="AL10" s="20"/>
      <c r="AM10" s="20"/>
      <c r="AN10" s="20"/>
      <c r="AO10" s="20"/>
      <c r="AS10" s="20"/>
      <c r="AT10" s="20"/>
      <c r="AU10" s="20"/>
      <c r="AV10" s="20"/>
      <c r="AW10" s="20"/>
      <c r="AX10" s="20"/>
      <c r="AY10" s="20"/>
    </row>
    <row r="11" spans="1:85" x14ac:dyDescent="0.2">
      <c r="Y11" s="20"/>
      <c r="Z11" s="20"/>
      <c r="AA11" s="20"/>
      <c r="AC11" s="20"/>
      <c r="AD11" s="20"/>
      <c r="AE11" s="20"/>
      <c r="AI11" s="20"/>
      <c r="AJ11" s="20"/>
      <c r="AK11" s="20"/>
      <c r="AL11" s="20"/>
      <c r="AM11" s="20"/>
      <c r="AN11" s="20"/>
      <c r="AO11" s="20"/>
      <c r="AS11" s="20"/>
      <c r="AT11" s="20"/>
      <c r="AU11" s="20"/>
      <c r="AV11" s="20"/>
      <c r="AW11" s="20"/>
      <c r="AX11" s="20"/>
      <c r="AY11" s="20"/>
    </row>
    <row r="12" spans="1:85" x14ac:dyDescent="0.2">
      <c r="U12" s="13"/>
      <c r="V12" s="13"/>
      <c r="W12" s="13"/>
      <c r="AB12" s="13"/>
      <c r="AF12" s="13"/>
      <c r="AG12" s="13"/>
      <c r="AH12" s="13"/>
      <c r="AP12" s="13"/>
      <c r="AQ12" s="13"/>
      <c r="AR12" s="13"/>
    </row>
    <row r="13" spans="1:85" x14ac:dyDescent="0.2">
      <c r="U13" s="13"/>
      <c r="V13" s="13"/>
      <c r="W13" s="13"/>
      <c r="AB13" s="13"/>
      <c r="AF13" s="13"/>
      <c r="AG13" s="13"/>
      <c r="AH13" s="13"/>
      <c r="AP13" s="13"/>
      <c r="AQ13" s="13"/>
      <c r="AR13" s="13"/>
    </row>
    <row r="14" spans="1:85" x14ac:dyDescent="0.2">
      <c r="U14" s="13"/>
      <c r="V14" s="13"/>
      <c r="W14" s="13"/>
      <c r="AB14" s="13"/>
      <c r="AF14" s="13"/>
      <c r="AG14" s="13"/>
      <c r="AH14" s="13"/>
      <c r="AP14" s="13"/>
      <c r="AQ14" s="13"/>
      <c r="AR14" s="13"/>
    </row>
    <row r="15" spans="1:85" x14ac:dyDescent="0.2">
      <c r="U15" s="13"/>
      <c r="V15" s="13"/>
      <c r="W15" s="13"/>
      <c r="AB15" s="13"/>
      <c r="AF15" s="13"/>
      <c r="AG15" s="13"/>
      <c r="AH15" s="13"/>
      <c r="AP15" s="13"/>
      <c r="AQ15" s="13"/>
      <c r="AR15" s="13"/>
    </row>
    <row r="16" spans="1:85" x14ac:dyDescent="0.2">
      <c r="U16" s="13"/>
      <c r="V16" s="13"/>
      <c r="W16" s="13"/>
      <c r="AB16" s="13"/>
      <c r="AF16" s="13"/>
      <c r="AG16" s="13"/>
      <c r="AH16" s="13"/>
      <c r="AP16" s="13"/>
      <c r="AQ16" s="13"/>
      <c r="AR16" s="13"/>
    </row>
    <row r="32" spans="2:64" x14ac:dyDescent="0.2">
      <c r="B32" s="92" t="s">
        <v>42</v>
      </c>
      <c r="BL32" s="72" t="s">
        <v>45</v>
      </c>
    </row>
    <row r="33" spans="2:64" x14ac:dyDescent="0.2">
      <c r="B33" s="92" t="s">
        <v>41</v>
      </c>
      <c r="AZ33" s="139">
        <v>46272</v>
      </c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39"/>
      <c r="BL33" s="139"/>
    </row>
    <row r="34" spans="2:64" x14ac:dyDescent="0.2">
      <c r="B34" s="92" t="s">
        <v>43</v>
      </c>
      <c r="BL34" s="72" t="s">
        <v>46</v>
      </c>
    </row>
  </sheetData>
  <sheetProtection algorithmName="SHA-512" hashValue="mvRsmMvXvcycyjjZHouFX945cGSnf4Q/dEf/I68n6+zX4rvM3jJQhvmv7bPNhqVxbOvDt1WCl1cbzq9SETyrSA==" saltValue="8RhafYOmfyrXDXtdloZcTA==" spinCount="100000" sheet="1" objects="1" scenarios="1" selectLockedCells="1" selectUnlockedCells="1"/>
  <mergeCells count="3">
    <mergeCell ref="B3:BL3"/>
    <mergeCell ref="S4:Y4"/>
    <mergeCell ref="AZ33:BL33"/>
  </mergeCells>
  <printOptions horizontalCentered="1"/>
  <pageMargins left="0.31496062992125984" right="0.17" top="1.32" bottom="0.98425196850393704" header="0.51181102362204722" footer="0.51181102362204722"/>
  <pageSetup scale="80" orientation="portrait" horizontalDpi="300" verticalDpi="300" r:id="rId1"/>
  <headerFooter alignWithMargins="0">
    <oddHeader>&amp;A</oddHead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DAÑOS MORALES COMPL. PF</vt:lpstr>
      <vt:lpstr>art 105</vt:lpstr>
      <vt:lpstr>'art 105'!Área_de_impresión</vt:lpstr>
      <vt:lpstr>'DAÑOS MORALES COMPL. PF'!Área_de_impresión</vt:lpstr>
    </vt:vector>
  </TitlesOfParts>
  <Company>Gimnasio Punto Vital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Víctor Gálvez</dc:creator>
  <cp:lastModifiedBy>VICTOR GALVEZ CASTIELLA</cp:lastModifiedBy>
  <cp:lastPrinted>2017-06-01T17:59:24Z</cp:lastPrinted>
  <dcterms:created xsi:type="dcterms:W3CDTF">1999-04-08T10:41:00Z</dcterms:created>
  <dcterms:modified xsi:type="dcterms:W3CDTF">2026-09-07T06:54:53Z</dcterms:modified>
</cp:coreProperties>
</file>