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5"/>
  <workbookPr/>
  <mc:AlternateContent xmlns:mc="http://schemas.openxmlformats.org/markup-compatibility/2006">
    <mc:Choice Requires="x15">
      <x15ac:absPath xmlns:x15ac="http://schemas.microsoft.com/office/spreadsheetml/2010/11/ac" url="/Users/jaytaparia/Sanskar Dropbox/5 - Sanskar/Sanskar Global Wealth Advisors/Marketing/Financial Planning Tools/"/>
    </mc:Choice>
  </mc:AlternateContent>
  <xr:revisionPtr revIDLastSave="0" documentId="8_{C181351F-2639-514E-BF2A-45C3DF9FAA10}" xr6:coauthVersionLast="47" xr6:coauthVersionMax="47" xr10:uidLastSave="{00000000-0000-0000-0000-000000000000}"/>
  <bookViews>
    <workbookView xWindow="1320" yWindow="500" windowWidth="25780" windowHeight="16520" xr2:uid="{00000000-000D-0000-FFFF-FFFF00000000}"/>
  </bookViews>
  <sheets>
    <sheet name="Your Financial Budget" sheetId="1" r:id="rId1"/>
  </sheets>
  <definedNames>
    <definedName name="_xlnm.Print_Area" localSheetId="0">'Your Financial Budget'!$A$1:$D$110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3" i="1" l="1"/>
  <c r="B48" i="1"/>
  <c r="B49" i="1"/>
  <c r="B114" i="1" l="1"/>
  <c r="D113" i="1"/>
  <c r="D112" i="1"/>
  <c r="D115" i="1"/>
  <c r="D47" i="1"/>
  <c r="D46" i="1"/>
  <c r="D93" i="1"/>
  <c r="D92" i="1"/>
  <c r="D91" i="1"/>
  <c r="D90" i="1"/>
  <c r="D89" i="1"/>
  <c r="D88" i="1"/>
  <c r="D87" i="1"/>
  <c r="D86" i="1"/>
  <c r="D85" i="1"/>
  <c r="D84" i="1"/>
  <c r="D83" i="1"/>
  <c r="D80" i="1"/>
  <c r="D77" i="1"/>
  <c r="D76" i="1"/>
  <c r="D75" i="1"/>
  <c r="D69" i="1"/>
  <c r="D68" i="1"/>
  <c r="D67" i="1"/>
  <c r="D66" i="1"/>
  <c r="D65" i="1"/>
  <c r="D64" i="1"/>
  <c r="D63" i="1"/>
  <c r="D62" i="1"/>
  <c r="D61" i="1"/>
  <c r="D114" i="1" l="1"/>
  <c r="D116" i="1" s="1"/>
  <c r="D54" i="1"/>
  <c r="D58" i="1"/>
  <c r="D49" i="1" l="1"/>
  <c r="D48" i="1"/>
  <c r="B78" i="1"/>
  <c r="B79" i="1"/>
  <c r="B59" i="1"/>
  <c r="B60" i="1"/>
  <c r="B70" i="1"/>
  <c r="B81" i="1"/>
  <c r="B82" i="1"/>
  <c r="B113" i="1" l="1"/>
  <c r="B115" i="1" s="1"/>
  <c r="D51" i="1"/>
  <c r="D45" i="1"/>
  <c r="D50" i="1" s="1"/>
  <c r="B51" i="1"/>
  <c r="B112" i="1" s="1"/>
  <c r="B116" i="1" l="1"/>
</calcChain>
</file>

<file path=xl/sharedStrings.xml><?xml version="1.0" encoding="utf-8"?>
<sst xmlns="http://schemas.openxmlformats.org/spreadsheetml/2006/main" count="175" uniqueCount="111">
  <si>
    <t>Only fill in the GREY boxes with BLUE font.  Don't type in the BLACK boxes as these are calculations.</t>
  </si>
  <si>
    <t>Please include printouts of your investment account statements, including checking, savings,</t>
  </si>
  <si>
    <t>retirements, mutual funds, stocks, bonds, CDs and / or savings bonds.</t>
  </si>
  <si>
    <t>Also include statements showing your future retirement income (i.e., social security, pensions).</t>
  </si>
  <si>
    <t>Client Information</t>
  </si>
  <si>
    <t xml:space="preserve">  Client's Full Name</t>
  </si>
  <si>
    <t xml:space="preserve">  Spouse's Full Name</t>
  </si>
  <si>
    <t xml:space="preserve">  Date of Birth</t>
  </si>
  <si>
    <t xml:space="preserve">  Calculated Age</t>
  </si>
  <si>
    <t xml:space="preserve">  Home Address</t>
  </si>
  <si>
    <t xml:space="preserve">  City</t>
  </si>
  <si>
    <t xml:space="preserve">  Home Phone</t>
  </si>
  <si>
    <t xml:space="preserve">  Cell Phone</t>
  </si>
  <si>
    <t xml:space="preserve">  Email Address</t>
  </si>
  <si>
    <t xml:space="preserve">  Occupation</t>
  </si>
  <si>
    <t xml:space="preserve">  Employer Name</t>
  </si>
  <si>
    <t xml:space="preserve">  Employer Address</t>
  </si>
  <si>
    <t xml:space="preserve">  City, State, Zipcode</t>
  </si>
  <si>
    <t xml:space="preserve">  Business Phone</t>
  </si>
  <si>
    <t>Children or Dependents</t>
  </si>
  <si>
    <t xml:space="preserve">  Full Name</t>
  </si>
  <si>
    <t>Rank in Order of Importance (1 = Highest)</t>
  </si>
  <si>
    <t xml:space="preserve">  Achieve financial security for retirement</t>
  </si>
  <si>
    <t xml:space="preserve">  Provide funds for education</t>
  </si>
  <si>
    <t xml:space="preserve">  Achieve other financial goals (list below)</t>
  </si>
  <si>
    <t xml:space="preserve">  Maintain adequate life insurance</t>
  </si>
  <si>
    <t xml:space="preserve">  Protect your resources in case of disability</t>
  </si>
  <si>
    <t xml:space="preserve">  Minimize estate taxes / provide for your heirs</t>
  </si>
  <si>
    <t>Other Information</t>
  </si>
  <si>
    <t>All Income Sources</t>
  </si>
  <si>
    <t>Monthly</t>
  </si>
  <si>
    <t>Annually</t>
  </si>
  <si>
    <t xml:space="preserve">  Client's Gross Income</t>
  </si>
  <si>
    <t xml:space="preserve">  Spouse's Gross Income</t>
  </si>
  <si>
    <t xml:space="preserve">  Other Net Income</t>
  </si>
  <si>
    <t xml:space="preserve">  Client's Net Income</t>
  </si>
  <si>
    <t xml:space="preserve">  Spouse's Net Income</t>
  </si>
  <si>
    <t xml:space="preserve">  Total Gross</t>
  </si>
  <si>
    <t xml:space="preserve">  Total Net</t>
  </si>
  <si>
    <t>Monthly Expenses</t>
  </si>
  <si>
    <t xml:space="preserve">  Monthly Rent, Or</t>
  </si>
  <si>
    <t>Per Year</t>
  </si>
  <si>
    <t xml:space="preserve">  Mortgage Pmt (excl tax)</t>
  </si>
  <si>
    <t>Market Value</t>
  </si>
  <si>
    <t xml:space="preserve">  Interest Rate % </t>
  </si>
  <si>
    <t>Loan Balance</t>
  </si>
  <si>
    <t xml:space="preserve">  2nd Mortgage Payment </t>
  </si>
  <si>
    <t xml:space="preserve">  2nd Interest Rate %</t>
  </si>
  <si>
    <t>Net Equity in Home</t>
  </si>
  <si>
    <t xml:space="preserve">  Property Tax Per Year</t>
  </si>
  <si>
    <t xml:space="preserve">  Home Insurance Per Year</t>
  </si>
  <si>
    <t xml:space="preserve">  Electric</t>
  </si>
  <si>
    <t xml:space="preserve">  Natural Gas</t>
  </si>
  <si>
    <t xml:space="preserve">  Water</t>
  </si>
  <si>
    <t xml:space="preserve">  Cable and Internet</t>
  </si>
  <si>
    <t xml:space="preserve">  Association Fees</t>
  </si>
  <si>
    <t xml:space="preserve">  Parking / Train / Bus</t>
  </si>
  <si>
    <t xml:space="preserve">  Cell Phones</t>
  </si>
  <si>
    <t xml:space="preserve">  Household Groceries</t>
  </si>
  <si>
    <t xml:space="preserve">  Dining Out / Take Out</t>
  </si>
  <si>
    <t xml:space="preserve">  Clothing</t>
  </si>
  <si>
    <t xml:space="preserve">  1st Automobile Payment</t>
  </si>
  <si>
    <t>Year / Make / Model</t>
  </si>
  <si>
    <t>Subaru</t>
  </si>
  <si>
    <t xml:space="preserve">  Interest Rate</t>
  </si>
  <si>
    <t>Loan Bal</t>
  </si>
  <si>
    <t xml:space="preserve">  2nd Automobile Payment</t>
  </si>
  <si>
    <t xml:space="preserve">  Church / Charity</t>
  </si>
  <si>
    <t xml:space="preserve">  Subscriptions</t>
  </si>
  <si>
    <t xml:space="preserve">  Car Gasoline</t>
  </si>
  <si>
    <t xml:space="preserve">  Car Maintenance</t>
  </si>
  <si>
    <t xml:space="preserve">  Car Insurance</t>
  </si>
  <si>
    <t xml:space="preserve">  Gym Membership</t>
  </si>
  <si>
    <t xml:space="preserve">  Vacations / Timeshare</t>
  </si>
  <si>
    <t xml:space="preserve">  Gifts / Holidays</t>
  </si>
  <si>
    <t xml:space="preserve">  Haircuts</t>
  </si>
  <si>
    <t xml:space="preserve">  Life Insurance</t>
  </si>
  <si>
    <t xml:space="preserve">  Orthodontia</t>
  </si>
  <si>
    <t xml:space="preserve">  Children Activities</t>
  </si>
  <si>
    <t xml:space="preserve">  Medical / Dental Visits</t>
  </si>
  <si>
    <t xml:space="preserve">  Entertainment / Fun</t>
  </si>
  <si>
    <t xml:space="preserve">  Medicines / Prescriptions</t>
  </si>
  <si>
    <t xml:space="preserve">  Lawncare</t>
  </si>
  <si>
    <t xml:space="preserve">  House Cleaning</t>
  </si>
  <si>
    <t xml:space="preserve">  Personal Care</t>
  </si>
  <si>
    <t xml:space="preserve">  Animal Costs</t>
  </si>
  <si>
    <t>Credit Cards, Loans</t>
  </si>
  <si>
    <t>Minimum Payment</t>
  </si>
  <si>
    <t>Interest Rate</t>
  </si>
  <si>
    <t>Balance</t>
  </si>
  <si>
    <t>Other Assets</t>
  </si>
  <si>
    <t>Account #1</t>
  </si>
  <si>
    <t>Account #2</t>
  </si>
  <si>
    <t>Account #3</t>
  </si>
  <si>
    <t xml:space="preserve">  Checking Account</t>
  </si>
  <si>
    <t xml:space="preserve">  Savings Account</t>
  </si>
  <si>
    <t xml:space="preserve">  Insurance Cash Value</t>
  </si>
  <si>
    <t xml:space="preserve">  Retirement Plan - Client</t>
  </si>
  <si>
    <t xml:space="preserve">  Retirement Plan - Spouse</t>
  </si>
  <si>
    <t xml:space="preserve">  Land</t>
  </si>
  <si>
    <t xml:space="preserve">  Jewelry / Other</t>
  </si>
  <si>
    <t xml:space="preserve">  Monthly Net Income</t>
  </si>
  <si>
    <t xml:space="preserve">  Total Liquid Assets</t>
  </si>
  <si>
    <t xml:space="preserve">  Monthly Living Expenses</t>
  </si>
  <si>
    <t xml:space="preserve">  Total Real Assets</t>
  </si>
  <si>
    <t xml:space="preserve">  Monthly Debt Expenses</t>
  </si>
  <si>
    <t xml:space="preserve">  Total Assets</t>
  </si>
  <si>
    <t xml:space="preserve">  Monthly Expenses</t>
  </si>
  <si>
    <t xml:space="preserve">  Total Liabilities / Debt</t>
  </si>
  <si>
    <t xml:space="preserve">  Excess Cash Flow</t>
  </si>
  <si>
    <t xml:space="preserve">  Total 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</si>
</sst>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&quot;$&quot;#,##0.00&quot; &quot;;\(&quot;$&quot;#,##0.00\)"/>
    <numFmt numFmtId="165" formatCode="&quot;$&quot;#,##0.00"/>
    <numFmt numFmtId="166" formatCode="&quot;$&quot;#,##0&quot; &quot;;\(&quot;$&quot;#,##0\)"/>
    <numFmt numFmtId="167" formatCode="m/d/yyyy;@"/>
  </numFmts>
  <fonts count="12"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theme="1"/>
      <name val="Helvetica Neue"/>
      <family val="2"/>
    </font>
    <font>
      <sz val="14"/>
      <color indexed="8"/>
      <name val="Helvetica Neue"/>
      <family val="2"/>
    </font>
    <font>
      <sz val="14"/>
      <color theme="1"/>
      <name val="Helvetica Neue"/>
      <family val="2"/>
    </font>
    <font>
      <b/>
      <sz val="14"/>
      <color theme="0"/>
      <name val="Helvetica Neue"/>
      <family val="2"/>
    </font>
    <font>
      <sz val="14"/>
      <color rgb="FF0432FF"/>
      <name val="Helvetica Neue"/>
      <family val="2"/>
    </font>
    <font>
      <b/>
      <sz val="16"/>
      <color theme="0"/>
      <name val="Helvetica Neue"/>
      <family val="2"/>
    </font>
    <font>
      <sz val="16"/>
      <color theme="0"/>
      <name val="Helvetica Neue"/>
      <family val="2"/>
    </font>
    <font>
      <sz val="10"/>
      <color indexed="8"/>
      <name val="Arial"/>
      <family val="2"/>
    </font>
    <font>
      <sz val="14"/>
      <color theme="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 applyNumberFormat="0" applyFill="0" applyBorder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0" borderId="0" xfId="0" applyFont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/>
    <xf numFmtId="49" fontId="4" fillId="5" borderId="3" xfId="0" applyNumberFormat="1" applyFont="1" applyFill="1" applyBorder="1" applyAlignment="1"/>
    <xf numFmtId="49" fontId="7" fillId="4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67" fontId="7" fillId="4" borderId="3" xfId="0" applyNumberFormat="1" applyFont="1" applyFill="1" applyBorder="1" applyAlignment="1">
      <alignment horizontal="center"/>
    </xf>
    <xf numFmtId="0" fontId="5" fillId="2" borderId="11" xfId="0" applyFont="1" applyFill="1" applyBorder="1" applyAlignment="1"/>
    <xf numFmtId="0" fontId="5" fillId="2" borderId="3" xfId="0" applyFont="1" applyFill="1" applyBorder="1" applyAlignment="1"/>
    <xf numFmtId="166" fontId="4" fillId="2" borderId="1" xfId="0" applyNumberFormat="1" applyFont="1" applyFill="1" applyBorder="1" applyAlignment="1"/>
    <xf numFmtId="49" fontId="6" fillId="3" borderId="1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0" fontId="7" fillId="4" borderId="3" xfId="1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wrapText="1"/>
    </xf>
    <xf numFmtId="0" fontId="6" fillId="3" borderId="12" xfId="0" applyFont="1" applyFill="1" applyBorder="1" applyAlignment="1">
      <alignment horizontal="center" vertical="center"/>
    </xf>
    <xf numFmtId="0" fontId="5" fillId="5" borderId="3" xfId="0" applyFont="1" applyFill="1" applyBorder="1" applyAlignment="1"/>
    <xf numFmtId="3" fontId="7" fillId="4" borderId="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5" fillId="5" borderId="5" xfId="0" applyFont="1" applyFill="1" applyBorder="1" applyAlignment="1"/>
    <xf numFmtId="7" fontId="5" fillId="2" borderId="5" xfId="0" applyNumberFormat="1" applyFont="1" applyFill="1" applyBorder="1" applyAlignment="1"/>
    <xf numFmtId="49" fontId="7" fillId="4" borderId="3" xfId="0" applyNumberFormat="1" applyFont="1" applyFill="1" applyBorder="1" applyAlignment="1"/>
    <xf numFmtId="0" fontId="7" fillId="4" borderId="3" xfId="0" applyFont="1" applyFill="1" applyBorder="1" applyAlignment="1"/>
    <xf numFmtId="165" fontId="11" fillId="3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wrapText="1"/>
    </xf>
    <xf numFmtId="166" fontId="11" fillId="3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/>
    <xf numFmtId="0" fontId="11" fillId="3" borderId="3" xfId="0" applyFont="1" applyFill="1" applyBorder="1" applyAlignment="1"/>
    <xf numFmtId="49" fontId="6" fillId="3" borderId="3" xfId="0" applyNumberFormat="1" applyFont="1" applyFill="1" applyBorder="1" applyAlignment="1">
      <alignment horizontal="left" wrapText="1"/>
    </xf>
    <xf numFmtId="166" fontId="6" fillId="3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/>
    <xf numFmtId="37" fontId="11" fillId="3" borderId="3" xfId="2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left"/>
    </xf>
    <xf numFmtId="49" fontId="8" fillId="3" borderId="1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49" fontId="4" fillId="5" borderId="3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BBB59"/>
      <rgbColor rgb="FFFFFFFF"/>
      <rgbColor rgb="FFAAAAAA"/>
      <rgbColor rgb="FFFABA10"/>
      <rgbColor rgb="FF008000"/>
      <rgbColor rgb="FFC0C0C0"/>
      <rgbColor rgb="FFFFCC00"/>
      <rgbColor rgb="FF0000FF"/>
      <rgbColor rgb="FFFF0000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EBEB"/>
      <color rgb="FF7A81FF"/>
      <color rgb="FF0432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635000</xdr:colOff>
      <xdr:row>0</xdr:row>
      <xdr:rowOff>0</xdr:rowOff>
    </xdr:from>
    <xdr:to>
      <xdr:col>2</xdr:col>
      <xdr:colOff>1456763</xdr:colOff>
      <xdr:row>0</xdr:row>
      <xdr:rowOff>679854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B1477-A89F-EB45-8F04-CD589EE5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485" y="0"/>
          <a:ext cx="2941543" cy="67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showGridLines="0" tabSelected="1" zoomScale="167" zoomScaleNormal="167" workbookViewId="0">
      <selection activeCell="D8" sqref="D8"/>
    </sheetView>
  </sheetViews>
  <sheetFormatPr defaultColWidth="9.140625" defaultRowHeight="12" customHeight="1"/>
  <cols>
    <col min="1" max="1" width="28.85546875" style="10" customWidth="1"/>
    <col min="2" max="2" width="27.85546875" style="10" customWidth="1"/>
    <col min="3" max="3" width="28.85546875" style="10" customWidth="1"/>
    <col min="4" max="4" width="27.85546875" style="10" customWidth="1"/>
    <col min="5" max="13" width="9.140625" style="10" customWidth="1"/>
    <col min="14" max="251" width="9.140625" style="3" customWidth="1"/>
    <col min="252" max="16384" width="9.140625" style="3"/>
  </cols>
  <sheetData>
    <row r="1" spans="1:13" ht="56.1" customHeight="1">
      <c r="A1" s="51"/>
      <c r="B1" s="52"/>
      <c r="C1" s="52"/>
      <c r="D1" s="52"/>
      <c r="E1" s="1"/>
      <c r="F1" s="2"/>
      <c r="G1" s="2"/>
      <c r="H1" s="2"/>
      <c r="I1" s="2"/>
      <c r="J1" s="2"/>
      <c r="K1" s="2"/>
      <c r="L1" s="2"/>
      <c r="M1" s="2"/>
    </row>
    <row r="2" spans="1:13" ht="18.95" customHeight="1">
      <c r="A2" s="61" t="s">
        <v>0</v>
      </c>
      <c r="B2" s="62"/>
      <c r="C2" s="62"/>
      <c r="D2" s="62"/>
      <c r="E2" s="1"/>
      <c r="F2" s="2"/>
      <c r="G2" s="2"/>
      <c r="H2" s="2"/>
      <c r="I2" s="2"/>
      <c r="J2" s="2"/>
      <c r="K2" s="2"/>
      <c r="L2" s="2"/>
      <c r="M2" s="2"/>
    </row>
    <row r="3" spans="1:13" ht="18.95" customHeight="1">
      <c r="A3" s="56" t="s">
        <v>1</v>
      </c>
      <c r="B3" s="57"/>
      <c r="C3" s="57"/>
      <c r="D3" s="57"/>
      <c r="E3" s="1"/>
      <c r="F3" s="2"/>
      <c r="G3" s="2"/>
      <c r="H3" s="2"/>
      <c r="I3" s="2"/>
      <c r="J3" s="2"/>
      <c r="K3" s="2"/>
      <c r="L3" s="2"/>
      <c r="M3" s="2"/>
    </row>
    <row r="4" spans="1:13" ht="18.95" customHeight="1">
      <c r="A4" s="56" t="s">
        <v>2</v>
      </c>
      <c r="B4" s="57"/>
      <c r="C4" s="57"/>
      <c r="D4" s="57"/>
      <c r="E4" s="1"/>
      <c r="F4" s="2"/>
      <c r="G4" s="2"/>
      <c r="H4" s="2"/>
      <c r="I4" s="2"/>
      <c r="J4" s="2"/>
      <c r="K4" s="2"/>
      <c r="L4" s="2"/>
      <c r="M4" s="2"/>
    </row>
    <row r="5" spans="1:13" ht="18.95" customHeight="1">
      <c r="A5" s="56" t="s">
        <v>3</v>
      </c>
      <c r="B5" s="57"/>
      <c r="C5" s="57"/>
      <c r="D5" s="57"/>
      <c r="E5" s="1"/>
      <c r="F5" s="2"/>
      <c r="G5" s="2"/>
      <c r="H5" s="2"/>
      <c r="I5" s="2"/>
      <c r="J5" s="2"/>
      <c r="K5" s="2"/>
      <c r="L5" s="2"/>
      <c r="M5" s="2"/>
    </row>
    <row r="6" spans="1:13" ht="9.9499999999999993" customHeight="1">
      <c r="A6" s="4"/>
      <c r="B6" s="5"/>
      <c r="C6" s="5"/>
      <c r="D6" s="5"/>
      <c r="E6" s="1"/>
      <c r="F6" s="2"/>
      <c r="G6" s="2"/>
      <c r="H6" s="2"/>
      <c r="I6" s="2"/>
      <c r="J6" s="2"/>
      <c r="K6" s="2"/>
      <c r="L6" s="2"/>
      <c r="M6" s="2"/>
    </row>
    <row r="7" spans="1:13" ht="21.95" customHeight="1">
      <c r="A7" s="53" t="s">
        <v>4</v>
      </c>
      <c r="B7" s="58"/>
      <c r="C7" s="59"/>
      <c r="D7" s="59"/>
      <c r="E7" s="6"/>
      <c r="F7" s="2"/>
      <c r="G7" s="2"/>
      <c r="H7" s="2"/>
      <c r="I7" s="2"/>
      <c r="J7" s="2"/>
      <c r="K7" s="2"/>
      <c r="L7" s="2"/>
      <c r="M7" s="2"/>
    </row>
    <row r="8" spans="1:13" ht="20.100000000000001" customHeight="1">
      <c r="A8" s="11" t="s">
        <v>5</v>
      </c>
      <c r="B8" s="12"/>
      <c r="C8" s="11" t="s">
        <v>6</v>
      </c>
      <c r="D8" s="13"/>
      <c r="E8" s="1"/>
      <c r="F8" s="2"/>
      <c r="G8" s="2"/>
      <c r="H8" s="2"/>
      <c r="I8" s="2"/>
      <c r="J8" s="2"/>
      <c r="K8" s="2"/>
      <c r="L8" s="2"/>
      <c r="M8" s="2"/>
    </row>
    <row r="9" spans="1:13" ht="20.100000000000001" customHeight="1">
      <c r="A9" s="11" t="s">
        <v>7</v>
      </c>
      <c r="B9" s="14"/>
      <c r="C9" s="11" t="s">
        <v>7</v>
      </c>
      <c r="D9" s="14"/>
      <c r="E9" s="1"/>
      <c r="F9" s="2"/>
      <c r="G9" s="2"/>
      <c r="H9" s="2"/>
      <c r="I9" s="2"/>
      <c r="J9" s="2"/>
      <c r="K9" s="2"/>
      <c r="L9" s="2"/>
      <c r="M9" s="2"/>
    </row>
    <row r="10" spans="1:13" ht="20.100000000000001" customHeight="1">
      <c r="A10" s="11" t="s">
        <v>8</v>
      </c>
      <c r="B10" s="47"/>
      <c r="C10" s="11" t="s">
        <v>8</v>
      </c>
      <c r="D10" s="47"/>
      <c r="E10" s="1"/>
      <c r="F10" s="2"/>
      <c r="G10" s="2"/>
      <c r="H10" s="2"/>
      <c r="I10" s="2"/>
      <c r="J10" s="2"/>
      <c r="K10" s="2"/>
      <c r="L10" s="2"/>
      <c r="M10" s="2"/>
    </row>
    <row r="11" spans="1:13" ht="20.100000000000001" customHeight="1">
      <c r="A11" s="11" t="s">
        <v>9</v>
      </c>
      <c r="B11" s="12"/>
      <c r="C11" s="11" t="s">
        <v>10</v>
      </c>
      <c r="D11" s="13"/>
      <c r="E11" s="1"/>
      <c r="F11" s="2"/>
      <c r="G11" s="2"/>
      <c r="H11" s="2"/>
      <c r="I11" s="2"/>
      <c r="J11" s="2"/>
      <c r="K11" s="2"/>
      <c r="L11" s="2"/>
      <c r="M11" s="2"/>
    </row>
    <row r="12" spans="1:13" ht="20.100000000000001" customHeight="1">
      <c r="A12" s="15"/>
      <c r="B12" s="16"/>
      <c r="C12" s="16"/>
      <c r="D12" s="50"/>
      <c r="E12" s="1"/>
      <c r="F12" s="2"/>
      <c r="G12" s="2"/>
      <c r="H12" s="2"/>
      <c r="I12" s="2"/>
      <c r="J12" s="2"/>
      <c r="K12" s="2"/>
      <c r="L12" s="2"/>
      <c r="M12" s="2"/>
    </row>
    <row r="13" spans="1:13" ht="20.100000000000001" customHeight="1">
      <c r="A13" s="11" t="s">
        <v>11</v>
      </c>
      <c r="B13" s="13"/>
      <c r="C13" s="11"/>
      <c r="D13" s="13"/>
      <c r="E13" s="1"/>
      <c r="F13" s="2"/>
      <c r="G13" s="2"/>
      <c r="H13" s="2"/>
      <c r="I13" s="2"/>
      <c r="J13" s="2"/>
      <c r="K13" s="2"/>
      <c r="L13" s="2"/>
      <c r="M13" s="2"/>
    </row>
    <row r="14" spans="1:13" ht="20.100000000000001" customHeight="1">
      <c r="A14" s="11" t="s">
        <v>12</v>
      </c>
      <c r="B14" s="12"/>
      <c r="C14" s="11" t="s">
        <v>12</v>
      </c>
      <c r="D14" s="13"/>
      <c r="E14" s="1"/>
      <c r="F14" s="2"/>
      <c r="G14" s="2"/>
      <c r="H14" s="2"/>
      <c r="I14" s="2"/>
      <c r="J14" s="2"/>
      <c r="K14" s="2"/>
      <c r="L14" s="2"/>
      <c r="M14" s="2"/>
    </row>
    <row r="15" spans="1:13" ht="20.100000000000001" customHeight="1">
      <c r="A15" s="11" t="s">
        <v>13</v>
      </c>
      <c r="B15" s="12"/>
      <c r="C15" s="11" t="s">
        <v>13</v>
      </c>
      <c r="D15" s="13"/>
      <c r="E15" s="1"/>
      <c r="F15" s="2"/>
      <c r="G15" s="2"/>
      <c r="H15" s="2"/>
      <c r="I15" s="2"/>
      <c r="J15" s="2"/>
      <c r="K15" s="2"/>
      <c r="L15" s="2"/>
      <c r="M15" s="2"/>
    </row>
    <row r="16" spans="1:13" ht="20.100000000000001" customHeight="1">
      <c r="A16" s="15"/>
      <c r="B16" s="16"/>
      <c r="C16" s="16"/>
      <c r="D16" s="50"/>
      <c r="E16" s="1"/>
      <c r="F16" s="2"/>
      <c r="G16" s="2"/>
      <c r="H16" s="2"/>
      <c r="I16" s="2"/>
      <c r="J16" s="2"/>
      <c r="K16" s="2"/>
      <c r="L16" s="2"/>
      <c r="M16" s="2"/>
    </row>
    <row r="17" spans="1:13" ht="20.100000000000001" customHeight="1">
      <c r="A17" s="11" t="s">
        <v>14</v>
      </c>
      <c r="B17" s="13"/>
      <c r="C17" s="11" t="s">
        <v>14</v>
      </c>
      <c r="D17" s="13"/>
      <c r="E17" s="1"/>
      <c r="F17" s="2"/>
      <c r="G17" s="2"/>
      <c r="H17" s="2"/>
      <c r="I17" s="2"/>
      <c r="J17" s="2"/>
      <c r="K17" s="2"/>
      <c r="L17" s="2"/>
      <c r="M17" s="2"/>
    </row>
    <row r="18" spans="1:13" ht="20.100000000000001" customHeight="1">
      <c r="A18" s="11" t="s">
        <v>15</v>
      </c>
      <c r="B18" s="13"/>
      <c r="C18" s="11" t="s">
        <v>15</v>
      </c>
      <c r="D18" s="13"/>
      <c r="E18" s="1"/>
      <c r="F18" s="2"/>
      <c r="G18" s="2"/>
      <c r="H18" s="2"/>
      <c r="I18" s="2"/>
      <c r="J18" s="2"/>
      <c r="K18" s="2"/>
      <c r="L18" s="2"/>
      <c r="M18" s="2"/>
    </row>
    <row r="19" spans="1:13" ht="20.100000000000001" customHeight="1">
      <c r="A19" s="11" t="s">
        <v>16</v>
      </c>
      <c r="B19" s="13"/>
      <c r="C19" s="11" t="s">
        <v>16</v>
      </c>
      <c r="D19" s="13"/>
      <c r="E19" s="1"/>
      <c r="F19" s="2"/>
      <c r="G19" s="2"/>
      <c r="H19" s="2"/>
      <c r="I19" s="2"/>
      <c r="J19" s="2"/>
      <c r="K19" s="2"/>
      <c r="L19" s="2"/>
      <c r="M19" s="2"/>
    </row>
    <row r="20" spans="1:13" ht="20.100000000000001" customHeight="1">
      <c r="A20" s="11" t="s">
        <v>17</v>
      </c>
      <c r="B20" s="13"/>
      <c r="C20" s="11" t="s">
        <v>17</v>
      </c>
      <c r="D20" s="13"/>
      <c r="E20" s="1"/>
      <c r="F20" s="2"/>
      <c r="G20" s="2"/>
      <c r="H20" s="2"/>
      <c r="I20" s="2"/>
      <c r="J20" s="2"/>
      <c r="K20" s="2"/>
      <c r="L20" s="2"/>
      <c r="M20" s="2"/>
    </row>
    <row r="21" spans="1:13" ht="20.100000000000001" customHeight="1">
      <c r="A21" s="11" t="s">
        <v>18</v>
      </c>
      <c r="B21" s="13"/>
      <c r="C21" s="11" t="s">
        <v>18</v>
      </c>
      <c r="D21" s="13"/>
      <c r="E21" s="1"/>
      <c r="F21" s="2"/>
      <c r="G21" s="2"/>
      <c r="H21" s="2"/>
      <c r="I21" s="2"/>
      <c r="J21" s="2"/>
      <c r="K21" s="2"/>
      <c r="L21" s="2"/>
      <c r="M21" s="2"/>
    </row>
    <row r="22" spans="1:13" ht="20.100000000000001" customHeight="1">
      <c r="A22" s="4"/>
      <c r="B22" s="5"/>
      <c r="C22" s="5"/>
      <c r="D22" s="5"/>
      <c r="E22" s="1"/>
      <c r="F22" s="2"/>
      <c r="G22" s="2"/>
      <c r="H22" s="2"/>
      <c r="I22" s="2"/>
      <c r="J22" s="2"/>
      <c r="K22" s="2"/>
      <c r="L22" s="2"/>
      <c r="M22" s="2"/>
    </row>
    <row r="23" spans="1:13" ht="21.95" customHeight="1">
      <c r="A23" s="53" t="s">
        <v>19</v>
      </c>
      <c r="B23" s="54"/>
      <c r="C23" s="54"/>
      <c r="D23" s="55"/>
      <c r="E23" s="6"/>
      <c r="F23" s="2"/>
      <c r="G23" s="2"/>
      <c r="H23" s="2"/>
      <c r="I23" s="2"/>
      <c r="J23" s="2"/>
      <c r="K23" s="2"/>
      <c r="L23" s="2"/>
      <c r="M23" s="2"/>
    </row>
    <row r="24" spans="1:13" ht="20.100000000000001" customHeight="1">
      <c r="A24" s="11" t="s">
        <v>20</v>
      </c>
      <c r="B24" s="12"/>
      <c r="C24" s="11" t="s">
        <v>20</v>
      </c>
      <c r="D24" s="12"/>
      <c r="E24" s="1"/>
      <c r="F24" s="2"/>
      <c r="G24" s="2"/>
      <c r="H24" s="2"/>
      <c r="I24" s="2"/>
      <c r="J24" s="2"/>
      <c r="K24" s="2"/>
      <c r="L24" s="2"/>
      <c r="M24" s="2"/>
    </row>
    <row r="25" spans="1:13" ht="20.100000000000001" customHeight="1">
      <c r="A25" s="11" t="s">
        <v>7</v>
      </c>
      <c r="B25" s="14"/>
      <c r="C25" s="11" t="s">
        <v>7</v>
      </c>
      <c r="D25" s="14"/>
      <c r="E25" s="1"/>
      <c r="F25" s="2"/>
      <c r="G25" s="2"/>
      <c r="H25" s="2"/>
      <c r="I25" s="2"/>
      <c r="J25" s="2"/>
      <c r="K25" s="2"/>
      <c r="L25" s="2"/>
      <c r="M25" s="2"/>
    </row>
    <row r="26" spans="1:13" ht="20.100000000000001" customHeight="1">
      <c r="A26" s="11" t="s">
        <v>8</v>
      </c>
      <c r="B26" s="47"/>
      <c r="C26" s="11" t="s">
        <v>8</v>
      </c>
      <c r="D26" s="47"/>
      <c r="E26" s="1"/>
      <c r="F26" s="2"/>
      <c r="G26" s="2"/>
      <c r="H26" s="2"/>
      <c r="I26" s="2"/>
      <c r="J26" s="2"/>
      <c r="K26" s="2"/>
      <c r="L26" s="2"/>
      <c r="M26" s="2"/>
    </row>
    <row r="27" spans="1:13" ht="20.100000000000001" customHeight="1">
      <c r="A27" s="11"/>
      <c r="B27" s="11"/>
      <c r="C27" s="11"/>
      <c r="D27" s="11"/>
      <c r="E27" s="1"/>
      <c r="F27" s="2"/>
      <c r="G27" s="2"/>
      <c r="H27" s="2"/>
      <c r="I27" s="2"/>
      <c r="J27" s="2"/>
      <c r="K27" s="2"/>
      <c r="L27" s="2"/>
      <c r="M27" s="2"/>
    </row>
    <row r="28" spans="1:13" ht="20.100000000000001" customHeight="1">
      <c r="A28" s="11" t="s">
        <v>20</v>
      </c>
      <c r="B28" s="13"/>
      <c r="C28" s="11" t="s">
        <v>20</v>
      </c>
      <c r="D28" s="13"/>
      <c r="E28" s="1"/>
      <c r="F28" s="2"/>
      <c r="G28" s="2"/>
      <c r="H28" s="2"/>
      <c r="I28" s="2"/>
      <c r="J28" s="2"/>
      <c r="K28" s="2"/>
      <c r="L28" s="2"/>
      <c r="M28" s="2"/>
    </row>
    <row r="29" spans="1:13" ht="20.100000000000001" customHeight="1">
      <c r="A29" s="11" t="s">
        <v>7</v>
      </c>
      <c r="B29" s="14"/>
      <c r="C29" s="11" t="s">
        <v>7</v>
      </c>
      <c r="D29" s="14"/>
      <c r="E29" s="1"/>
      <c r="F29" s="2"/>
      <c r="G29" s="2"/>
      <c r="H29" s="2"/>
      <c r="I29" s="2"/>
      <c r="J29" s="2"/>
      <c r="K29" s="2"/>
      <c r="L29" s="2"/>
      <c r="M29" s="2"/>
    </row>
    <row r="30" spans="1:13" ht="20.100000000000001" customHeight="1">
      <c r="A30" s="11" t="s">
        <v>8</v>
      </c>
      <c r="B30" s="47"/>
      <c r="C30" s="11" t="s">
        <v>8</v>
      </c>
      <c r="D30" s="47"/>
      <c r="E30" s="1"/>
      <c r="F30" s="2"/>
      <c r="G30" s="2"/>
      <c r="H30" s="2"/>
      <c r="I30" s="2"/>
      <c r="J30" s="2"/>
      <c r="K30" s="2"/>
      <c r="L30" s="2"/>
      <c r="M30" s="2"/>
    </row>
    <row r="31" spans="1:13" ht="20.100000000000001" customHeight="1">
      <c r="A31" s="16"/>
      <c r="B31" s="16"/>
      <c r="C31" s="16"/>
      <c r="D31" s="16"/>
      <c r="E31" s="1"/>
      <c r="F31" s="2"/>
      <c r="G31" s="2"/>
      <c r="H31" s="2"/>
      <c r="I31" s="2"/>
      <c r="J31" s="2"/>
      <c r="K31" s="2"/>
      <c r="L31" s="2"/>
      <c r="M31" s="2"/>
    </row>
    <row r="32" spans="1:13" ht="21.95" customHeight="1">
      <c r="A32" s="63" t="s">
        <v>21</v>
      </c>
      <c r="B32" s="64"/>
      <c r="C32" s="64"/>
      <c r="D32" s="65"/>
      <c r="E32" s="6"/>
      <c r="F32" s="2"/>
      <c r="G32" s="2"/>
      <c r="H32" s="2"/>
      <c r="I32" s="2"/>
      <c r="J32" s="2"/>
      <c r="K32" s="2"/>
      <c r="L32" s="2"/>
      <c r="M32" s="2"/>
    </row>
    <row r="33" spans="1:13" ht="20.100000000000001" customHeight="1">
      <c r="A33" s="60" t="s">
        <v>22</v>
      </c>
      <c r="B33" s="60"/>
      <c r="C33" s="60"/>
      <c r="D33" s="13"/>
      <c r="E33" s="1"/>
      <c r="F33" s="2"/>
      <c r="G33" s="2"/>
      <c r="H33" s="2"/>
      <c r="I33" s="2"/>
      <c r="J33" s="2"/>
      <c r="K33" s="2"/>
      <c r="L33" s="2"/>
      <c r="M33" s="2"/>
    </row>
    <row r="34" spans="1:13" ht="20.100000000000001" customHeight="1">
      <c r="A34" s="60" t="s">
        <v>23</v>
      </c>
      <c r="B34" s="60"/>
      <c r="C34" s="60"/>
      <c r="D34" s="13"/>
      <c r="E34" s="1"/>
      <c r="F34" s="2"/>
      <c r="G34" s="2"/>
      <c r="H34" s="2"/>
      <c r="I34" s="2"/>
      <c r="J34" s="2"/>
      <c r="K34" s="2"/>
      <c r="L34" s="2"/>
      <c r="M34" s="2"/>
    </row>
    <row r="35" spans="1:13" ht="20.100000000000001" customHeight="1">
      <c r="A35" s="60" t="s">
        <v>24</v>
      </c>
      <c r="B35" s="60"/>
      <c r="C35" s="60"/>
      <c r="D35" s="13"/>
      <c r="E35" s="1"/>
      <c r="F35" s="2"/>
      <c r="G35" s="2"/>
      <c r="H35" s="2"/>
      <c r="I35" s="2"/>
      <c r="J35" s="2"/>
      <c r="K35" s="2"/>
      <c r="L35" s="2"/>
      <c r="M35" s="2"/>
    </row>
    <row r="36" spans="1:13" ht="20.100000000000001" customHeight="1">
      <c r="A36" s="60" t="s">
        <v>25</v>
      </c>
      <c r="B36" s="60"/>
      <c r="C36" s="60"/>
      <c r="D36" s="13"/>
      <c r="E36" s="1"/>
      <c r="F36" s="2"/>
      <c r="G36" s="2"/>
      <c r="H36" s="2"/>
      <c r="I36" s="2"/>
      <c r="J36" s="2"/>
      <c r="K36" s="2"/>
      <c r="L36" s="2"/>
      <c r="M36" s="2"/>
    </row>
    <row r="37" spans="1:13" ht="20.100000000000001" customHeight="1">
      <c r="A37" s="60" t="s">
        <v>26</v>
      </c>
      <c r="B37" s="60"/>
      <c r="C37" s="60"/>
      <c r="D37" s="13"/>
      <c r="E37" s="1"/>
      <c r="F37" s="2"/>
      <c r="G37" s="2"/>
      <c r="H37" s="2"/>
      <c r="I37" s="2"/>
      <c r="J37" s="2"/>
      <c r="K37" s="2"/>
      <c r="L37" s="2"/>
      <c r="M37" s="2"/>
    </row>
    <row r="38" spans="1:13" ht="20.100000000000001" customHeight="1">
      <c r="A38" s="60" t="s">
        <v>27</v>
      </c>
      <c r="B38" s="60"/>
      <c r="C38" s="60"/>
      <c r="D38" s="13"/>
      <c r="E38" s="1"/>
      <c r="F38" s="2"/>
      <c r="G38" s="2"/>
      <c r="H38" s="2"/>
      <c r="I38" s="2"/>
      <c r="J38" s="2"/>
      <c r="K38" s="2"/>
      <c r="L38" s="2"/>
      <c r="M38" s="2"/>
    </row>
    <row r="39" spans="1:13" ht="20.100000000000001" customHeight="1">
      <c r="A39" s="4"/>
      <c r="B39" s="5"/>
      <c r="C39" s="5"/>
      <c r="D39" s="5"/>
      <c r="E39" s="1"/>
      <c r="F39" s="2"/>
      <c r="G39" s="2"/>
      <c r="H39" s="2"/>
      <c r="I39" s="2"/>
      <c r="J39" s="2"/>
      <c r="K39" s="2"/>
      <c r="L39" s="2"/>
      <c r="M39" s="2"/>
    </row>
    <row r="40" spans="1:13" ht="21.95" customHeight="1">
      <c r="A40" s="53" t="s">
        <v>28</v>
      </c>
      <c r="B40" s="54"/>
      <c r="C40" s="54"/>
      <c r="D40" s="55"/>
      <c r="E40" s="6"/>
      <c r="F40" s="2"/>
      <c r="G40" s="2"/>
      <c r="H40" s="2"/>
      <c r="I40" s="2"/>
      <c r="J40" s="2"/>
      <c r="K40" s="2"/>
      <c r="L40" s="2"/>
      <c r="M40" s="2"/>
    </row>
    <row r="41" spans="1:13" ht="20.100000000000001" customHeight="1">
      <c r="A41" s="19"/>
      <c r="B41" s="19"/>
      <c r="C41" s="19"/>
      <c r="D41" s="19"/>
      <c r="E41" s="1"/>
      <c r="F41" s="2"/>
      <c r="G41" s="2"/>
      <c r="H41" s="2"/>
      <c r="I41" s="2"/>
      <c r="J41" s="2"/>
      <c r="K41" s="2"/>
      <c r="L41" s="2"/>
      <c r="M41" s="2"/>
    </row>
    <row r="42" spans="1:13" ht="20.100000000000001" customHeight="1">
      <c r="A42" s="19"/>
      <c r="B42" s="19"/>
      <c r="C42" s="19"/>
      <c r="D42" s="19"/>
      <c r="E42" s="1"/>
      <c r="F42" s="2"/>
      <c r="G42" s="2"/>
      <c r="H42" s="2"/>
      <c r="I42" s="2"/>
      <c r="J42" s="2"/>
      <c r="K42" s="2"/>
      <c r="L42" s="2"/>
      <c r="M42" s="2"/>
    </row>
    <row r="43" spans="1:13" ht="20.100000000000001" customHeight="1">
      <c r="A43" s="19"/>
      <c r="B43" s="19"/>
      <c r="C43" s="19"/>
      <c r="D43" s="19"/>
      <c r="E43" s="1"/>
      <c r="F43" s="2"/>
      <c r="G43" s="2"/>
      <c r="H43" s="2"/>
      <c r="I43" s="2"/>
      <c r="J43" s="2"/>
      <c r="K43" s="2"/>
      <c r="L43" s="2"/>
      <c r="M43" s="2"/>
    </row>
    <row r="44" spans="1:13" ht="20.100000000000001" customHeight="1">
      <c r="A44" s="30" t="s">
        <v>29</v>
      </c>
      <c r="B44" s="31" t="s">
        <v>30</v>
      </c>
      <c r="C44" s="32"/>
      <c r="D44" s="49" t="s">
        <v>31</v>
      </c>
      <c r="E44" s="1"/>
      <c r="F44" s="2"/>
      <c r="G44" s="2"/>
      <c r="H44" s="2"/>
      <c r="I44" s="2"/>
      <c r="J44" s="2"/>
      <c r="K44" s="2"/>
      <c r="L44" s="2"/>
      <c r="M44" s="2"/>
    </row>
    <row r="45" spans="1:13" ht="20.100000000000001" customHeight="1">
      <c r="A45" s="11" t="s">
        <v>32</v>
      </c>
      <c r="B45" s="19"/>
      <c r="C45" s="11" t="s">
        <v>32</v>
      </c>
      <c r="D45" s="38">
        <f t="shared" ref="D45:D47" si="0">B45*12</f>
        <v>0</v>
      </c>
      <c r="E45" s="17"/>
      <c r="F45" s="2"/>
      <c r="G45" s="2"/>
      <c r="H45" s="2"/>
      <c r="I45" s="2"/>
      <c r="J45" s="2"/>
      <c r="K45" s="2"/>
      <c r="L45" s="2"/>
      <c r="M45" s="2"/>
    </row>
    <row r="46" spans="1:13" ht="20.100000000000001" customHeight="1">
      <c r="A46" s="11" t="s">
        <v>33</v>
      </c>
      <c r="B46" s="19"/>
      <c r="C46" s="11" t="s">
        <v>33</v>
      </c>
      <c r="D46" s="38">
        <f t="shared" si="0"/>
        <v>0</v>
      </c>
      <c r="E46" s="1"/>
      <c r="F46" s="2"/>
      <c r="G46" s="2"/>
      <c r="H46" s="2"/>
      <c r="I46" s="2"/>
      <c r="J46" s="2"/>
      <c r="K46" s="2"/>
      <c r="L46" s="2"/>
      <c r="M46" s="2"/>
    </row>
    <row r="47" spans="1:13" ht="20.100000000000001" customHeight="1">
      <c r="A47" s="11" t="s">
        <v>34</v>
      </c>
      <c r="B47" s="19">
        <v>1400</v>
      </c>
      <c r="C47" s="11" t="s">
        <v>34</v>
      </c>
      <c r="D47" s="38">
        <f t="shared" si="0"/>
        <v>16800</v>
      </c>
      <c r="E47" s="1"/>
      <c r="F47" s="2"/>
      <c r="G47" s="2"/>
      <c r="H47" s="2"/>
      <c r="I47" s="2"/>
      <c r="J47" s="2"/>
      <c r="K47" s="2"/>
      <c r="L47" s="2"/>
      <c r="M47" s="2"/>
    </row>
    <row r="48" spans="1:13" ht="20.100000000000001" customHeight="1">
      <c r="A48" s="11" t="s">
        <v>35</v>
      </c>
      <c r="B48" s="19">
        <f>1360*2</f>
        <v>2720</v>
      </c>
      <c r="C48" s="11" t="s">
        <v>35</v>
      </c>
      <c r="D48" s="38">
        <f>B48*12</f>
        <v>32640</v>
      </c>
      <c r="E48" s="1"/>
      <c r="F48" s="2"/>
      <c r="G48" s="2"/>
      <c r="H48" s="2"/>
      <c r="I48" s="2"/>
      <c r="J48" s="2"/>
      <c r="K48" s="2"/>
      <c r="L48" s="2"/>
      <c r="M48" s="2"/>
    </row>
    <row r="49" spans="1:13" ht="20.100000000000001" customHeight="1">
      <c r="A49" s="11" t="s">
        <v>36</v>
      </c>
      <c r="B49" s="19">
        <f>953*4</f>
        <v>3812</v>
      </c>
      <c r="C49" s="11" t="s">
        <v>36</v>
      </c>
      <c r="D49" s="38">
        <f>B49*12</f>
        <v>45744</v>
      </c>
      <c r="E49" s="1"/>
      <c r="F49" s="2"/>
      <c r="G49" s="2"/>
      <c r="H49" s="2"/>
      <c r="I49" s="2"/>
      <c r="J49" s="2"/>
      <c r="K49" s="2"/>
      <c r="L49" s="2"/>
      <c r="M49" s="2"/>
    </row>
    <row r="50" spans="1:13" ht="20.100000000000001" customHeight="1">
      <c r="A50" s="11" t="s">
        <v>37</v>
      </c>
      <c r="B50" s="39"/>
      <c r="C50" s="11" t="s">
        <v>37</v>
      </c>
      <c r="D50" s="38">
        <f>D45+D46</f>
        <v>0</v>
      </c>
      <c r="E50" s="1"/>
      <c r="F50" s="2"/>
      <c r="G50" s="2"/>
      <c r="H50" s="2"/>
      <c r="I50" s="2"/>
      <c r="J50" s="2"/>
      <c r="K50" s="2"/>
      <c r="L50" s="2"/>
      <c r="M50" s="2"/>
    </row>
    <row r="51" spans="1:13" ht="20.100000000000001" customHeight="1">
      <c r="A51" s="11" t="s">
        <v>38</v>
      </c>
      <c r="B51" s="39">
        <f>B48+B49+B47</f>
        <v>7932</v>
      </c>
      <c r="C51" s="11" t="s">
        <v>38</v>
      </c>
      <c r="D51" s="38">
        <f>D47+D48+D49</f>
        <v>95184</v>
      </c>
      <c r="E51" s="1"/>
      <c r="F51" s="2"/>
      <c r="G51" s="2"/>
      <c r="H51" s="2"/>
      <c r="I51" s="2"/>
      <c r="J51" s="2"/>
      <c r="K51" s="2"/>
      <c r="L51" s="2"/>
      <c r="M51" s="2"/>
    </row>
    <row r="52" spans="1:13" ht="20.100000000000001" customHeight="1">
      <c r="A52" s="4"/>
      <c r="B52" s="5"/>
      <c r="C52" s="5"/>
      <c r="D52" s="35"/>
      <c r="E52" s="1"/>
      <c r="F52" s="2"/>
      <c r="G52" s="2"/>
      <c r="H52" s="2"/>
      <c r="I52" s="2"/>
      <c r="J52" s="2"/>
      <c r="K52" s="2"/>
      <c r="L52" s="2"/>
      <c r="M52" s="2"/>
    </row>
    <row r="53" spans="1:13" s="9" customFormat="1" ht="21.95" customHeight="1">
      <c r="A53" s="33" t="s">
        <v>39</v>
      </c>
      <c r="B53" s="31" t="s">
        <v>30</v>
      </c>
      <c r="C53" s="32"/>
      <c r="D53" s="49" t="s">
        <v>31</v>
      </c>
      <c r="E53" s="7"/>
      <c r="F53" s="8"/>
      <c r="G53" s="8"/>
      <c r="H53" s="8"/>
      <c r="I53" s="8"/>
      <c r="J53" s="8"/>
      <c r="K53" s="8"/>
      <c r="L53" s="8"/>
      <c r="M53" s="8"/>
    </row>
    <row r="54" spans="1:13" ht="20.100000000000001" customHeight="1">
      <c r="A54" s="48" t="s">
        <v>40</v>
      </c>
      <c r="B54" s="19">
        <v>1900</v>
      </c>
      <c r="C54" s="25" t="s">
        <v>41</v>
      </c>
      <c r="D54" s="38">
        <f>B54*12</f>
        <v>22800</v>
      </c>
      <c r="E54" s="1"/>
      <c r="F54" s="2"/>
      <c r="G54" s="2"/>
      <c r="H54" s="2"/>
      <c r="I54" s="2"/>
      <c r="J54" s="2"/>
      <c r="K54" s="2"/>
      <c r="L54" s="2"/>
      <c r="M54" s="2"/>
    </row>
    <row r="55" spans="1:13" ht="20.100000000000001" customHeight="1">
      <c r="A55" s="11" t="s">
        <v>42</v>
      </c>
      <c r="B55" s="19">
        <v>0</v>
      </c>
      <c r="C55" s="25" t="s">
        <v>43</v>
      </c>
      <c r="D55" s="20">
        <v>0</v>
      </c>
      <c r="E55" s="1"/>
      <c r="F55" s="2"/>
      <c r="G55" s="2"/>
      <c r="H55" s="2"/>
      <c r="I55" s="2"/>
      <c r="J55" s="2"/>
      <c r="K55" s="2"/>
      <c r="L55" s="2"/>
      <c r="M55" s="2"/>
    </row>
    <row r="56" spans="1:13" ht="20.100000000000001" customHeight="1">
      <c r="A56" s="11" t="s">
        <v>44</v>
      </c>
      <c r="B56" s="23">
        <v>0</v>
      </c>
      <c r="C56" s="25" t="s">
        <v>45</v>
      </c>
      <c r="D56" s="20">
        <v>0</v>
      </c>
      <c r="E56" s="1"/>
      <c r="F56" s="2"/>
      <c r="G56" s="2"/>
      <c r="H56" s="2"/>
      <c r="I56" s="2"/>
      <c r="J56" s="2"/>
      <c r="K56" s="2"/>
      <c r="L56" s="2"/>
      <c r="M56" s="2"/>
    </row>
    <row r="57" spans="1:13" ht="20.100000000000001" customHeight="1">
      <c r="A57" s="11" t="s">
        <v>46</v>
      </c>
      <c r="B57" s="19">
        <v>0</v>
      </c>
      <c r="C57" s="25" t="s">
        <v>45</v>
      </c>
      <c r="D57" s="20">
        <v>0</v>
      </c>
      <c r="E57" s="1"/>
      <c r="F57" s="2"/>
      <c r="G57" s="2"/>
      <c r="H57" s="2"/>
      <c r="I57" s="2"/>
      <c r="J57" s="2"/>
      <c r="K57" s="2"/>
      <c r="L57" s="2"/>
      <c r="M57" s="2"/>
    </row>
    <row r="58" spans="1:13" ht="20.100000000000001" customHeight="1">
      <c r="A58" s="11" t="s">
        <v>47</v>
      </c>
      <c r="B58" s="23">
        <v>0</v>
      </c>
      <c r="C58" s="25" t="s">
        <v>48</v>
      </c>
      <c r="D58" s="38">
        <f>D55-D56-D57</f>
        <v>0</v>
      </c>
      <c r="E58" s="1"/>
      <c r="F58" s="2"/>
      <c r="G58" s="2"/>
      <c r="H58" s="2"/>
      <c r="I58" s="2"/>
      <c r="J58" s="2"/>
      <c r="K58" s="2"/>
      <c r="L58" s="2"/>
      <c r="M58" s="2"/>
    </row>
    <row r="59" spans="1:13" ht="20.100000000000001" customHeight="1">
      <c r="A59" s="11" t="s">
        <v>49</v>
      </c>
      <c r="B59" s="39">
        <f>D59/12</f>
        <v>0</v>
      </c>
      <c r="C59" s="25" t="s">
        <v>41</v>
      </c>
      <c r="D59" s="20">
        <v>0</v>
      </c>
      <c r="E59" s="1"/>
      <c r="F59" s="2"/>
      <c r="G59" s="2"/>
      <c r="H59" s="2"/>
      <c r="I59" s="2"/>
      <c r="J59" s="2"/>
      <c r="K59" s="2"/>
      <c r="L59" s="2"/>
      <c r="M59" s="2"/>
    </row>
    <row r="60" spans="1:13" ht="20.100000000000001" customHeight="1">
      <c r="A60" s="26" t="s">
        <v>50</v>
      </c>
      <c r="B60" s="39">
        <f>D60/12</f>
        <v>0</v>
      </c>
      <c r="C60" s="25" t="s">
        <v>41</v>
      </c>
      <c r="D60" s="20">
        <v>0</v>
      </c>
      <c r="E60" s="1"/>
      <c r="F60" s="2"/>
      <c r="G60" s="2"/>
      <c r="H60" s="2"/>
      <c r="I60" s="2"/>
      <c r="J60" s="2"/>
      <c r="K60" s="2"/>
      <c r="L60" s="2"/>
      <c r="M60" s="2"/>
    </row>
    <row r="61" spans="1:13" ht="20.100000000000001" customHeight="1">
      <c r="A61" s="11" t="s">
        <v>51</v>
      </c>
      <c r="B61" s="19">
        <v>200</v>
      </c>
      <c r="C61" s="25" t="s">
        <v>41</v>
      </c>
      <c r="D61" s="38">
        <f t="shared" ref="D61:D69" si="1">B61*12</f>
        <v>2400</v>
      </c>
      <c r="E61" s="1"/>
      <c r="F61" s="2"/>
      <c r="G61" s="2"/>
      <c r="H61" s="2"/>
      <c r="I61" s="2"/>
      <c r="J61" s="2"/>
      <c r="K61" s="2"/>
      <c r="L61" s="2"/>
      <c r="M61" s="2"/>
    </row>
    <row r="62" spans="1:13" ht="20.100000000000001" customHeight="1">
      <c r="A62" s="11" t="s">
        <v>52</v>
      </c>
      <c r="B62" s="19">
        <v>0</v>
      </c>
      <c r="C62" s="25" t="s">
        <v>41</v>
      </c>
      <c r="D62" s="38">
        <f t="shared" si="1"/>
        <v>0</v>
      </c>
      <c r="E62" s="1"/>
      <c r="F62" s="2"/>
      <c r="G62" s="2"/>
      <c r="H62" s="2"/>
      <c r="I62" s="2"/>
      <c r="J62" s="2"/>
      <c r="K62" s="2"/>
      <c r="L62" s="2"/>
      <c r="M62" s="2"/>
    </row>
    <row r="63" spans="1:13" ht="20.100000000000001" customHeight="1">
      <c r="A63" s="11" t="s">
        <v>53</v>
      </c>
      <c r="B63" s="19">
        <v>35</v>
      </c>
      <c r="C63" s="25" t="s">
        <v>41</v>
      </c>
      <c r="D63" s="38">
        <f t="shared" si="1"/>
        <v>420</v>
      </c>
      <c r="E63" s="1"/>
      <c r="F63" s="2"/>
      <c r="G63" s="2"/>
      <c r="H63" s="2"/>
      <c r="I63" s="2"/>
      <c r="J63" s="2"/>
      <c r="K63" s="2"/>
      <c r="L63" s="2"/>
      <c r="M63" s="2"/>
    </row>
    <row r="64" spans="1:13" ht="20.100000000000001" customHeight="1">
      <c r="A64" s="11" t="s">
        <v>54</v>
      </c>
      <c r="B64" s="19">
        <v>100</v>
      </c>
      <c r="C64" s="25" t="s">
        <v>41</v>
      </c>
      <c r="D64" s="38">
        <f t="shared" si="1"/>
        <v>1200</v>
      </c>
      <c r="E64" s="1"/>
      <c r="F64" s="2"/>
      <c r="G64" s="2"/>
      <c r="H64" s="2"/>
      <c r="I64" s="2"/>
      <c r="J64" s="2"/>
      <c r="K64" s="2"/>
      <c r="L64" s="2"/>
      <c r="M64" s="2"/>
    </row>
    <row r="65" spans="1:13" ht="20.100000000000001" customHeight="1">
      <c r="A65" s="11" t="s">
        <v>55</v>
      </c>
      <c r="B65" s="19">
        <v>0</v>
      </c>
      <c r="C65" s="25" t="s">
        <v>41</v>
      </c>
      <c r="D65" s="38">
        <f t="shared" si="1"/>
        <v>0</v>
      </c>
      <c r="E65" s="1"/>
      <c r="F65" s="2"/>
      <c r="G65" s="2"/>
      <c r="H65" s="2"/>
      <c r="I65" s="2"/>
      <c r="J65" s="2"/>
      <c r="K65" s="2"/>
      <c r="L65" s="2"/>
      <c r="M65" s="2"/>
    </row>
    <row r="66" spans="1:13" ht="20.100000000000001" customHeight="1">
      <c r="A66" s="11" t="s">
        <v>56</v>
      </c>
      <c r="B66" s="19">
        <v>0</v>
      </c>
      <c r="C66" s="25" t="s">
        <v>41</v>
      </c>
      <c r="D66" s="38">
        <f t="shared" si="1"/>
        <v>0</v>
      </c>
      <c r="E66" s="1"/>
      <c r="F66" s="2"/>
      <c r="G66" s="2"/>
      <c r="H66" s="2"/>
      <c r="I66" s="2"/>
      <c r="J66" s="2"/>
      <c r="K66" s="2"/>
      <c r="L66" s="2"/>
      <c r="M66" s="2"/>
    </row>
    <row r="67" spans="1:13" ht="20.100000000000001" customHeight="1">
      <c r="A67" s="11" t="s">
        <v>57</v>
      </c>
      <c r="B67" s="19">
        <v>120</v>
      </c>
      <c r="C67" s="25" t="s">
        <v>41</v>
      </c>
      <c r="D67" s="38">
        <f t="shared" si="1"/>
        <v>1440</v>
      </c>
      <c r="E67" s="1"/>
      <c r="F67" s="2"/>
      <c r="G67" s="2"/>
      <c r="H67" s="2"/>
      <c r="I67" s="2"/>
      <c r="J67" s="2"/>
      <c r="K67" s="2"/>
      <c r="L67" s="2"/>
      <c r="M67" s="2"/>
    </row>
    <row r="68" spans="1:13" ht="20.100000000000001" customHeight="1">
      <c r="A68" s="26" t="s">
        <v>58</v>
      </c>
      <c r="B68" s="19">
        <v>800</v>
      </c>
      <c r="C68" s="25" t="s">
        <v>41</v>
      </c>
      <c r="D68" s="38">
        <f t="shared" si="1"/>
        <v>9600</v>
      </c>
      <c r="E68" s="1"/>
      <c r="F68" s="2"/>
      <c r="G68" s="2"/>
      <c r="H68" s="2"/>
      <c r="I68" s="2"/>
      <c r="J68" s="2"/>
      <c r="K68" s="2"/>
      <c r="L68" s="2"/>
      <c r="M68" s="2"/>
    </row>
    <row r="69" spans="1:13" ht="20.100000000000001" customHeight="1">
      <c r="A69" s="11" t="s">
        <v>59</v>
      </c>
      <c r="B69" s="19">
        <v>350</v>
      </c>
      <c r="C69" s="25" t="s">
        <v>41</v>
      </c>
      <c r="D69" s="38">
        <f t="shared" si="1"/>
        <v>4200</v>
      </c>
      <c r="E69" s="1"/>
      <c r="F69" s="2"/>
      <c r="G69" s="2"/>
      <c r="H69" s="2"/>
      <c r="I69" s="2"/>
      <c r="J69" s="2"/>
      <c r="K69" s="2"/>
      <c r="L69" s="2"/>
      <c r="M69" s="2"/>
    </row>
    <row r="70" spans="1:13" ht="20.100000000000001" customHeight="1">
      <c r="A70" s="11" t="s">
        <v>60</v>
      </c>
      <c r="B70" s="39">
        <f>D70/12</f>
        <v>250</v>
      </c>
      <c r="C70" s="25" t="s">
        <v>41</v>
      </c>
      <c r="D70" s="20">
        <v>3000</v>
      </c>
      <c r="E70" s="1"/>
      <c r="F70" s="2"/>
      <c r="G70" s="2"/>
      <c r="H70" s="2"/>
      <c r="I70" s="2"/>
      <c r="J70" s="2"/>
      <c r="K70" s="2"/>
      <c r="L70" s="2"/>
      <c r="M70" s="2"/>
    </row>
    <row r="71" spans="1:13" ht="20.100000000000001" customHeight="1">
      <c r="A71" s="11" t="s">
        <v>61</v>
      </c>
      <c r="B71" s="19">
        <v>400</v>
      </c>
      <c r="C71" s="25" t="s">
        <v>62</v>
      </c>
      <c r="D71" s="20" t="s">
        <v>63</v>
      </c>
      <c r="E71" s="1"/>
      <c r="F71" s="2"/>
      <c r="G71" s="2"/>
      <c r="H71" s="2"/>
      <c r="I71" s="2"/>
      <c r="J71" s="2"/>
      <c r="K71" s="2"/>
      <c r="L71" s="2"/>
      <c r="M71" s="2"/>
    </row>
    <row r="72" spans="1:13" ht="20.100000000000001" customHeight="1">
      <c r="A72" s="11" t="s">
        <v>64</v>
      </c>
      <c r="B72" s="23">
        <v>0</v>
      </c>
      <c r="C72" s="25" t="s">
        <v>65</v>
      </c>
      <c r="D72" s="20">
        <v>1400</v>
      </c>
      <c r="E72" s="1"/>
      <c r="F72" s="2"/>
      <c r="G72" s="2"/>
      <c r="H72" s="2"/>
      <c r="I72" s="2"/>
      <c r="J72" s="2"/>
      <c r="K72" s="2"/>
      <c r="L72" s="2"/>
      <c r="M72" s="2"/>
    </row>
    <row r="73" spans="1:13" ht="20.100000000000001" customHeight="1">
      <c r="A73" s="11" t="s">
        <v>66</v>
      </c>
      <c r="B73" s="19">
        <v>0</v>
      </c>
      <c r="C73" s="25" t="s">
        <v>62</v>
      </c>
      <c r="D73" s="20"/>
      <c r="E73" s="1"/>
      <c r="F73" s="2"/>
      <c r="G73" s="2"/>
      <c r="H73" s="2"/>
      <c r="I73" s="2"/>
      <c r="J73" s="2"/>
      <c r="K73" s="2"/>
      <c r="L73" s="2"/>
      <c r="M73" s="2"/>
    </row>
    <row r="74" spans="1:13" ht="20.100000000000001" customHeight="1">
      <c r="A74" s="11" t="s">
        <v>64</v>
      </c>
      <c r="B74" s="23">
        <v>0</v>
      </c>
      <c r="C74" s="25" t="s">
        <v>65</v>
      </c>
      <c r="D74" s="20"/>
      <c r="E74" s="1"/>
      <c r="F74" s="2"/>
      <c r="G74" s="2"/>
      <c r="H74" s="2"/>
      <c r="I74" s="2"/>
      <c r="J74" s="2"/>
      <c r="K74" s="2"/>
      <c r="L74" s="2"/>
      <c r="M74" s="2"/>
    </row>
    <row r="75" spans="1:13" ht="20.100000000000001" customHeight="1">
      <c r="A75" s="11" t="s">
        <v>67</v>
      </c>
      <c r="B75" s="24">
        <v>0</v>
      </c>
      <c r="C75" s="25" t="s">
        <v>41</v>
      </c>
      <c r="D75" s="38">
        <f t="shared" ref="D75:D77" si="2">B75*12</f>
        <v>0</v>
      </c>
      <c r="E75" s="1"/>
      <c r="F75" s="2"/>
      <c r="G75" s="2"/>
      <c r="H75" s="2"/>
      <c r="I75" s="2"/>
      <c r="J75" s="2"/>
      <c r="K75" s="2"/>
      <c r="L75" s="2"/>
      <c r="M75" s="2"/>
    </row>
    <row r="76" spans="1:13" ht="20.100000000000001" customHeight="1">
      <c r="A76" s="11" t="s">
        <v>68</v>
      </c>
      <c r="B76" s="24">
        <v>100</v>
      </c>
      <c r="C76" s="25" t="s">
        <v>41</v>
      </c>
      <c r="D76" s="38">
        <f t="shared" si="2"/>
        <v>1200</v>
      </c>
      <c r="E76" s="1"/>
      <c r="F76" s="2"/>
      <c r="G76" s="2"/>
      <c r="H76" s="2"/>
      <c r="I76" s="2"/>
      <c r="J76" s="2"/>
      <c r="K76" s="2"/>
      <c r="L76" s="2"/>
      <c r="M76" s="2"/>
    </row>
    <row r="77" spans="1:13" ht="20.100000000000001" customHeight="1">
      <c r="A77" s="11" t="s">
        <v>69</v>
      </c>
      <c r="B77" s="19">
        <v>200</v>
      </c>
      <c r="C77" s="25" t="s">
        <v>41</v>
      </c>
      <c r="D77" s="38">
        <f t="shared" si="2"/>
        <v>2400</v>
      </c>
      <c r="E77" s="1"/>
      <c r="F77" s="2"/>
      <c r="G77" s="2"/>
      <c r="H77" s="2"/>
      <c r="I77" s="2"/>
      <c r="J77" s="2"/>
      <c r="K77" s="2"/>
      <c r="L77" s="2"/>
      <c r="M77" s="2"/>
    </row>
    <row r="78" spans="1:13" ht="20.100000000000001" customHeight="1">
      <c r="A78" s="11" t="s">
        <v>70</v>
      </c>
      <c r="B78" s="39">
        <f>D78/12</f>
        <v>83.333333333333329</v>
      </c>
      <c r="C78" s="25" t="s">
        <v>41</v>
      </c>
      <c r="D78" s="20">
        <v>1000</v>
      </c>
      <c r="E78" s="1"/>
      <c r="F78" s="2"/>
      <c r="G78" s="2"/>
      <c r="H78" s="2"/>
      <c r="I78" s="2"/>
      <c r="J78" s="2"/>
      <c r="K78" s="2"/>
      <c r="L78" s="2"/>
      <c r="M78" s="2"/>
    </row>
    <row r="79" spans="1:13" ht="20.100000000000001" customHeight="1">
      <c r="A79" s="11" t="s">
        <v>71</v>
      </c>
      <c r="B79" s="39">
        <f>D79/12</f>
        <v>66.666666666666671</v>
      </c>
      <c r="C79" s="25" t="s">
        <v>41</v>
      </c>
      <c r="D79" s="20">
        <v>800</v>
      </c>
      <c r="E79" s="1"/>
      <c r="F79" s="2"/>
      <c r="G79" s="2"/>
      <c r="H79" s="2"/>
      <c r="I79" s="2"/>
      <c r="J79" s="2"/>
      <c r="K79" s="2"/>
      <c r="L79" s="2"/>
      <c r="M79" s="2"/>
    </row>
    <row r="80" spans="1:13" ht="20.100000000000001" customHeight="1">
      <c r="A80" s="11" t="s">
        <v>72</v>
      </c>
      <c r="B80" s="19">
        <v>400</v>
      </c>
      <c r="C80" s="25" t="s">
        <v>41</v>
      </c>
      <c r="D80" s="38">
        <f>B80*12</f>
        <v>4800</v>
      </c>
      <c r="E80" s="1"/>
      <c r="F80" s="2"/>
      <c r="G80" s="2"/>
      <c r="H80" s="2"/>
      <c r="I80" s="2"/>
      <c r="J80" s="2"/>
      <c r="K80" s="2"/>
      <c r="L80" s="2"/>
      <c r="M80" s="2"/>
    </row>
    <row r="81" spans="1:13" ht="20.100000000000001" customHeight="1">
      <c r="A81" s="11" t="s">
        <v>73</v>
      </c>
      <c r="B81" s="39">
        <f>D81/12</f>
        <v>250</v>
      </c>
      <c r="C81" s="25" t="s">
        <v>41</v>
      </c>
      <c r="D81" s="20">
        <v>3000</v>
      </c>
      <c r="E81" s="1"/>
      <c r="F81" s="2"/>
      <c r="G81" s="2"/>
      <c r="H81" s="2"/>
      <c r="I81" s="2"/>
      <c r="J81" s="2"/>
      <c r="K81" s="2"/>
      <c r="L81" s="2"/>
      <c r="M81" s="2"/>
    </row>
    <row r="82" spans="1:13" ht="20.100000000000001" customHeight="1">
      <c r="A82" s="11" t="s">
        <v>74</v>
      </c>
      <c r="B82" s="39">
        <f>D82/12</f>
        <v>83.333333333333329</v>
      </c>
      <c r="C82" s="25" t="s">
        <v>41</v>
      </c>
      <c r="D82" s="20">
        <v>1000</v>
      </c>
      <c r="E82" s="1"/>
      <c r="F82" s="2"/>
      <c r="G82" s="2"/>
      <c r="H82" s="2"/>
      <c r="I82" s="2"/>
      <c r="J82" s="2"/>
      <c r="K82" s="2"/>
      <c r="L82" s="2"/>
      <c r="M82" s="2"/>
    </row>
    <row r="83" spans="1:13" ht="20.100000000000001" customHeight="1">
      <c r="A83" s="11" t="s">
        <v>75</v>
      </c>
      <c r="B83" s="19">
        <f>1000/12</f>
        <v>83.333333333333329</v>
      </c>
      <c r="C83" s="25" t="s">
        <v>41</v>
      </c>
      <c r="D83" s="38">
        <f t="shared" ref="D83:D93" si="3">B83*12</f>
        <v>1000</v>
      </c>
      <c r="E83" s="1"/>
      <c r="F83" s="2"/>
      <c r="G83" s="2"/>
      <c r="H83" s="2"/>
      <c r="I83" s="2"/>
      <c r="J83" s="2"/>
      <c r="K83" s="2"/>
      <c r="L83" s="2"/>
      <c r="M83" s="2"/>
    </row>
    <row r="84" spans="1:13" ht="20.100000000000001" customHeight="1">
      <c r="A84" s="11" t="s">
        <v>76</v>
      </c>
      <c r="B84" s="19">
        <v>300</v>
      </c>
      <c r="C84" s="25" t="s">
        <v>41</v>
      </c>
      <c r="D84" s="38">
        <f t="shared" si="3"/>
        <v>3600</v>
      </c>
      <c r="E84" s="1"/>
      <c r="F84" s="2"/>
      <c r="G84" s="2"/>
      <c r="H84" s="2"/>
      <c r="I84" s="2"/>
      <c r="J84" s="2"/>
      <c r="K84" s="2"/>
      <c r="L84" s="2"/>
      <c r="M84" s="2"/>
    </row>
    <row r="85" spans="1:13" ht="20.100000000000001" customHeight="1">
      <c r="A85" s="11" t="s">
        <v>77</v>
      </c>
      <c r="B85" s="19">
        <v>70</v>
      </c>
      <c r="C85" s="25" t="s">
        <v>41</v>
      </c>
      <c r="D85" s="38">
        <f t="shared" si="3"/>
        <v>840</v>
      </c>
      <c r="E85" s="1"/>
      <c r="F85" s="2"/>
      <c r="G85" s="2"/>
      <c r="H85" s="2"/>
      <c r="I85" s="2"/>
      <c r="J85" s="2"/>
      <c r="K85" s="2"/>
      <c r="L85" s="2"/>
      <c r="M85" s="2"/>
    </row>
    <row r="86" spans="1:13" ht="20.100000000000001" customHeight="1">
      <c r="A86" s="11" t="s">
        <v>78</v>
      </c>
      <c r="B86" s="19">
        <v>200</v>
      </c>
      <c r="C86" s="25" t="s">
        <v>41</v>
      </c>
      <c r="D86" s="38">
        <f t="shared" si="3"/>
        <v>2400</v>
      </c>
      <c r="E86" s="1"/>
      <c r="F86" s="2"/>
      <c r="G86" s="2"/>
      <c r="H86" s="2"/>
      <c r="I86" s="2"/>
      <c r="J86" s="2"/>
      <c r="K86" s="2"/>
      <c r="L86" s="2"/>
      <c r="M86" s="2"/>
    </row>
    <row r="87" spans="1:13" ht="20.100000000000001" customHeight="1">
      <c r="A87" s="11" t="s">
        <v>79</v>
      </c>
      <c r="B87" s="19">
        <v>50</v>
      </c>
      <c r="C87" s="25" t="s">
        <v>41</v>
      </c>
      <c r="D87" s="38">
        <f t="shared" si="3"/>
        <v>600</v>
      </c>
      <c r="E87" s="1"/>
      <c r="F87" s="2"/>
      <c r="G87" s="2"/>
      <c r="H87" s="2"/>
      <c r="I87" s="2"/>
      <c r="J87" s="2"/>
      <c r="K87" s="2"/>
      <c r="L87" s="2"/>
      <c r="M87" s="2"/>
    </row>
    <row r="88" spans="1:13" ht="20.100000000000001" customHeight="1">
      <c r="A88" s="11" t="s">
        <v>80</v>
      </c>
      <c r="B88" s="19">
        <v>250</v>
      </c>
      <c r="C88" s="25" t="s">
        <v>41</v>
      </c>
      <c r="D88" s="38">
        <f t="shared" si="3"/>
        <v>3000</v>
      </c>
      <c r="E88" s="1"/>
      <c r="F88" s="2"/>
      <c r="G88" s="2"/>
      <c r="H88" s="2"/>
      <c r="I88" s="2"/>
      <c r="J88" s="2"/>
      <c r="K88" s="2"/>
      <c r="L88" s="2"/>
      <c r="M88" s="2"/>
    </row>
    <row r="89" spans="1:13" ht="20.100000000000001" customHeight="1">
      <c r="A89" s="11" t="s">
        <v>81</v>
      </c>
      <c r="B89" s="19">
        <v>65</v>
      </c>
      <c r="C89" s="25" t="s">
        <v>41</v>
      </c>
      <c r="D89" s="38">
        <f t="shared" si="3"/>
        <v>780</v>
      </c>
      <c r="E89" s="1"/>
      <c r="F89" s="2"/>
      <c r="G89" s="2"/>
      <c r="H89" s="2"/>
      <c r="I89" s="2"/>
      <c r="J89" s="2"/>
      <c r="K89" s="2"/>
      <c r="L89" s="2"/>
      <c r="M89" s="2"/>
    </row>
    <row r="90" spans="1:13" ht="20.100000000000001" customHeight="1">
      <c r="A90" s="11" t="s">
        <v>82</v>
      </c>
      <c r="B90" s="19">
        <v>0</v>
      </c>
      <c r="C90" s="25" t="s">
        <v>41</v>
      </c>
      <c r="D90" s="38">
        <f t="shared" si="3"/>
        <v>0</v>
      </c>
      <c r="E90" s="1"/>
      <c r="F90" s="2"/>
      <c r="G90" s="2"/>
      <c r="H90" s="2"/>
      <c r="I90" s="2"/>
      <c r="J90" s="2"/>
      <c r="K90" s="2"/>
      <c r="L90" s="2"/>
      <c r="M90" s="2"/>
    </row>
    <row r="91" spans="1:13" ht="20.100000000000001" customHeight="1">
      <c r="A91" s="11" t="s">
        <v>83</v>
      </c>
      <c r="B91" s="19">
        <v>120</v>
      </c>
      <c r="C91" s="25" t="s">
        <v>41</v>
      </c>
      <c r="D91" s="38">
        <f t="shared" si="3"/>
        <v>1440</v>
      </c>
      <c r="E91" s="1"/>
      <c r="F91" s="2"/>
      <c r="G91" s="2"/>
      <c r="H91" s="2"/>
      <c r="I91" s="2"/>
      <c r="J91" s="2"/>
      <c r="K91" s="2"/>
      <c r="L91" s="2"/>
      <c r="M91" s="2"/>
    </row>
    <row r="92" spans="1:13" ht="20.100000000000001" customHeight="1">
      <c r="A92" s="11" t="s">
        <v>84</v>
      </c>
      <c r="B92" s="19">
        <v>50</v>
      </c>
      <c r="C92" s="25" t="s">
        <v>41</v>
      </c>
      <c r="D92" s="38">
        <f t="shared" si="3"/>
        <v>600</v>
      </c>
      <c r="E92" s="1"/>
      <c r="F92" s="2"/>
      <c r="G92" s="2"/>
      <c r="H92" s="2"/>
      <c r="I92" s="2"/>
      <c r="J92" s="2"/>
      <c r="K92" s="2"/>
      <c r="L92" s="2"/>
      <c r="M92" s="2"/>
    </row>
    <row r="93" spans="1:13" ht="20.100000000000001" customHeight="1">
      <c r="A93" s="11" t="s">
        <v>85</v>
      </c>
      <c r="B93" s="19">
        <v>200</v>
      </c>
      <c r="C93" s="25" t="s">
        <v>41</v>
      </c>
      <c r="D93" s="38">
        <f t="shared" si="3"/>
        <v>2400</v>
      </c>
      <c r="E93" s="1"/>
      <c r="F93" s="2"/>
      <c r="G93" s="2"/>
      <c r="H93" s="2"/>
      <c r="I93" s="2"/>
      <c r="J93" s="2"/>
      <c r="K93" s="2"/>
      <c r="L93" s="2"/>
      <c r="M93" s="2"/>
    </row>
    <row r="94" spans="1:13" ht="20.100000000000001" customHeight="1">
      <c r="A94" s="4"/>
      <c r="B94" s="5"/>
      <c r="C94" s="34"/>
      <c r="D94" s="34"/>
      <c r="E94" s="1"/>
      <c r="F94" s="2"/>
      <c r="G94" s="2"/>
      <c r="H94" s="2"/>
      <c r="I94" s="2"/>
      <c r="J94" s="2"/>
      <c r="K94" s="2"/>
      <c r="L94" s="2"/>
      <c r="M94" s="2"/>
    </row>
    <row r="95" spans="1:13" s="9" customFormat="1" ht="21.95" customHeight="1">
      <c r="A95" s="27" t="s">
        <v>86</v>
      </c>
      <c r="B95" s="21" t="s">
        <v>87</v>
      </c>
      <c r="C95" s="22" t="s">
        <v>88</v>
      </c>
      <c r="D95" s="18" t="s">
        <v>89</v>
      </c>
      <c r="E95" s="7"/>
      <c r="F95" s="8"/>
      <c r="G95" s="8"/>
      <c r="H95" s="8"/>
      <c r="I95" s="8"/>
      <c r="J95" s="8"/>
      <c r="K95" s="8"/>
      <c r="L95" s="8"/>
      <c r="M95" s="8"/>
    </row>
    <row r="96" spans="1:13" ht="20.100000000000001" customHeight="1">
      <c r="A96" s="36"/>
      <c r="B96" s="19"/>
      <c r="C96" s="23"/>
      <c r="D96" s="29"/>
      <c r="E96" s="1"/>
      <c r="F96" s="2"/>
      <c r="G96" s="2"/>
      <c r="H96" s="2"/>
      <c r="I96" s="2"/>
      <c r="J96" s="2"/>
      <c r="K96" s="2"/>
      <c r="L96" s="2"/>
      <c r="M96" s="2"/>
    </row>
    <row r="97" spans="1:13" ht="20.100000000000001" customHeight="1">
      <c r="A97" s="37"/>
      <c r="B97" s="19"/>
      <c r="C97" s="23"/>
      <c r="D97" s="29"/>
      <c r="E97" s="1"/>
      <c r="F97" s="2"/>
      <c r="G97" s="2"/>
      <c r="H97" s="2"/>
      <c r="I97" s="2"/>
      <c r="J97" s="2"/>
      <c r="K97" s="2"/>
      <c r="L97" s="2"/>
      <c r="M97" s="2"/>
    </row>
    <row r="98" spans="1:13" ht="20.100000000000001" customHeight="1">
      <c r="A98" s="37"/>
      <c r="B98" s="19"/>
      <c r="C98" s="23"/>
      <c r="D98" s="29"/>
      <c r="E98" s="1"/>
      <c r="F98" s="2"/>
      <c r="G98" s="2"/>
      <c r="H98" s="2"/>
      <c r="I98" s="2"/>
      <c r="J98" s="2"/>
      <c r="K98" s="2"/>
      <c r="L98" s="2"/>
      <c r="M98" s="2"/>
    </row>
    <row r="99" spans="1:13" ht="20.100000000000001" customHeight="1">
      <c r="A99" s="36"/>
      <c r="B99" s="19"/>
      <c r="C99" s="23"/>
      <c r="D99" s="29"/>
      <c r="E99" s="1"/>
      <c r="F99" s="2"/>
      <c r="G99" s="2"/>
      <c r="H99" s="2"/>
      <c r="I99" s="2"/>
      <c r="J99" s="2"/>
      <c r="K99" s="2"/>
      <c r="L99" s="2"/>
      <c r="M99" s="2"/>
    </row>
    <row r="100" spans="1:13" ht="20.100000000000001" customHeight="1">
      <c r="A100" s="36"/>
      <c r="B100" s="19"/>
      <c r="C100" s="23"/>
      <c r="D100" s="29"/>
      <c r="E100" s="1"/>
      <c r="F100" s="2"/>
      <c r="G100" s="2"/>
      <c r="H100" s="2"/>
      <c r="I100" s="2"/>
      <c r="J100" s="2"/>
      <c r="K100" s="2"/>
      <c r="L100" s="2"/>
      <c r="M100" s="2"/>
    </row>
    <row r="101" spans="1:13" ht="20.100000000000001" customHeight="1">
      <c r="A101" s="36"/>
      <c r="B101" s="19"/>
      <c r="C101" s="23"/>
      <c r="D101" s="29"/>
      <c r="E101" s="1"/>
      <c r="F101" s="2"/>
      <c r="G101" s="2"/>
      <c r="H101" s="2"/>
      <c r="I101" s="2"/>
      <c r="J101" s="2"/>
      <c r="K101" s="2"/>
      <c r="L101" s="2"/>
      <c r="M101" s="2"/>
    </row>
    <row r="102" spans="1:13" ht="20.100000000000001" customHeight="1">
      <c r="A102" s="28"/>
      <c r="B102" s="28"/>
      <c r="C102" s="28"/>
      <c r="D102" s="28"/>
      <c r="E102" s="1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>
      <c r="A103" s="21" t="s">
        <v>90</v>
      </c>
      <c r="B103" s="21" t="s">
        <v>91</v>
      </c>
      <c r="C103" s="21" t="s">
        <v>92</v>
      </c>
      <c r="D103" s="21" t="s">
        <v>93</v>
      </c>
      <c r="E103" s="6"/>
      <c r="F103" s="2"/>
      <c r="G103" s="2"/>
      <c r="H103" s="2"/>
      <c r="I103" s="2"/>
      <c r="J103" s="2"/>
      <c r="K103" s="2"/>
      <c r="L103" s="2"/>
      <c r="M103" s="2"/>
    </row>
    <row r="104" spans="1:13" ht="20.100000000000001" customHeight="1">
      <c r="A104" s="11" t="s">
        <v>94</v>
      </c>
      <c r="B104" s="29">
        <v>2500</v>
      </c>
      <c r="C104" s="29">
        <v>0</v>
      </c>
      <c r="D104" s="29">
        <v>0</v>
      </c>
      <c r="E104" s="1"/>
      <c r="F104" s="2"/>
      <c r="G104" s="2"/>
      <c r="H104" s="2"/>
      <c r="I104" s="2"/>
      <c r="J104" s="2"/>
      <c r="K104" s="2"/>
      <c r="L104" s="2"/>
      <c r="M104" s="2"/>
    </row>
    <row r="105" spans="1:13" ht="20.100000000000001" customHeight="1">
      <c r="A105" s="11" t="s">
        <v>95</v>
      </c>
      <c r="B105" s="29">
        <v>45000</v>
      </c>
      <c r="C105" s="29">
        <v>56000</v>
      </c>
      <c r="D105" s="29">
        <v>0</v>
      </c>
      <c r="E105" s="1"/>
      <c r="F105" s="2"/>
      <c r="G105" s="2"/>
      <c r="H105" s="2"/>
      <c r="I105" s="2"/>
      <c r="J105" s="2"/>
      <c r="K105" s="2"/>
      <c r="L105" s="2"/>
      <c r="M105" s="2"/>
    </row>
    <row r="106" spans="1:13" ht="20.100000000000001" customHeight="1">
      <c r="A106" s="11" t="s">
        <v>96</v>
      </c>
      <c r="B106" s="29">
        <v>0</v>
      </c>
      <c r="C106" s="29">
        <v>0</v>
      </c>
      <c r="D106" s="29">
        <v>0</v>
      </c>
      <c r="E106" s="1"/>
      <c r="F106" s="2"/>
      <c r="G106" s="2"/>
      <c r="H106" s="2"/>
      <c r="I106" s="2"/>
      <c r="J106" s="2"/>
      <c r="K106" s="2"/>
      <c r="L106" s="2"/>
      <c r="M106" s="2"/>
    </row>
    <row r="107" spans="1:13" ht="20.100000000000001" customHeight="1">
      <c r="A107" s="11" t="s">
        <v>97</v>
      </c>
      <c r="B107" s="29">
        <v>1560</v>
      </c>
      <c r="C107" s="29">
        <v>0</v>
      </c>
      <c r="D107" s="29">
        <v>0</v>
      </c>
      <c r="E107" s="1"/>
      <c r="F107" s="2"/>
      <c r="G107" s="2"/>
      <c r="H107" s="2"/>
      <c r="I107" s="2"/>
      <c r="J107" s="2"/>
      <c r="K107" s="2"/>
      <c r="L107" s="2"/>
      <c r="M107" s="2"/>
    </row>
    <row r="108" spans="1:13" ht="20.100000000000001" customHeight="1">
      <c r="A108" s="48" t="s">
        <v>98</v>
      </c>
      <c r="B108" s="29">
        <v>30000</v>
      </c>
      <c r="C108" s="29">
        <v>69000</v>
      </c>
      <c r="D108" s="29">
        <v>13000</v>
      </c>
      <c r="E108" s="1"/>
      <c r="F108" s="2"/>
      <c r="G108" s="2"/>
      <c r="H108" s="2"/>
      <c r="I108" s="2"/>
      <c r="J108" s="2"/>
      <c r="K108" s="2"/>
      <c r="L108" s="2"/>
      <c r="M108" s="2"/>
    </row>
    <row r="109" spans="1:13" ht="20.100000000000001" customHeight="1">
      <c r="A109" s="11" t="s">
        <v>99</v>
      </c>
      <c r="B109" s="29">
        <v>0</v>
      </c>
      <c r="C109" s="29">
        <v>0</v>
      </c>
      <c r="D109" s="29">
        <v>0</v>
      </c>
      <c r="E109" s="1"/>
      <c r="F109" s="2"/>
      <c r="G109" s="2"/>
      <c r="H109" s="2"/>
      <c r="I109" s="2"/>
      <c r="J109" s="2"/>
      <c r="K109" s="2"/>
      <c r="L109" s="2"/>
      <c r="M109" s="2"/>
    </row>
    <row r="110" spans="1:13" ht="20.100000000000001" customHeight="1">
      <c r="A110" s="11" t="s">
        <v>100</v>
      </c>
      <c r="B110" s="29">
        <v>10000</v>
      </c>
      <c r="C110" s="29">
        <v>0</v>
      </c>
      <c r="D110" s="29">
        <v>0</v>
      </c>
      <c r="E110" s="1"/>
      <c r="F110" s="2"/>
      <c r="G110" s="2"/>
      <c r="H110" s="2"/>
      <c r="I110" s="2"/>
      <c r="J110" s="2"/>
      <c r="K110" s="2"/>
      <c r="L110" s="2"/>
      <c r="M110" s="2"/>
    </row>
    <row r="111" spans="1:13" ht="18.95" customHeight="1"/>
    <row r="112" spans="1:13" ht="20.100000000000001" customHeight="1">
      <c r="A112" s="40" t="s">
        <v>101</v>
      </c>
      <c r="B112" s="41">
        <f>B51</f>
        <v>7932</v>
      </c>
      <c r="C112" s="42" t="s">
        <v>102</v>
      </c>
      <c r="D112" s="41">
        <f>SUM(B104:D108)</f>
        <v>217060</v>
      </c>
      <c r="E112" s="1"/>
      <c r="F112" s="2"/>
      <c r="G112" s="2"/>
      <c r="H112" s="2"/>
      <c r="I112" s="2"/>
      <c r="J112" s="2"/>
      <c r="K112" s="2"/>
      <c r="L112" s="2"/>
      <c r="M112" s="2"/>
    </row>
    <row r="113" spans="1:13" ht="20.100000000000001" customHeight="1">
      <c r="A113" s="43" t="s">
        <v>103</v>
      </c>
      <c r="B113" s="41">
        <f>SUM(B54:B94)</f>
        <v>6726.6666666666661</v>
      </c>
      <c r="C113" s="43" t="s">
        <v>104</v>
      </c>
      <c r="D113" s="41">
        <f>D55+B109+B110</f>
        <v>10000</v>
      </c>
      <c r="E113" s="1"/>
      <c r="F113" s="2"/>
      <c r="G113" s="2"/>
      <c r="H113" s="2"/>
      <c r="I113" s="2"/>
      <c r="J113" s="2"/>
      <c r="K113" s="2"/>
      <c r="L113" s="2"/>
      <c r="M113" s="2"/>
    </row>
    <row r="114" spans="1:13" ht="20.100000000000001" customHeight="1">
      <c r="A114" s="40" t="s">
        <v>105</v>
      </c>
      <c r="B114" s="41">
        <f>SUM(B96:B101)</f>
        <v>0</v>
      </c>
      <c r="C114" s="42" t="s">
        <v>106</v>
      </c>
      <c r="D114" s="41">
        <f>D112+D113</f>
        <v>227060</v>
      </c>
      <c r="E114" s="1"/>
      <c r="F114" s="2"/>
      <c r="G114" s="2"/>
      <c r="H114" s="2"/>
      <c r="I114" s="2"/>
      <c r="J114" s="2"/>
      <c r="K114" s="2"/>
      <c r="L114" s="2"/>
      <c r="M114" s="2"/>
    </row>
    <row r="115" spans="1:13" ht="20.100000000000001" customHeight="1">
      <c r="A115" s="40" t="s">
        <v>107</v>
      </c>
      <c r="B115" s="41">
        <f>B113+B114</f>
        <v>6726.6666666666661</v>
      </c>
      <c r="C115" s="42" t="s">
        <v>108</v>
      </c>
      <c r="D115" s="41">
        <f>D56+D57+D72+SUM(D96:D100)</f>
        <v>1400</v>
      </c>
      <c r="E115" s="1"/>
      <c r="F115" s="2"/>
      <c r="G115" s="2"/>
      <c r="H115" s="2"/>
      <c r="I115" s="2"/>
      <c r="J115" s="2"/>
      <c r="K115" s="2"/>
      <c r="L115" s="2"/>
      <c r="M115" s="2"/>
    </row>
    <row r="116" spans="1:13" ht="20.100000000000001" customHeight="1">
      <c r="A116" s="44" t="s">
        <v>109</v>
      </c>
      <c r="B116" s="45">
        <f>B112-B115</f>
        <v>1205.3333333333339</v>
      </c>
      <c r="C116" s="46" t="s">
        <v>110</v>
      </c>
      <c r="D116" s="45">
        <f>D114-D115</f>
        <v>225660</v>
      </c>
      <c r="E116" s="1"/>
      <c r="F116" s="2"/>
      <c r="G116" s="2"/>
      <c r="H116" s="2"/>
      <c r="I116" s="2"/>
      <c r="J116" s="2"/>
      <c r="K116" s="2"/>
      <c r="L116" s="2"/>
      <c r="M116" s="2"/>
    </row>
    <row r="117" spans="1:13" ht="20.100000000000001" customHeight="1">
      <c r="A117" s="28"/>
      <c r="B117" s="28"/>
      <c r="C117" s="28"/>
      <c r="D117" s="28"/>
      <c r="E117" s="1"/>
      <c r="F117" s="2"/>
      <c r="G117" s="2"/>
      <c r="H117" s="2"/>
      <c r="I117" s="2"/>
      <c r="J117" s="2"/>
      <c r="K117" s="2"/>
      <c r="L117" s="2"/>
      <c r="M117" s="2"/>
    </row>
  </sheetData>
  <mergeCells count="15">
    <mergeCell ref="A40:D40"/>
    <mergeCell ref="A33:C33"/>
    <mergeCell ref="A34:C34"/>
    <mergeCell ref="A2:D2"/>
    <mergeCell ref="A32:D32"/>
    <mergeCell ref="A37:C37"/>
    <mergeCell ref="A35:C35"/>
    <mergeCell ref="A38:C38"/>
    <mergeCell ref="A36:C36"/>
    <mergeCell ref="A1:D1"/>
    <mergeCell ref="A23:D23"/>
    <mergeCell ref="A5:D5"/>
    <mergeCell ref="A4:D4"/>
    <mergeCell ref="A3:D3"/>
    <mergeCell ref="A7:D7"/>
  </mergeCells>
  <phoneticPr fontId="2" type="noConversion"/>
  <conditionalFormatting sqref="E45 B96:B99 B45:B51 B59:B73 B77:B80 B83:B93 B114:C116 B54:B55">
    <cfRule type="cellIs" dxfId="12" priority="15" stopIfTrue="1" operator="lessThan">
      <formula>0</formula>
    </cfRule>
  </conditionalFormatting>
  <conditionalFormatting sqref="B82">
    <cfRule type="cellIs" dxfId="11" priority="9" stopIfTrue="1" operator="lessThan">
      <formula>0</formula>
    </cfRule>
  </conditionalFormatting>
  <conditionalFormatting sqref="B74">
    <cfRule type="cellIs" dxfId="10" priority="13" stopIfTrue="1" operator="lessThan">
      <formula>0</formula>
    </cfRule>
  </conditionalFormatting>
  <conditionalFormatting sqref="B56">
    <cfRule type="cellIs" dxfId="9" priority="12" stopIfTrue="1" operator="lessThan">
      <formula>0</formula>
    </cfRule>
  </conditionalFormatting>
  <conditionalFormatting sqref="B58">
    <cfRule type="cellIs" dxfId="8" priority="11" stopIfTrue="1" operator="lessThan">
      <formula>0</formula>
    </cfRule>
  </conditionalFormatting>
  <conditionalFormatting sqref="B81">
    <cfRule type="cellIs" dxfId="7" priority="10" stopIfTrue="1" operator="lessThan">
      <formula>0</formula>
    </cfRule>
  </conditionalFormatting>
  <conditionalFormatting sqref="A41:D43">
    <cfRule type="cellIs" dxfId="6" priority="8" stopIfTrue="1" operator="lessThan">
      <formula>0</formula>
    </cfRule>
  </conditionalFormatting>
  <conditionalFormatting sqref="B57">
    <cfRule type="cellIs" dxfId="5" priority="6" stopIfTrue="1" operator="lessThan">
      <formula>0</formula>
    </cfRule>
  </conditionalFormatting>
  <conditionalFormatting sqref="B95">
    <cfRule type="cellIs" dxfId="4" priority="5" stopIfTrue="1" operator="lessThan">
      <formula>0</formula>
    </cfRule>
  </conditionalFormatting>
  <conditionalFormatting sqref="D114:D116">
    <cfRule type="cellIs" dxfId="3" priority="4" stopIfTrue="1" operator="lessThan">
      <formula>0</formula>
    </cfRule>
  </conditionalFormatting>
  <conditionalFormatting sqref="B100:B101">
    <cfRule type="cellIs" dxfId="2" priority="3" stopIfTrue="1" operator="lessThan">
      <formula>0</formula>
    </cfRule>
  </conditionalFormatting>
  <conditionalFormatting sqref="B112:C112">
    <cfRule type="cellIs" dxfId="1" priority="2" stopIfTrue="1" operator="lessThan">
      <formula>0</formula>
    </cfRule>
  </conditionalFormatting>
  <conditionalFormatting sqref="D112">
    <cfRule type="cellIs" dxfId="0" priority="1" stopIfTrue="1" operator="lessThan">
      <formula>0</formula>
    </cfRule>
  </conditionalFormatting>
  <pageMargins left="0.25" right="0.25" top="0.75" bottom="0.75" header="0.3" footer="0.3"/>
  <pageSetup scale="85" fitToHeight="3" orientation="portrait"/>
  <headerFooter>
    <oddFooter>&amp;C&amp;"Helvetica,Regular"&amp;12&amp;K000000&amp;P</oddFooter>
  </headerFooter>
  <rowBreaks count="2" manualBreakCount="2">
    <brk id="52" max="5" man="1"/>
    <brk id="102" max="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Quovadis Epps</cp:lastModifiedBy>
  <cp:revision/>
  <dcterms:created xsi:type="dcterms:W3CDTF">2017-04-28T16:57:48Z</dcterms:created>
  <dcterms:modified xsi:type="dcterms:W3CDTF">2024-03-30T18:42:48Z</dcterms:modified>
  <cp:category/>
  <cp:contentStatus/>
</cp:coreProperties>
</file>