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genheiro cabral novo site\"/>
    </mc:Choice>
  </mc:AlternateContent>
  <bookViews>
    <workbookView xWindow="0" yWindow="0" windowWidth="20490" windowHeight="8205"/>
  </bookViews>
  <sheets>
    <sheet name="Plan1" sheetId="1" r:id="rId1"/>
    <sheet name="Plan2" sheetId="2" r:id="rId2"/>
  </sheets>
  <calcPr calcId="162913"/>
</workbook>
</file>

<file path=xl/calcChain.xml><?xml version="1.0" encoding="utf-8"?>
<calcChain xmlns="http://schemas.openxmlformats.org/spreadsheetml/2006/main">
  <c r="G13" i="1" l="1"/>
  <c r="G10" i="1"/>
  <c r="F10" i="1"/>
  <c r="G8" i="1"/>
  <c r="G9" i="1" s="1"/>
  <c r="G7" i="1"/>
  <c r="G6" i="1"/>
  <c r="F6" i="1"/>
  <c r="G4" i="1"/>
  <c r="B6" i="1" l="1"/>
  <c r="B7" i="1" s="1"/>
  <c r="B12" i="1" s="1"/>
  <c r="F7" i="1" l="1"/>
  <c r="F8" i="1" s="1"/>
  <c r="F9" i="1" s="1"/>
  <c r="B9" i="1"/>
  <c r="B10" i="1"/>
  <c r="B11" i="1"/>
  <c r="B8" i="1"/>
  <c r="C6" i="1"/>
  <c r="B13" i="1"/>
  <c r="B14" i="1" s="1"/>
  <c r="B15" i="1" s="1"/>
  <c r="B16" i="1" s="1"/>
  <c r="B17" i="1" s="1"/>
  <c r="C7" i="1" l="1"/>
  <c r="C8" i="1" s="1"/>
  <c r="C9" i="1" s="1"/>
  <c r="C10" i="1" s="1"/>
  <c r="C11" i="1" s="1"/>
  <c r="C12" i="1" s="1"/>
  <c r="C13" i="1" s="1"/>
  <c r="C14" i="1" l="1"/>
  <c r="C15" i="1" s="1"/>
  <c r="C16" i="1" s="1"/>
  <c r="C17" i="1" s="1"/>
</calcChain>
</file>

<file path=xl/sharedStrings.xml><?xml version="1.0" encoding="utf-8"?>
<sst xmlns="http://schemas.openxmlformats.org/spreadsheetml/2006/main" count="31" uniqueCount="28">
  <si>
    <t>Embargo</t>
  </si>
  <si>
    <t>Desrespeito</t>
  </si>
  <si>
    <t>Reincidencia 1ª</t>
  </si>
  <si>
    <t>Reincidencia 2ª</t>
  </si>
  <si>
    <t>Reincidencia 3ª</t>
  </si>
  <si>
    <t>Reincidencia 4ª</t>
  </si>
  <si>
    <t>Reincidencia 5ª</t>
  </si>
  <si>
    <t>Reincidencia 6ª  e em diante</t>
  </si>
  <si>
    <t>Ação Fiscal</t>
  </si>
  <si>
    <t>Valor da multa</t>
  </si>
  <si>
    <t>►</t>
  </si>
  <si>
    <t>Total do valor de multa acumulada</t>
  </si>
  <si>
    <t>1ª multa</t>
  </si>
  <si>
    <t>2ª multa</t>
  </si>
  <si>
    <t>3ª multa</t>
  </si>
  <si>
    <t>7ª multa</t>
  </si>
  <si>
    <t>8ª multa</t>
  </si>
  <si>
    <t>9ª multa</t>
  </si>
  <si>
    <t>10ª multa</t>
  </si>
  <si>
    <t xml:space="preserve">Área alterada em m² </t>
  </si>
  <si>
    <t xml:space="preserve">Valor multa/m² ano 2017 </t>
  </si>
  <si>
    <t>Valor acumulado, em R$, das multas por falta de Certificado de Conclusão</t>
  </si>
  <si>
    <t>Falta do Certificado de Conclusão (após acabar a obra) para a área embargada</t>
  </si>
  <si>
    <t>Total para a ação fiscal: Embargo + Desrespeitos + falta de certificado de conclusão:</t>
  </si>
  <si>
    <t>Edificar, Reformar, Requalificar, Reconstruir sem alvará</t>
  </si>
  <si>
    <t xml:space="preserve">Valor multa/m² ano 2018 </t>
  </si>
  <si>
    <t>4ª multa</t>
  </si>
  <si>
    <t>5ª e ultima multa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</si>
</sst>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9" xfId="0" applyBorder="1" applyAlignment="1" applyProtection="1">
      <alignment horizontal="justify" vertical="center"/>
      <protection locked="0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0" borderId="7" xfId="0" applyBorder="1" applyAlignment="1" applyProtection="1">
      <alignment horizontal="justify" vertical="center"/>
      <protection locked="0"/>
    </xf>
    <xf numFmtId="0" fontId="0" fillId="2" borderId="3" xfId="0" applyFill="1" applyBorder="1" applyAlignment="1" applyProtection="1">
      <alignment horizontal="justify" vertical="center"/>
      <protection locked="0"/>
    </xf>
    <xf numFmtId="164" fontId="0" fillId="2" borderId="3" xfId="0" applyNumberFormat="1" applyFill="1" applyBorder="1" applyAlignment="1" applyProtection="1">
      <alignment horizontal="justify" vertical="center"/>
      <protection locked="0"/>
    </xf>
    <xf numFmtId="2" fontId="0" fillId="0" borderId="0" xfId="0" applyNumberFormat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applyFill="1" applyProtection="1">
      <protection locked="0"/>
    </xf>
    <xf numFmtId="0" fontId="0" fillId="2" borderId="1" xfId="0" applyFill="1" applyBorder="1" applyAlignment="1" applyProtection="1">
      <alignment horizontal="justify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justify" vertical="center"/>
      <protection locked="0"/>
    </xf>
    <xf numFmtId="164" fontId="0" fillId="0" borderId="1" xfId="0" applyNumberFormat="1" applyFill="1" applyBorder="1" applyAlignment="1" applyProtection="1">
      <alignment vertical="center"/>
      <protection locked="0"/>
    </xf>
    <xf numFmtId="164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justify" vertical="center"/>
      <protection locked="0"/>
    </xf>
    <xf numFmtId="164" fontId="0" fillId="0" borderId="0" xfId="0" applyNumberFormat="1" applyFill="1" applyBorder="1" applyAlignment="1" applyProtection="1">
      <alignment vertical="center"/>
      <protection locked="0"/>
    </xf>
    <xf numFmtId="164" fontId="0" fillId="0" borderId="0" xfId="0" applyNumberFormat="1" applyFill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8" fontId="1" fillId="0" borderId="11" xfId="0" applyNumberFormat="1" applyFont="1" applyBorder="1" applyAlignment="1" applyProtection="1">
      <alignment horizontal="left" vertical="top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justify" vertical="center"/>
      <protection locked="0"/>
    </xf>
    <xf numFmtId="0" fontId="2" fillId="0" borderId="4" xfId="0" applyFont="1" applyBorder="1" applyAlignment="1" applyProtection="1">
      <alignment horizontal="justify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</xf>
    <xf numFmtId="0" fontId="0" fillId="0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Layout" topLeftCell="A4" zoomScaleNormal="100" workbookViewId="0">
      <selection activeCell="E16" sqref="E16"/>
    </sheetView>
  </sheetViews>
  <sheetFormatPr defaultColWidth="9.140625" defaultRowHeight="15" x14ac:dyDescent="0.25"/>
  <cols>
    <col min="1" max="1" width="17.28515625" style="1" customWidth="1"/>
    <col min="2" max="2" width="11.7109375" style="1" bestFit="1" customWidth="1"/>
    <col min="3" max="3" width="23.140625" style="1" customWidth="1"/>
    <col min="4" max="4" width="9.140625" style="1"/>
    <col min="5" max="5" width="23.28515625" style="1" customWidth="1"/>
    <col min="6" max="6" width="24.140625" style="1" customWidth="1"/>
    <col min="7" max="7" width="32.5703125" style="1" customWidth="1"/>
    <col min="8" max="16384" width="9.140625" style="1"/>
  </cols>
  <sheetData>
    <row r="1" spans="1:7" ht="15.75" customHeight="1" x14ac:dyDescent="0.25">
      <c r="A1" s="38" t="s">
        <v>24</v>
      </c>
      <c r="B1" s="39"/>
      <c r="C1" s="40"/>
      <c r="E1" s="32" t="s">
        <v>22</v>
      </c>
      <c r="F1" s="33"/>
      <c r="G1" s="34"/>
    </row>
    <row r="2" spans="1:7" ht="15.75" customHeight="1" x14ac:dyDescent="0.25">
      <c r="A2" s="41"/>
      <c r="B2" s="42"/>
      <c r="C2" s="43"/>
      <c r="E2" s="35"/>
      <c r="F2" s="36"/>
      <c r="G2" s="37"/>
    </row>
    <row r="3" spans="1:7" ht="25.5" customHeight="1" x14ac:dyDescent="0.25">
      <c r="A3" s="29" t="s">
        <v>25</v>
      </c>
      <c r="B3" s="30"/>
      <c r="C3" s="2" t="s">
        <v>19</v>
      </c>
      <c r="E3" s="29" t="s">
        <v>20</v>
      </c>
      <c r="F3" s="31"/>
      <c r="G3" s="2" t="s">
        <v>19</v>
      </c>
    </row>
    <row r="4" spans="1:7" s="4" customFormat="1" ht="21" x14ac:dyDescent="0.25">
      <c r="A4" s="46">
        <v>190.59</v>
      </c>
      <c r="B4" s="47"/>
      <c r="C4" s="3">
        <v>100</v>
      </c>
      <c r="E4" s="5"/>
      <c r="F4" s="28">
        <v>293.20999999999998</v>
      </c>
      <c r="G4" s="3">
        <f>C4</f>
        <v>100</v>
      </c>
    </row>
    <row r="5" spans="1:7" s="4" customFormat="1" ht="45" x14ac:dyDescent="0.25">
      <c r="A5" s="6" t="s">
        <v>8</v>
      </c>
      <c r="B5" s="7" t="s">
        <v>9</v>
      </c>
      <c r="C5" s="6" t="s">
        <v>11</v>
      </c>
      <c r="D5" s="8"/>
      <c r="E5" s="9" t="s">
        <v>8</v>
      </c>
      <c r="F5" s="10" t="s">
        <v>9</v>
      </c>
      <c r="G5" s="11" t="s">
        <v>21</v>
      </c>
    </row>
    <row r="6" spans="1:7" x14ac:dyDescent="0.25">
      <c r="A6" s="12" t="s">
        <v>0</v>
      </c>
      <c r="B6" s="13">
        <f>A4*C4</f>
        <v>19059</v>
      </c>
      <c r="C6" s="13">
        <f>B6</f>
        <v>19059</v>
      </c>
      <c r="E6" s="14" t="s">
        <v>12</v>
      </c>
      <c r="F6" s="15">
        <f>293.21*G4</f>
        <v>29320.999999999996</v>
      </c>
      <c r="G6" s="15">
        <f>F6</f>
        <v>29320.999999999996</v>
      </c>
    </row>
    <row r="7" spans="1:7" x14ac:dyDescent="0.25">
      <c r="A7" s="14" t="s">
        <v>1</v>
      </c>
      <c r="B7" s="15">
        <f>(0.1*B6)</f>
        <v>1905.9</v>
      </c>
      <c r="C7" s="15">
        <f t="shared" ref="C7:C13" si="0">C6+B7</f>
        <v>20964.900000000001</v>
      </c>
      <c r="E7" s="12" t="s">
        <v>13</v>
      </c>
      <c r="F7" s="13">
        <f>F6</f>
        <v>29320.999999999996</v>
      </c>
      <c r="G7" s="13">
        <f>SUM(F6:G6)</f>
        <v>58641.999999999993</v>
      </c>
    </row>
    <row r="8" spans="1:7" x14ac:dyDescent="0.25">
      <c r="A8" s="12" t="s">
        <v>2</v>
      </c>
      <c r="B8" s="13">
        <f>B7+1*0.2*B7</f>
        <v>2287.08</v>
      </c>
      <c r="C8" s="13">
        <f t="shared" si="0"/>
        <v>23251.980000000003</v>
      </c>
      <c r="E8" s="14" t="s">
        <v>14</v>
      </c>
      <c r="F8" s="15">
        <f>F7</f>
        <v>29320.999999999996</v>
      </c>
      <c r="G8" s="13">
        <f t="shared" ref="G8:G10" si="1">SUM(F7:G7)</f>
        <v>87962.999999999985</v>
      </c>
    </row>
    <row r="9" spans="1:7" x14ac:dyDescent="0.25">
      <c r="A9" s="14" t="s">
        <v>3</v>
      </c>
      <c r="B9" s="15">
        <f>B7+2*0.2*B7</f>
        <v>2668.26</v>
      </c>
      <c r="C9" s="15">
        <f t="shared" si="0"/>
        <v>25920.240000000005</v>
      </c>
      <c r="E9" s="12" t="s">
        <v>26</v>
      </c>
      <c r="F9" s="13">
        <f>F8</f>
        <v>29320.999999999996</v>
      </c>
      <c r="G9" s="13">
        <f t="shared" si="1"/>
        <v>117283.99999999999</v>
      </c>
    </row>
    <row r="10" spans="1:7" x14ac:dyDescent="0.25">
      <c r="A10" s="12" t="s">
        <v>4</v>
      </c>
      <c r="B10" s="13">
        <f>B7+3*0.2*B7</f>
        <v>3049.4400000000005</v>
      </c>
      <c r="C10" s="13">
        <f t="shared" si="0"/>
        <v>28969.680000000008</v>
      </c>
      <c r="E10" s="48" t="s">
        <v>27</v>
      </c>
      <c r="F10" s="13">
        <f>F9</f>
        <v>29320.999999999996</v>
      </c>
      <c r="G10" s="13">
        <f t="shared" si="1"/>
        <v>146604.99999999997</v>
      </c>
    </row>
    <row r="11" spans="1:7" x14ac:dyDescent="0.25">
      <c r="A11" s="14" t="s">
        <v>5</v>
      </c>
      <c r="B11" s="15">
        <f>B7+4*0.2*B7</f>
        <v>3430.6200000000003</v>
      </c>
      <c r="C11" s="15">
        <f t="shared" si="0"/>
        <v>32400.300000000007</v>
      </c>
    </row>
    <row r="12" spans="1:7" ht="15.75" thickBot="1" x14ac:dyDescent="0.3">
      <c r="A12" s="12" t="s">
        <v>6</v>
      </c>
      <c r="B12" s="13">
        <f>B7+5*0.2*B7</f>
        <v>3811.8</v>
      </c>
      <c r="C12" s="13">
        <f t="shared" si="0"/>
        <v>36212.100000000006</v>
      </c>
    </row>
    <row r="13" spans="1:7" ht="30.75" thickBot="1" x14ac:dyDescent="0.3">
      <c r="A13" s="17" t="s">
        <v>7</v>
      </c>
      <c r="B13" s="18">
        <f>B12</f>
        <v>3811.8</v>
      </c>
      <c r="C13" s="19">
        <f t="shared" si="0"/>
        <v>40023.900000000009</v>
      </c>
      <c r="E13" s="44" t="s">
        <v>23</v>
      </c>
      <c r="F13" s="45"/>
      <c r="G13" s="20">
        <f>C13+G10</f>
        <v>186628.89999999997</v>
      </c>
    </row>
    <row r="14" spans="1:7" x14ac:dyDescent="0.25">
      <c r="A14" s="21" t="s">
        <v>15</v>
      </c>
      <c r="B14" s="22">
        <f t="shared" ref="B14:B17" si="2">B13</f>
        <v>3811.8</v>
      </c>
      <c r="C14" s="23">
        <f t="shared" ref="C14:C17" si="3">C13+B14</f>
        <v>43835.700000000012</v>
      </c>
    </row>
    <row r="15" spans="1:7" x14ac:dyDescent="0.25">
      <c r="A15" s="17" t="s">
        <v>16</v>
      </c>
      <c r="B15" s="18">
        <f t="shared" si="2"/>
        <v>3811.8</v>
      </c>
      <c r="C15" s="19">
        <f t="shared" si="3"/>
        <v>47647.500000000015</v>
      </c>
    </row>
    <row r="16" spans="1:7" x14ac:dyDescent="0.25">
      <c r="A16" s="21" t="s">
        <v>17</v>
      </c>
      <c r="B16" s="22">
        <f t="shared" si="2"/>
        <v>3811.8</v>
      </c>
      <c r="C16" s="23">
        <f t="shared" si="3"/>
        <v>51459.300000000017</v>
      </c>
    </row>
    <row r="17" spans="1:3" x14ac:dyDescent="0.25">
      <c r="A17" s="17" t="s">
        <v>18</v>
      </c>
      <c r="B17" s="18">
        <f t="shared" si="2"/>
        <v>3811.8</v>
      </c>
      <c r="C17" s="19">
        <f t="shared" si="3"/>
        <v>55271.10000000002</v>
      </c>
    </row>
    <row r="18" spans="1:3" s="16" customFormat="1" x14ac:dyDescent="0.25">
      <c r="A18" s="24"/>
      <c r="B18" s="25"/>
      <c r="C18" s="26"/>
    </row>
    <row r="33" spans="6:6" x14ac:dyDescent="0.25">
      <c r="F33" s="27" t="s">
        <v>10</v>
      </c>
    </row>
  </sheetData>
  <mergeCells count="6">
    <mergeCell ref="A3:B3"/>
    <mergeCell ref="E3:F3"/>
    <mergeCell ref="E1:G2"/>
    <mergeCell ref="A1:C2"/>
    <mergeCell ref="E13:F13"/>
    <mergeCell ref="A4:B4"/>
  </mergeCells>
  <pageMargins left="0.511811024" right="0.511811024" top="0.78740157499999996" bottom="0.78740157499999996" header="0.31496062000000002" footer="0.31496062000000002"/>
  <pageSetup paperSize="9" scale="88" orientation="landscape" r:id="rId1"/>
  <headerFooter>
    <oddHeader>&amp;C&amp;"-,Negrito"&amp;14AÇÃO FISCAL prevista na Lei 16.462/17 - Código de Obras e Edificações de São Paulo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Henrique Nunes Cabral</dc:creator>
  <cp:lastModifiedBy>Eng Cabral</cp:lastModifiedBy>
  <cp:lastPrinted>2017-08-24T12:01:49Z</cp:lastPrinted>
  <dcterms:created xsi:type="dcterms:W3CDTF">2017-08-23T19:55:43Z</dcterms:created>
  <dcterms:modified xsi:type="dcterms:W3CDTF">2025-06-17T20:13:52Z</dcterms:modified>
</cp:coreProperties>
</file>