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Revenue Cycle Team\147361 Cameron Regional Medical Center\2025\Price Transparency\Sent to client\"/>
    </mc:Choice>
  </mc:AlternateContent>
  <xr:revisionPtr revIDLastSave="0" documentId="13_ncr:1_{B76891ED-E392-4E4D-BE04-65D76783565E}" xr6:coauthVersionLast="47" xr6:coauthVersionMax="47" xr10:uidLastSave="{00000000-0000-0000-0000-000000000000}"/>
  <bookViews>
    <workbookView xWindow="28680" yWindow="-120" windowWidth="29040" windowHeight="15720" tabRatio="744" xr2:uid="{3AF0269A-2998-482B-90DA-631C068D23C7}"/>
  </bookViews>
  <sheets>
    <sheet name="START HERE" sheetId="26" r:id="rId1"/>
    <sheet name="++++++" sheetId="47" r:id="rId2"/>
    <sheet name="Surgery" sheetId="41" r:id="rId3"/>
    <sheet name="Imaging" sheetId="50" r:id="rId4"/>
    <sheet name="Diagnostics" sheetId="51" r:id="rId5"/>
    <sheet name="Therapeutics" sheetId="52" r:id="rId6"/>
    <sheet name="Clinic Services" sheetId="49" r:id="rId7"/>
    <sheet name="Inpatient" sheetId="38" r:id="rId8"/>
  </sheets>
  <externalReferences>
    <externalReference r:id="rId9"/>
  </externalReferences>
  <definedNames>
    <definedName name="_xlnm._FilterDatabase" localSheetId="6" hidden="1">'Clinic Services'!$A$9:$J$139</definedName>
    <definedName name="_xlnm._FilterDatabase" localSheetId="4" hidden="1">Diagnostics!$A$9:$S$272</definedName>
    <definedName name="_xlnm._FilterDatabase" localSheetId="3" hidden="1">Imaging!$A$1:$T$227</definedName>
    <definedName name="_xlnm._FilterDatabase" localSheetId="7" hidden="1">Inpatient!$A$1:$S$28</definedName>
    <definedName name="_xlnm._FilterDatabase" localSheetId="2" hidden="1">Surgery!$A$10:$S$136</definedName>
    <definedName name="_xlnm._FilterDatabase" localSheetId="5" hidden="1">Therapeutics!$A$1:$S$155</definedName>
    <definedName name="Cardiac" localSheetId="7">#REF!</definedName>
    <definedName name="Cardiac">#REF!</definedName>
    <definedName name="CT">#REF!</definedName>
    <definedName name="DrugsVaccines" localSheetId="7">#REF!</definedName>
    <definedName name="DrugsVaccines">#REF!</definedName>
    <definedName name="Endoscopy" localSheetId="7">#REF!</definedName>
    <definedName name="Endoscopy">#REF!</definedName>
    <definedName name="General_Surgery" localSheetId="7">[1]Surgery!#REF!</definedName>
    <definedName name="General_Surgery">#REF!</definedName>
    <definedName name="GenSurgery" localSheetId="7">[1]Surgery!#REF!</definedName>
    <definedName name="GenSurgery">#REF!</definedName>
    <definedName name="HOME">'START HERE'!$A$2</definedName>
    <definedName name="Lab">#REF!</definedName>
    <definedName name="Mammo">#REF!</definedName>
    <definedName name="MinorSurgery" localSheetId="7">#REF!</definedName>
    <definedName name="MinorSurgery">#REF!</definedName>
    <definedName name="MRI">#REF!</definedName>
    <definedName name="NucMed" localSheetId="7">[1]NucMed!#REF!</definedName>
    <definedName name="NucMed">#REF!</definedName>
    <definedName name="OfficeVisits" localSheetId="7">Inpatient!#REF!</definedName>
    <definedName name="OfficeVisits">#REF!</definedName>
    <definedName name="OtherDiag" localSheetId="7">[1]OtherDiag!#REF!</definedName>
    <definedName name="OtherDiag">#REF!</definedName>
    <definedName name="_xlnm.Print_Area" localSheetId="6">'Clinic Services'!$A$1:$J$139</definedName>
    <definedName name="_xlnm.Print_Area" localSheetId="4">Diagnostics!$A$1:$S$275</definedName>
    <definedName name="_xlnm.Print_Area" localSheetId="3">Imaging!$A$1:$S$227</definedName>
    <definedName name="_xlnm.Print_Area" localSheetId="7">Inpatient!$A$1:$S$28</definedName>
    <definedName name="_xlnm.Print_Area" localSheetId="2">Surgery!$A$1:$S$136</definedName>
    <definedName name="_xlnm.Print_Area" localSheetId="5">Therapeutics!$A$1:$S$155</definedName>
    <definedName name="PT_OT_ST">#REF!</definedName>
    <definedName name="Ultrasound">#REF!</definedName>
    <definedName name="X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6" i="50" l="1"/>
  <c r="E226" i="50"/>
  <c r="F224" i="50"/>
  <c r="E224" i="50"/>
  <c r="F222" i="50"/>
  <c r="E222" i="50"/>
  <c r="F220" i="50"/>
  <c r="E220" i="50"/>
  <c r="F218" i="50"/>
  <c r="E218" i="50"/>
  <c r="F216" i="50"/>
  <c r="E216" i="50"/>
  <c r="F214" i="50"/>
  <c r="E214" i="50"/>
  <c r="F212" i="50"/>
  <c r="E212" i="50"/>
  <c r="F210" i="50"/>
  <c r="E210" i="50"/>
  <c r="F208" i="50"/>
  <c r="E208" i="50"/>
  <c r="F206" i="50"/>
  <c r="E206" i="50"/>
  <c r="F204" i="50"/>
  <c r="E204" i="50"/>
  <c r="F202" i="50"/>
  <c r="E202" i="50"/>
  <c r="F200" i="50"/>
  <c r="E200" i="50"/>
  <c r="F198" i="50"/>
  <c r="E198" i="50"/>
  <c r="F196" i="50"/>
  <c r="E196" i="50"/>
  <c r="F194" i="50"/>
  <c r="E194" i="50"/>
  <c r="F192" i="50"/>
  <c r="E192" i="50"/>
  <c r="F190" i="50"/>
  <c r="E190" i="50"/>
  <c r="F188" i="50"/>
  <c r="E188" i="50"/>
  <c r="F186" i="50"/>
  <c r="E186" i="50"/>
  <c r="F184" i="50"/>
  <c r="E184" i="50"/>
  <c r="F182" i="50"/>
  <c r="E182" i="50"/>
  <c r="F180" i="50"/>
  <c r="E180" i="50"/>
  <c r="F178" i="50"/>
  <c r="E178" i="50"/>
  <c r="F176" i="50"/>
  <c r="E176" i="50"/>
  <c r="F174" i="50"/>
  <c r="E174" i="50"/>
  <c r="F172" i="50"/>
  <c r="E172" i="50"/>
  <c r="F170" i="50"/>
  <c r="E170" i="50"/>
  <c r="F168" i="50"/>
  <c r="E168" i="50"/>
  <c r="F166" i="50"/>
  <c r="E166" i="50"/>
  <c r="F164" i="50"/>
  <c r="E164" i="50"/>
  <c r="F162" i="50"/>
  <c r="E162" i="50"/>
  <c r="F160" i="50"/>
  <c r="E160" i="50"/>
  <c r="F158" i="50"/>
  <c r="E158" i="50"/>
  <c r="F156" i="50"/>
  <c r="E156" i="50"/>
  <c r="F152" i="50"/>
  <c r="E152" i="50"/>
  <c r="F148" i="50"/>
  <c r="E148" i="50"/>
  <c r="F146" i="50"/>
  <c r="E146" i="50"/>
  <c r="F144" i="50"/>
  <c r="E144" i="50"/>
  <c r="F142" i="50"/>
  <c r="E142" i="50"/>
  <c r="F140" i="50"/>
  <c r="E140" i="50"/>
  <c r="F138" i="50"/>
  <c r="E138" i="50"/>
  <c r="F136" i="50"/>
  <c r="E136" i="50"/>
  <c r="F134" i="50"/>
  <c r="E134" i="50"/>
  <c r="F132" i="50"/>
  <c r="E132" i="50"/>
  <c r="F130" i="50"/>
  <c r="E130" i="50"/>
  <c r="F128" i="50"/>
  <c r="E128" i="50"/>
  <c r="F126" i="50"/>
  <c r="E126" i="50"/>
  <c r="F124" i="50"/>
  <c r="E124" i="50"/>
  <c r="F122" i="50"/>
  <c r="E122" i="50"/>
  <c r="F120" i="50"/>
  <c r="E120" i="50"/>
  <c r="F118" i="50"/>
  <c r="E118" i="50"/>
  <c r="F116" i="50"/>
  <c r="E116" i="50"/>
  <c r="F114" i="50"/>
  <c r="E114" i="50"/>
  <c r="F112" i="50"/>
  <c r="E112" i="50"/>
  <c r="F110" i="50"/>
  <c r="E110" i="50"/>
  <c r="F108" i="50"/>
  <c r="E108" i="50"/>
  <c r="F106" i="50"/>
  <c r="E106" i="50"/>
  <c r="F104" i="50"/>
  <c r="E104" i="50"/>
  <c r="F102" i="50"/>
  <c r="E102" i="50"/>
  <c r="F100" i="50"/>
  <c r="E100" i="50"/>
  <c r="F98" i="50"/>
  <c r="E98" i="50"/>
  <c r="F96" i="50"/>
  <c r="E96" i="50"/>
  <c r="S91" i="50"/>
  <c r="R91" i="50"/>
  <c r="Q91" i="50"/>
  <c r="P91" i="50"/>
  <c r="F91" i="50" s="1"/>
  <c r="O91" i="50"/>
  <c r="N91" i="50"/>
  <c r="M91" i="50"/>
  <c r="L91" i="50"/>
  <c r="K91" i="50"/>
  <c r="G91" i="50"/>
  <c r="S87" i="50"/>
  <c r="R87" i="50"/>
  <c r="Q87" i="50"/>
  <c r="P87" i="50"/>
  <c r="O87" i="50"/>
  <c r="N87" i="50"/>
  <c r="M87" i="50"/>
  <c r="L87" i="50"/>
  <c r="K87" i="50"/>
  <c r="G87" i="50"/>
  <c r="F87" i="50"/>
  <c r="E87" i="50"/>
  <c r="F83" i="50"/>
  <c r="E83" i="50"/>
  <c r="F81" i="50"/>
  <c r="E81" i="50"/>
  <c r="F79" i="50"/>
  <c r="E79" i="50"/>
  <c r="F77" i="50"/>
  <c r="E77" i="50"/>
  <c r="F75" i="50"/>
  <c r="E75" i="50"/>
  <c r="F73" i="50"/>
  <c r="E73" i="50"/>
  <c r="F71" i="50"/>
  <c r="E71" i="50"/>
  <c r="F69" i="50"/>
  <c r="E69" i="50"/>
  <c r="F67" i="50"/>
  <c r="E67" i="50"/>
  <c r="F65" i="50"/>
  <c r="E65" i="50"/>
  <c r="F63" i="50"/>
  <c r="E63" i="50"/>
  <c r="F61" i="50"/>
  <c r="E61" i="50"/>
  <c r="F59" i="50"/>
  <c r="E59" i="50"/>
  <c r="F57" i="50"/>
  <c r="E57" i="50"/>
  <c r="F55" i="50"/>
  <c r="E55" i="50"/>
  <c r="F53" i="50"/>
  <c r="E53" i="50"/>
  <c r="F51" i="50"/>
  <c r="E51" i="50"/>
  <c r="F49" i="50"/>
  <c r="E49" i="50"/>
  <c r="F47" i="50"/>
  <c r="E47" i="50"/>
  <c r="F45" i="50"/>
  <c r="E45" i="50"/>
  <c r="F43" i="50"/>
  <c r="E43" i="50"/>
  <c r="F41" i="50"/>
  <c r="E41" i="50"/>
  <c r="F39" i="50"/>
  <c r="E39" i="50"/>
  <c r="F37" i="50"/>
  <c r="E37" i="50"/>
  <c r="F35" i="50"/>
  <c r="E35" i="50"/>
  <c r="F33" i="50"/>
  <c r="E33" i="50"/>
  <c r="F31" i="50"/>
  <c r="E31" i="50"/>
  <c r="F29" i="50"/>
  <c r="E29" i="50"/>
  <c r="F27" i="50"/>
  <c r="E27" i="50"/>
  <c r="F25" i="50"/>
  <c r="E25" i="50"/>
  <c r="F23" i="50"/>
  <c r="E23" i="50"/>
  <c r="F21" i="50"/>
  <c r="E21" i="50"/>
  <c r="F19" i="50"/>
  <c r="E19" i="50"/>
  <c r="E91" i="50" l="1"/>
  <c r="F139" i="49"/>
  <c r="E139" i="49"/>
  <c r="F137" i="49"/>
  <c r="E137" i="49"/>
  <c r="F135" i="49"/>
  <c r="E135" i="49"/>
  <c r="F133" i="49"/>
  <c r="E133" i="49"/>
  <c r="F129" i="49"/>
  <c r="E129" i="49"/>
  <c r="F127" i="49"/>
  <c r="E127" i="49"/>
  <c r="F125" i="49"/>
  <c r="E125" i="49"/>
  <c r="F123" i="49"/>
  <c r="E123" i="49"/>
  <c r="F119" i="49"/>
  <c r="E119" i="49"/>
  <c r="F117" i="49"/>
  <c r="E117" i="49"/>
  <c r="F115" i="49"/>
  <c r="E115" i="49"/>
  <c r="F113" i="49"/>
  <c r="E113" i="49"/>
  <c r="F111" i="49"/>
  <c r="E111" i="49"/>
  <c r="F109" i="49"/>
  <c r="E109" i="49"/>
  <c r="F107" i="49"/>
  <c r="E107" i="49"/>
  <c r="F101" i="49"/>
  <c r="E101" i="49"/>
  <c r="F96" i="49"/>
  <c r="E96" i="49"/>
  <c r="F91" i="49"/>
  <c r="E91" i="49"/>
  <c r="F86" i="49"/>
  <c r="E86" i="49"/>
  <c r="F81" i="49"/>
  <c r="E81" i="49"/>
  <c r="F77" i="49"/>
  <c r="E77" i="49"/>
  <c r="F71" i="49"/>
  <c r="E71" i="49"/>
  <c r="F67" i="49"/>
  <c r="E67" i="49"/>
  <c r="F63" i="49"/>
  <c r="E63" i="49"/>
  <c r="F59" i="49"/>
  <c r="E59" i="49"/>
  <c r="F55" i="49"/>
  <c r="E55" i="49"/>
  <c r="F51" i="49"/>
  <c r="E51" i="49"/>
  <c r="F47" i="49"/>
  <c r="E47" i="49"/>
  <c r="F43" i="49"/>
  <c r="E43" i="49"/>
  <c r="F39" i="49"/>
  <c r="E39" i="49"/>
  <c r="F34" i="49"/>
  <c r="E34" i="49"/>
  <c r="F28" i="49"/>
  <c r="E28" i="49"/>
  <c r="F26" i="49"/>
  <c r="E26" i="49"/>
  <c r="F24" i="49"/>
  <c r="E24" i="49"/>
  <c r="F22" i="49"/>
  <c r="E22" i="49"/>
  <c r="F20" i="49"/>
  <c r="E20" i="49"/>
  <c r="F18" i="49"/>
  <c r="E18" i="49"/>
  <c r="F16" i="49"/>
  <c r="E16" i="49"/>
  <c r="F14" i="49"/>
  <c r="E14" i="49"/>
  <c r="F12" i="49"/>
  <c r="E12" i="49"/>
  <c r="A1" i="47" l="1"/>
</calcChain>
</file>

<file path=xl/sharedStrings.xml><?xml version="1.0" encoding="utf-8"?>
<sst xmlns="http://schemas.openxmlformats.org/spreadsheetml/2006/main" count="2639" uniqueCount="487">
  <si>
    <t xml:space="preserve"> </t>
  </si>
  <si>
    <t>TSH</t>
  </si>
  <si>
    <t>Physical Therapy</t>
  </si>
  <si>
    <t>Shoppable Service</t>
  </si>
  <si>
    <t>Discounted
Cash
Price</t>
  </si>
  <si>
    <t>Basic Metabolic Panel</t>
  </si>
  <si>
    <t>Comprehensive Metabolic Panel</t>
  </si>
  <si>
    <t>Lipid Panel</t>
  </si>
  <si>
    <t>Renal Function Panel</t>
  </si>
  <si>
    <t>Hepatic Function Panel</t>
  </si>
  <si>
    <t>Pregnancy Test Urine</t>
  </si>
  <si>
    <t>Vitamin B12</t>
  </si>
  <si>
    <t>Magnesium</t>
  </si>
  <si>
    <t>Testosterone Total</t>
  </si>
  <si>
    <t>Hemoglobin</t>
  </si>
  <si>
    <t>Pt</t>
  </si>
  <si>
    <t>Bun Serum</t>
  </si>
  <si>
    <t>Sed Rate In House</t>
  </si>
  <si>
    <t>Ptt</t>
  </si>
  <si>
    <t>Cult Urine</t>
  </si>
  <si>
    <t>Influenza Virus A/B By Pcr</t>
  </si>
  <si>
    <t>Hcv Rna Detect/Quant S(Pcr)</t>
  </si>
  <si>
    <t>Strep A Pcr</t>
  </si>
  <si>
    <t>Rapid Influenza Test</t>
  </si>
  <si>
    <t>Hepatitis Acute Panel</t>
  </si>
  <si>
    <t>Hiv 4Th Generat Serum W/Reflx</t>
  </si>
  <si>
    <t>Uric Acid Blood</t>
  </si>
  <si>
    <t>Rheumatoid Factor Quan</t>
  </si>
  <si>
    <t>Tacrolimus</t>
  </si>
  <si>
    <t>Total</t>
  </si>
  <si>
    <t>XRAY, Chest 1 View</t>
  </si>
  <si>
    <t>XRAY, Chest 2 Views</t>
  </si>
  <si>
    <t>XRAY, Lumbar Spine 2-3 Views</t>
  </si>
  <si>
    <t>XRAY, Lumbar Spine 4 or more views</t>
  </si>
  <si>
    <t>XRAY, Pelvis 1-2 Views</t>
  </si>
  <si>
    <t>XRAY, Humerus 2 views</t>
  </si>
  <si>
    <t>XRAY, Elbow 2 Views</t>
  </si>
  <si>
    <t xml:space="preserve">XRAY, Forearm 2 Views </t>
  </si>
  <si>
    <t>XRAY, Hand 2 views</t>
  </si>
  <si>
    <t xml:space="preserve">XRAY, Wrist </t>
  </si>
  <si>
    <t>XRAY, Shoulder</t>
  </si>
  <si>
    <t>XRAY, Elbow 3 Views</t>
  </si>
  <si>
    <t>XRAY, Hand 3 views</t>
  </si>
  <si>
    <t>XRAY, Fingers 2 views</t>
  </si>
  <si>
    <t>XRAY, Knee 1-2 Views</t>
  </si>
  <si>
    <t>XRAY, Knee 3 Views</t>
  </si>
  <si>
    <t>XRAY, Tibia Fibula 2 Views</t>
  </si>
  <si>
    <t>XRAY, Ankle Min 3 Views</t>
  </si>
  <si>
    <t>XRAY, Foot Complete</t>
  </si>
  <si>
    <t>XRAY, Abdomen 1 View</t>
  </si>
  <si>
    <t>Ultrasound, Soft Tissue Head/Neck</t>
  </si>
  <si>
    <t>Ultrasound, Transvaginal</t>
  </si>
  <si>
    <t>Ultrasound, Abdomen Complete</t>
  </si>
  <si>
    <t>Ultrasound, Abdomen Limited</t>
  </si>
  <si>
    <t>Ultrasound, Pelvic Non-Obstetric</t>
  </si>
  <si>
    <t>Venipuncture</t>
  </si>
  <si>
    <t xml:space="preserve">Urinalysis </t>
  </si>
  <si>
    <t>Microalbumin Urine</t>
  </si>
  <si>
    <t>Vitamin D</t>
  </si>
  <si>
    <t>Prostate, PSA Total</t>
  </si>
  <si>
    <t>Prostate, PSA Free</t>
  </si>
  <si>
    <t>Hematocrit</t>
  </si>
  <si>
    <t>Creatinine</t>
  </si>
  <si>
    <t>Mic Antibiotic Sensitivity</t>
  </si>
  <si>
    <t>Hemoglobin A1C/glycohemoglobin</t>
  </si>
  <si>
    <t>Protime (PT)</t>
  </si>
  <si>
    <t>Blood Urea Nitrogen (BUN) + Creatinine</t>
  </si>
  <si>
    <t>Culture Urine</t>
  </si>
  <si>
    <t>Culture Urine with Positive Growth</t>
  </si>
  <si>
    <t>Streptococcus Group A, Probe</t>
  </si>
  <si>
    <t>Hepatitis C, Probe</t>
  </si>
  <si>
    <t xml:space="preserve">Pap Image Guided </t>
  </si>
  <si>
    <t>Influenza Test Rapid</t>
  </si>
  <si>
    <t xml:space="preserve">MRI, Spine Cervical </t>
  </si>
  <si>
    <t xml:space="preserve">MRI, Spine Thoracic </t>
  </si>
  <si>
    <t xml:space="preserve">MRI, Spine Lumbar </t>
  </si>
  <si>
    <t xml:space="preserve">MRI, Extremity Upper Joint </t>
  </si>
  <si>
    <t>MRI, Extremity Lower Joint</t>
  </si>
  <si>
    <t>XRAY, Ribs 3 Views with Chest</t>
  </si>
  <si>
    <t>Complete Blood Count (CBC) with Differential</t>
  </si>
  <si>
    <t>Complete Blood Count (CBC)</t>
  </si>
  <si>
    <t>Thyroid Stimulating Hormone (TSH)</t>
  </si>
  <si>
    <t xml:space="preserve">Sedimentation Rate, Erythrocyte </t>
  </si>
  <si>
    <t>Pap Smear</t>
  </si>
  <si>
    <t>PSA Total</t>
  </si>
  <si>
    <t>Influenza Test, Probe</t>
  </si>
  <si>
    <t>XRAY, Spine Thoracic 3 Views</t>
  </si>
  <si>
    <t>Tacrolimus Assay</t>
  </si>
  <si>
    <t>HIV testing</t>
  </si>
  <si>
    <t>XRAY, Spine Cervical 2-3 Views</t>
  </si>
  <si>
    <t xml:space="preserve">Rheumatoid Factor </t>
  </si>
  <si>
    <t>Ultrasound</t>
  </si>
  <si>
    <t>PT - Therapeutic Exercise, 15 minutes</t>
  </si>
  <si>
    <t>OT - Therapeutic Exercise, 15 minutes</t>
  </si>
  <si>
    <t>PT - Therapeutic Activity 15 minutes</t>
  </si>
  <si>
    <t>OT - Therapeutic Activity 15 minutes</t>
  </si>
  <si>
    <t>PT - Evaluation Low Complexity</t>
  </si>
  <si>
    <t>PT - Evaluation Moderate Complexity</t>
  </si>
  <si>
    <t>PT - Evaluation High Complexity</t>
  </si>
  <si>
    <t xml:space="preserve">PT - Re-evaluation </t>
  </si>
  <si>
    <t>OT - Evaluation Low Complexity</t>
  </si>
  <si>
    <t>PT - Ultrasound</t>
  </si>
  <si>
    <t>Mammogram</t>
  </si>
  <si>
    <t>Laboratory</t>
  </si>
  <si>
    <t>Occupational Therapy</t>
  </si>
  <si>
    <t>Minimum
Third Party
Negotiated
Charge</t>
  </si>
  <si>
    <t>General Surgery</t>
  </si>
  <si>
    <t>Endoscopy</t>
  </si>
  <si>
    <t>CT Scan</t>
  </si>
  <si>
    <t>MRI/MRA</t>
  </si>
  <si>
    <t>Nuclear Medicine</t>
  </si>
  <si>
    <t>Xray</t>
  </si>
  <si>
    <t>Speech Language Pathology</t>
  </si>
  <si>
    <t>Evaluation and Management</t>
  </si>
  <si>
    <t>Consultations</t>
  </si>
  <si>
    <t>Preventative Medicine</t>
  </si>
  <si>
    <t>Primary and Ancillary Charges</t>
  </si>
  <si>
    <t>ST - Speech Evaluation Sound with Language</t>
  </si>
  <si>
    <t>ST - Treatment Swallow/Oral Function</t>
  </si>
  <si>
    <t>ST - Evaluation Swallowing Function</t>
  </si>
  <si>
    <t>Maximum
Third Party
Negotiated
Charge</t>
  </si>
  <si>
    <t>CT Pelvis with Contrast</t>
  </si>
  <si>
    <t>Primary procedure</t>
  </si>
  <si>
    <t>Hospital Outpatient
Surgical</t>
  </si>
  <si>
    <t>Hospital Outpatient
Imaging</t>
  </si>
  <si>
    <t>Hospital Outpatient
Diagnostics</t>
  </si>
  <si>
    <t>Hospital Outpatient
Therapeutics</t>
  </si>
  <si>
    <t>Elective Surgery</t>
  </si>
  <si>
    <t>Hospital Inpatient
Elective Surgery</t>
  </si>
  <si>
    <t>Per Federal requirements, the prices posted herein contain the estimated allowable amounts under particular payer plans, and do not reflect the projected amount due from the patient.</t>
  </si>
  <si>
    <t>Return to Main Screen</t>
  </si>
  <si>
    <t>Hemoglobin + Hematocrit (H+H)</t>
  </si>
  <si>
    <t>Hemoglobin A1C</t>
  </si>
  <si>
    <t>Lipase</t>
  </si>
  <si>
    <t>Mumps</t>
  </si>
  <si>
    <t>Pregnancy Test Serum Qual</t>
  </si>
  <si>
    <t>Procalcitonin Serum</t>
  </si>
  <si>
    <t>Protime + PTT</t>
  </si>
  <si>
    <t>PSA Screening</t>
  </si>
  <si>
    <t>PSA Total + Free</t>
  </si>
  <si>
    <t>Rubeola</t>
  </si>
  <si>
    <t>T4</t>
  </si>
  <si>
    <t>Thyroid Peroxidase Antibodies, TPO</t>
  </si>
  <si>
    <t>Thyroperoxidase Ab Serum</t>
  </si>
  <si>
    <t>Transfusion Type and Screen - 1 unit</t>
  </si>
  <si>
    <t>Bb Antibody Screen</t>
  </si>
  <si>
    <t>Abo Blood Type</t>
  </si>
  <si>
    <t>Rh</t>
  </si>
  <si>
    <t>Bb Crossmatch Compatibility</t>
  </si>
  <si>
    <t>Urinalysis non-automated</t>
  </si>
  <si>
    <t>Urinalysis by dipstick</t>
  </si>
  <si>
    <t>Varicella-Zoster Virus Antibody</t>
  </si>
  <si>
    <t>Varicella-Zoster Ab Qnt Igm</t>
  </si>
  <si>
    <t>CT Abdomen + Pelvis</t>
  </si>
  <si>
    <t>CT Abdomen + Pelvis with contrast</t>
  </si>
  <si>
    <t>CT Abdomen + Pelvis, without contrast, followed by contrast</t>
  </si>
  <si>
    <t>CT Angiography, Chest with contrast</t>
  </si>
  <si>
    <t>CT Angiography, Head with contrast</t>
  </si>
  <si>
    <t>CT Angiography, Neck with contrast</t>
  </si>
  <si>
    <t>CT Chest</t>
  </si>
  <si>
    <t>CT Chest with contrast</t>
  </si>
  <si>
    <t>CT Facial</t>
  </si>
  <si>
    <t>CT Head or brain</t>
  </si>
  <si>
    <t>CT Lung low dose for cancer screening</t>
  </si>
  <si>
    <t>CT Pelvis</t>
  </si>
  <si>
    <t>CT Soft tissue neck</t>
  </si>
  <si>
    <t>CT Soft tissue neck; with contrast</t>
  </si>
  <si>
    <t xml:space="preserve">CT Spine Cervical </t>
  </si>
  <si>
    <t xml:space="preserve">CT Spine Lumbar </t>
  </si>
  <si>
    <t xml:space="preserve">CT Spine Thoracic </t>
  </si>
  <si>
    <t>Primary Procedure</t>
  </si>
  <si>
    <t>Mammogram, Digital Diagnostic - Unilateral</t>
  </si>
  <si>
    <t>Ultrasound, Pregnant 1st trimester</t>
  </si>
  <si>
    <t>Ultrasound, Pregnant after 1st trimester</t>
  </si>
  <si>
    <t>Ultrasound, Venous Doppler</t>
  </si>
  <si>
    <t>OT - Evaluation High Complexity</t>
  </si>
  <si>
    <t>PT - Mechanical Traction</t>
  </si>
  <si>
    <t>PT - Electrical stimulation, manual, 15 minutes</t>
  </si>
  <si>
    <t>PT - Electrical Stimulation</t>
  </si>
  <si>
    <t>Ancillary Procedure</t>
  </si>
  <si>
    <t>XRAY, Foot 2 views</t>
  </si>
  <si>
    <t>XRAY, Knee; complete</t>
  </si>
  <si>
    <t xml:space="preserve">MRI, Head </t>
  </si>
  <si>
    <t>MRI, Head without contrast, followed by with contrast</t>
  </si>
  <si>
    <t>PT - Manual therapy, 15 minutes</t>
  </si>
  <si>
    <t xml:space="preserve">CT Extremity Lower </t>
  </si>
  <si>
    <t xml:space="preserve">CT Extremity Upper </t>
  </si>
  <si>
    <t>OT - Paraffin Bath</t>
  </si>
  <si>
    <t>OT - Whirlpool/Fluidotherapy</t>
  </si>
  <si>
    <t xml:space="preserve">OT - Re-evaluation </t>
  </si>
  <si>
    <t>OT - Self Care/Home Management, 15 minutes</t>
  </si>
  <si>
    <t>PT - Gait Training</t>
  </si>
  <si>
    <t>Hospital Outpatient
Clinic Visits</t>
  </si>
  <si>
    <t>Physician Service</t>
  </si>
  <si>
    <t>Drug</t>
  </si>
  <si>
    <t>Pacemaker device evaluation</t>
  </si>
  <si>
    <t>J0696</t>
  </si>
  <si>
    <t>J3420</t>
  </si>
  <si>
    <t>J1885</t>
  </si>
  <si>
    <t>Psychiatric Diagnostic Evaluation</t>
  </si>
  <si>
    <t>Psychotherapy 45 minutes</t>
  </si>
  <si>
    <t>Psychotherapy 60 minutes</t>
  </si>
  <si>
    <t xml:space="preserve">Office consultation - Level 2 </t>
  </si>
  <si>
    <t>Office consultation - Level 3</t>
  </si>
  <si>
    <t>Office consultation - Level 4</t>
  </si>
  <si>
    <t>Office consultation - Level 5</t>
  </si>
  <si>
    <t>Visit to determine eligibility for Low-Dose CT Lung Cancer Screening</t>
  </si>
  <si>
    <t>G0296</t>
  </si>
  <si>
    <t>Psychotherapy 30 minutes</t>
  </si>
  <si>
    <t>Psychotherapy Group</t>
  </si>
  <si>
    <t>Family Psychotherapy, no patient, 50 minutes</t>
  </si>
  <si>
    <t>Family Psychotherapy, with patient, 50 minutes</t>
  </si>
  <si>
    <t>Preventive Medicine Evaluation - New Patient (18-39 yrs)</t>
  </si>
  <si>
    <t>Preventive Medicine Evaluation - New Patient (40-64 yrs)</t>
  </si>
  <si>
    <t>Electrocardiogram (EKG)</t>
  </si>
  <si>
    <t>Stress test (tracing only)</t>
  </si>
  <si>
    <t>Echocardiography with Doppler</t>
  </si>
  <si>
    <t>Nuclear Medicine: thyroid uptake</t>
  </si>
  <si>
    <t>Nuclear Medicine: hepatobiliary w/pharmacologic intervention</t>
  </si>
  <si>
    <t>SPECT; multiple tests rest/stress</t>
  </si>
  <si>
    <t>A9500</t>
  </si>
  <si>
    <t>Cardiac Rehab - Initial, Phase 2</t>
  </si>
  <si>
    <t>Irrigation implanted venous access device</t>
  </si>
  <si>
    <t>Phlebotomy, therapeutic</t>
  </si>
  <si>
    <t>Other Therapeutic Services</t>
  </si>
  <si>
    <t>Other Diagnostics/Sleep Lab</t>
  </si>
  <si>
    <t>CPT/HCPCS Code</t>
  </si>
  <si>
    <t xml:space="preserve">Removal of breast lesion </t>
  </si>
  <si>
    <t>Recovery</t>
  </si>
  <si>
    <t>Pathology</t>
  </si>
  <si>
    <t>Supplies</t>
  </si>
  <si>
    <t>Drugs</t>
  </si>
  <si>
    <t xml:space="preserve">Professional </t>
  </si>
  <si>
    <t>Knee arthroscopy/surgery</t>
  </si>
  <si>
    <t>Remove tonsils and adenoids</t>
  </si>
  <si>
    <t>EGD upper endoscopy</t>
  </si>
  <si>
    <t>EGD upper endoscopy w/ biopsy</t>
  </si>
  <si>
    <t>Colonoscopy</t>
  </si>
  <si>
    <t>Colonoscopy and biopsy</t>
  </si>
  <si>
    <t>Colonoscopy w/lesion removal</t>
  </si>
  <si>
    <t>Laparoscopic cholecystectomy</t>
  </si>
  <si>
    <t>Repair of inguinal hernia</t>
  </si>
  <si>
    <t>Biopsy of prostate</t>
  </si>
  <si>
    <t>Not performed</t>
  </si>
  <si>
    <t>Transforaminal epidural injection</t>
  </si>
  <si>
    <t>After cataract laser surgery</t>
  </si>
  <si>
    <t>Cataract removal with insertion of intraocular lens</t>
  </si>
  <si>
    <t>Holter Monitor ECG</t>
  </si>
  <si>
    <t>DRG</t>
  </si>
  <si>
    <t>Cardiac Surgery</t>
  </si>
  <si>
    <t>Spine Surgery</t>
  </si>
  <si>
    <t>Spinal fusion except cervical without major comorbid conditions or complications</t>
  </si>
  <si>
    <t>Orthopedic Surgery</t>
  </si>
  <si>
    <t>Uterine and Adnexa Surgery</t>
  </si>
  <si>
    <t>All inclusive rate unless otherwise specified</t>
  </si>
  <si>
    <t xml:space="preserve">Cesarean Section W/O Sterilization </t>
  </si>
  <si>
    <t>Vaginal Delivery W/O Sterilization/D&amp;C</t>
  </si>
  <si>
    <t>Inpatient Stay for OB Delivery</t>
  </si>
  <si>
    <t>Mental Health Services</t>
  </si>
  <si>
    <t>Shoulder arthroscopy with rotator cuff repair</t>
  </si>
  <si>
    <t>OB Delivery</t>
  </si>
  <si>
    <t>Laparoscopic removal of prostate</t>
  </si>
  <si>
    <t>Epidural steroid injection without imaging</t>
  </si>
  <si>
    <t>Epidural steroid injection with imaging</t>
  </si>
  <si>
    <t>Ultrasound, Arterial Doppler, Lower Extremity Unilateral</t>
  </si>
  <si>
    <t>Psychiatric Services</t>
  </si>
  <si>
    <t>Office Consultations</t>
  </si>
  <si>
    <t>Vaccine</t>
  </si>
  <si>
    <t>Clinic Visit - New patient, Level 2</t>
  </si>
  <si>
    <t>Clinic Visit - New patient, Level 3</t>
  </si>
  <si>
    <t>Clinic Visit - New patient, Level 4</t>
  </si>
  <si>
    <t>Clinic Visit - New patient, Level 5</t>
  </si>
  <si>
    <t>Clinic Visit - Established patient, Level 1</t>
  </si>
  <si>
    <t>Clinic Visit - Established patient, Level 2</t>
  </si>
  <si>
    <t>Clinic Visit - Established patient, Level 3</t>
  </si>
  <si>
    <t>Clinic Visit - Established patient, Level 4</t>
  </si>
  <si>
    <t>Clinic Visit - Established patient, Level 5</t>
  </si>
  <si>
    <t>Major joint/bursa aspiration + Clinic Visit</t>
  </si>
  <si>
    <t>Paring/cutting benign lesion + Clinic Visit</t>
  </si>
  <si>
    <t>Trimming nondystrophic nails + Clinic Visit</t>
  </si>
  <si>
    <t>Destruction benign skin lesions + Clinic Visit</t>
  </si>
  <si>
    <t>Insertion non-indwelling bladder catheter + Clinic Visit</t>
  </si>
  <si>
    <t>Glucose Finger Stick + Clinic Visit</t>
  </si>
  <si>
    <t>EKG + Clinic Visit</t>
  </si>
  <si>
    <t>Spirometry Test + Clinic Visit</t>
  </si>
  <si>
    <t>Nerve conduction study + Clinic Visit</t>
  </si>
  <si>
    <t>Injection Vitamin B12 + Clinic Visit</t>
  </si>
  <si>
    <t>Injection Ketorolac + Clinic Visit</t>
  </si>
  <si>
    <t>Influenza vaccine (Flulaval) + Clinic Visit</t>
  </si>
  <si>
    <t>Professional Clinic Visit</t>
  </si>
  <si>
    <t>Left heart catherization with coronary angiography</t>
  </si>
  <si>
    <t>Clinic Visits with Common Procedures</t>
  </si>
  <si>
    <t>J1439</t>
  </si>
  <si>
    <t>Injection Antibiotic (Ceftriaxone) + Clinic Visit</t>
  </si>
  <si>
    <t>J0690</t>
  </si>
  <si>
    <t>J1100</t>
  </si>
  <si>
    <t>J2405</t>
  </si>
  <si>
    <t>J3010</t>
  </si>
  <si>
    <t>J2250</t>
  </si>
  <si>
    <t>EKG</t>
  </si>
  <si>
    <t>J3301</t>
  </si>
  <si>
    <r>
      <t xml:space="preserve">Shoppable Category:  </t>
    </r>
    <r>
      <rPr>
        <b/>
        <u/>
        <sz val="10"/>
        <color rgb="FFFF0000"/>
        <rFont val="Calibri"/>
        <family val="2"/>
        <scheme val="minor"/>
      </rPr>
      <t>Surgical Services</t>
    </r>
  </si>
  <si>
    <r>
      <t xml:space="preserve">Shoppable Category:  </t>
    </r>
    <r>
      <rPr>
        <b/>
        <u/>
        <sz val="10"/>
        <color rgb="FFFF0000"/>
        <rFont val="Calibri"/>
        <family val="2"/>
        <scheme val="minor"/>
      </rPr>
      <t>Imaging</t>
    </r>
  </si>
  <si>
    <r>
      <t xml:space="preserve">Shoppable Category:  </t>
    </r>
    <r>
      <rPr>
        <b/>
        <u/>
        <sz val="10"/>
        <color rgb="FFFF0000"/>
        <rFont val="Calibri"/>
        <family val="2"/>
        <scheme val="minor"/>
      </rPr>
      <t>Diagnostics</t>
    </r>
  </si>
  <si>
    <r>
      <t xml:space="preserve">Shoppable Category:  </t>
    </r>
    <r>
      <rPr>
        <b/>
        <u/>
        <sz val="10"/>
        <color rgb="FFFF0000"/>
        <rFont val="Calibri"/>
        <family val="2"/>
        <scheme val="minor"/>
      </rPr>
      <t>Therapeutics</t>
    </r>
  </si>
  <si>
    <r>
      <t xml:space="preserve">Shoppable Category:  </t>
    </r>
    <r>
      <rPr>
        <b/>
        <u/>
        <sz val="10"/>
        <color rgb="FFFF0000"/>
        <rFont val="Calibri"/>
        <family val="2"/>
        <scheme val="minor"/>
      </rPr>
      <t>Clinic Visits</t>
    </r>
  </si>
  <si>
    <r>
      <t xml:space="preserve">Shoppable Category:  </t>
    </r>
    <r>
      <rPr>
        <b/>
        <u/>
        <sz val="10"/>
        <color rgb="FFFF0000"/>
        <rFont val="Calibri"/>
        <family val="2"/>
        <scheme val="minor"/>
      </rPr>
      <t>Inpatient Surgery</t>
    </r>
  </si>
  <si>
    <t>COVID-19 Antibody, IgM</t>
  </si>
  <si>
    <t>Covid 19 Igm</t>
  </si>
  <si>
    <t>D-Dimer</t>
  </si>
  <si>
    <t>Ferritin</t>
  </si>
  <si>
    <t>Folic Acid</t>
  </si>
  <si>
    <t>Glucose Blood</t>
  </si>
  <si>
    <t>Haptoglobin</t>
  </si>
  <si>
    <t>Iron</t>
  </si>
  <si>
    <t>Iron + Iron Binding Capacity</t>
  </si>
  <si>
    <t>TIBC</t>
  </si>
  <si>
    <t>Phosphorus</t>
  </si>
  <si>
    <t>Urinalysis auto w/scope</t>
  </si>
  <si>
    <t>Spirometry Determination</t>
  </si>
  <si>
    <t>Bronchodilation Responsiveness Test</t>
  </si>
  <si>
    <t>Bronchodilation Responsiveness Test with Lung Volumes</t>
  </si>
  <si>
    <t>Lung Volumes</t>
  </si>
  <si>
    <t>Diffusing Capacity</t>
  </si>
  <si>
    <t>Pulse oximetry</t>
  </si>
  <si>
    <t>Pulse oximetry, Multiple Determinations</t>
  </si>
  <si>
    <t>Pulse oximetry, Continuous Overnight</t>
  </si>
  <si>
    <t>OT - Iontophoresis, 15 minutes</t>
  </si>
  <si>
    <t>OT - Contrast Bath, 15 minutes</t>
  </si>
  <si>
    <t>OT - Neuromuscular Re-Education, 15 minutes</t>
  </si>
  <si>
    <t>OT - Aquatic Therapy, 15 min</t>
  </si>
  <si>
    <t>OT - Development Cognitive Skills, first 15 minutes</t>
  </si>
  <si>
    <t>OT - Manual therapy, 15 minutes</t>
  </si>
  <si>
    <t>OT - Group Therapy</t>
  </si>
  <si>
    <t>OT - Evaluation Moderate Complexity</t>
  </si>
  <si>
    <t>OT - Community Work Reintegration, 15 minutes</t>
  </si>
  <si>
    <t>OT - Orthotic Management Initial Encounter, 15 minutes</t>
  </si>
  <si>
    <t>PT - Paraffin Bath</t>
  </si>
  <si>
    <t>PT - Whirlpool/Fluidotherapy</t>
  </si>
  <si>
    <t>PT - Iontophoresis, 15 minutes</t>
  </si>
  <si>
    <t>PT - Group Therapy</t>
  </si>
  <si>
    <t>PT - Wheelchair Management and Training, 15 minutes</t>
  </si>
  <si>
    <t>PT - Orthotic Management Initial Encounter, 15 minutes</t>
  </si>
  <si>
    <t>PT - Prosthetic Training, Initial Encounter, 15 minutes</t>
  </si>
  <si>
    <t>ST - Speech Therapy Individual Treatment</t>
  </si>
  <si>
    <t>ST - Speech Evaluation  Fluency</t>
  </si>
  <si>
    <t xml:space="preserve">ST - Speech Evaluation Sound </t>
  </si>
  <si>
    <t>ST - Speech Evaluation/Prescription Voice Prosthesis</t>
  </si>
  <si>
    <t>ST - Speech Cognitive Performance Evaluation</t>
  </si>
  <si>
    <t>ST - Speech Assessment of Aphasia per Hour</t>
  </si>
  <si>
    <t xml:space="preserve">ST - Development Cognitive Skills, first 15 minutes </t>
  </si>
  <si>
    <t>Transfusion Blood</t>
  </si>
  <si>
    <t>Intravenous Infusion - Iron Deficiency (Injectafer)</t>
  </si>
  <si>
    <t xml:space="preserve">Injection Vitamin B12 </t>
  </si>
  <si>
    <t>Injection Ketorolac/TORADOL</t>
  </si>
  <si>
    <t xml:space="preserve">Clinic Visits:  Hospital Outpatient (excludes Rural Health Clinic) </t>
  </si>
  <si>
    <t>Major joint/bursa injection + Triamcinolone  (medication) + Clinic Visit</t>
  </si>
  <si>
    <t>Urinalysis  + Clinic Visit</t>
  </si>
  <si>
    <t>Strep Test  + Clinic Visit</t>
  </si>
  <si>
    <t>Preventive Services</t>
  </si>
  <si>
    <t>Preventive Medicine Evaluation - New Patient (65+ yrs)</t>
  </si>
  <si>
    <t>Aetna Medicare Advantage</t>
  </si>
  <si>
    <t>United Healthcare Medicare Advantage</t>
  </si>
  <si>
    <t>Cash 
Discount
Price</t>
  </si>
  <si>
    <t>Min.
Negotiated
Insurance Rate</t>
  </si>
  <si>
    <t>Max.
Negotiated
Insurance Rate</t>
  </si>
  <si>
    <t>% Charges</t>
  </si>
  <si>
    <t>Major joint replacement or reattachment of lower extremity without major comorbid conditions or complications</t>
  </si>
  <si>
    <t>Uterine and adnexa procedures for non-malignancy without
comorbid conditions or major comorbid conditions or
complications</t>
  </si>
  <si>
    <t>*</t>
  </si>
  <si>
    <t>XRAY of face</t>
  </si>
  <si>
    <t>XRAY of nose</t>
  </si>
  <si>
    <t>XRAY of sinuses of face</t>
  </si>
  <si>
    <t>XRAY of skull, 4 views</t>
  </si>
  <si>
    <t>XRAY of neck</t>
  </si>
  <si>
    <t>XRAY of ribs, 2 views</t>
  </si>
  <si>
    <t>XRAY of ribs, minimum 4 views</t>
  </si>
  <si>
    <t>XRAY of the spine</t>
  </si>
  <si>
    <t>XRAY of upper spine, 6 or more views</t>
  </si>
  <si>
    <t>XRAY of middle back, 2 views</t>
  </si>
  <si>
    <t>XRAY lower back, one or more</t>
  </si>
  <si>
    <t>XRAY at the tailbone, minimum 2 views</t>
  </si>
  <si>
    <t>XRAY of collarbone</t>
  </si>
  <si>
    <t>XRAY of wrist, 2 views</t>
  </si>
  <si>
    <t>XRAY of ankle, 2 views</t>
  </si>
  <si>
    <t>XRAY of one or more toes, minimum 2 views</t>
  </si>
  <si>
    <t>XRAYs of the abdomen, 2 views</t>
  </si>
  <si>
    <t>XRAY exam of esophagus</t>
  </si>
  <si>
    <t>XRAY of digestive tract</t>
  </si>
  <si>
    <t>Physician assistance during a fluoroscopy up to 1 hour</t>
  </si>
  <si>
    <t>Bone density study</t>
  </si>
  <si>
    <t>CT scan of head or brain</t>
  </si>
  <si>
    <t xml:space="preserve">CT scan of chest, without contrast, followed by contrast </t>
  </si>
  <si>
    <t>CT scan of abdomen, without contrast</t>
  </si>
  <si>
    <t>CT scan of abdomen, with contrast</t>
  </si>
  <si>
    <t>MRI of the abdomen, without contrast</t>
  </si>
  <si>
    <t>Ultrasound of aorta in abdomen</t>
  </si>
  <si>
    <t>Ultrasound of the abdomen</t>
  </si>
  <si>
    <t>Ultrasound of pregnancy</t>
  </si>
  <si>
    <t>Ultrasound of pelvis</t>
  </si>
  <si>
    <t>Ultrasound of scrotum</t>
  </si>
  <si>
    <t>Ultrasound of arm or leg</t>
  </si>
  <si>
    <t>Ultrasound head, neck arteries</t>
  </si>
  <si>
    <t>Artery blood flow test</t>
  </si>
  <si>
    <t>Ultrasound, abdominal vessels</t>
  </si>
  <si>
    <t>Hospital does not perform</t>
  </si>
  <si>
    <t>Cardiac valve and other major cardiothoracic procedures with cardiac catheterization with major complications or comorbidities</t>
  </si>
  <si>
    <t>Major joint replacement or reattachment of lower extremity with major comorbid conditions or complications</t>
  </si>
  <si>
    <t>Discounted cash price is an estimated average, which can vary from patient to patient</t>
  </si>
  <si>
    <t>Cameron Regional Medical Center</t>
  </si>
  <si>
    <t>Pricing Posted and Effective: 11/1/2025</t>
  </si>
  <si>
    <r>
      <rPr>
        <b/>
        <sz val="22"/>
        <color theme="1"/>
        <rFont val="Segoe UI"/>
        <family val="2"/>
      </rPr>
      <t>Cameron Regional Medical Center</t>
    </r>
    <r>
      <rPr>
        <b/>
        <u/>
        <sz val="14"/>
        <color theme="1"/>
        <rFont val="Segoe UI"/>
        <family val="2"/>
      </rPr>
      <t xml:space="preserve">
</t>
    </r>
    <r>
      <rPr>
        <sz val="14"/>
        <color theme="1"/>
        <rFont val="Segoe UI"/>
        <family val="2"/>
      </rPr>
      <t>Pricing Posted and Effective: 11/1/2025</t>
    </r>
    <r>
      <rPr>
        <b/>
        <u/>
        <sz val="14"/>
        <color theme="1"/>
        <rFont val="Segoe UI"/>
        <family val="2"/>
      </rPr>
      <t xml:space="preserve">
Database of Most Common Shoppable Services</t>
    </r>
    <r>
      <rPr>
        <sz val="14"/>
        <color theme="1"/>
        <rFont val="Segoe UI"/>
        <family val="2"/>
      </rPr>
      <t xml:space="preserve">
A ‘shoppable’ service includes tests or procedures you can schedule ahead of time, usually on an outpatient basis. The link below includes our standard charges for up to 300 shoppable services. Each is grouped with ancillary charges that are customarily provided by the hospital in conjunction with the shoppable service.   
In accordance with federal requirements, each ‘shoppable service’ is displayed with the following standard charges:
•	Discounted cash price: The charge that applies to an individual who pays cash (or cash equivalent) for a hospital item or service.
•	Minimum negotiated charge: The lowest charge that we have negotiated with all third-party payers for an item or service. 
•	Maximum negotiated charge: The highest charge that we have negotiated with all third-party payers for an item or service. 
•	Payer-specific negotiated charges: The charge that we have negotiated with a specific third-party payer for an item or service. 
Note: The site does not include rates for traditional Medicare or traditional Medicaid.
</t>
    </r>
    <r>
      <rPr>
        <b/>
        <sz val="14"/>
        <color theme="1"/>
        <rFont val="Segoe UI"/>
        <family val="2"/>
      </rPr>
      <t>Per Federal requirements, the prices posted herein contain the estimated allowable amounts under particular payer plans, and do not reflect the projected amount due from the patient.</t>
    </r>
    <r>
      <rPr>
        <sz val="14"/>
        <color theme="1"/>
        <rFont val="Segoe UI"/>
        <family val="2"/>
      </rPr>
      <t xml:space="preserve">
</t>
    </r>
    <r>
      <rPr>
        <b/>
        <u/>
        <sz val="14"/>
        <color theme="1"/>
        <rFont val="Segoe UI"/>
        <family val="2"/>
      </rPr>
      <t>Please click on the services categories below.</t>
    </r>
    <r>
      <rPr>
        <sz val="14"/>
        <color theme="1"/>
        <rFont val="Segoe UI"/>
        <family val="2"/>
      </rPr>
      <t xml:space="preserve">
</t>
    </r>
  </si>
  <si>
    <t>J0330</t>
  </si>
  <si>
    <t>J1596</t>
  </si>
  <si>
    <t>J2704</t>
  </si>
  <si>
    <t>J3490</t>
  </si>
  <si>
    <t>J7030</t>
  </si>
  <si>
    <t>J7120</t>
  </si>
  <si>
    <t>Imaging</t>
  </si>
  <si>
    <t>J2175</t>
  </si>
  <si>
    <t>J1580</t>
  </si>
  <si>
    <t>United Healthcare Individual Exchange Benefit Plan Commercial</t>
  </si>
  <si>
    <t>Normal Newborn</t>
  </si>
  <si>
    <t>Kidney and Urinary Tract Infections with MCC (Major Complication or Comorbidity)</t>
  </si>
  <si>
    <t>Kidney and Urinary Tract Infections without MCC (Major Complication or Comorbidity)</t>
  </si>
  <si>
    <t>Cervical spinal fusion without comorbid conditions (CC) or major comorbid conditions or complications (MCC)</t>
  </si>
  <si>
    <t>N/A</t>
  </si>
  <si>
    <t>A9510</t>
  </si>
  <si>
    <t>J2785</t>
  </si>
  <si>
    <t>Blood Transfusion</t>
  </si>
  <si>
    <t>P9021</t>
  </si>
  <si>
    <t>Rbc</t>
  </si>
  <si>
    <t>Urinalysis</t>
  </si>
  <si>
    <t>Thyroid Stimulating Hormone (TSH) + T4</t>
  </si>
  <si>
    <t>J7050</t>
  </si>
  <si>
    <t>Ultrasound, Chest</t>
  </si>
  <si>
    <t>Blue Cross Blue Shield Blue Care HMO</t>
  </si>
  <si>
    <t>Digestive System Surgery</t>
  </si>
  <si>
    <t>Esophagitis, gastroenteritis and miscellaneous digestive disorders with major comorbid conditions or complications</t>
  </si>
  <si>
    <t>Esophagitis, gastroenteritis and miscellaneous digestive disorders without major comorbid conditions or complications</t>
  </si>
  <si>
    <t>Colonoscopy with endoscope ultrasound</t>
  </si>
  <si>
    <t>ST - Speech Analysis</t>
  </si>
  <si>
    <t>ST - Assessment for non-speech generating device</t>
  </si>
  <si>
    <t>ST - Assessment for non-speech generating device for hearing loss</t>
  </si>
  <si>
    <t>ST - Assessment for speech generating device for hearing loss</t>
  </si>
  <si>
    <t>OT - Therapy for Limb Swelling</t>
  </si>
  <si>
    <t>OT - Physical Performance Test, 15 minutes</t>
  </si>
  <si>
    <t>OT - Prosthetic Training, 15 minutes</t>
  </si>
  <si>
    <t>Ancillary procedure</t>
  </si>
  <si>
    <t>Mammogram, Screening - Bilateral</t>
  </si>
  <si>
    <t>Mammogram, Digital Diagnostic - Bilateral</t>
  </si>
  <si>
    <t>Cholesterol Screening</t>
  </si>
  <si>
    <t>Obstetric Panel - Comprehensive</t>
  </si>
  <si>
    <t>United Healthcare Medicaid CHIP</t>
  </si>
  <si>
    <t>Blue Cross Blue Shield 
Blue Care HMO</t>
  </si>
  <si>
    <t>Blue Cross Blue Shield Blue 
Select Plus PPO</t>
  </si>
  <si>
    <t>Blue Cross Blue Shield Blue 
Select PPO</t>
  </si>
  <si>
    <t>Blue Cross Blue Shield 
Medicare Advantage HMO</t>
  </si>
  <si>
    <t>Medica 
Medicare 
Cost Plan</t>
  </si>
  <si>
    <t>Medica 
IFB Segment</t>
  </si>
  <si>
    <t>Oscar 
Medicare 
Advantage</t>
  </si>
  <si>
    <t>Cigna 
True Choice Medicare 
PPO/HMO</t>
  </si>
  <si>
    <t>Cigna 
Commercial 
PPO/HMO</t>
  </si>
  <si>
    <t>Radiopharmaceutical</t>
  </si>
  <si>
    <t>CBC Automated</t>
  </si>
  <si>
    <t>CBC Automated + WBC Differential</t>
  </si>
  <si>
    <t>G0103</t>
  </si>
  <si>
    <t>Scanning Analysis</t>
  </si>
  <si>
    <t xml:space="preserve">Sleep study </t>
  </si>
  <si>
    <t xml:space="preserve">Sleep study with CPAP </t>
  </si>
  <si>
    <t>Sleep study unattended (Home test)</t>
  </si>
  <si>
    <t>Antibiotic monitoring - Vancomycin</t>
  </si>
  <si>
    <t>Asthma medication analysis - Theophylline</t>
  </si>
  <si>
    <t>Seizure medication monitoring - Phenobarbital</t>
  </si>
  <si>
    <t>Heart drug therapy monitoring - Digoxin</t>
  </si>
  <si>
    <t>Intravenous Infusion - Antibiotic, Ceftriaxone/ROCEPHIN</t>
  </si>
  <si>
    <t>Normal Saline</t>
  </si>
  <si>
    <t>* - Denotes payers that do not have a negotiated rates for the Professional charge or Contracted Rate is unknown at time of publication.</t>
  </si>
  <si>
    <t>* - Denotes payers that do not have a negotiated rate or the contracted rate is unknown at the time of publication.</t>
  </si>
  <si>
    <t>Procedure add-on</t>
  </si>
  <si>
    <t>X</t>
  </si>
  <si>
    <t>NA</t>
  </si>
  <si>
    <t>No contract</t>
  </si>
  <si>
    <t>X - Denote insufficient claims data available to determine total charges</t>
  </si>
  <si>
    <t>Clinic test</t>
  </si>
  <si>
    <t>Fetal Non-stress Test, NST</t>
  </si>
  <si>
    <t>See Office Visits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</si>
</sst>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color rgb="FF000000"/>
      <name val="Arial"/>
      <family val="2"/>
    </font>
    <font>
      <sz val="10"/>
      <name val="Arial"/>
      <family val="2"/>
    </font>
    <font>
      <u/>
      <sz val="10"/>
      <color theme="10"/>
      <name val="Arial"/>
      <family val="2"/>
    </font>
    <font>
      <u/>
      <sz val="11"/>
      <color theme="10"/>
      <name val="Calibri"/>
      <family val="2"/>
      <scheme val="minor"/>
    </font>
    <font>
      <sz val="14"/>
      <color theme="1"/>
      <name val="Segoe UI"/>
      <family val="2"/>
    </font>
    <font>
      <b/>
      <u/>
      <sz val="14"/>
      <color theme="1"/>
      <name val="Segoe UI"/>
      <family val="2"/>
    </font>
    <font>
      <b/>
      <sz val="14"/>
      <color theme="0"/>
      <name val="Calibri"/>
      <family val="2"/>
      <scheme val="minor"/>
    </font>
    <font>
      <u/>
      <sz val="13"/>
      <color theme="10"/>
      <name val="Calibri"/>
      <family val="2"/>
      <scheme val="minor"/>
    </font>
    <font>
      <sz val="13"/>
      <color theme="1"/>
      <name val="Calibri"/>
      <family val="2"/>
      <scheme val="minor"/>
    </font>
    <font>
      <sz val="13"/>
      <color rgb="FFFF0000"/>
      <name val="Calibri"/>
      <family val="2"/>
      <scheme val="minor"/>
    </font>
    <font>
      <b/>
      <sz val="22"/>
      <color theme="1"/>
      <name val="Segoe UI"/>
      <family val="2"/>
    </font>
    <font>
      <b/>
      <sz val="14"/>
      <color theme="1"/>
      <name val="Segoe UI"/>
      <family val="2"/>
    </font>
    <font>
      <sz val="10"/>
      <color theme="1"/>
      <name val="Segoe UI"/>
      <family val="2"/>
    </font>
    <font>
      <sz val="10"/>
      <name val="Tahoma"/>
      <family val="2"/>
    </font>
    <font>
      <sz val="12"/>
      <color theme="1"/>
      <name val="Times New Roman"/>
      <family val="2"/>
    </font>
    <font>
      <sz val="11"/>
      <color indexed="8"/>
      <name val="Calibri"/>
      <family val="2"/>
      <scheme val="minor"/>
    </font>
    <font>
      <sz val="11"/>
      <color theme="1"/>
      <name val="Calibri"/>
      <family val="2"/>
    </font>
    <font>
      <sz val="10"/>
      <color theme="1"/>
      <name val="Tahoma"/>
      <family val="2"/>
    </font>
    <font>
      <sz val="10"/>
      <color rgb="FF000000"/>
      <name val="Arial"/>
      <family val="2"/>
    </font>
    <font>
      <sz val="11"/>
      <color rgb="FF000000"/>
      <name val="Calibri"/>
      <family val="2"/>
      <scheme val="minor"/>
    </font>
    <font>
      <sz val="10"/>
      <color theme="1"/>
      <name val="Arial"/>
      <family val="2"/>
    </font>
    <font>
      <b/>
      <sz val="10"/>
      <color theme="1"/>
      <name val="Calibri"/>
      <family val="2"/>
      <scheme val="minor"/>
    </font>
    <font>
      <sz val="10"/>
      <color theme="1"/>
      <name val="Calibri"/>
      <family val="2"/>
      <scheme val="minor"/>
    </font>
    <font>
      <b/>
      <u/>
      <sz val="10"/>
      <color rgb="FFFF0000"/>
      <name val="Calibri"/>
      <family val="2"/>
      <scheme val="minor"/>
    </font>
    <font>
      <b/>
      <sz val="10"/>
      <name val="Calibri"/>
      <family val="2"/>
      <scheme val="minor"/>
    </font>
    <font>
      <b/>
      <u/>
      <sz val="10"/>
      <color theme="1"/>
      <name val="Calibri"/>
      <family val="2"/>
      <scheme val="minor"/>
    </font>
    <font>
      <b/>
      <sz val="10"/>
      <color rgb="FF4D5156"/>
      <name val="Calibri"/>
      <family val="2"/>
      <scheme val="minor"/>
    </font>
    <font>
      <b/>
      <u/>
      <sz val="10"/>
      <name val="Calibri"/>
      <family val="2"/>
      <scheme val="minor"/>
    </font>
    <font>
      <b/>
      <sz val="10"/>
      <color rgb="FF000000"/>
      <name val="Calibri"/>
      <family val="2"/>
      <scheme val="minor"/>
    </font>
    <font>
      <sz val="10"/>
      <name val="Calibri"/>
      <family val="2"/>
      <scheme val="minor"/>
    </font>
    <font>
      <sz val="10"/>
      <color rgb="FF000000"/>
      <name val="Calibri"/>
      <family val="2"/>
      <scheme val="minor"/>
    </font>
    <font>
      <u/>
      <sz val="10"/>
      <color theme="1"/>
      <name val="Calibri"/>
      <family val="2"/>
      <scheme val="minor"/>
    </font>
    <font>
      <b/>
      <sz val="12"/>
      <color theme="0" tint="-4.9989318521683403E-2"/>
      <name val="Calibri"/>
      <family val="2"/>
      <scheme val="minor"/>
    </font>
    <font>
      <sz val="12"/>
      <color theme="0" tint="-4.9989318521683403E-2"/>
      <name val="Calibri"/>
      <family val="2"/>
      <scheme val="minor"/>
    </font>
    <font>
      <sz val="12"/>
      <color theme="1"/>
      <name val="Calibri"/>
      <family val="2"/>
      <scheme val="minor"/>
    </font>
    <font>
      <sz val="10"/>
      <color theme="1"/>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rgb="FFFFFFCC"/>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59">
    <xf numFmtId="0" fontId="0" fillId="0" borderId="0"/>
    <xf numFmtId="44" fontId="1"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5" fillId="0" borderId="0" applyNumberForma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0" fontId="3" fillId="0" borderId="0"/>
    <xf numFmtId="0" fontId="15" fillId="0" borderId="0"/>
    <xf numFmtId="0" fontId="1" fillId="0" borderId="0"/>
    <xf numFmtId="44" fontId="15" fillId="0" borderId="0" applyFont="0" applyFill="0" applyBorder="0" applyAlignment="0" applyProtection="0"/>
    <xf numFmtId="0" fontId="3" fillId="0" borderId="0"/>
    <xf numFmtId="0" fontId="4" fillId="0" borderId="0"/>
    <xf numFmtId="0" fontId="1" fillId="0" borderId="0"/>
    <xf numFmtId="44" fontId="3" fillId="0" borderId="0" applyFont="0" applyFill="0" applyBorder="0" applyAlignment="0" applyProtection="0"/>
    <xf numFmtId="0" fontId="3" fillId="0" borderId="0"/>
    <xf numFmtId="0" fontId="17" fillId="0" borderId="0"/>
    <xf numFmtId="44" fontId="15"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16" fillId="0" borderId="0"/>
    <xf numFmtId="0" fontId="6" fillId="0" borderId="0" applyNumberFormat="0" applyFill="0" applyBorder="0" applyAlignment="0" applyProtection="0"/>
    <xf numFmtId="0" fontId="18" fillId="0" borderId="0"/>
    <xf numFmtId="0" fontId="19" fillId="0" borderId="0"/>
    <xf numFmtId="0" fontId="3" fillId="0" borderId="0"/>
    <xf numFmtId="0" fontId="20" fillId="0" borderId="0"/>
    <xf numFmtId="44" fontId="20" fillId="0" borderId="0" applyFont="0" applyFill="0" applyBorder="0" applyAlignment="0" applyProtection="0"/>
    <xf numFmtId="0" fontId="1" fillId="0" borderId="0"/>
    <xf numFmtId="0" fontId="1" fillId="0" borderId="0"/>
    <xf numFmtId="44" fontId="17" fillId="0" borderId="0" applyFont="0" applyFill="0" applyBorder="0" applyAlignment="0" applyProtection="0"/>
    <xf numFmtId="0" fontId="3" fillId="0" borderId="0"/>
    <xf numFmtId="0" fontId="21" fillId="0" borderId="0"/>
    <xf numFmtId="44" fontId="15" fillId="0" borderId="0" applyFont="0" applyFill="0" applyBorder="0" applyAlignment="0" applyProtection="0"/>
    <xf numFmtId="0" fontId="1" fillId="0" borderId="0"/>
    <xf numFmtId="44" fontId="20" fillId="0" borderId="0" applyFont="0" applyFill="0" applyBorder="0" applyAlignment="0" applyProtection="0"/>
    <xf numFmtId="44" fontId="15"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22" fillId="0" borderId="0"/>
    <xf numFmtId="0" fontId="4" fillId="0" borderId="0"/>
    <xf numFmtId="0" fontId="4" fillId="0" borderId="0"/>
    <xf numFmtId="44" fontId="15" fillId="0" borderId="0" applyFont="0" applyFill="0" applyBorder="0" applyAlignment="0" applyProtection="0"/>
    <xf numFmtId="0" fontId="4" fillId="0" borderId="0"/>
    <xf numFmtId="44" fontId="4" fillId="0" borderId="0" applyFont="0" applyFill="0" applyBorder="0" applyAlignment="0" applyProtection="0"/>
    <xf numFmtId="0" fontId="23" fillId="0" borderId="0"/>
    <xf numFmtId="0" fontId="23" fillId="13" borderId="16" applyNumberFormat="0" applyFont="0" applyAlignment="0" applyProtection="0"/>
    <xf numFmtId="0" fontId="3" fillId="0" borderId="0"/>
  </cellStyleXfs>
  <cellXfs count="192">
    <xf numFmtId="0" fontId="0" fillId="0" borderId="0" xfId="0"/>
    <xf numFmtId="0" fontId="2" fillId="0" borderId="0" xfId="0" applyFont="1"/>
    <xf numFmtId="0" fontId="0" fillId="0" borderId="0" xfId="0" applyAlignment="1">
      <alignment vertical="center"/>
    </xf>
    <xf numFmtId="0" fontId="10" fillId="3" borderId="11" xfId="12" applyFont="1" applyFill="1" applyBorder="1" applyAlignment="1">
      <alignment vertical="center"/>
    </xf>
    <xf numFmtId="0" fontId="10" fillId="3" borderId="1" xfId="12" applyFont="1" applyFill="1" applyBorder="1" applyAlignment="1">
      <alignment vertical="center"/>
    </xf>
    <xf numFmtId="0" fontId="11" fillId="3" borderId="11" xfId="0" applyFont="1" applyFill="1" applyBorder="1" applyAlignment="1">
      <alignment vertical="center"/>
    </xf>
    <xf numFmtId="0" fontId="12" fillId="3" borderId="1" xfId="0" applyFont="1" applyFill="1" applyBorder="1" applyAlignment="1">
      <alignment vertical="center"/>
    </xf>
    <xf numFmtId="0" fontId="11" fillId="3" borderId="6" xfId="0" applyFont="1" applyFill="1" applyBorder="1" applyAlignment="1">
      <alignment vertical="center"/>
    </xf>
    <xf numFmtId="0" fontId="12" fillId="3" borderId="7" xfId="0" applyFont="1" applyFill="1" applyBorder="1" applyAlignment="1">
      <alignment vertical="center"/>
    </xf>
    <xf numFmtId="0" fontId="11" fillId="3" borderId="7" xfId="0" applyFont="1" applyFill="1" applyBorder="1" applyAlignment="1">
      <alignment vertical="center"/>
    </xf>
    <xf numFmtId="0" fontId="10" fillId="9" borderId="9" xfId="12" applyFont="1" applyFill="1" applyBorder="1" applyAlignment="1">
      <alignment vertical="center"/>
    </xf>
    <xf numFmtId="0" fontId="10" fillId="9" borderId="10" xfId="12" applyFont="1" applyFill="1" applyBorder="1" applyAlignment="1">
      <alignment vertical="center"/>
    </xf>
    <xf numFmtId="0" fontId="11" fillId="9" borderId="10" xfId="0" applyFont="1" applyFill="1" applyBorder="1" applyAlignment="1">
      <alignment vertical="center"/>
    </xf>
    <xf numFmtId="0" fontId="11" fillId="9" borderId="8" xfId="0" applyFont="1" applyFill="1" applyBorder="1" applyAlignment="1">
      <alignment vertical="center"/>
    </xf>
    <xf numFmtId="0" fontId="9" fillId="8" borderId="13"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11" fillId="0" borderId="0" xfId="0" applyFont="1"/>
    <xf numFmtId="0" fontId="11" fillId="2" borderId="1" xfId="0" applyFont="1" applyFill="1" applyBorder="1" applyAlignment="1">
      <alignment vertical="center"/>
    </xf>
    <xf numFmtId="0" fontId="11" fillId="2" borderId="7" xfId="0" applyFont="1" applyFill="1" applyBorder="1" applyAlignment="1">
      <alignment vertical="center"/>
    </xf>
    <xf numFmtId="0" fontId="9" fillId="12" borderId="14" xfId="0" applyFont="1" applyFill="1" applyBorder="1" applyAlignment="1">
      <alignment horizontal="center" vertical="center" wrapText="1"/>
    </xf>
    <xf numFmtId="0" fontId="6" fillId="3" borderId="5" xfId="12" applyFill="1" applyBorder="1" applyAlignment="1">
      <alignment vertical="center"/>
    </xf>
    <xf numFmtId="0" fontId="6" fillId="3" borderId="1" xfId="12" applyFill="1" applyBorder="1" applyAlignment="1">
      <alignment vertical="center"/>
    </xf>
    <xf numFmtId="0" fontId="6" fillId="3" borderId="7" xfId="12" applyFill="1" applyBorder="1" applyAlignment="1">
      <alignment vertical="center"/>
    </xf>
    <xf numFmtId="0" fontId="6" fillId="2" borderId="5" xfId="12" applyFill="1" applyBorder="1" applyAlignment="1">
      <alignment vertical="center"/>
    </xf>
    <xf numFmtId="0" fontId="6" fillId="2" borderId="1" xfId="12" applyFill="1" applyBorder="1" applyAlignment="1">
      <alignment vertical="center"/>
    </xf>
    <xf numFmtId="0" fontId="6" fillId="3" borderId="12" xfId="12" applyFill="1" applyBorder="1" applyAlignment="1">
      <alignment vertical="center"/>
    </xf>
    <xf numFmtId="0" fontId="6" fillId="3" borderId="11" xfId="12" applyFill="1" applyBorder="1" applyAlignment="1">
      <alignment vertical="center"/>
    </xf>
    <xf numFmtId="0" fontId="24" fillId="0" borderId="0" xfId="0" applyFont="1" applyAlignment="1">
      <alignment horizontal="left"/>
    </xf>
    <xf numFmtId="0" fontId="25" fillId="0" borderId="0" xfId="0" applyFont="1"/>
    <xf numFmtId="0" fontId="25" fillId="0" borderId="0" xfId="0" applyFont="1" applyAlignment="1">
      <alignment horizontal="center"/>
    </xf>
    <xf numFmtId="44" fontId="25" fillId="0" borderId="0" xfId="1" applyFont="1"/>
    <xf numFmtId="0" fontId="26" fillId="0" borderId="0" xfId="0" applyFont="1" applyAlignment="1">
      <alignment vertical="center"/>
    </xf>
    <xf numFmtId="44" fontId="24" fillId="6" borderId="14" xfId="1" applyFont="1" applyFill="1" applyBorder="1" applyAlignment="1">
      <alignment horizontal="center" wrapText="1"/>
    </xf>
    <xf numFmtId="44" fontId="24" fillId="5" borderId="14" xfId="1" applyFont="1" applyFill="1" applyBorder="1" applyAlignment="1">
      <alignment horizontal="center" wrapText="1"/>
    </xf>
    <xf numFmtId="44" fontId="25" fillId="0" borderId="5" xfId="1" applyFont="1" applyBorder="1"/>
    <xf numFmtId="0" fontId="25" fillId="0" borderId="0" xfId="0" applyFont="1" applyAlignment="1">
      <alignment horizontal="left"/>
    </xf>
    <xf numFmtId="0" fontId="27" fillId="0" borderId="0" xfId="0" applyFont="1"/>
    <xf numFmtId="0" fontId="28" fillId="0" borderId="0" xfId="0" applyFont="1" applyAlignment="1">
      <alignment horizontal="left"/>
    </xf>
    <xf numFmtId="0" fontId="28" fillId="0" borderId="0" xfId="0" applyFont="1"/>
    <xf numFmtId="0" fontId="29" fillId="0" borderId="0" xfId="0" applyFont="1" applyAlignment="1">
      <alignment horizontal="center"/>
    </xf>
    <xf numFmtId="0" fontId="30" fillId="0" borderId="0" xfId="0" applyFont="1"/>
    <xf numFmtId="0" fontId="24" fillId="0" borderId="0" xfId="0" applyFont="1"/>
    <xf numFmtId="0" fontId="26" fillId="0" borderId="0" xfId="12" applyFont="1"/>
    <xf numFmtId="44" fontId="25" fillId="0" borderId="0" xfId="1" applyFont="1" applyAlignment="1"/>
    <xf numFmtId="44" fontId="25" fillId="0" borderId="5" xfId="1" quotePrefix="1" applyFont="1" applyBorder="1"/>
    <xf numFmtId="0" fontId="32" fillId="0" borderId="1" xfId="0" applyFont="1" applyBorder="1" applyAlignment="1">
      <alignment horizontal="center" vertical="center"/>
    </xf>
    <xf numFmtId="49" fontId="33" fillId="0" borderId="5" xfId="0" applyNumberFormat="1" applyFont="1" applyBorder="1" applyAlignment="1">
      <alignment vertical="center"/>
    </xf>
    <xf numFmtId="0" fontId="24" fillId="0" borderId="5" xfId="0" applyFont="1" applyBorder="1" applyAlignment="1">
      <alignment vertical="center"/>
    </xf>
    <xf numFmtId="0" fontId="25" fillId="0" borderId="5" xfId="0" applyFont="1" applyBorder="1" applyAlignment="1">
      <alignment horizontal="center" vertical="center"/>
    </xf>
    <xf numFmtId="0" fontId="24" fillId="10" borderId="1" xfId="0" applyFont="1" applyFill="1" applyBorder="1" applyAlignment="1">
      <alignment vertical="center"/>
    </xf>
    <xf numFmtId="0" fontId="24" fillId="0" borderId="1" xfId="0" applyFont="1" applyBorder="1" applyAlignment="1">
      <alignment vertical="center"/>
    </xf>
    <xf numFmtId="0" fontId="25" fillId="0" borderId="1" xfId="0" applyFont="1" applyBorder="1" applyAlignment="1">
      <alignment vertical="center"/>
    </xf>
    <xf numFmtId="0" fontId="25" fillId="0" borderId="1" xfId="0" applyFont="1" applyBorder="1" applyAlignment="1">
      <alignment horizontal="center" vertical="center"/>
    </xf>
    <xf numFmtId="0" fontId="24" fillId="10" borderId="1" xfId="0" applyFont="1" applyFill="1" applyBorder="1" applyAlignment="1">
      <alignment horizontal="center" vertical="center"/>
    </xf>
    <xf numFmtId="0" fontId="25" fillId="10" borderId="1" xfId="0" applyFont="1" applyFill="1" applyBorder="1" applyAlignment="1">
      <alignment vertical="center"/>
    </xf>
    <xf numFmtId="0" fontId="24" fillId="0" borderId="1" xfId="0" applyFont="1" applyBorder="1" applyAlignment="1">
      <alignment horizontal="left" vertical="center"/>
    </xf>
    <xf numFmtId="0" fontId="25" fillId="0" borderId="1" xfId="0" applyFont="1" applyBorder="1" applyAlignment="1">
      <alignment horizontal="left" vertical="center"/>
    </xf>
    <xf numFmtId="0" fontId="30" fillId="0" borderId="0" xfId="0" applyFont="1" applyAlignment="1">
      <alignment wrapText="1"/>
    </xf>
    <xf numFmtId="0" fontId="24" fillId="0" borderId="0" xfId="0" applyFont="1" applyAlignment="1">
      <alignment wrapText="1"/>
    </xf>
    <xf numFmtId="0" fontId="26" fillId="0" borderId="0" xfId="12" applyFont="1" applyAlignment="1">
      <alignment wrapText="1"/>
    </xf>
    <xf numFmtId="0" fontId="24" fillId="11" borderId="1" xfId="0" applyFont="1" applyFill="1" applyBorder="1" applyAlignment="1">
      <alignment horizontal="left" vertical="center" wrapText="1"/>
    </xf>
    <xf numFmtId="0" fontId="25" fillId="11" borderId="1" xfId="0" applyFont="1" applyFill="1" applyBorder="1" applyAlignment="1">
      <alignment horizontal="left" vertical="center"/>
    </xf>
    <xf numFmtId="49" fontId="25" fillId="11" borderId="1" xfId="0" applyNumberFormat="1" applyFont="1" applyFill="1" applyBorder="1" applyAlignment="1">
      <alignment horizontal="center" vertical="center"/>
    </xf>
    <xf numFmtId="0" fontId="25" fillId="11" borderId="1" xfId="0" applyFont="1" applyFill="1" applyBorder="1" applyAlignment="1">
      <alignment horizontal="right" vertical="center"/>
    </xf>
    <xf numFmtId="44" fontId="25" fillId="11" borderId="1" xfId="1" applyFont="1" applyFill="1" applyBorder="1" applyAlignment="1">
      <alignment horizontal="right"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49"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5" fillId="11" borderId="1" xfId="0" applyFont="1" applyFill="1" applyBorder="1" applyAlignment="1">
      <alignment horizontal="center" vertical="center"/>
    </xf>
    <xf numFmtId="0" fontId="24" fillId="10" borderId="1" xfId="0" applyFont="1" applyFill="1" applyBorder="1" applyAlignment="1">
      <alignment horizontal="left" vertical="center" wrapText="1"/>
    </xf>
    <xf numFmtId="0" fontId="25" fillId="10" borderId="1" xfId="0" applyFont="1" applyFill="1" applyBorder="1" applyAlignment="1">
      <alignment horizontal="left" vertical="center"/>
    </xf>
    <xf numFmtId="49" fontId="25" fillId="10" borderId="1" xfId="0" applyNumberFormat="1" applyFont="1" applyFill="1" applyBorder="1" applyAlignment="1">
      <alignment horizontal="center" vertical="center"/>
    </xf>
    <xf numFmtId="0" fontId="25" fillId="10" borderId="1" xfId="0" applyFont="1" applyFill="1" applyBorder="1" applyAlignment="1">
      <alignment horizontal="right" vertical="center"/>
    </xf>
    <xf numFmtId="0" fontId="25" fillId="0" borderId="0" xfId="0" applyFont="1" applyAlignment="1">
      <alignment wrapText="1"/>
    </xf>
    <xf numFmtId="0" fontId="25" fillId="0" borderId="0" xfId="13" applyNumberFormat="1" applyFont="1" applyAlignment="1">
      <alignment horizontal="center"/>
    </xf>
    <xf numFmtId="0" fontId="24" fillId="10" borderId="5" xfId="0" applyFont="1" applyFill="1" applyBorder="1" applyAlignment="1">
      <alignment horizontal="left" vertical="center"/>
    </xf>
    <xf numFmtId="0" fontId="34" fillId="10" borderId="5" xfId="13" applyNumberFormat="1" applyFont="1" applyFill="1" applyBorder="1" applyAlignment="1">
      <alignment horizontal="center" vertical="center"/>
    </xf>
    <xf numFmtId="0" fontId="34" fillId="10" borderId="5" xfId="0" applyFont="1" applyFill="1" applyBorder="1" applyAlignment="1">
      <alignment vertical="center"/>
    </xf>
    <xf numFmtId="0" fontId="34" fillId="10" borderId="5" xfId="0" applyFont="1" applyFill="1" applyBorder="1" applyAlignment="1">
      <alignment horizontal="left" vertical="center"/>
    </xf>
    <xf numFmtId="44" fontId="34" fillId="10" borderId="5" xfId="1" applyFont="1" applyFill="1" applyBorder="1" applyAlignment="1">
      <alignment horizontal="left" vertical="center"/>
    </xf>
    <xf numFmtId="0" fontId="25" fillId="0" borderId="0" xfId="0" applyFont="1" applyAlignment="1">
      <alignment horizontal="right"/>
    </xf>
    <xf numFmtId="0" fontId="25" fillId="2" borderId="0" xfId="0" applyFont="1" applyFill="1" applyAlignment="1">
      <alignment horizontal="right"/>
    </xf>
    <xf numFmtId="49" fontId="31" fillId="4" borderId="13" xfId="0" applyNumberFormat="1" applyFont="1" applyFill="1" applyBorder="1"/>
    <xf numFmtId="49" fontId="31" fillId="4" borderId="14" xfId="0" applyNumberFormat="1" applyFont="1" applyFill="1" applyBorder="1"/>
    <xf numFmtId="0" fontId="24" fillId="4" borderId="14" xfId="0" applyFont="1" applyFill="1" applyBorder="1" applyAlignment="1">
      <alignment horizontal="center" wrapText="1"/>
    </xf>
    <xf numFmtId="0" fontId="24" fillId="6" borderId="14" xfId="0" applyFont="1" applyFill="1" applyBorder="1" applyAlignment="1">
      <alignment horizontal="center" wrapText="1"/>
    </xf>
    <xf numFmtId="49" fontId="31" fillId="4" borderId="13" xfId="0" applyNumberFormat="1" applyFont="1" applyFill="1" applyBorder="1" applyAlignment="1">
      <alignment wrapText="1"/>
    </xf>
    <xf numFmtId="49" fontId="31" fillId="10" borderId="5" xfId="0" applyNumberFormat="1" applyFont="1" applyFill="1" applyBorder="1" applyAlignment="1">
      <alignment vertical="center"/>
    </xf>
    <xf numFmtId="49" fontId="33" fillId="10" borderId="5" xfId="0" applyNumberFormat="1" applyFont="1" applyFill="1" applyBorder="1" applyAlignment="1">
      <alignment vertical="center" wrapText="1"/>
    </xf>
    <xf numFmtId="49" fontId="31" fillId="10" borderId="5" xfId="0" applyNumberFormat="1" applyFont="1" applyFill="1" applyBorder="1" applyAlignment="1">
      <alignment horizontal="center" vertical="center" wrapText="1"/>
    </xf>
    <xf numFmtId="49" fontId="31" fillId="10" borderId="5" xfId="0" applyNumberFormat="1" applyFont="1" applyFill="1" applyBorder="1" applyAlignment="1">
      <alignment vertical="center" wrapText="1"/>
    </xf>
    <xf numFmtId="0" fontId="24" fillId="10" borderId="1" xfId="0" applyFont="1" applyFill="1" applyBorder="1" applyAlignment="1">
      <alignment horizontal="left" vertical="center"/>
    </xf>
    <xf numFmtId="0" fontId="25" fillId="10" borderId="1" xfId="0" applyFont="1" applyFill="1" applyBorder="1" applyAlignment="1">
      <alignment horizontal="center" vertical="center"/>
    </xf>
    <xf numFmtId="0" fontId="24" fillId="10" borderId="5" xfId="0" applyFont="1" applyFill="1" applyBorder="1" applyAlignment="1">
      <alignment horizontal="center" vertical="center" wrapText="1"/>
    </xf>
    <xf numFmtId="44" fontId="24" fillId="10" borderId="5" xfId="1" applyFont="1" applyFill="1" applyBorder="1" applyAlignment="1">
      <alignment horizontal="center" vertical="center" wrapText="1"/>
    </xf>
    <xf numFmtId="0" fontId="25" fillId="0" borderId="0" xfId="0" applyFont="1" applyAlignment="1">
      <alignment vertical="center"/>
    </xf>
    <xf numFmtId="0" fontId="35" fillId="7" borderId="5" xfId="0" applyFont="1" applyFill="1" applyBorder="1" applyAlignment="1">
      <alignment horizontal="left" vertical="center"/>
    </xf>
    <xf numFmtId="0" fontId="36" fillId="7" borderId="5" xfId="0" applyFont="1" applyFill="1" applyBorder="1" applyAlignment="1">
      <alignment horizontal="left" vertical="center"/>
    </xf>
    <xf numFmtId="49" fontId="36" fillId="7" borderId="5" xfId="0" applyNumberFormat="1" applyFont="1" applyFill="1" applyBorder="1" applyAlignment="1">
      <alignment horizontal="center" vertical="center"/>
    </xf>
    <xf numFmtId="0" fontId="36" fillId="7" borderId="5" xfId="0" applyFont="1" applyFill="1" applyBorder="1" applyAlignment="1">
      <alignment horizontal="right" vertical="center"/>
    </xf>
    <xf numFmtId="44" fontId="36" fillId="7" borderId="5" xfId="18" applyFont="1" applyFill="1" applyBorder="1" applyAlignment="1">
      <alignment horizontal="right" vertical="center"/>
    </xf>
    <xf numFmtId="0" fontId="37" fillId="0" borderId="0" xfId="0" applyFont="1" applyAlignment="1">
      <alignment horizontal="left" vertical="center"/>
    </xf>
    <xf numFmtId="44" fontId="25" fillId="11" borderId="1" xfId="18" applyFont="1" applyFill="1" applyBorder="1" applyAlignment="1">
      <alignment horizontal="right" vertical="center"/>
    </xf>
    <xf numFmtId="0" fontId="25" fillId="0" borderId="0" xfId="0" applyFont="1" applyAlignment="1">
      <alignment horizontal="left" vertical="center"/>
    </xf>
    <xf numFmtId="44" fontId="25" fillId="0" borderId="1" xfId="0" applyNumberFormat="1" applyFont="1" applyBorder="1" applyAlignment="1">
      <alignment vertical="center"/>
    </xf>
    <xf numFmtId="44" fontId="25" fillId="0" borderId="1" xfId="18" applyFont="1" applyBorder="1" applyAlignment="1">
      <alignment horizontal="right" vertical="center"/>
    </xf>
    <xf numFmtId="0" fontId="25" fillId="0" borderId="0" xfId="0" applyFont="1" applyAlignment="1">
      <alignment horizontal="left" vertical="center" wrapText="1"/>
    </xf>
    <xf numFmtId="0" fontId="35" fillId="7" borderId="1" xfId="0" applyFont="1" applyFill="1" applyBorder="1" applyAlignment="1">
      <alignment horizontal="left" vertical="center" wrapText="1"/>
    </xf>
    <xf numFmtId="0" fontId="36" fillId="7" borderId="1" xfId="0" applyFont="1" applyFill="1" applyBorder="1" applyAlignment="1">
      <alignment horizontal="left" vertical="center"/>
    </xf>
    <xf numFmtId="49" fontId="36" fillId="7" borderId="1" xfId="0" applyNumberFormat="1" applyFont="1" applyFill="1" applyBorder="1" applyAlignment="1">
      <alignment horizontal="center" vertical="center"/>
    </xf>
    <xf numFmtId="0" fontId="36" fillId="7" borderId="1" xfId="0" applyFont="1" applyFill="1" applyBorder="1" applyAlignment="1">
      <alignment horizontal="right" vertical="center"/>
    </xf>
    <xf numFmtId="44" fontId="36" fillId="7" borderId="1" xfId="18" applyFont="1" applyFill="1" applyBorder="1" applyAlignment="1">
      <alignment horizontal="right" vertical="center"/>
    </xf>
    <xf numFmtId="44" fontId="25" fillId="0" borderId="1" xfId="18" applyFont="1" applyBorder="1" applyAlignment="1">
      <alignment vertical="center"/>
    </xf>
    <xf numFmtId="44" fontId="25" fillId="9" borderId="1" xfId="18" applyFont="1" applyFill="1" applyBorder="1" applyAlignment="1">
      <alignment vertical="center"/>
    </xf>
    <xf numFmtId="44" fontId="25" fillId="10" borderId="1" xfId="18" applyFont="1" applyFill="1" applyBorder="1" applyAlignment="1">
      <alignment horizontal="right" vertical="center"/>
    </xf>
    <xf numFmtId="0" fontId="24" fillId="0" borderId="1" xfId="0" applyFont="1" applyBorder="1" applyAlignment="1">
      <alignment vertical="center" wrapText="1"/>
    </xf>
    <xf numFmtId="164" fontId="27" fillId="14" borderId="14" xfId="1" applyNumberFormat="1" applyFont="1" applyFill="1" applyBorder="1" applyAlignment="1">
      <alignment horizontal="center" wrapText="1"/>
    </xf>
    <xf numFmtId="0" fontId="25" fillId="10" borderId="0" xfId="0" applyFont="1" applyFill="1" applyAlignment="1">
      <alignment horizontal="left" vertical="center"/>
    </xf>
    <xf numFmtId="0" fontId="34" fillId="10" borderId="1" xfId="13" applyNumberFormat="1" applyFont="1" applyFill="1" applyBorder="1" applyAlignment="1">
      <alignment horizontal="center" vertical="center"/>
    </xf>
    <xf numFmtId="0" fontId="31" fillId="4" borderId="14" xfId="13" applyNumberFormat="1" applyFont="1" applyFill="1" applyBorder="1" applyAlignment="1">
      <alignment horizontal="center" wrapText="1"/>
    </xf>
    <xf numFmtId="49" fontId="31" fillId="4" borderId="14" xfId="0" applyNumberFormat="1" applyFont="1" applyFill="1" applyBorder="1" applyAlignment="1">
      <alignment horizontal="center" wrapText="1"/>
    </xf>
    <xf numFmtId="0" fontId="33" fillId="0" borderId="1" xfId="0" applyFont="1" applyBorder="1" applyAlignment="1">
      <alignment horizontal="center" vertical="center"/>
    </xf>
    <xf numFmtId="164" fontId="33" fillId="0" borderId="1" xfId="1" applyNumberFormat="1" applyFont="1" applyFill="1" applyBorder="1" applyAlignment="1">
      <alignment vertical="center"/>
    </xf>
    <xf numFmtId="0" fontId="28" fillId="0" borderId="0" xfId="13" applyNumberFormat="1" applyFont="1" applyAlignment="1">
      <alignment horizontal="center" vertical="center"/>
    </xf>
    <xf numFmtId="0" fontId="28" fillId="0" borderId="0" xfId="0" applyFont="1" applyAlignment="1">
      <alignment vertical="center"/>
    </xf>
    <xf numFmtId="0" fontId="29" fillId="0" borderId="0" xfId="0" applyFont="1" applyAlignment="1">
      <alignment horizontal="center" vertical="center"/>
    </xf>
    <xf numFmtId="44" fontId="25" fillId="0" borderId="0" xfId="1" applyFont="1" applyAlignment="1">
      <alignment vertical="center"/>
    </xf>
    <xf numFmtId="0" fontId="30" fillId="0" borderId="0" xfId="0" applyFont="1" applyAlignment="1">
      <alignment vertical="center"/>
    </xf>
    <xf numFmtId="0" fontId="25" fillId="0" borderId="0" xfId="13" applyNumberFormat="1" applyFont="1" applyAlignment="1">
      <alignment horizontal="center" vertical="center"/>
    </xf>
    <xf numFmtId="0" fontId="24" fillId="0" borderId="0" xfId="0" applyFont="1" applyAlignment="1">
      <alignment vertical="center"/>
    </xf>
    <xf numFmtId="0" fontId="26" fillId="0" borderId="0" xfId="12" applyFont="1" applyAlignment="1">
      <alignment vertical="center"/>
    </xf>
    <xf numFmtId="0" fontId="25" fillId="0" borderId="0" xfId="0" applyFont="1" applyAlignment="1">
      <alignment horizontal="center" vertical="center"/>
    </xf>
    <xf numFmtId="164" fontId="25" fillId="0" borderId="1" xfId="1" applyNumberFormat="1" applyFont="1" applyBorder="1" applyAlignment="1">
      <alignment vertical="center" wrapText="1"/>
    </xf>
    <xf numFmtId="0" fontId="25" fillId="0" borderId="1" xfId="13" applyNumberFormat="1" applyFont="1" applyBorder="1" applyAlignment="1">
      <alignment horizontal="center" vertical="center"/>
    </xf>
    <xf numFmtId="0" fontId="25" fillId="0" borderId="1" xfId="13" applyNumberFormat="1" applyFont="1" applyBorder="1" applyAlignment="1">
      <alignment vertical="center" wrapText="1"/>
    </xf>
    <xf numFmtId="164" fontId="25" fillId="0" borderId="0" xfId="1" applyNumberFormat="1" applyFont="1" applyBorder="1" applyAlignment="1">
      <alignment vertical="center"/>
    </xf>
    <xf numFmtId="164" fontId="24" fillId="10" borderId="1" xfId="1" applyNumberFormat="1" applyFont="1" applyFill="1" applyBorder="1" applyAlignment="1">
      <alignment horizontal="left" vertical="center"/>
    </xf>
    <xf numFmtId="164" fontId="34" fillId="10" borderId="1" xfId="1" applyNumberFormat="1" applyFont="1" applyFill="1" applyBorder="1" applyAlignment="1">
      <alignment vertical="center"/>
    </xf>
    <xf numFmtId="164" fontId="34" fillId="10" borderId="1" xfId="1" applyNumberFormat="1" applyFont="1" applyFill="1" applyBorder="1" applyAlignment="1">
      <alignment horizontal="left" vertical="center"/>
    </xf>
    <xf numFmtId="164" fontId="25" fillId="10" borderId="0" xfId="1" applyNumberFormat="1" applyFont="1" applyFill="1" applyBorder="1" applyAlignment="1">
      <alignment horizontal="left" vertical="center"/>
    </xf>
    <xf numFmtId="44" fontId="25" fillId="9" borderId="1" xfId="1" applyFont="1" applyFill="1" applyBorder="1" applyAlignment="1">
      <alignment vertical="center"/>
    </xf>
    <xf numFmtId="0" fontId="24" fillId="10" borderId="5" xfId="0" applyFont="1" applyFill="1" applyBorder="1" applyAlignment="1">
      <alignment vertical="center"/>
    </xf>
    <xf numFmtId="49" fontId="33" fillId="10" borderId="5" xfId="0" applyNumberFormat="1" applyFont="1" applyFill="1" applyBorder="1" applyAlignment="1">
      <alignment vertical="center"/>
    </xf>
    <xf numFmtId="0" fontId="25" fillId="10" borderId="5" xfId="0" applyFont="1" applyFill="1" applyBorder="1" applyAlignment="1">
      <alignment horizontal="center" vertical="center"/>
    </xf>
    <xf numFmtId="44" fontId="25" fillId="10" borderId="5" xfId="1" applyFont="1" applyFill="1" applyBorder="1" applyAlignment="1">
      <alignment vertical="center"/>
    </xf>
    <xf numFmtId="164" fontId="33" fillId="0" borderId="1" xfId="1" applyNumberFormat="1" applyFont="1" applyFill="1" applyBorder="1" applyAlignment="1">
      <alignment vertical="top"/>
    </xf>
    <xf numFmtId="44" fontId="25" fillId="0" borderId="5" xfId="1" applyFont="1" applyFill="1" applyBorder="1" applyAlignment="1">
      <alignment vertical="center"/>
    </xf>
    <xf numFmtId="0" fontId="25" fillId="9" borderId="1" xfId="13" applyNumberFormat="1" applyFont="1" applyFill="1" applyBorder="1" applyAlignment="1">
      <alignmen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44" fontId="25" fillId="10" borderId="1" xfId="1" applyFont="1" applyFill="1" applyBorder="1" applyAlignment="1">
      <alignment vertical="center"/>
    </xf>
    <xf numFmtId="0" fontId="24" fillId="10" borderId="1" xfId="0" applyFont="1" applyFill="1" applyBorder="1" applyAlignment="1">
      <alignment horizontal="center" vertical="center" wrapText="1"/>
    </xf>
    <xf numFmtId="44" fontId="24" fillId="10" borderId="1" xfId="1" applyFont="1" applyFill="1" applyBorder="1" applyAlignment="1">
      <alignment horizontal="center" vertical="center" wrapText="1"/>
    </xf>
    <xf numFmtId="44" fontId="24" fillId="5" borderId="15" xfId="1" applyFont="1" applyFill="1" applyBorder="1" applyAlignment="1">
      <alignment horizontal="center" wrapText="1"/>
    </xf>
    <xf numFmtId="44" fontId="25" fillId="0" borderId="0" xfId="1" applyFont="1" applyAlignment="1">
      <alignment horizontal="right"/>
    </xf>
    <xf numFmtId="44" fontId="0" fillId="0" borderId="0" xfId="1" applyFont="1" applyAlignment="1">
      <alignment horizontal="right"/>
    </xf>
    <xf numFmtId="44" fontId="29" fillId="0" borderId="0" xfId="1" applyFont="1" applyAlignment="1">
      <alignment horizontal="right"/>
    </xf>
    <xf numFmtId="0" fontId="25" fillId="0" borderId="1" xfId="0" applyFont="1" applyFill="1" applyBorder="1" applyAlignment="1">
      <alignment vertical="center"/>
    </xf>
    <xf numFmtId="0" fontId="25" fillId="0" borderId="1" xfId="0" applyFont="1" applyFill="1" applyBorder="1" applyAlignment="1">
      <alignment horizontal="center" vertical="center"/>
    </xf>
    <xf numFmtId="44" fontId="25" fillId="0" borderId="1" xfId="18" applyFont="1" applyFill="1" applyBorder="1" applyAlignment="1">
      <alignment horizontal="right" vertical="center"/>
    </xf>
    <xf numFmtId="44" fontId="38" fillId="0" borderId="1" xfId="1" applyFont="1" applyFill="1" applyBorder="1"/>
    <xf numFmtId="0" fontId="25" fillId="0" borderId="1" xfId="1" applyNumberFormat="1" applyFont="1" applyBorder="1" applyAlignment="1">
      <alignment horizontal="center" vertical="center"/>
    </xf>
    <xf numFmtId="0" fontId="25" fillId="10" borderId="1" xfId="1" applyNumberFormat="1" applyFont="1" applyFill="1" applyBorder="1" applyAlignment="1">
      <alignment horizontal="center" vertical="center"/>
    </xf>
    <xf numFmtId="0" fontId="25" fillId="0" borderId="1" xfId="1" applyNumberFormat="1" applyFont="1" applyFill="1" applyBorder="1" applyAlignment="1">
      <alignment horizontal="center" vertical="center"/>
    </xf>
    <xf numFmtId="0" fontId="24" fillId="10" borderId="1" xfId="1" applyNumberFormat="1" applyFont="1" applyFill="1" applyBorder="1" applyAlignment="1">
      <alignment horizontal="center" vertical="center"/>
    </xf>
    <xf numFmtId="44" fontId="24" fillId="10" borderId="1" xfId="1" applyFont="1" applyFill="1" applyBorder="1" applyAlignment="1">
      <alignment vertical="center" wrapText="1"/>
    </xf>
    <xf numFmtId="44" fontId="25" fillId="0" borderId="1" xfId="1" applyFont="1" applyFill="1" applyBorder="1" applyAlignment="1">
      <alignment vertical="center"/>
    </xf>
    <xf numFmtId="44" fontId="25" fillId="0" borderId="1" xfId="1" quotePrefix="1" applyFont="1" applyFill="1" applyBorder="1" applyAlignment="1">
      <alignment vertical="center"/>
    </xf>
    <xf numFmtId="0" fontId="38" fillId="2" borderId="0" xfId="0" applyFont="1" applyFill="1" applyAlignment="1">
      <alignment vertical="center"/>
    </xf>
    <xf numFmtId="44" fontId="38" fillId="0" borderId="1" xfId="1" applyFont="1" applyFill="1" applyBorder="1" applyAlignment="1">
      <alignment vertical="center"/>
    </xf>
    <xf numFmtId="0" fontId="0" fillId="0" borderId="0" xfId="0" applyFill="1" applyAlignment="1">
      <alignment vertical="center"/>
    </xf>
    <xf numFmtId="164" fontId="24" fillId="10" borderId="1" xfId="1" applyNumberFormat="1" applyFont="1" applyFill="1" applyBorder="1" applyAlignment="1">
      <alignment horizontal="center" vertical="center" wrapText="1"/>
    </xf>
    <xf numFmtId="164" fontId="25" fillId="10" borderId="1" xfId="1" applyNumberFormat="1" applyFont="1" applyFill="1" applyBorder="1" applyAlignment="1">
      <alignment horizontal="center" vertical="center"/>
    </xf>
    <xf numFmtId="164" fontId="25" fillId="0" borderId="1" xfId="1" applyNumberFormat="1" applyFont="1" applyFill="1" applyBorder="1" applyAlignment="1">
      <alignment horizontal="center" vertical="center"/>
    </xf>
    <xf numFmtId="164" fontId="25" fillId="0" borderId="1" xfId="1" quotePrefix="1" applyNumberFormat="1" applyFont="1" applyFill="1" applyBorder="1" applyAlignment="1">
      <alignment vertical="center"/>
    </xf>
    <xf numFmtId="164" fontId="25" fillId="0" borderId="1" xfId="1" applyNumberFormat="1" applyFont="1" applyFill="1" applyBorder="1" applyAlignment="1">
      <alignment vertical="center"/>
    </xf>
    <xf numFmtId="164" fontId="38" fillId="0" borderId="1" xfId="1" applyNumberFormat="1" applyFont="1" applyFill="1" applyBorder="1" applyAlignment="1">
      <alignment vertical="center"/>
    </xf>
    <xf numFmtId="164" fontId="25" fillId="0" borderId="1" xfId="1" applyNumberFormat="1" applyFont="1" applyFill="1" applyBorder="1" applyAlignment="1">
      <alignment horizontal="left" vertical="center"/>
    </xf>
    <xf numFmtId="0" fontId="25" fillId="0" borderId="1" xfId="0" applyFont="1" applyBorder="1" applyAlignment="1">
      <alignment horizontal="right" vertical="center"/>
    </xf>
    <xf numFmtId="44" fontId="25" fillId="0" borderId="1" xfId="0" applyNumberFormat="1" applyFont="1" applyFill="1" applyBorder="1" applyAlignment="1">
      <alignment vertical="center"/>
    </xf>
    <xf numFmtId="0" fontId="28" fillId="0" borderId="0" xfId="0" applyFont="1" applyAlignment="1">
      <alignment horizontal="center"/>
    </xf>
    <xf numFmtId="0" fontId="25" fillId="0" borderId="0" xfId="0" applyFont="1" applyFill="1" applyAlignment="1">
      <alignment vertical="center"/>
    </xf>
    <xf numFmtId="0" fontId="38" fillId="0" borderId="1" xfId="0" applyFont="1" applyFill="1" applyBorder="1" applyAlignment="1">
      <alignment vertical="center"/>
    </xf>
    <xf numFmtId="0" fontId="25" fillId="10" borderId="5" xfId="0" applyFont="1" applyFill="1" applyBorder="1" applyAlignment="1">
      <alignment vertical="center"/>
    </xf>
    <xf numFmtId="164" fontId="25" fillId="10" borderId="5" xfId="1" applyNumberFormat="1" applyFont="1" applyFill="1" applyBorder="1" applyAlignment="1">
      <alignment horizontal="center" vertical="center"/>
    </xf>
    <xf numFmtId="164" fontId="24" fillId="10" borderId="5" xfId="1" applyNumberFormat="1" applyFont="1" applyFill="1" applyBorder="1" applyAlignment="1">
      <alignment horizontal="center" vertical="center" wrapText="1"/>
    </xf>
    <xf numFmtId="0" fontId="31" fillId="10" borderId="5" xfId="1" applyNumberFormat="1" applyFont="1" applyFill="1" applyBorder="1" applyAlignment="1">
      <alignment horizontal="center" vertical="center" wrapText="1"/>
    </xf>
    <xf numFmtId="44" fontId="24" fillId="10" borderId="5" xfId="1" applyFont="1" applyFill="1" applyBorder="1" applyAlignment="1">
      <alignment vertical="center" wrapText="1"/>
    </xf>
    <xf numFmtId="0" fontId="26" fillId="0" borderId="0" xfId="0" applyFont="1" applyAlignment="1">
      <alignment horizontal="left"/>
    </xf>
  </cellXfs>
  <cellStyles count="59">
    <cellStyle name="Comma" xfId="13" builtinId="3"/>
    <cellStyle name="Comma 2" xfId="3" xr:uid="{F17053B2-A4F1-49E1-BA87-99DCC2ED66D8}"/>
    <cellStyle name="Comma 3" xfId="9" xr:uid="{234E33AD-D4F4-4F4C-8DC5-5DCB3E052E31}"/>
    <cellStyle name="Comma 4" xfId="49" xr:uid="{EFBE9660-7DBD-45F0-8DBA-8C6464863F9D}"/>
    <cellStyle name="Currency" xfId="1" builtinId="4"/>
    <cellStyle name="Currency 2" xfId="4" xr:uid="{03BDDF5E-2851-4729-A07A-783FE46CCC27}"/>
    <cellStyle name="Currency 2 2" xfId="18" xr:uid="{EFB91450-F5BB-4E70-BD00-3CECD4BF5548}"/>
    <cellStyle name="Currency 2 2 2" xfId="35" xr:uid="{559392CA-57E9-4FFA-BECE-373321A4456F}"/>
    <cellStyle name="Currency 2 2 3" xfId="44" xr:uid="{C30F0DAC-CA7E-4385-A1F8-0B60AA98724D}"/>
    <cellStyle name="Currency 2 2 4" xfId="43" xr:uid="{D52BDA1A-84A9-4CDD-AB8A-2880DA55FF2C}"/>
    <cellStyle name="Currency 2 3" xfId="22" xr:uid="{FC6F2AC6-DAE7-4237-8973-09A3D85B52C2}"/>
    <cellStyle name="Currency 2 4" xfId="41" xr:uid="{58950D4F-AA03-41A0-9C04-973C9A1D9292}"/>
    <cellStyle name="Currency 2 5" xfId="14" xr:uid="{8A174976-FBDF-442A-AFED-7F04B746D171}"/>
    <cellStyle name="Currency 3" xfId="10" xr:uid="{90E2BF64-6C91-4E8D-8B81-D1D2896139F9}"/>
    <cellStyle name="Currency 3 2" xfId="38" xr:uid="{848E1FB2-17BD-423E-8EC7-51B61DEBFC3A}"/>
    <cellStyle name="Currency 3 3" xfId="53" xr:uid="{531EF13C-8BCE-4A7C-A655-1A9C1692FE5A}"/>
    <cellStyle name="Currency 4" xfId="25" xr:uid="{63C41335-22A0-4CEE-A739-56C291700BB1}"/>
    <cellStyle name="Currency 4 2" xfId="55" xr:uid="{2F3C55E8-E552-4406-B9CD-B97986A139AE}"/>
    <cellStyle name="Currency 5" xfId="26" xr:uid="{4926C491-2358-4CCD-9A31-84B07CB8AC93}"/>
    <cellStyle name="Currency 6" xfId="47" xr:uid="{FB5C01D0-6B3E-44AF-B3C4-E9DAB485D528}"/>
    <cellStyle name="Hyperlink" xfId="12" builtinId="8"/>
    <cellStyle name="Hyperlink 2" xfId="7" xr:uid="{B5F29699-EF15-47F9-9FBC-BA909402C6F0}"/>
    <cellStyle name="Hyperlink 3" xfId="30" xr:uid="{C681BE3C-0171-4F97-B34F-1F196D04156A}"/>
    <cellStyle name="Hyperlink 4" xfId="48" xr:uid="{6B32C778-F1A0-48ED-ADC1-3E30D1185886}"/>
    <cellStyle name="Normal" xfId="0" builtinId="0"/>
    <cellStyle name="Normal 10" xfId="34" xr:uid="{C942DC44-D7D8-4C28-A83D-3BC23DDDA583}"/>
    <cellStyle name="Normal 10 4" xfId="20" xr:uid="{4C0474C4-003C-4A67-9103-F1956866607C}"/>
    <cellStyle name="Normal 11" xfId="52" xr:uid="{E75798AD-AC04-48B9-8E78-8E080DC494B0}"/>
    <cellStyle name="Normal 12 2" xfId="28" xr:uid="{7BCE24FD-3F71-4FCD-BEFA-9DD8DA0DB83D}"/>
    <cellStyle name="Normal 2" xfId="2" xr:uid="{6EE328FE-A971-4A2C-99C7-A9E8C0E51CC6}"/>
    <cellStyle name="Normal 2 2" xfId="21" xr:uid="{3BE4A524-9439-445C-85F6-E5692DE060B8}"/>
    <cellStyle name="Normal 2 2 2" xfId="51" xr:uid="{166679DA-A184-4813-8EEE-AFD3F2CC423A}"/>
    <cellStyle name="Normal 2 3" xfId="23" xr:uid="{5C87454D-1738-4853-BB0C-19B3E4B620B7}"/>
    <cellStyle name="Normal 2 3 2" xfId="32" xr:uid="{021D6B0A-69B1-4260-98BC-986DC893482B}"/>
    <cellStyle name="Normal 2 3 3" xfId="56" xr:uid="{B8BEBF6E-7F41-43D6-894B-D54A64414EE2}"/>
    <cellStyle name="Normal 2 4" xfId="33" xr:uid="{AB248128-FD57-4DA7-8223-998E6BCDB8B1}"/>
    <cellStyle name="Normal 2 4 2" xfId="15" xr:uid="{5E23D801-AF7D-4ECE-ADEA-A29587C7055E}"/>
    <cellStyle name="Normal 2 4 3" xfId="42" xr:uid="{70A16AA6-9B09-4566-884F-128A3438B436}"/>
    <cellStyle name="Normal 2 5" xfId="39" xr:uid="{2C5BD51C-EA9A-4CB4-8A4E-52A068699AA2}"/>
    <cellStyle name="Normal 2 5 2" xfId="45" xr:uid="{0C733167-FF45-4961-99A9-6E0E489AB496}"/>
    <cellStyle name="Normal 2 5 3" xfId="40" xr:uid="{6D815FDA-02A1-4A8F-873E-733C63D022E1}"/>
    <cellStyle name="Normal 2 5 3 2" xfId="58" xr:uid="{BE3F1BAD-6C7E-4357-B733-7D394FEB54AD}"/>
    <cellStyle name="Normal 2 6" xfId="24" xr:uid="{06A6595D-206A-4F3E-8454-8EA265CA62A2}"/>
    <cellStyle name="Normal 3" xfId="6" xr:uid="{79FA3453-3763-4C65-8A40-0C084BF9178C}"/>
    <cellStyle name="Normal 3 2" xfId="27" xr:uid="{116CA12B-E383-4952-BED7-2C2006FB1D42}"/>
    <cellStyle name="Normal 3 3" xfId="36" xr:uid="{F8F9D310-470E-45D1-8B7C-EFE296C1E016}"/>
    <cellStyle name="Normal 32 3" xfId="54" xr:uid="{F49330AE-6EEA-4A59-AD25-FA1716AF7757}"/>
    <cellStyle name="Normal 4" xfId="8" xr:uid="{216B4925-8964-4F72-A456-0B0D6D29EBE4}"/>
    <cellStyle name="Normal 4 2" xfId="50" xr:uid="{1A27FD7A-7188-4972-8E1B-E8F60927E886}"/>
    <cellStyle name="Normal 5" xfId="19" xr:uid="{54012152-0D09-4223-B10C-6E0381F34993}"/>
    <cellStyle name="Normal 5 2" xfId="31" xr:uid="{7CEE5361-A17B-4B19-BC15-9C0D4075E7F1}"/>
    <cellStyle name="Normal 6" xfId="16" xr:uid="{C4B2180F-0742-40C8-BD04-DCD66D15CEB0}"/>
    <cellStyle name="Normal 7" xfId="17" xr:uid="{B258ACC8-4637-4BC0-BAF9-482246EAA0FE}"/>
    <cellStyle name="Normal 73" xfId="29" xr:uid="{11EDEDF5-EE7F-45FD-AE5E-98250010D08B}"/>
    <cellStyle name="Normal 8" xfId="46" xr:uid="{F7CD9BDA-CE98-4314-9ABE-DD9841D01BF8}"/>
    <cellStyle name="Normal 9" xfId="37" xr:uid="{2AD844F6-618D-4C04-9A3F-8A27E5E9F20A}"/>
    <cellStyle name="Note 2" xfId="57" xr:uid="{9AC1CC33-A8B9-4E95-B8B9-A3326FD16444}"/>
    <cellStyle name="Percent 2" xfId="5" xr:uid="{910DBC61-A5F9-43A2-9D3B-AF3F45C5BC06}"/>
    <cellStyle name="Percent 3" xfId="11" xr:uid="{CF18D866-9C59-4ACD-93DE-A905FB66DD17}"/>
  </cellStyles>
  <dxfs count="3">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C10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dy-fs2\client\Pfx%20Engagement\WM\WorkPapers\%7b55DE8E0E-8954-4C21-91B0-7C81B85BBA44%7d\%7b9C7E8519-30FC-4940-902C-C47B54F7F7CD%7d\%7b0095da16-6817-4d47-9162-9df8a61c6a81%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
      <sheetName val="Surgical &gt;&gt;&gt;&gt;"/>
      <sheetName val="Surgery"/>
      <sheetName val="Endo"/>
      <sheetName val="Imaging &gt;&gt;&gt;&gt;"/>
      <sheetName val="CT"/>
      <sheetName val="MRI"/>
      <sheetName val="Ultrasound"/>
      <sheetName val="NucMed"/>
      <sheetName val="Xray"/>
      <sheetName val="Mammo"/>
      <sheetName val="Diagnostics &gt;&gt;&gt;&gt;"/>
      <sheetName val="Lab"/>
      <sheetName val="OtherDiag"/>
      <sheetName val="Therapeutics &gt;&gt;&gt;&gt;"/>
      <sheetName val="PT_OT_ST"/>
      <sheetName val="OtherTherapeutic"/>
      <sheetName val="Clinic_Visits&gt;&gt;&gt;"/>
      <sheetName val="ClinicVisits"/>
      <sheetName val="Inpatient&gt;&gt;&gt;"/>
      <sheetName val="Inpatien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3AF9-0B4E-4B1C-9224-67B9FD715D1C}">
  <sheetPr>
    <tabColor rgb="FFFF0000"/>
    <pageSetUpPr fitToPage="1"/>
  </sheetPr>
  <dimension ref="A1:F9"/>
  <sheetViews>
    <sheetView tabSelected="1" view="pageBreakPreview" zoomScale="80" zoomScaleNormal="80" zoomScaleSheetLayoutView="80" workbookViewId="0">
      <selection activeCell="A12" sqref="A12"/>
    </sheetView>
  </sheetViews>
  <sheetFormatPr defaultRowHeight="15" x14ac:dyDescent="0.25"/>
  <cols>
    <col min="1" max="4" width="34.5703125" customWidth="1"/>
    <col min="5" max="5" width="34.5703125" style="1" customWidth="1"/>
    <col min="6" max="6" width="34.5703125" customWidth="1"/>
  </cols>
  <sheetData>
    <row r="1" spans="1:6" ht="409.5" customHeight="1" thickBot="1" x14ac:dyDescent="0.3">
      <c r="A1" s="150" t="s">
        <v>411</v>
      </c>
      <c r="B1" s="151"/>
      <c r="C1" s="151"/>
      <c r="D1" s="151"/>
      <c r="E1" s="151"/>
      <c r="F1" s="152"/>
    </row>
    <row r="2" spans="1:6" ht="15.75" thickBot="1" x14ac:dyDescent="0.3"/>
    <row r="3" spans="1:6" s="2" customFormat="1" ht="48" customHeight="1" thickBot="1" x14ac:dyDescent="0.3">
      <c r="A3" s="14" t="s">
        <v>123</v>
      </c>
      <c r="B3" s="15" t="s">
        <v>124</v>
      </c>
      <c r="C3" s="15" t="s">
        <v>125</v>
      </c>
      <c r="D3" s="15" t="s">
        <v>126</v>
      </c>
      <c r="E3" s="20" t="s">
        <v>192</v>
      </c>
      <c r="F3" s="16" t="s">
        <v>128</v>
      </c>
    </row>
    <row r="4" spans="1:6" s="17" customFormat="1" ht="24" customHeight="1" x14ac:dyDescent="0.3">
      <c r="A4" s="26" t="s">
        <v>106</v>
      </c>
      <c r="B4" s="21" t="s">
        <v>108</v>
      </c>
      <c r="C4" s="21" t="s">
        <v>103</v>
      </c>
      <c r="D4" s="21" t="s">
        <v>112</v>
      </c>
      <c r="E4" s="24" t="s">
        <v>113</v>
      </c>
      <c r="F4" s="10" t="s">
        <v>127</v>
      </c>
    </row>
    <row r="5" spans="1:6" s="17" customFormat="1" ht="24" customHeight="1" x14ac:dyDescent="0.3">
      <c r="A5" s="27" t="s">
        <v>107</v>
      </c>
      <c r="B5" s="22" t="s">
        <v>109</v>
      </c>
      <c r="C5" s="22" t="s">
        <v>225</v>
      </c>
      <c r="D5" s="22" t="s">
        <v>2</v>
      </c>
      <c r="E5" s="25" t="s">
        <v>114</v>
      </c>
      <c r="F5" s="11" t="s">
        <v>260</v>
      </c>
    </row>
    <row r="6" spans="1:6" s="17" customFormat="1" ht="24" customHeight="1" x14ac:dyDescent="0.3">
      <c r="A6" s="3"/>
      <c r="B6" s="22" t="s">
        <v>91</v>
      </c>
      <c r="C6" s="4"/>
      <c r="D6" s="22" t="s">
        <v>104</v>
      </c>
      <c r="E6" s="25" t="s">
        <v>115</v>
      </c>
      <c r="F6" s="11"/>
    </row>
    <row r="7" spans="1:6" s="17" customFormat="1" ht="24" customHeight="1" x14ac:dyDescent="0.3">
      <c r="A7" s="5"/>
      <c r="B7" s="22" t="s">
        <v>110</v>
      </c>
      <c r="C7" s="6"/>
      <c r="D7" s="22" t="s">
        <v>224</v>
      </c>
      <c r="E7" s="25" t="s">
        <v>258</v>
      </c>
      <c r="F7" s="12"/>
    </row>
    <row r="8" spans="1:6" s="17" customFormat="1" ht="24" customHeight="1" x14ac:dyDescent="0.3">
      <c r="A8" s="5"/>
      <c r="B8" s="22" t="s">
        <v>111</v>
      </c>
      <c r="C8" s="6"/>
      <c r="D8" s="4"/>
      <c r="E8" s="18"/>
      <c r="F8" s="12"/>
    </row>
    <row r="9" spans="1:6" s="17" customFormat="1" ht="24" customHeight="1" thickBot="1" x14ac:dyDescent="0.35">
      <c r="A9" s="7"/>
      <c r="B9" s="23" t="s">
        <v>102</v>
      </c>
      <c r="C9" s="8"/>
      <c r="D9" s="9"/>
      <c r="E9" s="19"/>
      <c r="F9" s="13"/>
    </row>
  </sheetData>
  <mergeCells count="1">
    <mergeCell ref="A1:F1"/>
  </mergeCells>
  <hyperlinks>
    <hyperlink ref="E7" location="'Clinic Services'!A1" display="Mental Health Services" xr:uid="{0E2FD7D3-21DC-44DE-B9E9-14E22922AC13}"/>
    <hyperlink ref="C5" location="Diagnostics!A1" display="Other Diagnostics/Sleep Lab" xr:uid="{8D034288-ADEA-4940-B88D-61B20F447E71}"/>
    <hyperlink ref="D7" location="Therapeutics!A1" display="Other Therapeutic Services" xr:uid="{04B6F4C2-DE0D-42C3-AAD7-CC9719910C76}"/>
    <hyperlink ref="F4" location="Inpatient!A1" display="Elective Surgery" xr:uid="{3868C547-CED3-49FE-967E-5FA50002C102}"/>
    <hyperlink ref="F5" location="Inpatient!A1" display="OB Delivery" xr:uid="{DBD64E67-B910-46EE-A443-4D218F6C04AE}"/>
    <hyperlink ref="E6" location="'Clinic Services'!A1" display="Preventative Medicine" xr:uid="{B72EE9F8-4988-4EC1-B120-43A08A699D51}"/>
    <hyperlink ref="E5" location="'Clinic Services'!A1" display="Consultations" xr:uid="{A5C974B8-6CE4-4191-B23F-FC993B581EC0}"/>
    <hyperlink ref="E4" location="'Clinic Services'!A1" display="Evaluation and Management" xr:uid="{5BBA43E5-CF0B-4580-9311-6BF8C5E5043C}"/>
    <hyperlink ref="D6" location="Therapeutics!A1" display="Occupational Therapy" xr:uid="{F1C5A50D-1391-4CC8-AB52-0BB98A177ACB}"/>
    <hyperlink ref="D5" location="Therapeutics!A1" display="Physical Therapy" xr:uid="{7DFD71B5-95DE-46BB-8AA0-B4752BF1D741}"/>
    <hyperlink ref="D4" location="Therapeutics!A1" display="Speech Language Pathology" xr:uid="{AAD1547A-30B8-440F-9C3B-005C68650C05}"/>
    <hyperlink ref="C4" location="Diagnostics!A1" display="Laboratory" xr:uid="{D8B36E06-BF68-4AD9-8D14-6E2FB7BAA380}"/>
    <hyperlink ref="B9" location="Imaging!A1" display="Mammogram" xr:uid="{23DDCA7F-1A58-489C-A8A4-1D5C08135B48}"/>
    <hyperlink ref="B8" location="Imaging!A1" display="Xray" xr:uid="{B8680836-221D-4E12-94C2-578CA9951964}"/>
    <hyperlink ref="B7" location="Imaging!A1" display="Nuclear Medicine" xr:uid="{F7B0D724-3348-4BBE-933A-4FE2FED70C90}"/>
    <hyperlink ref="B6" location="Imaging!A1" display="Ultrasound" xr:uid="{A7267B5E-955F-4FA3-B852-17382E87F783}"/>
    <hyperlink ref="B5" location="Imaging!A1" display="MRI/MRA" xr:uid="{ABFFC66C-17C4-458D-B15C-B9E710C93F08}"/>
    <hyperlink ref="B4" location="Imaging!A1" display="CT Scan" xr:uid="{E93660CE-DAAB-4424-83FF-C2727C17B3B1}"/>
    <hyperlink ref="A5" location="Surgery!A1" display="Endoscopy" xr:uid="{DED5B917-A81B-4213-92EC-13DA643E92C8}"/>
    <hyperlink ref="A4" location="Surgery!A1" display="General Surgery" xr:uid="{519316BF-D1F2-473C-B897-E895FE716DA8}"/>
  </hyperlinks>
  <pageMargins left="0.7" right="0.7" top="0.75" bottom="0.75" header="0.3" footer="0.3"/>
  <pageSetup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07CB-2780-46F1-A8D0-55C538FA7FDB}">
  <dimension ref="A1"/>
  <sheetViews>
    <sheetView workbookViewId="0">
      <selection activeCell="A2" sqref="A2"/>
    </sheetView>
  </sheetViews>
  <sheetFormatPr defaultRowHeight="15" x14ac:dyDescent="0.25"/>
  <sheetData>
    <row r="1" spans="1:1" x14ac:dyDescent="0.25">
      <c r="A1" t="str">
        <f>_xlfn.CONCAT(I9," ",D11)</f>
        <v xml:space="preserve">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475C-1443-47C5-AD14-B7B2F5E710C3}">
  <sheetPr>
    <tabColor rgb="FF92D050"/>
    <pageSetUpPr fitToPage="1"/>
  </sheetPr>
  <dimension ref="A1:S136"/>
  <sheetViews>
    <sheetView view="pageBreakPreview" zoomScale="80" zoomScaleNormal="90" zoomScaleSheetLayoutView="80" workbookViewId="0">
      <pane ySplit="10" topLeftCell="A11" activePane="bottomLeft" state="frozen"/>
      <selection pane="bottomLeft" activeCell="A4" sqref="A4"/>
    </sheetView>
  </sheetViews>
  <sheetFormatPr defaultColWidth="9.140625" defaultRowHeight="12.75" x14ac:dyDescent="0.2"/>
  <cols>
    <col min="1" max="1" width="49" style="29" customWidth="1"/>
    <col min="2" max="2" width="27.7109375" style="29" customWidth="1"/>
    <col min="3" max="19" width="15" style="29" customWidth="1"/>
    <col min="20" max="16384" width="9.140625" style="29"/>
  </cols>
  <sheetData>
    <row r="1" spans="1:19" x14ac:dyDescent="0.2">
      <c r="A1" s="28" t="s">
        <v>409</v>
      </c>
      <c r="B1" s="38"/>
      <c r="C1" s="39"/>
      <c r="D1" s="39"/>
      <c r="E1" s="40"/>
      <c r="G1" s="31"/>
      <c r="H1" s="31"/>
      <c r="I1" s="31"/>
      <c r="J1" s="31"/>
      <c r="L1" s="31"/>
    </row>
    <row r="2" spans="1:19" ht="15" x14ac:dyDescent="0.25">
      <c r="A2" s="41" t="s">
        <v>301</v>
      </c>
      <c r="B2" s="38"/>
      <c r="C2" s="39"/>
      <c r="D2" s="39"/>
      <c r="E2" s="40"/>
      <c r="G2"/>
      <c r="H2"/>
      <c r="I2"/>
      <c r="J2"/>
      <c r="K2"/>
      <c r="L2"/>
    </row>
    <row r="3" spans="1:19" ht="15" x14ac:dyDescent="0.25">
      <c r="A3" s="37" t="s">
        <v>410</v>
      </c>
      <c r="B3" s="191"/>
      <c r="C3" s="39"/>
      <c r="D3" s="39"/>
      <c r="E3" s="40"/>
      <c r="G3"/>
      <c r="H3"/>
      <c r="I3"/>
      <c r="J3"/>
      <c r="K3"/>
      <c r="L3"/>
    </row>
    <row r="4" spans="1:19" ht="15" x14ac:dyDescent="0.25">
      <c r="A4" s="42"/>
      <c r="B4" s="32" t="s">
        <v>129</v>
      </c>
      <c r="C4" s="39"/>
      <c r="D4" s="39"/>
      <c r="E4" s="40"/>
      <c r="G4"/>
      <c r="H4"/>
      <c r="I4"/>
      <c r="J4"/>
      <c r="K4"/>
      <c r="L4"/>
    </row>
    <row r="5" spans="1:19" ht="15" x14ac:dyDescent="0.25">
      <c r="A5" s="42"/>
      <c r="B5" s="32" t="s">
        <v>408</v>
      </c>
      <c r="E5" s="40"/>
      <c r="G5"/>
      <c r="H5"/>
      <c r="I5"/>
      <c r="J5"/>
      <c r="K5"/>
      <c r="L5"/>
    </row>
    <row r="6" spans="1:19" x14ac:dyDescent="0.2">
      <c r="A6" s="42"/>
      <c r="B6" s="32" t="s">
        <v>477</v>
      </c>
      <c r="E6" s="40"/>
      <c r="H6" s="31"/>
      <c r="I6" s="31"/>
      <c r="J6" s="31"/>
      <c r="L6" s="31"/>
    </row>
    <row r="7" spans="1:19" x14ac:dyDescent="0.2">
      <c r="A7" s="42"/>
      <c r="B7" s="32" t="s">
        <v>483</v>
      </c>
      <c r="E7" s="40"/>
      <c r="H7" s="31"/>
      <c r="I7" s="31"/>
      <c r="J7" s="31"/>
      <c r="L7" s="31"/>
    </row>
    <row r="8" spans="1:19" ht="15.75" customHeight="1" x14ac:dyDescent="0.2">
      <c r="A8" s="43" t="s">
        <v>130</v>
      </c>
      <c r="E8" s="30"/>
      <c r="H8" s="31"/>
      <c r="I8" s="31"/>
      <c r="J8" s="31"/>
      <c r="L8" s="31"/>
    </row>
    <row r="9" spans="1:19" ht="15.75" customHeight="1" thickBot="1" x14ac:dyDescent="0.25">
      <c r="A9" s="43"/>
      <c r="B9" s="36"/>
      <c r="E9" s="30"/>
      <c r="H9" s="31"/>
      <c r="I9" s="31"/>
      <c r="J9" s="31"/>
      <c r="L9" s="31"/>
    </row>
    <row r="10" spans="1:19" ht="78" customHeight="1" thickBot="1" x14ac:dyDescent="0.25">
      <c r="A10" s="84" t="s">
        <v>3</v>
      </c>
      <c r="B10" s="85" t="s">
        <v>116</v>
      </c>
      <c r="C10" s="86" t="s">
        <v>226</v>
      </c>
      <c r="D10" s="33" t="s">
        <v>4</v>
      </c>
      <c r="E10" s="33" t="s">
        <v>105</v>
      </c>
      <c r="F10" s="33" t="s">
        <v>120</v>
      </c>
      <c r="G10" s="34" t="s">
        <v>361</v>
      </c>
      <c r="H10" s="34" t="s">
        <v>454</v>
      </c>
      <c r="I10" s="34" t="s">
        <v>455</v>
      </c>
      <c r="J10" s="34" t="s">
        <v>456</v>
      </c>
      <c r="K10" s="34" t="s">
        <v>457</v>
      </c>
      <c r="L10" s="34" t="s">
        <v>458</v>
      </c>
      <c r="M10" s="34" t="s">
        <v>459</v>
      </c>
      <c r="N10" s="34" t="s">
        <v>460</v>
      </c>
      <c r="O10" s="34" t="s">
        <v>421</v>
      </c>
      <c r="P10" s="34" t="s">
        <v>453</v>
      </c>
      <c r="Q10" s="34" t="s">
        <v>362</v>
      </c>
      <c r="R10" s="34" t="s">
        <v>461</v>
      </c>
      <c r="S10" s="156" t="s">
        <v>462</v>
      </c>
    </row>
    <row r="11" spans="1:19" s="97" customFormat="1" ht="15.95" customHeight="1" x14ac:dyDescent="0.25">
      <c r="A11" s="143"/>
      <c r="B11" s="186"/>
      <c r="C11" s="145"/>
      <c r="D11" s="187"/>
      <c r="E11" s="188"/>
      <c r="F11" s="188"/>
      <c r="G11" s="188"/>
      <c r="H11" s="188"/>
      <c r="I11" s="188"/>
      <c r="J11" s="188"/>
      <c r="K11" s="188"/>
      <c r="L11" s="188"/>
      <c r="M11" s="188"/>
      <c r="N11" s="188"/>
      <c r="O11" s="188"/>
      <c r="P11" s="188"/>
      <c r="Q11" s="188"/>
      <c r="R11" s="188"/>
      <c r="S11" s="188"/>
    </row>
    <row r="12" spans="1:19" s="97" customFormat="1" ht="15.95" customHeight="1" x14ac:dyDescent="0.25">
      <c r="A12" s="51" t="s">
        <v>235</v>
      </c>
      <c r="B12" s="52" t="s">
        <v>170</v>
      </c>
      <c r="C12" s="53">
        <v>43235</v>
      </c>
      <c r="D12" s="176">
        <v>2562.5</v>
      </c>
      <c r="E12" s="177"/>
      <c r="F12" s="178"/>
      <c r="G12" s="124">
        <v>881.98144319999994</v>
      </c>
      <c r="H12" s="176">
        <v>693.95040000000006</v>
      </c>
      <c r="I12" s="176">
        <v>793.83720000000005</v>
      </c>
      <c r="J12" s="176">
        <v>793.83720000000005</v>
      </c>
      <c r="K12" s="124">
        <v>881.98144319999994</v>
      </c>
      <c r="L12" s="124">
        <v>881.98144319999994</v>
      </c>
      <c r="M12" s="124">
        <v>3285.125</v>
      </c>
      <c r="N12" s="124">
        <v>2818.7500000000005</v>
      </c>
      <c r="O12" s="124">
        <v>3674.625</v>
      </c>
      <c r="P12" s="124">
        <v>799.25</v>
      </c>
      <c r="Q12" s="124">
        <v>917.26070092800001</v>
      </c>
      <c r="R12" s="124">
        <v>3075</v>
      </c>
      <c r="S12" s="124">
        <v>3075</v>
      </c>
    </row>
    <row r="13" spans="1:19" s="97" customFormat="1" ht="15.95" customHeight="1" x14ac:dyDescent="0.25">
      <c r="A13" s="51"/>
      <c r="B13" s="52" t="s">
        <v>230</v>
      </c>
      <c r="C13" s="53"/>
      <c r="D13" s="176">
        <v>111.3</v>
      </c>
      <c r="E13" s="124"/>
      <c r="F13" s="124"/>
      <c r="G13" s="124">
        <v>0</v>
      </c>
      <c r="H13" s="124">
        <v>0</v>
      </c>
      <c r="I13" s="124">
        <v>0</v>
      </c>
      <c r="J13" s="124">
        <v>0</v>
      </c>
      <c r="K13" s="124">
        <v>0</v>
      </c>
      <c r="L13" s="124">
        <v>0</v>
      </c>
      <c r="M13" s="124">
        <v>101.919</v>
      </c>
      <c r="N13" s="124">
        <v>87.45</v>
      </c>
      <c r="O13" s="124">
        <v>114.003</v>
      </c>
      <c r="P13" s="124">
        <v>0</v>
      </c>
      <c r="Q13" s="124">
        <v>0</v>
      </c>
      <c r="R13" s="124">
        <v>95.399999999999991</v>
      </c>
      <c r="S13" s="124">
        <v>95.399999999999991</v>
      </c>
    </row>
    <row r="14" spans="1:19" s="97" customFormat="1" ht="15.95" customHeight="1" x14ac:dyDescent="0.25">
      <c r="A14" s="51"/>
      <c r="B14" s="52" t="s">
        <v>231</v>
      </c>
      <c r="C14" s="53" t="s">
        <v>419</v>
      </c>
      <c r="D14" s="176">
        <v>11.549999999999999</v>
      </c>
      <c r="E14" s="124"/>
      <c r="F14" s="124"/>
      <c r="G14" s="124">
        <v>0</v>
      </c>
      <c r="H14" s="124">
        <v>0</v>
      </c>
      <c r="I14" s="124">
        <v>0</v>
      </c>
      <c r="J14" s="124">
        <v>0</v>
      </c>
      <c r="K14" s="124">
        <v>0</v>
      </c>
      <c r="L14" s="124">
        <v>0</v>
      </c>
      <c r="M14" s="124">
        <v>10.576499999999999</v>
      </c>
      <c r="N14" s="124">
        <v>9.0750000000000011</v>
      </c>
      <c r="O14" s="124">
        <v>11.830499999999999</v>
      </c>
      <c r="P14" s="124">
        <v>0</v>
      </c>
      <c r="Q14" s="124">
        <v>0</v>
      </c>
      <c r="R14" s="124">
        <v>9.9</v>
      </c>
      <c r="S14" s="124">
        <v>9.9</v>
      </c>
    </row>
    <row r="15" spans="1:19" s="97" customFormat="1" ht="15.95" customHeight="1" x14ac:dyDescent="0.25">
      <c r="A15" s="51"/>
      <c r="B15" s="52" t="s">
        <v>231</v>
      </c>
      <c r="C15" s="53" t="s">
        <v>298</v>
      </c>
      <c r="D15" s="176">
        <v>9.625</v>
      </c>
      <c r="E15" s="124"/>
      <c r="F15" s="124"/>
      <c r="G15" s="124">
        <v>0</v>
      </c>
      <c r="H15" s="124">
        <v>0</v>
      </c>
      <c r="I15" s="124">
        <v>0</v>
      </c>
      <c r="J15" s="124">
        <v>0</v>
      </c>
      <c r="K15" s="124">
        <v>0</v>
      </c>
      <c r="L15" s="124">
        <v>0</v>
      </c>
      <c r="M15" s="124">
        <v>8.8137500000000006</v>
      </c>
      <c r="N15" s="124">
        <v>7.5625000000000009</v>
      </c>
      <c r="O15" s="124">
        <v>9.8587499999999988</v>
      </c>
      <c r="P15" s="124">
        <v>0</v>
      </c>
      <c r="Q15" s="124">
        <v>0</v>
      </c>
      <c r="R15" s="124">
        <v>8.25</v>
      </c>
      <c r="S15" s="124">
        <v>8.25</v>
      </c>
    </row>
    <row r="16" spans="1:19" s="97" customFormat="1" ht="15.95" customHeight="1" x14ac:dyDescent="0.25">
      <c r="A16" s="51"/>
      <c r="B16" s="52" t="s">
        <v>231</v>
      </c>
      <c r="C16" s="53" t="s">
        <v>414</v>
      </c>
      <c r="D16" s="176">
        <v>22.4</v>
      </c>
      <c r="E16" s="124"/>
      <c r="F16" s="124"/>
      <c r="G16" s="124">
        <v>0</v>
      </c>
      <c r="H16" s="124">
        <v>0</v>
      </c>
      <c r="I16" s="124">
        <v>0</v>
      </c>
      <c r="J16" s="124">
        <v>0</v>
      </c>
      <c r="K16" s="124">
        <v>0</v>
      </c>
      <c r="L16" s="124">
        <v>0</v>
      </c>
      <c r="M16" s="124">
        <v>20.512</v>
      </c>
      <c r="N16" s="124">
        <v>17.600000000000001</v>
      </c>
      <c r="O16" s="124">
        <v>22.943999999999999</v>
      </c>
      <c r="P16" s="124">
        <v>0</v>
      </c>
      <c r="Q16" s="124">
        <v>0</v>
      </c>
      <c r="R16" s="124">
        <v>19.2</v>
      </c>
      <c r="S16" s="124">
        <v>19.2</v>
      </c>
    </row>
    <row r="17" spans="1:19" s="97" customFormat="1" ht="15.95" customHeight="1" x14ac:dyDescent="0.25">
      <c r="A17" s="51"/>
      <c r="B17" s="52" t="s">
        <v>231</v>
      </c>
      <c r="C17" s="53" t="s">
        <v>416</v>
      </c>
      <c r="D17" s="176">
        <v>105</v>
      </c>
      <c r="E17" s="124"/>
      <c r="F17" s="124"/>
      <c r="G17" s="124">
        <v>0</v>
      </c>
      <c r="H17" s="124">
        <v>0</v>
      </c>
      <c r="I17" s="124">
        <v>0</v>
      </c>
      <c r="J17" s="124">
        <v>0</v>
      </c>
      <c r="K17" s="124">
        <v>0</v>
      </c>
      <c r="L17" s="124">
        <v>0</v>
      </c>
      <c r="M17" s="124">
        <v>96.15</v>
      </c>
      <c r="N17" s="124">
        <v>82.5</v>
      </c>
      <c r="O17" s="124">
        <v>107.55</v>
      </c>
      <c r="P17" s="124">
        <v>0</v>
      </c>
      <c r="Q17" s="124">
        <v>0</v>
      </c>
      <c r="R17" s="124">
        <v>90</v>
      </c>
      <c r="S17" s="124">
        <v>90</v>
      </c>
    </row>
    <row r="18" spans="1:19" s="97" customFormat="1" ht="15.95" customHeight="1" x14ac:dyDescent="0.25">
      <c r="A18" s="56"/>
      <c r="B18" s="52" t="s">
        <v>232</v>
      </c>
      <c r="C18" s="53">
        <v>43235</v>
      </c>
      <c r="D18" s="179">
        <v>440.15</v>
      </c>
      <c r="E18" s="178"/>
      <c r="F18" s="178"/>
      <c r="G18" s="179">
        <v>111.95</v>
      </c>
      <c r="H18" s="179">
        <v>111.95</v>
      </c>
      <c r="I18" s="179">
        <v>111.95</v>
      </c>
      <c r="J18" s="179">
        <v>111.95</v>
      </c>
      <c r="K18" s="179">
        <v>111.95</v>
      </c>
      <c r="L18" s="179">
        <v>118.94</v>
      </c>
      <c r="M18" s="124" t="s">
        <v>482</v>
      </c>
      <c r="N18" s="179">
        <v>167.93</v>
      </c>
      <c r="O18" s="124" t="s">
        <v>482</v>
      </c>
      <c r="P18" s="179">
        <v>231</v>
      </c>
      <c r="Q18" s="124" t="s">
        <v>482</v>
      </c>
      <c r="R18" s="124" t="s">
        <v>482</v>
      </c>
      <c r="S18" s="124" t="s">
        <v>482</v>
      </c>
    </row>
    <row r="19" spans="1:19" s="97" customFormat="1" ht="15.95" customHeight="1" x14ac:dyDescent="0.25">
      <c r="A19" s="51"/>
      <c r="B19" s="52" t="s">
        <v>29</v>
      </c>
      <c r="C19" s="53"/>
      <c r="D19" s="176">
        <v>3262.5250000000005</v>
      </c>
      <c r="E19" s="124">
        <v>805.9004000000001</v>
      </c>
      <c r="F19" s="124">
        <v>3940.8112500000002</v>
      </c>
      <c r="G19" s="176">
        <v>993.93144319999999</v>
      </c>
      <c r="H19" s="176">
        <v>805.9004000000001</v>
      </c>
      <c r="I19" s="176">
        <v>905.7872000000001</v>
      </c>
      <c r="J19" s="176">
        <v>905.7872000000001</v>
      </c>
      <c r="K19" s="176">
        <v>993.93144319999999</v>
      </c>
      <c r="L19" s="176">
        <v>1000.9214431999999</v>
      </c>
      <c r="M19" s="176">
        <v>3523.0962500000001</v>
      </c>
      <c r="N19" s="176">
        <v>3190.8674999999998</v>
      </c>
      <c r="O19" s="176">
        <v>3940.8112500000002</v>
      </c>
      <c r="P19" s="176">
        <v>1030.25</v>
      </c>
      <c r="Q19" s="176">
        <v>917.26070092800001</v>
      </c>
      <c r="R19" s="176">
        <v>3297.75</v>
      </c>
      <c r="S19" s="176">
        <v>3297.75</v>
      </c>
    </row>
    <row r="20" spans="1:19" s="97" customFormat="1" ht="15.95" customHeight="1" x14ac:dyDescent="0.25">
      <c r="A20" s="50"/>
      <c r="B20" s="55"/>
      <c r="C20" s="94"/>
      <c r="D20" s="175"/>
      <c r="E20" s="174"/>
      <c r="F20" s="174"/>
      <c r="G20" s="174"/>
      <c r="H20" s="174"/>
      <c r="I20" s="174"/>
      <c r="J20" s="174"/>
      <c r="K20" s="174"/>
      <c r="L20" s="174"/>
      <c r="M20" s="174"/>
      <c r="N20" s="174"/>
      <c r="O20" s="174"/>
      <c r="P20" s="174"/>
      <c r="Q20" s="174"/>
      <c r="R20" s="174"/>
      <c r="S20" s="174"/>
    </row>
    <row r="21" spans="1:19" s="97" customFormat="1" ht="15.95" customHeight="1" x14ac:dyDescent="0.25">
      <c r="A21" s="51" t="s">
        <v>236</v>
      </c>
      <c r="B21" s="52" t="s">
        <v>170</v>
      </c>
      <c r="C21" s="53">
        <v>43239</v>
      </c>
      <c r="D21" s="176">
        <v>2562.5</v>
      </c>
      <c r="E21" s="177"/>
      <c r="F21" s="178"/>
      <c r="G21" s="124">
        <v>881.98144319999994</v>
      </c>
      <c r="H21" s="176">
        <v>693.95040000000006</v>
      </c>
      <c r="I21" s="176">
        <v>793.83720000000005</v>
      </c>
      <c r="J21" s="176">
        <v>793.83720000000005</v>
      </c>
      <c r="K21" s="124">
        <v>881.98144319999994</v>
      </c>
      <c r="L21" s="124">
        <v>881.98144319999994</v>
      </c>
      <c r="M21" s="124">
        <v>3285.125</v>
      </c>
      <c r="N21" s="124">
        <v>2818.7500000000005</v>
      </c>
      <c r="O21" s="124">
        <v>3674.625</v>
      </c>
      <c r="P21" s="124">
        <v>799.25</v>
      </c>
      <c r="Q21" s="124">
        <v>917.26070092800001</v>
      </c>
      <c r="R21" s="124">
        <v>3075</v>
      </c>
      <c r="S21" s="124">
        <v>3075</v>
      </c>
    </row>
    <row r="22" spans="1:19" s="97" customFormat="1" ht="15.95" customHeight="1" x14ac:dyDescent="0.25">
      <c r="A22" s="51"/>
      <c r="B22" s="52" t="s">
        <v>229</v>
      </c>
      <c r="C22" s="53">
        <v>86677</v>
      </c>
      <c r="D22" s="176">
        <v>102.89999999999999</v>
      </c>
      <c r="E22" s="177"/>
      <c r="F22" s="178"/>
      <c r="G22" s="124">
        <v>0</v>
      </c>
      <c r="H22" s="124">
        <v>0</v>
      </c>
      <c r="I22" s="124">
        <v>0</v>
      </c>
      <c r="J22" s="124">
        <v>0</v>
      </c>
      <c r="K22" s="124">
        <v>0</v>
      </c>
      <c r="L22" s="124">
        <v>0</v>
      </c>
      <c r="M22" s="124">
        <v>94.227000000000004</v>
      </c>
      <c r="N22" s="124">
        <v>80.850000000000009</v>
      </c>
      <c r="O22" s="124">
        <v>105.399</v>
      </c>
      <c r="P22" s="124">
        <v>0</v>
      </c>
      <c r="Q22" s="124">
        <v>0</v>
      </c>
      <c r="R22" s="124">
        <v>88.2</v>
      </c>
      <c r="S22" s="124">
        <v>88.2</v>
      </c>
    </row>
    <row r="23" spans="1:19" s="97" customFormat="1" ht="15.95" customHeight="1" x14ac:dyDescent="0.25">
      <c r="A23" s="51"/>
      <c r="B23" s="52" t="s">
        <v>230</v>
      </c>
      <c r="C23" s="53"/>
      <c r="D23" s="176">
        <v>140</v>
      </c>
      <c r="E23" s="124"/>
      <c r="F23" s="124"/>
      <c r="G23" s="124">
        <v>0</v>
      </c>
      <c r="H23" s="124">
        <v>0</v>
      </c>
      <c r="I23" s="124">
        <v>0</v>
      </c>
      <c r="J23" s="124">
        <v>0</v>
      </c>
      <c r="K23" s="124">
        <v>0</v>
      </c>
      <c r="L23" s="124">
        <v>0</v>
      </c>
      <c r="M23" s="124">
        <v>128.19999999999999</v>
      </c>
      <c r="N23" s="124">
        <v>110.00000000000001</v>
      </c>
      <c r="O23" s="124">
        <v>143.4</v>
      </c>
      <c r="P23" s="124">
        <v>0</v>
      </c>
      <c r="Q23" s="124">
        <v>0</v>
      </c>
      <c r="R23" s="124">
        <v>120</v>
      </c>
      <c r="S23" s="124">
        <v>120</v>
      </c>
    </row>
    <row r="24" spans="1:19" s="97" customFormat="1" ht="15.95" customHeight="1" x14ac:dyDescent="0.25">
      <c r="A24" s="51"/>
      <c r="B24" s="52" t="s">
        <v>231</v>
      </c>
      <c r="C24" s="53" t="s">
        <v>298</v>
      </c>
      <c r="D24" s="176">
        <v>9.625</v>
      </c>
      <c r="E24" s="124"/>
      <c r="F24" s="124"/>
      <c r="G24" s="124">
        <v>0</v>
      </c>
      <c r="H24" s="124">
        <v>0</v>
      </c>
      <c r="I24" s="124">
        <v>0</v>
      </c>
      <c r="J24" s="124">
        <v>0</v>
      </c>
      <c r="K24" s="124">
        <v>0</v>
      </c>
      <c r="L24" s="124">
        <v>0</v>
      </c>
      <c r="M24" s="124">
        <v>8.8137500000000006</v>
      </c>
      <c r="N24" s="124">
        <v>7.5625000000000009</v>
      </c>
      <c r="O24" s="124">
        <v>9.8587499999999988</v>
      </c>
      <c r="P24" s="124">
        <v>0</v>
      </c>
      <c r="Q24" s="124">
        <v>0</v>
      </c>
      <c r="R24" s="124">
        <v>8.25</v>
      </c>
      <c r="S24" s="124">
        <v>8.25</v>
      </c>
    </row>
    <row r="25" spans="1:19" s="97" customFormat="1" ht="15.95" customHeight="1" x14ac:dyDescent="0.25">
      <c r="A25" s="51"/>
      <c r="B25" s="52" t="s">
        <v>231</v>
      </c>
      <c r="C25" s="53" t="s">
        <v>414</v>
      </c>
      <c r="D25" s="176">
        <v>44.8</v>
      </c>
      <c r="E25" s="124"/>
      <c r="F25" s="124"/>
      <c r="G25" s="124">
        <v>0</v>
      </c>
      <c r="H25" s="124">
        <v>0</v>
      </c>
      <c r="I25" s="124">
        <v>0</v>
      </c>
      <c r="J25" s="124">
        <v>0</v>
      </c>
      <c r="K25" s="124">
        <v>0</v>
      </c>
      <c r="L25" s="124">
        <v>0</v>
      </c>
      <c r="M25" s="124">
        <v>41.024000000000001</v>
      </c>
      <c r="N25" s="124">
        <v>35.200000000000003</v>
      </c>
      <c r="O25" s="124">
        <v>45.887999999999998</v>
      </c>
      <c r="P25" s="124">
        <v>0</v>
      </c>
      <c r="Q25" s="124">
        <v>0</v>
      </c>
      <c r="R25" s="124">
        <v>38.4</v>
      </c>
      <c r="S25" s="124">
        <v>38.4</v>
      </c>
    </row>
    <row r="26" spans="1:19" s="97" customFormat="1" ht="15.95" customHeight="1" x14ac:dyDescent="0.25">
      <c r="A26" s="51"/>
      <c r="B26" s="52" t="s">
        <v>231</v>
      </c>
      <c r="C26" s="53" t="s">
        <v>416</v>
      </c>
      <c r="D26" s="176">
        <v>105</v>
      </c>
      <c r="E26" s="124"/>
      <c r="F26" s="124"/>
      <c r="G26" s="124">
        <v>0</v>
      </c>
      <c r="H26" s="124">
        <v>0</v>
      </c>
      <c r="I26" s="124">
        <v>0</v>
      </c>
      <c r="J26" s="124">
        <v>0</v>
      </c>
      <c r="K26" s="124">
        <v>0</v>
      </c>
      <c r="L26" s="124">
        <v>0</v>
      </c>
      <c r="M26" s="124">
        <v>96.15</v>
      </c>
      <c r="N26" s="124">
        <v>82.5</v>
      </c>
      <c r="O26" s="124">
        <v>107.55</v>
      </c>
      <c r="P26" s="124">
        <v>0</v>
      </c>
      <c r="Q26" s="124">
        <v>0</v>
      </c>
      <c r="R26" s="124">
        <v>90</v>
      </c>
      <c r="S26" s="124">
        <v>90</v>
      </c>
    </row>
    <row r="27" spans="1:19" s="97" customFormat="1" ht="15.95" customHeight="1" x14ac:dyDescent="0.25">
      <c r="A27" s="51"/>
      <c r="B27" s="52" t="s">
        <v>232</v>
      </c>
      <c r="C27" s="53">
        <v>43239</v>
      </c>
      <c r="D27" s="179">
        <v>510.3</v>
      </c>
      <c r="E27" s="178"/>
      <c r="F27" s="178"/>
      <c r="G27" s="179">
        <v>125.9</v>
      </c>
      <c r="H27" s="179">
        <v>125.9</v>
      </c>
      <c r="I27" s="179">
        <v>125.9</v>
      </c>
      <c r="J27" s="179">
        <v>125.9</v>
      </c>
      <c r="K27" s="179">
        <v>125.9</v>
      </c>
      <c r="L27" s="179">
        <v>134.41</v>
      </c>
      <c r="M27" s="124" t="s">
        <v>482</v>
      </c>
      <c r="N27" s="179">
        <v>188.85</v>
      </c>
      <c r="O27" s="124" t="s">
        <v>482</v>
      </c>
      <c r="P27" s="179">
        <v>295.49</v>
      </c>
      <c r="Q27" s="124" t="s">
        <v>482</v>
      </c>
      <c r="R27" s="124" t="s">
        <v>482</v>
      </c>
      <c r="S27" s="124" t="s">
        <v>482</v>
      </c>
    </row>
    <row r="28" spans="1:19" s="97" customFormat="1" ht="15.95" customHeight="1" x14ac:dyDescent="0.25">
      <c r="A28" s="51"/>
      <c r="B28" s="52" t="s">
        <v>29</v>
      </c>
      <c r="C28" s="53"/>
      <c r="D28" s="176">
        <v>3475.1250000000005</v>
      </c>
      <c r="E28" s="124">
        <v>819.85040000000004</v>
      </c>
      <c r="F28" s="124">
        <v>4086.72075</v>
      </c>
      <c r="G28" s="176">
        <v>1007.8814431999999</v>
      </c>
      <c r="H28" s="176">
        <v>819.85040000000004</v>
      </c>
      <c r="I28" s="176">
        <v>919.73720000000003</v>
      </c>
      <c r="J28" s="176">
        <v>919.73720000000003</v>
      </c>
      <c r="K28" s="176">
        <v>1007.8814431999999</v>
      </c>
      <c r="L28" s="176">
        <v>1016.3914431999999</v>
      </c>
      <c r="M28" s="176">
        <v>3653.5397499999995</v>
      </c>
      <c r="N28" s="176">
        <v>3323.7125000000001</v>
      </c>
      <c r="O28" s="176">
        <v>4086.72075</v>
      </c>
      <c r="P28" s="176">
        <v>1094.74</v>
      </c>
      <c r="Q28" s="176">
        <v>917.26070092800001</v>
      </c>
      <c r="R28" s="176">
        <v>3419.85</v>
      </c>
      <c r="S28" s="176">
        <v>3419.85</v>
      </c>
    </row>
    <row r="29" spans="1:19" s="97" customFormat="1" ht="15.95" customHeight="1" x14ac:dyDescent="0.25">
      <c r="A29" s="50"/>
      <c r="B29" s="55"/>
      <c r="C29" s="94"/>
      <c r="D29" s="175"/>
      <c r="E29" s="174"/>
      <c r="F29" s="174"/>
      <c r="G29" s="174"/>
      <c r="H29" s="174"/>
      <c r="I29" s="174"/>
      <c r="J29" s="174"/>
      <c r="K29" s="174"/>
      <c r="L29" s="174"/>
      <c r="M29" s="174"/>
      <c r="N29" s="174"/>
      <c r="O29" s="174"/>
      <c r="P29" s="174"/>
      <c r="Q29" s="174"/>
      <c r="R29" s="174"/>
      <c r="S29" s="174"/>
    </row>
    <row r="30" spans="1:19" s="97" customFormat="1" ht="15.95" customHeight="1" x14ac:dyDescent="0.25">
      <c r="A30" s="51" t="s">
        <v>237</v>
      </c>
      <c r="B30" s="57" t="s">
        <v>170</v>
      </c>
      <c r="C30" s="53">
        <v>45378</v>
      </c>
      <c r="D30" s="176">
        <v>3434</v>
      </c>
      <c r="E30" s="177"/>
      <c r="F30" s="178"/>
      <c r="G30" s="124">
        <v>857.6638312</v>
      </c>
      <c r="H30" s="176">
        <v>674.81700000000001</v>
      </c>
      <c r="I30" s="176">
        <v>771.94975000000011</v>
      </c>
      <c r="J30" s="176">
        <v>771.94975000000011</v>
      </c>
      <c r="K30" s="124">
        <v>857.6638312</v>
      </c>
      <c r="L30" s="124">
        <v>857.6638312</v>
      </c>
      <c r="M30" s="124">
        <v>4402.3879999999999</v>
      </c>
      <c r="N30" s="124">
        <v>3777.4</v>
      </c>
      <c r="O30" s="124">
        <v>4924.3559999999998</v>
      </c>
      <c r="P30" s="124">
        <v>777.21</v>
      </c>
      <c r="Q30" s="124">
        <v>891.970384448</v>
      </c>
      <c r="R30" s="124">
        <v>4120.8</v>
      </c>
      <c r="S30" s="124">
        <v>4120.8</v>
      </c>
    </row>
    <row r="31" spans="1:19" s="97" customFormat="1" ht="15.95" customHeight="1" x14ac:dyDescent="0.25">
      <c r="A31" s="51"/>
      <c r="B31" s="52" t="s">
        <v>230</v>
      </c>
      <c r="C31" s="53"/>
      <c r="D31" s="176">
        <v>36.4</v>
      </c>
      <c r="E31" s="124"/>
      <c r="F31" s="124"/>
      <c r="G31" s="124">
        <v>0</v>
      </c>
      <c r="H31" s="124">
        <v>0</v>
      </c>
      <c r="I31" s="124">
        <v>0</v>
      </c>
      <c r="J31" s="124">
        <v>0</v>
      </c>
      <c r="K31" s="124">
        <v>0</v>
      </c>
      <c r="L31" s="124">
        <v>0</v>
      </c>
      <c r="M31" s="124">
        <v>33.332000000000001</v>
      </c>
      <c r="N31" s="124">
        <v>28.6</v>
      </c>
      <c r="O31" s="124">
        <v>37.283999999999999</v>
      </c>
      <c r="P31" s="124">
        <v>0</v>
      </c>
      <c r="Q31" s="124">
        <v>0</v>
      </c>
      <c r="R31" s="124">
        <v>31.2</v>
      </c>
      <c r="S31" s="124">
        <v>31.2</v>
      </c>
    </row>
    <row r="32" spans="1:19" s="97" customFormat="1" ht="15.95" customHeight="1" x14ac:dyDescent="0.25">
      <c r="A32" s="51"/>
      <c r="B32" s="52" t="s">
        <v>231</v>
      </c>
      <c r="C32" s="53" t="s">
        <v>298</v>
      </c>
      <c r="D32" s="176">
        <v>9.625</v>
      </c>
      <c r="E32" s="124"/>
      <c r="F32" s="124"/>
      <c r="G32" s="124">
        <v>0</v>
      </c>
      <c r="H32" s="124">
        <v>0</v>
      </c>
      <c r="I32" s="124">
        <v>0</v>
      </c>
      <c r="J32" s="124">
        <v>0</v>
      </c>
      <c r="K32" s="124">
        <v>0</v>
      </c>
      <c r="L32" s="124">
        <v>0</v>
      </c>
      <c r="M32" s="124">
        <v>8.8137500000000006</v>
      </c>
      <c r="N32" s="124">
        <v>7.5625000000000009</v>
      </c>
      <c r="O32" s="124">
        <v>9.8587499999999988</v>
      </c>
      <c r="P32" s="124">
        <v>0</v>
      </c>
      <c r="Q32" s="124">
        <v>0</v>
      </c>
      <c r="R32" s="124">
        <v>8.25</v>
      </c>
      <c r="S32" s="124">
        <v>8.25</v>
      </c>
    </row>
    <row r="33" spans="1:19" s="97" customFormat="1" ht="15.95" customHeight="1" x14ac:dyDescent="0.25">
      <c r="A33" s="51"/>
      <c r="B33" s="52" t="s">
        <v>231</v>
      </c>
      <c r="C33" s="53" t="s">
        <v>414</v>
      </c>
      <c r="D33" s="176">
        <v>22.4</v>
      </c>
      <c r="E33" s="124"/>
      <c r="F33" s="124"/>
      <c r="G33" s="124">
        <v>0</v>
      </c>
      <c r="H33" s="124">
        <v>0</v>
      </c>
      <c r="I33" s="124">
        <v>0</v>
      </c>
      <c r="J33" s="124">
        <v>0</v>
      </c>
      <c r="K33" s="124">
        <v>0</v>
      </c>
      <c r="L33" s="124">
        <v>0</v>
      </c>
      <c r="M33" s="124">
        <v>20.512</v>
      </c>
      <c r="N33" s="124">
        <v>17.600000000000001</v>
      </c>
      <c r="O33" s="124">
        <v>22.943999999999999</v>
      </c>
      <c r="P33" s="124">
        <v>0</v>
      </c>
      <c r="Q33" s="124">
        <v>0</v>
      </c>
      <c r="R33" s="124">
        <v>19.2</v>
      </c>
      <c r="S33" s="124">
        <v>19.2</v>
      </c>
    </row>
    <row r="34" spans="1:19" s="97" customFormat="1" ht="15.95" customHeight="1" x14ac:dyDescent="0.25">
      <c r="A34" s="51"/>
      <c r="B34" s="52" t="s">
        <v>231</v>
      </c>
      <c r="C34" s="53" t="s">
        <v>416</v>
      </c>
      <c r="D34" s="176">
        <v>105</v>
      </c>
      <c r="E34" s="124"/>
      <c r="F34" s="124"/>
      <c r="G34" s="124">
        <v>0</v>
      </c>
      <c r="H34" s="124">
        <v>0</v>
      </c>
      <c r="I34" s="124">
        <v>0</v>
      </c>
      <c r="J34" s="124">
        <v>0</v>
      </c>
      <c r="K34" s="124">
        <v>0</v>
      </c>
      <c r="L34" s="124">
        <v>0</v>
      </c>
      <c r="M34" s="124">
        <v>96.15</v>
      </c>
      <c r="N34" s="124">
        <v>82.5</v>
      </c>
      <c r="O34" s="124">
        <v>107.55</v>
      </c>
      <c r="P34" s="124">
        <v>0</v>
      </c>
      <c r="Q34" s="124">
        <v>0</v>
      </c>
      <c r="R34" s="124">
        <v>90</v>
      </c>
      <c r="S34" s="124">
        <v>90</v>
      </c>
    </row>
    <row r="35" spans="1:19" s="97" customFormat="1" ht="15.95" customHeight="1" x14ac:dyDescent="0.25">
      <c r="A35" s="51"/>
      <c r="B35" s="52" t="s">
        <v>232</v>
      </c>
      <c r="C35" s="53">
        <v>45378</v>
      </c>
      <c r="D35" s="179">
        <v>546</v>
      </c>
      <c r="E35" s="178"/>
      <c r="F35" s="178"/>
      <c r="G35" s="179">
        <v>168.73</v>
      </c>
      <c r="H35" s="179">
        <v>168.73</v>
      </c>
      <c r="I35" s="179">
        <v>168.73</v>
      </c>
      <c r="J35" s="179">
        <v>168.73</v>
      </c>
      <c r="K35" s="179">
        <v>168.73</v>
      </c>
      <c r="L35" s="179">
        <v>178.84</v>
      </c>
      <c r="M35" s="124" t="s">
        <v>482</v>
      </c>
      <c r="N35" s="179">
        <v>253.1</v>
      </c>
      <c r="O35" s="124" t="s">
        <v>482</v>
      </c>
      <c r="P35" s="179">
        <v>290.56</v>
      </c>
      <c r="Q35" s="124" t="s">
        <v>482</v>
      </c>
      <c r="R35" s="124" t="s">
        <v>482</v>
      </c>
      <c r="S35" s="124" t="s">
        <v>482</v>
      </c>
    </row>
    <row r="36" spans="1:19" s="97" customFormat="1" ht="15.95" customHeight="1" x14ac:dyDescent="0.25">
      <c r="A36" s="51"/>
      <c r="B36" s="52" t="s">
        <v>29</v>
      </c>
      <c r="C36" s="53"/>
      <c r="D36" s="176">
        <v>4153.4250000000002</v>
      </c>
      <c r="E36" s="124">
        <v>843.54700000000003</v>
      </c>
      <c r="F36" s="124">
        <v>5101.9927500000003</v>
      </c>
      <c r="G36" s="176">
        <v>1026.3938312</v>
      </c>
      <c r="H36" s="176">
        <v>843.54700000000003</v>
      </c>
      <c r="I36" s="176">
        <v>940.67975000000013</v>
      </c>
      <c r="J36" s="176">
        <v>940.67975000000013</v>
      </c>
      <c r="K36" s="176">
        <v>1026.3938312</v>
      </c>
      <c r="L36" s="176">
        <v>1036.5038311999999</v>
      </c>
      <c r="M36" s="176">
        <v>4561.1957499999999</v>
      </c>
      <c r="N36" s="176">
        <v>4166.7624999999998</v>
      </c>
      <c r="O36" s="176">
        <v>5101.9927500000003</v>
      </c>
      <c r="P36" s="176">
        <v>1067.77</v>
      </c>
      <c r="Q36" s="176">
        <v>891.970384448</v>
      </c>
      <c r="R36" s="176">
        <v>4269.45</v>
      </c>
      <c r="S36" s="176">
        <v>4269.45</v>
      </c>
    </row>
    <row r="37" spans="1:19" s="97" customFormat="1" ht="15.95" customHeight="1" x14ac:dyDescent="0.25">
      <c r="A37" s="50"/>
      <c r="B37" s="55"/>
      <c r="C37" s="94"/>
      <c r="D37" s="175"/>
      <c r="E37" s="174"/>
      <c r="F37" s="174"/>
      <c r="G37" s="174"/>
      <c r="H37" s="174"/>
      <c r="I37" s="174"/>
      <c r="J37" s="174"/>
      <c r="K37" s="174"/>
      <c r="L37" s="174"/>
      <c r="M37" s="174"/>
      <c r="N37" s="174"/>
      <c r="O37" s="174"/>
      <c r="P37" s="174"/>
      <c r="Q37" s="174"/>
      <c r="R37" s="174"/>
      <c r="S37" s="174"/>
    </row>
    <row r="38" spans="1:19" s="97" customFormat="1" ht="15.95" customHeight="1" x14ac:dyDescent="0.25">
      <c r="A38" s="51" t="s">
        <v>238</v>
      </c>
      <c r="B38" s="52" t="s">
        <v>170</v>
      </c>
      <c r="C38" s="53">
        <v>45380</v>
      </c>
      <c r="D38" s="176">
        <v>3434</v>
      </c>
      <c r="E38" s="177"/>
      <c r="F38" s="178"/>
      <c r="G38" s="124">
        <v>1109.1841376</v>
      </c>
      <c r="H38" s="176">
        <v>872.71800000000007</v>
      </c>
      <c r="I38" s="176">
        <v>998.3365</v>
      </c>
      <c r="J38" s="176">
        <v>998.3365</v>
      </c>
      <c r="K38" s="124">
        <v>1109.1841376</v>
      </c>
      <c r="L38" s="124">
        <v>1109.1841376</v>
      </c>
      <c r="M38" s="124">
        <v>4402.3879999999999</v>
      </c>
      <c r="N38" s="124">
        <v>3777.4</v>
      </c>
      <c r="O38" s="124">
        <v>4924.3559999999998</v>
      </c>
      <c r="P38" s="124">
        <v>1005.15</v>
      </c>
      <c r="Q38" s="124">
        <v>1153.5515031039999</v>
      </c>
      <c r="R38" s="124">
        <v>4120.8</v>
      </c>
      <c r="S38" s="124">
        <v>4120.8</v>
      </c>
    </row>
    <row r="39" spans="1:19" s="97" customFormat="1" ht="15.95" customHeight="1" x14ac:dyDescent="0.25">
      <c r="A39" s="51"/>
      <c r="B39" s="52" t="s">
        <v>229</v>
      </c>
      <c r="C39" s="53">
        <v>88305</v>
      </c>
      <c r="D39" s="176">
        <v>298.2</v>
      </c>
      <c r="E39" s="177"/>
      <c r="F39" s="178"/>
      <c r="G39" s="124">
        <v>0</v>
      </c>
      <c r="H39" s="124">
        <v>0</v>
      </c>
      <c r="I39" s="124">
        <v>0</v>
      </c>
      <c r="J39" s="124">
        <v>0</v>
      </c>
      <c r="K39" s="124">
        <v>0</v>
      </c>
      <c r="L39" s="124">
        <v>0</v>
      </c>
      <c r="M39" s="124">
        <v>273.06600000000003</v>
      </c>
      <c r="N39" s="124">
        <v>234.3</v>
      </c>
      <c r="O39" s="124">
        <v>305.44200000000001</v>
      </c>
      <c r="P39" s="124">
        <v>0</v>
      </c>
      <c r="Q39" s="124">
        <v>0</v>
      </c>
      <c r="R39" s="124">
        <v>255.6</v>
      </c>
      <c r="S39" s="124">
        <v>255.6</v>
      </c>
    </row>
    <row r="40" spans="1:19" s="97" customFormat="1" ht="15.95" customHeight="1" x14ac:dyDescent="0.25">
      <c r="A40" s="51"/>
      <c r="B40" s="52" t="s">
        <v>230</v>
      </c>
      <c r="C40" s="53"/>
      <c r="D40" s="176">
        <v>207.89999999999998</v>
      </c>
      <c r="E40" s="124"/>
      <c r="F40" s="124"/>
      <c r="G40" s="124">
        <v>0</v>
      </c>
      <c r="H40" s="124">
        <v>0</v>
      </c>
      <c r="I40" s="124">
        <v>0</v>
      </c>
      <c r="J40" s="124">
        <v>0</v>
      </c>
      <c r="K40" s="124">
        <v>0</v>
      </c>
      <c r="L40" s="124">
        <v>0</v>
      </c>
      <c r="M40" s="124">
        <v>190.37700000000001</v>
      </c>
      <c r="N40" s="124">
        <v>163.35000000000002</v>
      </c>
      <c r="O40" s="124">
        <v>212.94899999999998</v>
      </c>
      <c r="P40" s="124">
        <v>0</v>
      </c>
      <c r="Q40" s="124">
        <v>0</v>
      </c>
      <c r="R40" s="124">
        <v>178.2</v>
      </c>
      <c r="S40" s="124">
        <v>178.2</v>
      </c>
    </row>
    <row r="41" spans="1:19" s="97" customFormat="1" ht="15.95" customHeight="1" x14ac:dyDescent="0.25">
      <c r="A41" s="51"/>
      <c r="B41" s="52" t="s">
        <v>231</v>
      </c>
      <c r="C41" s="53" t="s">
        <v>298</v>
      </c>
      <c r="D41" s="176">
        <v>9.625</v>
      </c>
      <c r="E41" s="124"/>
      <c r="F41" s="124"/>
      <c r="G41" s="124">
        <v>0</v>
      </c>
      <c r="H41" s="124">
        <v>0</v>
      </c>
      <c r="I41" s="124">
        <v>0</v>
      </c>
      <c r="J41" s="124">
        <v>0</v>
      </c>
      <c r="K41" s="124">
        <v>0</v>
      </c>
      <c r="L41" s="124">
        <v>0</v>
      </c>
      <c r="M41" s="124">
        <v>8.8137500000000006</v>
      </c>
      <c r="N41" s="124">
        <v>7.5625000000000009</v>
      </c>
      <c r="O41" s="124">
        <v>9.8587499999999988</v>
      </c>
      <c r="P41" s="124">
        <v>0</v>
      </c>
      <c r="Q41" s="124">
        <v>0</v>
      </c>
      <c r="R41" s="124">
        <v>8.25</v>
      </c>
      <c r="S41" s="124">
        <v>8.25</v>
      </c>
    </row>
    <row r="42" spans="1:19" s="97" customFormat="1" ht="15.95" customHeight="1" x14ac:dyDescent="0.25">
      <c r="A42" s="51"/>
      <c r="B42" s="52" t="s">
        <v>231</v>
      </c>
      <c r="C42" s="53" t="s">
        <v>414</v>
      </c>
      <c r="D42" s="176">
        <v>22.4</v>
      </c>
      <c r="E42" s="124"/>
      <c r="F42" s="124"/>
      <c r="G42" s="124">
        <v>0</v>
      </c>
      <c r="H42" s="124">
        <v>0</v>
      </c>
      <c r="I42" s="124">
        <v>0</v>
      </c>
      <c r="J42" s="124">
        <v>0</v>
      </c>
      <c r="K42" s="124">
        <v>0</v>
      </c>
      <c r="L42" s="124">
        <v>0</v>
      </c>
      <c r="M42" s="124">
        <v>20.512</v>
      </c>
      <c r="N42" s="124">
        <v>17.600000000000001</v>
      </c>
      <c r="O42" s="124">
        <v>22.943999999999999</v>
      </c>
      <c r="P42" s="124">
        <v>0</v>
      </c>
      <c r="Q42" s="124">
        <v>0</v>
      </c>
      <c r="R42" s="124">
        <v>19.2</v>
      </c>
      <c r="S42" s="124">
        <v>19.2</v>
      </c>
    </row>
    <row r="43" spans="1:19" s="97" customFormat="1" ht="15.95" customHeight="1" x14ac:dyDescent="0.25">
      <c r="A43" s="51"/>
      <c r="B43" s="52" t="s">
        <v>231</v>
      </c>
      <c r="C43" s="53" t="s">
        <v>416</v>
      </c>
      <c r="D43" s="176">
        <v>105</v>
      </c>
      <c r="E43" s="124"/>
      <c r="F43" s="124"/>
      <c r="G43" s="124">
        <v>0</v>
      </c>
      <c r="H43" s="124">
        <v>0</v>
      </c>
      <c r="I43" s="124">
        <v>0</v>
      </c>
      <c r="J43" s="124">
        <v>0</v>
      </c>
      <c r="K43" s="124">
        <v>0</v>
      </c>
      <c r="L43" s="124">
        <v>0</v>
      </c>
      <c r="M43" s="124">
        <v>96.15</v>
      </c>
      <c r="N43" s="124">
        <v>82.5</v>
      </c>
      <c r="O43" s="124">
        <v>107.55</v>
      </c>
      <c r="P43" s="124">
        <v>0</v>
      </c>
      <c r="Q43" s="124">
        <v>0</v>
      </c>
      <c r="R43" s="124">
        <v>90</v>
      </c>
      <c r="S43" s="124">
        <v>90</v>
      </c>
    </row>
    <row r="44" spans="1:19" s="97" customFormat="1" ht="15.95" customHeight="1" x14ac:dyDescent="0.25">
      <c r="A44" s="51"/>
      <c r="B44" s="52" t="s">
        <v>232</v>
      </c>
      <c r="C44" s="53">
        <v>45380</v>
      </c>
      <c r="D44" s="179">
        <v>565</v>
      </c>
      <c r="E44" s="178"/>
      <c r="F44" s="178"/>
      <c r="G44" s="179">
        <v>183.59</v>
      </c>
      <c r="H44" s="179">
        <v>183.59</v>
      </c>
      <c r="I44" s="179">
        <v>183.59</v>
      </c>
      <c r="J44" s="179">
        <v>183.59</v>
      </c>
      <c r="K44" s="179">
        <v>183.59</v>
      </c>
      <c r="L44" s="179">
        <v>194.27</v>
      </c>
      <c r="M44" s="124" t="s">
        <v>482</v>
      </c>
      <c r="N44" s="179">
        <v>275.39</v>
      </c>
      <c r="O44" s="124" t="s">
        <v>482</v>
      </c>
      <c r="P44" s="179">
        <v>374.28</v>
      </c>
      <c r="Q44" s="124" t="s">
        <v>482</v>
      </c>
      <c r="R44" s="124" t="s">
        <v>482</v>
      </c>
      <c r="S44" s="124" t="s">
        <v>482</v>
      </c>
    </row>
    <row r="45" spans="1:19" s="97" customFormat="1" ht="15.95" customHeight="1" x14ac:dyDescent="0.25">
      <c r="A45" s="51"/>
      <c r="B45" s="52" t="s">
        <v>29</v>
      </c>
      <c r="C45" s="53"/>
      <c r="D45" s="176">
        <v>4642.125</v>
      </c>
      <c r="E45" s="124">
        <v>1056.308</v>
      </c>
      <c r="F45" s="124">
        <v>5583.0997500000003</v>
      </c>
      <c r="G45" s="176">
        <v>1292.7741375999999</v>
      </c>
      <c r="H45" s="176">
        <v>1056.308</v>
      </c>
      <c r="I45" s="176">
        <v>1181.9265</v>
      </c>
      <c r="J45" s="176">
        <v>1181.9265</v>
      </c>
      <c r="K45" s="176">
        <v>1292.7741375999999</v>
      </c>
      <c r="L45" s="176">
        <v>1303.4541376</v>
      </c>
      <c r="M45" s="176">
        <v>4991.3067499999997</v>
      </c>
      <c r="N45" s="176">
        <v>4558.1025000000009</v>
      </c>
      <c r="O45" s="176">
        <v>5583.0997500000003</v>
      </c>
      <c r="P45" s="176">
        <v>1379.4299999999998</v>
      </c>
      <c r="Q45" s="176">
        <v>1153.5515031039999</v>
      </c>
      <c r="R45" s="176">
        <v>4672.05</v>
      </c>
      <c r="S45" s="176">
        <v>4672.05</v>
      </c>
    </row>
    <row r="46" spans="1:19" s="97" customFormat="1" ht="15.95" customHeight="1" x14ac:dyDescent="0.25">
      <c r="A46" s="50"/>
      <c r="B46" s="55"/>
      <c r="C46" s="94"/>
      <c r="D46" s="175"/>
      <c r="E46" s="174"/>
      <c r="F46" s="174"/>
      <c r="G46" s="174"/>
      <c r="H46" s="174"/>
      <c r="I46" s="174"/>
      <c r="J46" s="174"/>
      <c r="K46" s="174"/>
      <c r="L46" s="174"/>
      <c r="M46" s="174"/>
      <c r="N46" s="174"/>
      <c r="O46" s="174"/>
      <c r="P46" s="174"/>
      <c r="Q46" s="174"/>
      <c r="R46" s="174"/>
      <c r="S46" s="174"/>
    </row>
    <row r="47" spans="1:19" s="97" customFormat="1" ht="15.95" customHeight="1" x14ac:dyDescent="0.25">
      <c r="A47" s="51" t="s">
        <v>239</v>
      </c>
      <c r="B47" s="52" t="s">
        <v>170</v>
      </c>
      <c r="C47" s="53">
        <v>45385</v>
      </c>
      <c r="D47" s="176">
        <v>3434</v>
      </c>
      <c r="E47" s="177"/>
      <c r="F47" s="178"/>
      <c r="G47" s="124">
        <v>1109.1841376</v>
      </c>
      <c r="H47" s="176">
        <v>872.71800000000007</v>
      </c>
      <c r="I47" s="176">
        <v>998.3365</v>
      </c>
      <c r="J47" s="176">
        <v>998.3365</v>
      </c>
      <c r="K47" s="124">
        <v>1109.1841376</v>
      </c>
      <c r="L47" s="124">
        <v>1109.1841376</v>
      </c>
      <c r="M47" s="124">
        <v>4402.3879999999999</v>
      </c>
      <c r="N47" s="124">
        <v>3777.4</v>
      </c>
      <c r="O47" s="124">
        <v>4924.3559999999998</v>
      </c>
      <c r="P47" s="124">
        <v>1005.15</v>
      </c>
      <c r="Q47" s="124">
        <v>1153.5515031039999</v>
      </c>
      <c r="R47" s="124">
        <v>4120.8</v>
      </c>
      <c r="S47" s="124">
        <v>4120.8</v>
      </c>
    </row>
    <row r="48" spans="1:19" s="97" customFormat="1" ht="15.95" customHeight="1" x14ac:dyDescent="0.25">
      <c r="A48" s="51"/>
      <c r="B48" s="52" t="s">
        <v>230</v>
      </c>
      <c r="C48" s="53"/>
      <c r="D48" s="176">
        <v>142.79999999999998</v>
      </c>
      <c r="E48" s="124"/>
      <c r="F48" s="124"/>
      <c r="G48" s="124">
        <v>0</v>
      </c>
      <c r="H48" s="124">
        <v>0</v>
      </c>
      <c r="I48" s="124">
        <v>0</v>
      </c>
      <c r="J48" s="124">
        <v>0</v>
      </c>
      <c r="K48" s="124">
        <v>0</v>
      </c>
      <c r="L48" s="124">
        <v>0</v>
      </c>
      <c r="M48" s="124">
        <v>130.76400000000001</v>
      </c>
      <c r="N48" s="124">
        <v>112.2</v>
      </c>
      <c r="O48" s="124">
        <v>146.268</v>
      </c>
      <c r="P48" s="124">
        <v>0</v>
      </c>
      <c r="Q48" s="124">
        <v>0</v>
      </c>
      <c r="R48" s="124">
        <v>122.39999999999999</v>
      </c>
      <c r="S48" s="124">
        <v>122.39999999999999</v>
      </c>
    </row>
    <row r="49" spans="1:19" s="97" customFormat="1" ht="15.95" customHeight="1" x14ac:dyDescent="0.25">
      <c r="A49" s="51"/>
      <c r="B49" s="52" t="s">
        <v>231</v>
      </c>
      <c r="C49" s="53" t="s">
        <v>298</v>
      </c>
      <c r="D49" s="176">
        <v>9.625</v>
      </c>
      <c r="E49" s="124"/>
      <c r="F49" s="124"/>
      <c r="G49" s="124">
        <v>0</v>
      </c>
      <c r="H49" s="124">
        <v>0</v>
      </c>
      <c r="I49" s="124">
        <v>0</v>
      </c>
      <c r="J49" s="124">
        <v>0</v>
      </c>
      <c r="K49" s="124">
        <v>0</v>
      </c>
      <c r="L49" s="124">
        <v>0</v>
      </c>
      <c r="M49" s="124">
        <v>8.8137500000000006</v>
      </c>
      <c r="N49" s="124">
        <v>7.5625000000000009</v>
      </c>
      <c r="O49" s="124">
        <v>9.8587499999999988</v>
      </c>
      <c r="P49" s="124">
        <v>0</v>
      </c>
      <c r="Q49" s="124">
        <v>0</v>
      </c>
      <c r="R49" s="124">
        <v>8.25</v>
      </c>
      <c r="S49" s="124">
        <v>8.25</v>
      </c>
    </row>
    <row r="50" spans="1:19" s="97" customFormat="1" ht="15.95" customHeight="1" x14ac:dyDescent="0.25">
      <c r="A50" s="51"/>
      <c r="B50" s="52" t="s">
        <v>231</v>
      </c>
      <c r="C50" s="53" t="s">
        <v>414</v>
      </c>
      <c r="D50" s="176">
        <v>22.4</v>
      </c>
      <c r="E50" s="124"/>
      <c r="F50" s="124"/>
      <c r="G50" s="124">
        <v>0</v>
      </c>
      <c r="H50" s="124">
        <v>0</v>
      </c>
      <c r="I50" s="124">
        <v>0</v>
      </c>
      <c r="J50" s="124">
        <v>0</v>
      </c>
      <c r="K50" s="124">
        <v>0</v>
      </c>
      <c r="L50" s="124">
        <v>0</v>
      </c>
      <c r="M50" s="124">
        <v>20.512</v>
      </c>
      <c r="N50" s="124">
        <v>17.600000000000001</v>
      </c>
      <c r="O50" s="124">
        <v>22.943999999999999</v>
      </c>
      <c r="P50" s="124">
        <v>0</v>
      </c>
      <c r="Q50" s="124">
        <v>0</v>
      </c>
      <c r="R50" s="124">
        <v>19.2</v>
      </c>
      <c r="S50" s="124">
        <v>19.2</v>
      </c>
    </row>
    <row r="51" spans="1:19" s="97" customFormat="1" ht="15.95" customHeight="1" x14ac:dyDescent="0.25">
      <c r="A51" s="51"/>
      <c r="B51" s="52" t="s">
        <v>231</v>
      </c>
      <c r="C51" s="53" t="s">
        <v>416</v>
      </c>
      <c r="D51" s="176">
        <v>105</v>
      </c>
      <c r="E51" s="124"/>
      <c r="F51" s="124"/>
      <c r="G51" s="124">
        <v>0</v>
      </c>
      <c r="H51" s="124">
        <v>0</v>
      </c>
      <c r="I51" s="124">
        <v>0</v>
      </c>
      <c r="J51" s="124">
        <v>0</v>
      </c>
      <c r="K51" s="124">
        <v>0</v>
      </c>
      <c r="L51" s="124">
        <v>0</v>
      </c>
      <c r="M51" s="124">
        <v>96.15</v>
      </c>
      <c r="N51" s="124">
        <v>82.5</v>
      </c>
      <c r="O51" s="124">
        <v>107.55</v>
      </c>
      <c r="P51" s="124">
        <v>0</v>
      </c>
      <c r="Q51" s="124">
        <v>0</v>
      </c>
      <c r="R51" s="124">
        <v>90</v>
      </c>
      <c r="S51" s="124">
        <v>90</v>
      </c>
    </row>
    <row r="52" spans="1:19" s="97" customFormat="1" ht="15.95" customHeight="1" x14ac:dyDescent="0.25">
      <c r="A52" s="51"/>
      <c r="B52" s="52" t="s">
        <v>231</v>
      </c>
      <c r="C52" s="53" t="s">
        <v>419</v>
      </c>
      <c r="D52" s="176">
        <v>11.549999999999999</v>
      </c>
      <c r="E52" s="124"/>
      <c r="F52" s="124"/>
      <c r="G52" s="124">
        <v>0</v>
      </c>
      <c r="H52" s="124">
        <v>0</v>
      </c>
      <c r="I52" s="124">
        <v>0</v>
      </c>
      <c r="J52" s="124">
        <v>0</v>
      </c>
      <c r="K52" s="124">
        <v>0</v>
      </c>
      <c r="L52" s="124">
        <v>0</v>
      </c>
      <c r="M52" s="124">
        <v>10.576499999999999</v>
      </c>
      <c r="N52" s="124">
        <v>9.0750000000000011</v>
      </c>
      <c r="O52" s="124">
        <v>11.830499999999999</v>
      </c>
      <c r="P52" s="124">
        <v>0</v>
      </c>
      <c r="Q52" s="124">
        <v>0</v>
      </c>
      <c r="R52" s="124">
        <v>9.9</v>
      </c>
      <c r="S52" s="124">
        <v>9.9</v>
      </c>
    </row>
    <row r="53" spans="1:19" s="97" customFormat="1" ht="15.95" customHeight="1" x14ac:dyDescent="0.25">
      <c r="A53" s="51"/>
      <c r="B53" s="52" t="s">
        <v>232</v>
      </c>
      <c r="C53" s="53">
        <v>45385</v>
      </c>
      <c r="D53" s="179">
        <v>553</v>
      </c>
      <c r="E53" s="178"/>
      <c r="F53" s="178"/>
      <c r="G53" s="179">
        <v>231.6</v>
      </c>
      <c r="H53" s="179">
        <v>231.6</v>
      </c>
      <c r="I53" s="179">
        <v>231.6</v>
      </c>
      <c r="J53" s="179">
        <v>231.6</v>
      </c>
      <c r="K53" s="179">
        <v>231.6</v>
      </c>
      <c r="L53" s="179">
        <v>245.91</v>
      </c>
      <c r="M53" s="124" t="s">
        <v>482</v>
      </c>
      <c r="N53" s="179">
        <v>347.4</v>
      </c>
      <c r="O53" s="124" t="s">
        <v>482</v>
      </c>
      <c r="P53" s="179">
        <v>389.51</v>
      </c>
      <c r="Q53" s="124" t="s">
        <v>482</v>
      </c>
      <c r="R53" s="124" t="s">
        <v>482</v>
      </c>
      <c r="S53" s="124" t="s">
        <v>482</v>
      </c>
    </row>
    <row r="54" spans="1:19" s="97" customFormat="1" ht="15.95" customHeight="1" x14ac:dyDescent="0.25">
      <c r="A54" s="51"/>
      <c r="B54" s="52" t="s">
        <v>29</v>
      </c>
      <c r="C54" s="53"/>
      <c r="D54" s="176">
        <v>4278.375</v>
      </c>
      <c r="E54" s="124">
        <v>1104.318</v>
      </c>
      <c r="F54" s="124">
        <v>5222.8072500000007</v>
      </c>
      <c r="G54" s="176">
        <v>1340.7841375999999</v>
      </c>
      <c r="H54" s="176">
        <v>1104.318</v>
      </c>
      <c r="I54" s="176">
        <v>1229.9365</v>
      </c>
      <c r="J54" s="176">
        <v>1229.9365</v>
      </c>
      <c r="K54" s="176">
        <v>1340.7841375999999</v>
      </c>
      <c r="L54" s="176">
        <v>1355.0941376000001</v>
      </c>
      <c r="M54" s="176">
        <v>4669.2042499999998</v>
      </c>
      <c r="N54" s="176">
        <v>4353.7374999999993</v>
      </c>
      <c r="O54" s="176">
        <v>5222.8072500000007</v>
      </c>
      <c r="P54" s="176">
        <v>1394.6599999999999</v>
      </c>
      <c r="Q54" s="176">
        <v>1153.5515031039999</v>
      </c>
      <c r="R54" s="176">
        <v>4370.5499999999993</v>
      </c>
      <c r="S54" s="176">
        <v>4370.5499999999993</v>
      </c>
    </row>
    <row r="55" spans="1:19" s="97" customFormat="1" ht="15.95" customHeight="1" x14ac:dyDescent="0.25">
      <c r="A55" s="50"/>
      <c r="B55" s="55"/>
      <c r="C55" s="94"/>
      <c r="D55" s="175"/>
      <c r="E55" s="174"/>
      <c r="F55" s="174"/>
      <c r="G55" s="174"/>
      <c r="H55" s="174"/>
      <c r="I55" s="174"/>
      <c r="J55" s="174"/>
      <c r="K55" s="174"/>
      <c r="L55" s="174"/>
      <c r="M55" s="174"/>
      <c r="N55" s="174"/>
      <c r="O55" s="174"/>
      <c r="P55" s="174"/>
      <c r="Q55" s="174"/>
      <c r="R55" s="174"/>
      <c r="S55" s="174"/>
    </row>
    <row r="56" spans="1:19" s="97" customFormat="1" ht="15.95" customHeight="1" x14ac:dyDescent="0.25">
      <c r="A56" s="51" t="s">
        <v>440</v>
      </c>
      <c r="B56" s="142" t="s">
        <v>243</v>
      </c>
      <c r="C56" s="53">
        <v>45391</v>
      </c>
      <c r="D56" s="124" t="s">
        <v>426</v>
      </c>
      <c r="E56" s="124" t="s">
        <v>426</v>
      </c>
      <c r="F56" s="124" t="s">
        <v>426</v>
      </c>
      <c r="G56" s="124" t="s">
        <v>426</v>
      </c>
      <c r="H56" s="124" t="s">
        <v>426</v>
      </c>
      <c r="I56" s="124" t="s">
        <v>426</v>
      </c>
      <c r="J56" s="124" t="s">
        <v>426</v>
      </c>
      <c r="K56" s="124" t="s">
        <v>426</v>
      </c>
      <c r="L56" s="124" t="s">
        <v>426</v>
      </c>
      <c r="M56" s="124" t="s">
        <v>426</v>
      </c>
      <c r="N56" s="124" t="s">
        <v>426</v>
      </c>
      <c r="O56" s="124" t="s">
        <v>426</v>
      </c>
      <c r="P56" s="124" t="s">
        <v>426</v>
      </c>
      <c r="Q56" s="124" t="s">
        <v>426</v>
      </c>
      <c r="R56" s="124" t="s">
        <v>426</v>
      </c>
      <c r="S56" s="124" t="s">
        <v>426</v>
      </c>
    </row>
    <row r="57" spans="1:19" s="97" customFormat="1" ht="15.95" customHeight="1" x14ac:dyDescent="0.25">
      <c r="A57" s="50"/>
      <c r="B57" s="55"/>
      <c r="C57" s="94"/>
      <c r="D57" s="175"/>
      <c r="E57" s="174"/>
      <c r="F57" s="174"/>
      <c r="G57" s="174"/>
      <c r="H57" s="174"/>
      <c r="I57" s="174"/>
      <c r="J57" s="174"/>
      <c r="K57" s="174"/>
      <c r="L57" s="174"/>
      <c r="M57" s="174"/>
      <c r="N57" s="174"/>
      <c r="O57" s="174"/>
      <c r="P57" s="174"/>
      <c r="Q57" s="174"/>
      <c r="R57" s="174"/>
      <c r="S57" s="174"/>
    </row>
    <row r="58" spans="1:19" s="97" customFormat="1" ht="15.95" customHeight="1" x14ac:dyDescent="0.25">
      <c r="A58" s="51" t="s">
        <v>240</v>
      </c>
      <c r="B58" s="52" t="s">
        <v>170</v>
      </c>
      <c r="C58" s="53">
        <v>47562</v>
      </c>
      <c r="D58" s="176">
        <v>5776</v>
      </c>
      <c r="E58" s="177"/>
      <c r="F58" s="178"/>
      <c r="G58" s="124">
        <v>5488.4991391999993</v>
      </c>
      <c r="H58" s="176">
        <v>4318.4064000000008</v>
      </c>
      <c r="I58" s="176">
        <v>4939.9952000000003</v>
      </c>
      <c r="J58" s="176">
        <v>4939.9952000000003</v>
      </c>
      <c r="K58" s="124">
        <v>5488.4991391999993</v>
      </c>
      <c r="L58" s="124">
        <v>5488.4991391999993</v>
      </c>
      <c r="M58" s="124">
        <v>7404.8320000000003</v>
      </c>
      <c r="N58" s="124">
        <v>6353.6</v>
      </c>
      <c r="O58" s="124">
        <v>8282.7839999999997</v>
      </c>
      <c r="P58" s="124">
        <v>4973.6899999999996</v>
      </c>
      <c r="Q58" s="124">
        <v>5708.0391047679996</v>
      </c>
      <c r="R58" s="124">
        <v>6931.2</v>
      </c>
      <c r="S58" s="124">
        <v>6931.2</v>
      </c>
    </row>
    <row r="59" spans="1:19" s="97" customFormat="1" ht="15.95" customHeight="1" x14ac:dyDescent="0.25">
      <c r="A59" s="51"/>
      <c r="B59" s="52" t="s">
        <v>228</v>
      </c>
      <c r="C59" s="53"/>
      <c r="D59" s="176">
        <v>567.5</v>
      </c>
      <c r="E59" s="124"/>
      <c r="F59" s="124"/>
      <c r="G59" s="124">
        <v>0</v>
      </c>
      <c r="H59" s="124">
        <v>0</v>
      </c>
      <c r="I59" s="124">
        <v>0</v>
      </c>
      <c r="J59" s="124">
        <v>0</v>
      </c>
      <c r="K59" s="124">
        <v>0</v>
      </c>
      <c r="L59" s="124">
        <v>0</v>
      </c>
      <c r="M59" s="124">
        <v>727.53499999999997</v>
      </c>
      <c r="N59" s="124">
        <v>624.25</v>
      </c>
      <c r="O59" s="124">
        <v>813.79499999999996</v>
      </c>
      <c r="P59" s="124">
        <v>0</v>
      </c>
      <c r="Q59" s="124">
        <v>0</v>
      </c>
      <c r="R59" s="124">
        <v>681</v>
      </c>
      <c r="S59" s="124">
        <v>681</v>
      </c>
    </row>
    <row r="60" spans="1:19" s="97" customFormat="1" ht="15.95" customHeight="1" x14ac:dyDescent="0.25">
      <c r="A60" s="51"/>
      <c r="B60" s="52" t="s">
        <v>229</v>
      </c>
      <c r="C60" s="53">
        <v>88304</v>
      </c>
      <c r="D60" s="176">
        <v>224</v>
      </c>
      <c r="E60" s="177"/>
      <c r="F60" s="178"/>
      <c r="G60" s="124">
        <v>0</v>
      </c>
      <c r="H60" s="124">
        <v>0</v>
      </c>
      <c r="I60" s="124">
        <v>0</v>
      </c>
      <c r="J60" s="124">
        <v>0</v>
      </c>
      <c r="K60" s="124">
        <v>0</v>
      </c>
      <c r="L60" s="124">
        <v>0</v>
      </c>
      <c r="M60" s="124">
        <v>205.12</v>
      </c>
      <c r="N60" s="124">
        <v>176</v>
      </c>
      <c r="O60" s="124">
        <v>229.44</v>
      </c>
      <c r="P60" s="124">
        <v>0</v>
      </c>
      <c r="Q60" s="124">
        <v>0</v>
      </c>
      <c r="R60" s="124">
        <v>192</v>
      </c>
      <c r="S60" s="124">
        <v>192</v>
      </c>
    </row>
    <row r="61" spans="1:19" s="97" customFormat="1" ht="15.95" customHeight="1" x14ac:dyDescent="0.25">
      <c r="A61" s="51"/>
      <c r="B61" s="52" t="s">
        <v>230</v>
      </c>
      <c r="C61" s="53"/>
      <c r="D61" s="176">
        <v>5095.375</v>
      </c>
      <c r="E61" s="124"/>
      <c r="F61" s="124"/>
      <c r="G61" s="124">
        <v>0</v>
      </c>
      <c r="H61" s="124">
        <v>0</v>
      </c>
      <c r="I61" s="124">
        <v>0</v>
      </c>
      <c r="J61" s="124">
        <v>0</v>
      </c>
      <c r="K61" s="124">
        <v>0</v>
      </c>
      <c r="L61" s="124">
        <v>0</v>
      </c>
      <c r="M61" s="124">
        <v>6532.2707500000006</v>
      </c>
      <c r="N61" s="124">
        <v>5604.9125000000004</v>
      </c>
      <c r="O61" s="124">
        <v>7306.76775</v>
      </c>
      <c r="P61" s="124">
        <v>0</v>
      </c>
      <c r="Q61" s="124">
        <v>0</v>
      </c>
      <c r="R61" s="124">
        <v>6114.45</v>
      </c>
      <c r="S61" s="124">
        <v>6114.45</v>
      </c>
    </row>
    <row r="62" spans="1:19" s="97" customFormat="1" ht="15.95" customHeight="1" x14ac:dyDescent="0.25">
      <c r="A62" s="51"/>
      <c r="B62" s="52" t="s">
        <v>231</v>
      </c>
      <c r="C62" s="46" t="s">
        <v>412</v>
      </c>
      <c r="D62" s="176">
        <v>29.749999999999996</v>
      </c>
      <c r="E62" s="124"/>
      <c r="F62" s="124"/>
      <c r="G62" s="124">
        <v>0</v>
      </c>
      <c r="H62" s="124">
        <v>0</v>
      </c>
      <c r="I62" s="124">
        <v>0</v>
      </c>
      <c r="J62" s="124">
        <v>0</v>
      </c>
      <c r="K62" s="124">
        <v>0</v>
      </c>
      <c r="L62" s="124">
        <v>0</v>
      </c>
      <c r="M62" s="124">
        <v>27.2425</v>
      </c>
      <c r="N62" s="124">
        <v>23.375000000000004</v>
      </c>
      <c r="O62" s="124">
        <v>30.4725</v>
      </c>
      <c r="P62" s="124">
        <v>0</v>
      </c>
      <c r="Q62" s="124">
        <v>0</v>
      </c>
      <c r="R62" s="124">
        <v>25.5</v>
      </c>
      <c r="S62" s="124">
        <v>25.5</v>
      </c>
    </row>
    <row r="63" spans="1:19" s="97" customFormat="1" ht="15.95" customHeight="1" x14ac:dyDescent="0.25">
      <c r="A63" s="51"/>
      <c r="B63" s="52" t="s">
        <v>231</v>
      </c>
      <c r="C63" s="46" t="s">
        <v>294</v>
      </c>
      <c r="D63" s="176">
        <v>47.599999999999994</v>
      </c>
      <c r="E63" s="124"/>
      <c r="F63" s="124"/>
      <c r="G63" s="124">
        <v>0</v>
      </c>
      <c r="H63" s="124">
        <v>0</v>
      </c>
      <c r="I63" s="124">
        <v>0</v>
      </c>
      <c r="J63" s="124">
        <v>0</v>
      </c>
      <c r="K63" s="124">
        <v>0</v>
      </c>
      <c r="L63" s="124">
        <v>0</v>
      </c>
      <c r="M63" s="124">
        <v>43.588000000000001</v>
      </c>
      <c r="N63" s="124">
        <v>37.400000000000006</v>
      </c>
      <c r="O63" s="124">
        <v>48.756</v>
      </c>
      <c r="P63" s="124">
        <v>0</v>
      </c>
      <c r="Q63" s="124">
        <v>0</v>
      </c>
      <c r="R63" s="124">
        <v>40.799999999999997</v>
      </c>
      <c r="S63" s="124">
        <v>40.799999999999997</v>
      </c>
    </row>
    <row r="64" spans="1:19" s="97" customFormat="1" ht="15.95" customHeight="1" x14ac:dyDescent="0.25">
      <c r="A64" s="51"/>
      <c r="B64" s="52" t="s">
        <v>231</v>
      </c>
      <c r="C64" s="46" t="s">
        <v>295</v>
      </c>
      <c r="D64" s="176">
        <v>5.0749999999999993</v>
      </c>
      <c r="E64" s="124"/>
      <c r="F64" s="124"/>
      <c r="G64" s="124">
        <v>0</v>
      </c>
      <c r="H64" s="124">
        <v>0</v>
      </c>
      <c r="I64" s="124">
        <v>0</v>
      </c>
      <c r="J64" s="124">
        <v>0</v>
      </c>
      <c r="K64" s="124">
        <v>0</v>
      </c>
      <c r="L64" s="124">
        <v>0</v>
      </c>
      <c r="M64" s="124">
        <v>4.6472499999999997</v>
      </c>
      <c r="N64" s="124">
        <v>3.9875000000000003</v>
      </c>
      <c r="O64" s="124">
        <v>5.1982499999999998</v>
      </c>
      <c r="P64" s="124">
        <v>0</v>
      </c>
      <c r="Q64" s="124">
        <v>0</v>
      </c>
      <c r="R64" s="124">
        <v>4.3499999999999996</v>
      </c>
      <c r="S64" s="124">
        <v>4.3499999999999996</v>
      </c>
    </row>
    <row r="65" spans="1:19" s="97" customFormat="1" ht="15.95" customHeight="1" x14ac:dyDescent="0.25">
      <c r="A65" s="51"/>
      <c r="B65" s="52" t="s">
        <v>231</v>
      </c>
      <c r="C65" s="46" t="s">
        <v>413</v>
      </c>
      <c r="D65" s="176">
        <v>22.75</v>
      </c>
      <c r="E65" s="124"/>
      <c r="F65" s="124"/>
      <c r="G65" s="124">
        <v>0</v>
      </c>
      <c r="H65" s="124">
        <v>0</v>
      </c>
      <c r="I65" s="124">
        <v>0</v>
      </c>
      <c r="J65" s="124">
        <v>0</v>
      </c>
      <c r="K65" s="124">
        <v>0</v>
      </c>
      <c r="L65" s="124">
        <v>0</v>
      </c>
      <c r="M65" s="124">
        <v>20.8325</v>
      </c>
      <c r="N65" s="124">
        <v>17.875</v>
      </c>
      <c r="O65" s="124">
        <v>23.302499999999998</v>
      </c>
      <c r="P65" s="124">
        <v>0</v>
      </c>
      <c r="Q65" s="124">
        <v>0</v>
      </c>
      <c r="R65" s="124">
        <v>19.5</v>
      </c>
      <c r="S65" s="124">
        <v>19.5</v>
      </c>
    </row>
    <row r="66" spans="1:19" s="97" customFormat="1" ht="15.95" customHeight="1" x14ac:dyDescent="0.25">
      <c r="A66" s="51"/>
      <c r="B66" s="52" t="s">
        <v>231</v>
      </c>
      <c r="C66" s="46" t="s">
        <v>298</v>
      </c>
      <c r="D66" s="176">
        <v>9.625</v>
      </c>
      <c r="E66" s="124"/>
      <c r="F66" s="124"/>
      <c r="G66" s="124">
        <v>0</v>
      </c>
      <c r="H66" s="124">
        <v>0</v>
      </c>
      <c r="I66" s="124">
        <v>0</v>
      </c>
      <c r="J66" s="124">
        <v>0</v>
      </c>
      <c r="K66" s="124">
        <v>0</v>
      </c>
      <c r="L66" s="124">
        <v>0</v>
      </c>
      <c r="M66" s="124">
        <v>8.8137500000000006</v>
      </c>
      <c r="N66" s="124">
        <v>7.5625000000000009</v>
      </c>
      <c r="O66" s="124">
        <v>9.8587499999999988</v>
      </c>
      <c r="P66" s="124">
        <v>0</v>
      </c>
      <c r="Q66" s="124">
        <v>0</v>
      </c>
      <c r="R66" s="124">
        <v>8.25</v>
      </c>
      <c r="S66" s="124">
        <v>8.25</v>
      </c>
    </row>
    <row r="67" spans="1:19" s="97" customFormat="1" ht="15.95" customHeight="1" x14ac:dyDescent="0.25">
      <c r="A67" s="51"/>
      <c r="B67" s="52" t="s">
        <v>231</v>
      </c>
      <c r="C67" s="46" t="s">
        <v>296</v>
      </c>
      <c r="D67" s="176">
        <v>24.5</v>
      </c>
      <c r="E67" s="124"/>
      <c r="F67" s="124"/>
      <c r="G67" s="124">
        <v>0</v>
      </c>
      <c r="H67" s="124">
        <v>0</v>
      </c>
      <c r="I67" s="124">
        <v>0</v>
      </c>
      <c r="J67" s="124">
        <v>0</v>
      </c>
      <c r="K67" s="124">
        <v>0</v>
      </c>
      <c r="L67" s="124">
        <v>0</v>
      </c>
      <c r="M67" s="124">
        <v>22.435000000000002</v>
      </c>
      <c r="N67" s="124">
        <v>19.25</v>
      </c>
      <c r="O67" s="124">
        <v>25.094999999999999</v>
      </c>
      <c r="P67" s="124">
        <v>0</v>
      </c>
      <c r="Q67" s="124">
        <v>0</v>
      </c>
      <c r="R67" s="124">
        <v>21</v>
      </c>
      <c r="S67" s="124">
        <v>21</v>
      </c>
    </row>
    <row r="68" spans="1:19" s="97" customFormat="1" ht="15.95" customHeight="1" x14ac:dyDescent="0.25">
      <c r="A68" s="51"/>
      <c r="B68" s="52" t="s">
        <v>231</v>
      </c>
      <c r="C68" s="46" t="s">
        <v>414</v>
      </c>
      <c r="D68" s="176">
        <v>44.8</v>
      </c>
      <c r="E68" s="124"/>
      <c r="F68" s="124"/>
      <c r="G68" s="124">
        <v>0</v>
      </c>
      <c r="H68" s="124">
        <v>0</v>
      </c>
      <c r="I68" s="124">
        <v>0</v>
      </c>
      <c r="J68" s="124">
        <v>0</v>
      </c>
      <c r="K68" s="124">
        <v>0</v>
      </c>
      <c r="L68" s="124">
        <v>0</v>
      </c>
      <c r="M68" s="124">
        <v>41.024000000000001</v>
      </c>
      <c r="N68" s="124">
        <v>35.200000000000003</v>
      </c>
      <c r="O68" s="124">
        <v>45.887999999999998</v>
      </c>
      <c r="P68" s="124">
        <v>0</v>
      </c>
      <c r="Q68" s="124">
        <v>0</v>
      </c>
      <c r="R68" s="124">
        <v>38.4</v>
      </c>
      <c r="S68" s="124">
        <v>38.4</v>
      </c>
    </row>
    <row r="69" spans="1:19" s="97" customFormat="1" ht="15.95" customHeight="1" x14ac:dyDescent="0.25">
      <c r="A69" s="51"/>
      <c r="B69" s="52" t="s">
        <v>231</v>
      </c>
      <c r="C69" s="46" t="s">
        <v>297</v>
      </c>
      <c r="D69" s="176">
        <v>21.349999999999998</v>
      </c>
      <c r="E69" s="124"/>
      <c r="F69" s="124"/>
      <c r="G69" s="124">
        <v>0</v>
      </c>
      <c r="H69" s="124">
        <v>0</v>
      </c>
      <c r="I69" s="124">
        <v>0</v>
      </c>
      <c r="J69" s="124">
        <v>0</v>
      </c>
      <c r="K69" s="124">
        <v>0</v>
      </c>
      <c r="L69" s="124">
        <v>0</v>
      </c>
      <c r="M69" s="124">
        <v>19.5505</v>
      </c>
      <c r="N69" s="124">
        <v>16.775000000000002</v>
      </c>
      <c r="O69" s="124">
        <v>21.868499999999997</v>
      </c>
      <c r="P69" s="124">
        <v>0</v>
      </c>
      <c r="Q69" s="124">
        <v>0</v>
      </c>
      <c r="R69" s="124">
        <v>18.3</v>
      </c>
      <c r="S69" s="124">
        <v>18.3</v>
      </c>
    </row>
    <row r="70" spans="1:19" s="97" customFormat="1" ht="15.95" customHeight="1" x14ac:dyDescent="0.25">
      <c r="A70" s="51"/>
      <c r="B70" s="52" t="s">
        <v>231</v>
      </c>
      <c r="C70" s="46" t="s">
        <v>415</v>
      </c>
      <c r="D70" s="176">
        <v>101.85</v>
      </c>
      <c r="E70" s="124"/>
      <c r="F70" s="124"/>
      <c r="G70" s="124">
        <v>0</v>
      </c>
      <c r="H70" s="124">
        <v>0</v>
      </c>
      <c r="I70" s="124">
        <v>0</v>
      </c>
      <c r="J70" s="124">
        <v>0</v>
      </c>
      <c r="K70" s="124">
        <v>0</v>
      </c>
      <c r="L70" s="124">
        <v>0</v>
      </c>
      <c r="M70" s="124">
        <v>93.265500000000003</v>
      </c>
      <c r="N70" s="124">
        <v>80.025000000000006</v>
      </c>
      <c r="O70" s="124">
        <v>104.3235</v>
      </c>
      <c r="P70" s="124">
        <v>0</v>
      </c>
      <c r="Q70" s="124">
        <v>0</v>
      </c>
      <c r="R70" s="124">
        <v>87.3</v>
      </c>
      <c r="S70" s="124">
        <v>87.3</v>
      </c>
    </row>
    <row r="71" spans="1:19" s="97" customFormat="1" ht="15.95" customHeight="1" x14ac:dyDescent="0.25">
      <c r="A71" s="51"/>
      <c r="B71" s="52" t="s">
        <v>231</v>
      </c>
      <c r="C71" s="46" t="s">
        <v>416</v>
      </c>
      <c r="D71" s="176">
        <v>210</v>
      </c>
      <c r="E71" s="124"/>
      <c r="F71" s="124"/>
      <c r="G71" s="124">
        <v>0</v>
      </c>
      <c r="H71" s="124">
        <v>0</v>
      </c>
      <c r="I71" s="124">
        <v>0</v>
      </c>
      <c r="J71" s="124">
        <v>0</v>
      </c>
      <c r="K71" s="124">
        <v>0</v>
      </c>
      <c r="L71" s="124">
        <v>0</v>
      </c>
      <c r="M71" s="124">
        <v>192.3</v>
      </c>
      <c r="N71" s="124">
        <v>165</v>
      </c>
      <c r="O71" s="124">
        <v>215.1</v>
      </c>
      <c r="P71" s="124">
        <v>0</v>
      </c>
      <c r="Q71" s="124">
        <v>0</v>
      </c>
      <c r="R71" s="124">
        <v>180</v>
      </c>
      <c r="S71" s="124">
        <v>180</v>
      </c>
    </row>
    <row r="72" spans="1:19" s="97" customFormat="1" ht="15.95" customHeight="1" x14ac:dyDescent="0.25">
      <c r="A72" s="51"/>
      <c r="B72" s="52" t="s">
        <v>231</v>
      </c>
      <c r="C72" s="46" t="s">
        <v>417</v>
      </c>
      <c r="D72" s="176">
        <v>105</v>
      </c>
      <c r="E72" s="124"/>
      <c r="F72" s="124"/>
      <c r="G72" s="124">
        <v>0</v>
      </c>
      <c r="H72" s="124">
        <v>0</v>
      </c>
      <c r="I72" s="124">
        <v>0</v>
      </c>
      <c r="J72" s="124">
        <v>0</v>
      </c>
      <c r="K72" s="124">
        <v>0</v>
      </c>
      <c r="L72" s="124">
        <v>0</v>
      </c>
      <c r="M72" s="124">
        <v>96.15</v>
      </c>
      <c r="N72" s="124">
        <v>82.5</v>
      </c>
      <c r="O72" s="124">
        <v>107.55</v>
      </c>
      <c r="P72" s="124">
        <v>0</v>
      </c>
      <c r="Q72" s="124">
        <v>0</v>
      </c>
      <c r="R72" s="124">
        <v>90</v>
      </c>
      <c r="S72" s="124">
        <v>90</v>
      </c>
    </row>
    <row r="73" spans="1:19" s="97" customFormat="1" ht="15.95" customHeight="1" x14ac:dyDescent="0.25">
      <c r="A73" s="51"/>
      <c r="B73" s="52" t="s">
        <v>231</v>
      </c>
      <c r="C73" s="46"/>
      <c r="D73" s="176">
        <v>236.95</v>
      </c>
      <c r="E73" s="124"/>
      <c r="F73" s="124"/>
      <c r="G73" s="124">
        <v>0</v>
      </c>
      <c r="H73" s="124">
        <v>0</v>
      </c>
      <c r="I73" s="124">
        <v>0</v>
      </c>
      <c r="J73" s="124">
        <v>0</v>
      </c>
      <c r="K73" s="124">
        <v>0</v>
      </c>
      <c r="L73" s="124">
        <v>0</v>
      </c>
      <c r="M73" s="124">
        <v>216.9785</v>
      </c>
      <c r="N73" s="124">
        <v>186.17500000000001</v>
      </c>
      <c r="O73" s="124">
        <v>242.7045</v>
      </c>
      <c r="P73" s="124">
        <v>0</v>
      </c>
      <c r="Q73" s="124">
        <v>0</v>
      </c>
      <c r="R73" s="124">
        <v>203.1</v>
      </c>
      <c r="S73" s="124">
        <v>203.1</v>
      </c>
    </row>
    <row r="74" spans="1:19" s="97" customFormat="1" ht="15.95" customHeight="1" x14ac:dyDescent="0.25">
      <c r="A74" s="51"/>
      <c r="B74" s="52" t="s">
        <v>232</v>
      </c>
      <c r="C74" s="53">
        <v>47562</v>
      </c>
      <c r="D74" s="179">
        <v>483</v>
      </c>
      <c r="E74" s="178"/>
      <c r="F74" s="178"/>
      <c r="G74" s="179">
        <v>614.88</v>
      </c>
      <c r="H74" s="179">
        <v>614.88</v>
      </c>
      <c r="I74" s="179">
        <v>614.88</v>
      </c>
      <c r="J74" s="179">
        <v>614.88</v>
      </c>
      <c r="K74" s="179">
        <v>614.88</v>
      </c>
      <c r="L74" s="179">
        <v>652.78</v>
      </c>
      <c r="M74" s="124" t="s">
        <v>482</v>
      </c>
      <c r="N74" s="179">
        <v>922.32</v>
      </c>
      <c r="O74" s="124" t="s">
        <v>482</v>
      </c>
      <c r="P74" s="179">
        <v>501.18</v>
      </c>
      <c r="Q74" s="124" t="s">
        <v>482</v>
      </c>
      <c r="R74" s="124" t="s">
        <v>482</v>
      </c>
      <c r="S74" s="124" t="s">
        <v>482</v>
      </c>
    </row>
    <row r="75" spans="1:19" s="97" customFormat="1" ht="15.95" customHeight="1" x14ac:dyDescent="0.25">
      <c r="A75" s="51"/>
      <c r="B75" s="52" t="s">
        <v>29</v>
      </c>
      <c r="C75" s="53"/>
      <c r="D75" s="176">
        <v>13005.125000000002</v>
      </c>
      <c r="E75" s="124">
        <v>4933.2864000000009</v>
      </c>
      <c r="F75" s="124">
        <v>17512.90425</v>
      </c>
      <c r="G75" s="176">
        <v>6103.3791391999994</v>
      </c>
      <c r="H75" s="176">
        <v>4933.2864000000009</v>
      </c>
      <c r="I75" s="176">
        <v>5554.8752000000004</v>
      </c>
      <c r="J75" s="176">
        <v>5554.8752000000004</v>
      </c>
      <c r="K75" s="176">
        <v>6103.3791391999994</v>
      </c>
      <c r="L75" s="176">
        <v>6141.279139199999</v>
      </c>
      <c r="M75" s="176">
        <v>15656.585249999996</v>
      </c>
      <c r="N75" s="176">
        <v>14356.207499999999</v>
      </c>
      <c r="O75" s="176">
        <v>17512.90425</v>
      </c>
      <c r="P75" s="176">
        <v>5474.87</v>
      </c>
      <c r="Q75" s="176">
        <v>5708.0391047679996</v>
      </c>
      <c r="R75" s="176">
        <v>14655.149999999998</v>
      </c>
      <c r="S75" s="176">
        <v>14655.149999999998</v>
      </c>
    </row>
    <row r="76" spans="1:19" s="97" customFormat="1" ht="15.95" customHeight="1" x14ac:dyDescent="0.25">
      <c r="A76" s="50"/>
      <c r="B76" s="55"/>
      <c r="C76" s="94"/>
      <c r="D76" s="175"/>
      <c r="E76" s="174"/>
      <c r="F76" s="174"/>
      <c r="G76" s="174"/>
      <c r="H76" s="174"/>
      <c r="I76" s="174"/>
      <c r="J76" s="174"/>
      <c r="K76" s="174"/>
      <c r="L76" s="174"/>
      <c r="M76" s="174"/>
      <c r="N76" s="174"/>
      <c r="O76" s="174"/>
      <c r="P76" s="174"/>
      <c r="Q76" s="174"/>
      <c r="R76" s="174"/>
      <c r="S76" s="174"/>
    </row>
    <row r="77" spans="1:19" s="97" customFormat="1" ht="15.95" customHeight="1" x14ac:dyDescent="0.25">
      <c r="A77" s="51" t="s">
        <v>241</v>
      </c>
      <c r="B77" s="52" t="s">
        <v>170</v>
      </c>
      <c r="C77" s="53">
        <v>49505</v>
      </c>
      <c r="D77" s="124" t="s">
        <v>480</v>
      </c>
      <c r="E77" s="124"/>
      <c r="F77" s="124"/>
      <c r="G77" s="124">
        <v>3319.8573231999999</v>
      </c>
      <c r="H77" s="176">
        <v>2612.0951999999997</v>
      </c>
      <c r="I77" s="176">
        <v>2988.0785999999998</v>
      </c>
      <c r="J77" s="176">
        <v>2988.0785999999998</v>
      </c>
      <c r="K77" s="124">
        <v>3319.8573231999999</v>
      </c>
      <c r="L77" s="124">
        <v>3319.8573231999999</v>
      </c>
      <c r="M77" s="124" t="s">
        <v>369</v>
      </c>
      <c r="N77" s="124" t="s">
        <v>369</v>
      </c>
      <c r="O77" s="124" t="s">
        <v>369</v>
      </c>
      <c r="P77" s="124">
        <v>3008.46</v>
      </c>
      <c r="Q77" s="124">
        <v>3452.6516161280001</v>
      </c>
      <c r="R77" s="124" t="s">
        <v>369</v>
      </c>
      <c r="S77" s="124" t="s">
        <v>369</v>
      </c>
    </row>
    <row r="78" spans="1:19" s="97" customFormat="1" ht="15.95" customHeight="1" x14ac:dyDescent="0.25">
      <c r="A78" s="51"/>
      <c r="B78" s="52" t="s">
        <v>232</v>
      </c>
      <c r="C78" s="53">
        <v>49505</v>
      </c>
      <c r="D78" s="179">
        <v>632.5</v>
      </c>
      <c r="E78" s="178"/>
      <c r="F78" s="178"/>
      <c r="G78" s="179">
        <v>486.61</v>
      </c>
      <c r="H78" s="179">
        <v>486.61</v>
      </c>
      <c r="I78" s="179">
        <v>486.61</v>
      </c>
      <c r="J78" s="179">
        <v>486.61</v>
      </c>
      <c r="K78" s="179">
        <v>486.61</v>
      </c>
      <c r="L78" s="179">
        <v>517.67999999999995</v>
      </c>
      <c r="M78" s="124" t="s">
        <v>482</v>
      </c>
      <c r="N78" s="179">
        <v>729.92</v>
      </c>
      <c r="O78" s="124" t="s">
        <v>482</v>
      </c>
      <c r="P78" s="179">
        <v>397.19</v>
      </c>
      <c r="Q78" s="124" t="s">
        <v>482</v>
      </c>
      <c r="R78" s="124" t="s">
        <v>482</v>
      </c>
      <c r="S78" s="124" t="s">
        <v>482</v>
      </c>
    </row>
    <row r="79" spans="1:19" s="97" customFormat="1" ht="15.95" customHeight="1" x14ac:dyDescent="0.25">
      <c r="A79" s="51"/>
      <c r="B79" s="52" t="s">
        <v>29</v>
      </c>
      <c r="C79" s="53"/>
      <c r="D79" s="124" t="s">
        <v>480</v>
      </c>
      <c r="E79" s="124">
        <v>3098.7051999999999</v>
      </c>
      <c r="F79" s="124">
        <v>3837.5373231999997</v>
      </c>
      <c r="G79" s="176">
        <v>3806.4673232</v>
      </c>
      <c r="H79" s="176">
        <v>3098.7051999999999</v>
      </c>
      <c r="I79" s="176">
        <v>3474.6886</v>
      </c>
      <c r="J79" s="176">
        <v>3474.6886</v>
      </c>
      <c r="K79" s="176">
        <v>3806.4673232</v>
      </c>
      <c r="L79" s="176">
        <v>3837.5373231999997</v>
      </c>
      <c r="M79" s="124" t="s">
        <v>369</v>
      </c>
      <c r="N79" s="124" t="s">
        <v>369</v>
      </c>
      <c r="O79" s="124" t="s">
        <v>369</v>
      </c>
      <c r="P79" s="176">
        <v>3405.65</v>
      </c>
      <c r="Q79" s="176">
        <v>3452.6516161280001</v>
      </c>
      <c r="R79" s="124" t="s">
        <v>369</v>
      </c>
      <c r="S79" s="124" t="s">
        <v>369</v>
      </c>
    </row>
    <row r="80" spans="1:19" s="97" customFormat="1" ht="15.95" customHeight="1" x14ac:dyDescent="0.25">
      <c r="A80" s="50"/>
      <c r="B80" s="55"/>
      <c r="C80" s="94"/>
      <c r="D80" s="175"/>
      <c r="E80" s="174"/>
      <c r="F80" s="174"/>
      <c r="G80" s="174"/>
      <c r="H80" s="174"/>
      <c r="I80" s="174"/>
      <c r="J80" s="174"/>
      <c r="K80" s="174"/>
      <c r="L80" s="174"/>
      <c r="M80" s="174"/>
      <c r="N80" s="174"/>
      <c r="O80" s="174"/>
      <c r="P80" s="174"/>
      <c r="Q80" s="174"/>
      <c r="R80" s="174"/>
      <c r="S80" s="174"/>
    </row>
    <row r="81" spans="1:19" s="97" customFormat="1" ht="15.95" customHeight="1" x14ac:dyDescent="0.25">
      <c r="A81" s="51" t="s">
        <v>242</v>
      </c>
      <c r="B81" s="52" t="s">
        <v>170</v>
      </c>
      <c r="C81" s="53">
        <v>55700</v>
      </c>
      <c r="D81" s="176">
        <v>1717.5</v>
      </c>
      <c r="E81" s="177"/>
      <c r="F81" s="178"/>
      <c r="G81" s="124">
        <v>1927.0743272</v>
      </c>
      <c r="H81" s="176">
        <v>1516.2377999999999</v>
      </c>
      <c r="I81" s="176">
        <v>1734.4841499999998</v>
      </c>
      <c r="J81" s="176">
        <v>1734.4841499999998</v>
      </c>
      <c r="K81" s="124">
        <v>1927.0743272</v>
      </c>
      <c r="L81" s="124">
        <v>1927.0743272</v>
      </c>
      <c r="M81" s="124">
        <v>2201.835</v>
      </c>
      <c r="N81" s="124">
        <v>1889.2500000000002</v>
      </c>
      <c r="O81" s="124">
        <v>2462.895</v>
      </c>
      <c r="P81" s="124">
        <v>1746.31</v>
      </c>
      <c r="Q81" s="124">
        <v>2004.157300288</v>
      </c>
      <c r="R81" s="124">
        <v>2061</v>
      </c>
      <c r="S81" s="124">
        <v>2061</v>
      </c>
    </row>
    <row r="82" spans="1:19" s="97" customFormat="1" ht="15.95" customHeight="1" x14ac:dyDescent="0.25">
      <c r="A82" s="51"/>
      <c r="B82" s="52" t="s">
        <v>229</v>
      </c>
      <c r="C82" s="53">
        <v>88305</v>
      </c>
      <c r="D82" s="176">
        <v>2556</v>
      </c>
      <c r="E82" s="177"/>
      <c r="F82" s="178"/>
      <c r="G82" s="124">
        <v>0</v>
      </c>
      <c r="H82" s="124">
        <v>0</v>
      </c>
      <c r="I82" s="124">
        <v>0</v>
      </c>
      <c r="J82" s="124">
        <v>0</v>
      </c>
      <c r="K82" s="124">
        <v>0</v>
      </c>
      <c r="L82" s="124">
        <v>0</v>
      </c>
      <c r="M82" s="124">
        <v>3276.7919999999999</v>
      </c>
      <c r="N82" s="124">
        <v>2811.6000000000004</v>
      </c>
      <c r="O82" s="124">
        <v>3665.3039999999996</v>
      </c>
      <c r="P82" s="124">
        <v>0</v>
      </c>
      <c r="Q82" s="124">
        <v>0</v>
      </c>
      <c r="R82" s="124">
        <v>3067.2</v>
      </c>
      <c r="S82" s="124">
        <v>3067.2</v>
      </c>
    </row>
    <row r="83" spans="1:19" s="97" customFormat="1" ht="15.95" customHeight="1" x14ac:dyDescent="0.25">
      <c r="A83" s="51"/>
      <c r="B83" s="52" t="s">
        <v>418</v>
      </c>
      <c r="C83" s="53">
        <v>76942</v>
      </c>
      <c r="D83" s="176">
        <v>1026.5</v>
      </c>
      <c r="E83" s="124"/>
      <c r="F83" s="124"/>
      <c r="G83" s="124">
        <v>0</v>
      </c>
      <c r="H83" s="124">
        <v>0</v>
      </c>
      <c r="I83" s="124">
        <v>0</v>
      </c>
      <c r="J83" s="124">
        <v>0</v>
      </c>
      <c r="K83" s="124">
        <v>0</v>
      </c>
      <c r="L83" s="124">
        <v>0</v>
      </c>
      <c r="M83" s="124">
        <v>1315.973</v>
      </c>
      <c r="N83" s="124">
        <v>1129.1500000000001</v>
      </c>
      <c r="O83" s="124">
        <v>1472.001</v>
      </c>
      <c r="P83" s="124">
        <v>0</v>
      </c>
      <c r="Q83" s="124">
        <v>0</v>
      </c>
      <c r="R83" s="124">
        <v>1231.8</v>
      </c>
      <c r="S83" s="124">
        <v>1231.8</v>
      </c>
    </row>
    <row r="84" spans="1:19" s="97" customFormat="1" ht="15.95" customHeight="1" x14ac:dyDescent="0.25">
      <c r="A84" s="51"/>
      <c r="B84" s="52" t="s">
        <v>231</v>
      </c>
      <c r="C84" s="53" t="s">
        <v>420</v>
      </c>
      <c r="D84" s="176">
        <v>14</v>
      </c>
      <c r="E84" s="124"/>
      <c r="F84" s="124"/>
      <c r="G84" s="124">
        <v>0</v>
      </c>
      <c r="H84" s="124">
        <v>0</v>
      </c>
      <c r="I84" s="124">
        <v>0</v>
      </c>
      <c r="J84" s="124">
        <v>0</v>
      </c>
      <c r="K84" s="124">
        <v>0</v>
      </c>
      <c r="L84" s="124">
        <v>0</v>
      </c>
      <c r="M84" s="124">
        <v>12.82</v>
      </c>
      <c r="N84" s="124">
        <v>11</v>
      </c>
      <c r="O84" s="124">
        <v>14.34</v>
      </c>
      <c r="P84" s="124">
        <v>0</v>
      </c>
      <c r="Q84" s="124">
        <v>0</v>
      </c>
      <c r="R84" s="124">
        <v>12</v>
      </c>
      <c r="S84" s="124">
        <v>12</v>
      </c>
    </row>
    <row r="85" spans="1:19" s="97" customFormat="1" ht="15.95" customHeight="1" x14ac:dyDescent="0.25">
      <c r="A85" s="51"/>
      <c r="B85" s="52" t="s">
        <v>232</v>
      </c>
      <c r="C85" s="53">
        <v>55700</v>
      </c>
      <c r="D85" s="179">
        <v>230.3</v>
      </c>
      <c r="E85" s="178"/>
      <c r="F85" s="178"/>
      <c r="G85" s="179">
        <v>119.73</v>
      </c>
      <c r="H85" s="179">
        <v>119.73</v>
      </c>
      <c r="I85" s="179">
        <v>119.73</v>
      </c>
      <c r="J85" s="179">
        <v>119.73</v>
      </c>
      <c r="K85" s="179">
        <v>119.73</v>
      </c>
      <c r="L85" s="179">
        <v>127.01</v>
      </c>
      <c r="M85" s="124" t="s">
        <v>482</v>
      </c>
      <c r="N85" s="179">
        <v>179.6</v>
      </c>
      <c r="O85" s="124" t="s">
        <v>482</v>
      </c>
      <c r="P85" s="179">
        <v>183.8</v>
      </c>
      <c r="Q85" s="124" t="s">
        <v>482</v>
      </c>
      <c r="R85" s="124" t="s">
        <v>482</v>
      </c>
      <c r="S85" s="124" t="s">
        <v>482</v>
      </c>
    </row>
    <row r="86" spans="1:19" s="97" customFormat="1" ht="15.95" customHeight="1" x14ac:dyDescent="0.25">
      <c r="A86" s="51"/>
      <c r="B86" s="52" t="s">
        <v>29</v>
      </c>
      <c r="C86" s="53"/>
      <c r="D86" s="176">
        <v>5544.3</v>
      </c>
      <c r="E86" s="124">
        <v>1635.9677999999999</v>
      </c>
      <c r="F86" s="124">
        <v>7614.54</v>
      </c>
      <c r="G86" s="176">
        <v>2046.8043272</v>
      </c>
      <c r="H86" s="176">
        <v>1635.9677999999999</v>
      </c>
      <c r="I86" s="176">
        <v>1854.2141499999998</v>
      </c>
      <c r="J86" s="176">
        <v>1854.2141499999998</v>
      </c>
      <c r="K86" s="176">
        <v>2046.8043272</v>
      </c>
      <c r="L86" s="176">
        <v>2054.0843272000002</v>
      </c>
      <c r="M86" s="176">
        <v>6807.42</v>
      </c>
      <c r="N86" s="176">
        <v>6020.6</v>
      </c>
      <c r="O86" s="176">
        <v>7614.54</v>
      </c>
      <c r="P86" s="176">
        <v>1930.11</v>
      </c>
      <c r="Q86" s="176">
        <v>2004.157300288</v>
      </c>
      <c r="R86" s="176">
        <v>6372</v>
      </c>
      <c r="S86" s="176">
        <v>6372</v>
      </c>
    </row>
    <row r="87" spans="1:19" s="97" customFormat="1" ht="15.95" customHeight="1" x14ac:dyDescent="0.25">
      <c r="A87" s="50"/>
      <c r="B87" s="55"/>
      <c r="C87" s="94"/>
      <c r="D87" s="175"/>
      <c r="E87" s="174"/>
      <c r="F87" s="174"/>
      <c r="G87" s="174"/>
      <c r="H87" s="174"/>
      <c r="I87" s="174"/>
      <c r="J87" s="174"/>
      <c r="K87" s="174"/>
      <c r="L87" s="174"/>
      <c r="M87" s="174"/>
      <c r="N87" s="174"/>
      <c r="O87" s="174"/>
      <c r="P87" s="174"/>
      <c r="Q87" s="174"/>
      <c r="R87" s="174"/>
      <c r="S87" s="174"/>
    </row>
    <row r="88" spans="1:19" s="97" customFormat="1" ht="15.95" customHeight="1" x14ac:dyDescent="0.25">
      <c r="A88" s="51" t="s">
        <v>261</v>
      </c>
      <c r="B88" s="115" t="s">
        <v>243</v>
      </c>
      <c r="C88" s="53">
        <v>55866</v>
      </c>
      <c r="D88" s="124" t="s">
        <v>426</v>
      </c>
      <c r="E88" s="124" t="s">
        <v>426</v>
      </c>
      <c r="F88" s="124" t="s">
        <v>426</v>
      </c>
      <c r="G88" s="124" t="s">
        <v>426</v>
      </c>
      <c r="H88" s="124" t="s">
        <v>426</v>
      </c>
      <c r="I88" s="124" t="s">
        <v>426</v>
      </c>
      <c r="J88" s="124" t="s">
        <v>426</v>
      </c>
      <c r="K88" s="124" t="s">
        <v>426</v>
      </c>
      <c r="L88" s="124" t="s">
        <v>426</v>
      </c>
      <c r="M88" s="124" t="s">
        <v>426</v>
      </c>
      <c r="N88" s="124" t="s">
        <v>426</v>
      </c>
      <c r="O88" s="124" t="s">
        <v>426</v>
      </c>
      <c r="P88" s="124" t="s">
        <v>426</v>
      </c>
      <c r="Q88" s="124" t="s">
        <v>426</v>
      </c>
      <c r="R88" s="124" t="s">
        <v>426</v>
      </c>
      <c r="S88" s="124" t="s">
        <v>426</v>
      </c>
    </row>
    <row r="89" spans="1:19" s="97" customFormat="1" ht="15.95" customHeight="1" x14ac:dyDescent="0.25">
      <c r="A89" s="50"/>
      <c r="B89" s="55"/>
      <c r="C89" s="94"/>
      <c r="D89" s="175"/>
      <c r="E89" s="174"/>
      <c r="F89" s="174"/>
      <c r="G89" s="174"/>
      <c r="H89" s="174"/>
      <c r="I89" s="174"/>
      <c r="J89" s="174"/>
      <c r="K89" s="174"/>
      <c r="L89" s="174"/>
      <c r="M89" s="174"/>
      <c r="N89" s="174"/>
      <c r="O89" s="174"/>
      <c r="P89" s="174"/>
      <c r="Q89" s="174"/>
      <c r="R89" s="174"/>
      <c r="S89" s="174"/>
    </row>
    <row r="90" spans="1:19" s="97" customFormat="1" ht="15.95" customHeight="1" x14ac:dyDescent="0.25">
      <c r="A90" s="51" t="s">
        <v>262</v>
      </c>
      <c r="B90" s="52" t="s">
        <v>170</v>
      </c>
      <c r="C90" s="53">
        <v>62322</v>
      </c>
      <c r="D90" s="176">
        <v>882.5</v>
      </c>
      <c r="E90" s="177"/>
      <c r="F90" s="178"/>
      <c r="G90" s="124">
        <v>837.51360879999993</v>
      </c>
      <c r="H90" s="176">
        <v>658.96379999999999</v>
      </c>
      <c r="I90" s="176">
        <v>753.81464999999992</v>
      </c>
      <c r="J90" s="176">
        <v>753.81464999999992</v>
      </c>
      <c r="K90" s="124">
        <v>837.51360879999993</v>
      </c>
      <c r="L90" s="124">
        <v>837.51360879999993</v>
      </c>
      <c r="M90" s="124">
        <v>1131.365</v>
      </c>
      <c r="N90" s="124">
        <v>970.75000000000011</v>
      </c>
      <c r="O90" s="124">
        <v>1265.5049999999999</v>
      </c>
      <c r="P90" s="124">
        <v>758.96</v>
      </c>
      <c r="Q90" s="124">
        <v>871.01415315199995</v>
      </c>
      <c r="R90" s="124">
        <v>1059</v>
      </c>
      <c r="S90" s="124">
        <v>1059</v>
      </c>
    </row>
    <row r="91" spans="1:19" s="97" customFormat="1" ht="15.95" customHeight="1" x14ac:dyDescent="0.25">
      <c r="A91" s="51"/>
      <c r="B91" s="52" t="s">
        <v>231</v>
      </c>
      <c r="C91" s="53" t="s">
        <v>300</v>
      </c>
      <c r="D91" s="176">
        <v>43.75</v>
      </c>
      <c r="E91" s="124"/>
      <c r="F91" s="124"/>
      <c r="G91" s="124">
        <v>0</v>
      </c>
      <c r="H91" s="124">
        <v>0</v>
      </c>
      <c r="I91" s="124">
        <v>0</v>
      </c>
      <c r="J91" s="124">
        <v>0</v>
      </c>
      <c r="K91" s="124">
        <v>0</v>
      </c>
      <c r="L91" s="124">
        <v>0</v>
      </c>
      <c r="M91" s="124">
        <v>93.479166666666671</v>
      </c>
      <c r="N91" s="124">
        <v>80.208333333333343</v>
      </c>
      <c r="O91" s="124">
        <v>104.5625</v>
      </c>
      <c r="P91" s="124">
        <v>0</v>
      </c>
      <c r="Q91" s="124">
        <v>0</v>
      </c>
      <c r="R91" s="124">
        <v>87.5</v>
      </c>
      <c r="S91" s="124">
        <v>87.5</v>
      </c>
    </row>
    <row r="92" spans="1:19" s="97" customFormat="1" ht="15.95" customHeight="1" x14ac:dyDescent="0.25">
      <c r="A92" s="51"/>
      <c r="B92" s="52" t="s">
        <v>232</v>
      </c>
      <c r="C92" s="53">
        <v>62322</v>
      </c>
      <c r="D92" s="176">
        <v>98</v>
      </c>
      <c r="E92" s="176"/>
      <c r="F92" s="176"/>
      <c r="G92" s="176">
        <v>72.680000000000007</v>
      </c>
      <c r="H92" s="176">
        <v>72.680000000000007</v>
      </c>
      <c r="I92" s="176">
        <v>72.680000000000007</v>
      </c>
      <c r="J92" s="176">
        <v>72.680000000000007</v>
      </c>
      <c r="K92" s="176">
        <v>72.680000000000007</v>
      </c>
      <c r="L92" s="176">
        <v>77.66</v>
      </c>
      <c r="M92" s="124" t="s">
        <v>482</v>
      </c>
      <c r="N92" s="176">
        <v>109.02</v>
      </c>
      <c r="O92" s="124" t="s">
        <v>482</v>
      </c>
      <c r="P92" s="176">
        <v>129.77000000000001</v>
      </c>
      <c r="Q92" s="124" t="s">
        <v>482</v>
      </c>
      <c r="R92" s="124" t="s">
        <v>482</v>
      </c>
      <c r="S92" s="124" t="s">
        <v>482</v>
      </c>
    </row>
    <row r="93" spans="1:19" s="97" customFormat="1" ht="15.95" customHeight="1" x14ac:dyDescent="0.25">
      <c r="A93" s="51"/>
      <c r="B93" s="52" t="s">
        <v>29</v>
      </c>
      <c r="C93" s="53"/>
      <c r="D93" s="176">
        <v>1024.25</v>
      </c>
      <c r="E93" s="124">
        <v>731.64380000000006</v>
      </c>
      <c r="F93" s="124">
        <v>1370.0674999999999</v>
      </c>
      <c r="G93" s="176">
        <v>910.19360879999999</v>
      </c>
      <c r="H93" s="176">
        <v>731.64380000000006</v>
      </c>
      <c r="I93" s="176">
        <v>826.49464999999987</v>
      </c>
      <c r="J93" s="176">
        <v>826.49464999999987</v>
      </c>
      <c r="K93" s="176">
        <v>910.19360879999999</v>
      </c>
      <c r="L93" s="176">
        <v>915.1736087999999</v>
      </c>
      <c r="M93" s="176">
        <v>1224.8441666666668</v>
      </c>
      <c r="N93" s="176">
        <v>1159.9783333333335</v>
      </c>
      <c r="O93" s="176">
        <v>1370.0674999999999</v>
      </c>
      <c r="P93" s="176">
        <v>888.73</v>
      </c>
      <c r="Q93" s="176">
        <v>871.01415315199995</v>
      </c>
      <c r="R93" s="176">
        <v>1146.5</v>
      </c>
      <c r="S93" s="176">
        <v>1146.5</v>
      </c>
    </row>
    <row r="94" spans="1:19" s="97" customFormat="1" ht="15.95" customHeight="1" x14ac:dyDescent="0.25">
      <c r="A94" s="50"/>
      <c r="B94" s="55"/>
      <c r="C94" s="94"/>
      <c r="D94" s="175"/>
      <c r="E94" s="174"/>
      <c r="F94" s="174"/>
      <c r="G94" s="174"/>
      <c r="H94" s="174"/>
      <c r="I94" s="174"/>
      <c r="J94" s="174"/>
      <c r="K94" s="174"/>
      <c r="L94" s="174"/>
      <c r="M94" s="174"/>
      <c r="N94" s="174"/>
      <c r="O94" s="174"/>
      <c r="P94" s="174"/>
      <c r="Q94" s="174"/>
      <c r="R94" s="174"/>
      <c r="S94" s="174"/>
    </row>
    <row r="95" spans="1:19" s="97" customFormat="1" ht="15.95" customHeight="1" x14ac:dyDescent="0.25">
      <c r="A95" s="51" t="s">
        <v>263</v>
      </c>
      <c r="B95" s="52" t="s">
        <v>170</v>
      </c>
      <c r="C95" s="53">
        <v>62323</v>
      </c>
      <c r="D95" s="176">
        <v>867.5</v>
      </c>
      <c r="E95" s="177"/>
      <c r="F95" s="178"/>
      <c r="G95" s="124">
        <v>651.46741440000005</v>
      </c>
      <c r="H95" s="176">
        <v>512.58240000000001</v>
      </c>
      <c r="I95" s="176">
        <v>586.36320000000001</v>
      </c>
      <c r="J95" s="176">
        <v>586.36320000000001</v>
      </c>
      <c r="K95" s="124">
        <v>651.46741440000005</v>
      </c>
      <c r="L95" s="124">
        <v>651.46741440000005</v>
      </c>
      <c r="M95" s="124">
        <v>1112.135</v>
      </c>
      <c r="N95" s="124">
        <v>954.25000000000011</v>
      </c>
      <c r="O95" s="124">
        <v>1243.9949999999999</v>
      </c>
      <c r="P95" s="124">
        <v>590.36</v>
      </c>
      <c r="Q95" s="124">
        <v>677.52611097600004</v>
      </c>
      <c r="R95" s="124">
        <v>1041</v>
      </c>
      <c r="S95" s="124">
        <v>1041</v>
      </c>
    </row>
    <row r="96" spans="1:19" s="97" customFormat="1" ht="15.95" customHeight="1" x14ac:dyDescent="0.25">
      <c r="A96" s="51"/>
      <c r="B96" s="52" t="s">
        <v>231</v>
      </c>
      <c r="C96" s="53" t="s">
        <v>300</v>
      </c>
      <c r="D96" s="176">
        <v>43.75</v>
      </c>
      <c r="E96" s="124"/>
      <c r="F96" s="124"/>
      <c r="G96" s="124">
        <v>0</v>
      </c>
      <c r="H96" s="124">
        <v>0</v>
      </c>
      <c r="I96" s="124">
        <v>0</v>
      </c>
      <c r="J96" s="124">
        <v>0</v>
      </c>
      <c r="K96" s="124">
        <v>0</v>
      </c>
      <c r="L96" s="124">
        <v>0</v>
      </c>
      <c r="M96" s="124">
        <v>93.479166666666671</v>
      </c>
      <c r="N96" s="124">
        <v>80.208333333333343</v>
      </c>
      <c r="O96" s="124">
        <v>104.5625</v>
      </c>
      <c r="P96" s="124">
        <v>0</v>
      </c>
      <c r="Q96" s="124">
        <v>0</v>
      </c>
      <c r="R96" s="124">
        <v>87.5</v>
      </c>
      <c r="S96" s="124">
        <v>87.5</v>
      </c>
    </row>
    <row r="97" spans="1:19" s="97" customFormat="1" ht="15.95" customHeight="1" x14ac:dyDescent="0.25">
      <c r="A97" s="51"/>
      <c r="B97" s="52" t="s">
        <v>232</v>
      </c>
      <c r="C97" s="53">
        <v>62323</v>
      </c>
      <c r="D97" s="176">
        <v>107.8</v>
      </c>
      <c r="E97" s="176"/>
      <c r="F97" s="176"/>
      <c r="G97" s="176">
        <v>91.37</v>
      </c>
      <c r="H97" s="176">
        <v>91.37</v>
      </c>
      <c r="I97" s="176">
        <v>91.37</v>
      </c>
      <c r="J97" s="176">
        <v>91.37</v>
      </c>
      <c r="K97" s="176">
        <v>91.37</v>
      </c>
      <c r="L97" s="176">
        <v>97.11</v>
      </c>
      <c r="M97" s="124" t="s">
        <v>482</v>
      </c>
      <c r="N97" s="176">
        <v>137.06</v>
      </c>
      <c r="O97" s="124" t="s">
        <v>482</v>
      </c>
      <c r="P97" s="176">
        <v>198.53</v>
      </c>
      <c r="Q97" s="124" t="s">
        <v>482</v>
      </c>
      <c r="R97" s="124" t="s">
        <v>482</v>
      </c>
      <c r="S97" s="124" t="s">
        <v>482</v>
      </c>
    </row>
    <row r="98" spans="1:19" s="97" customFormat="1" ht="15.95" customHeight="1" x14ac:dyDescent="0.25">
      <c r="A98" s="51"/>
      <c r="B98" s="52" t="s">
        <v>29</v>
      </c>
      <c r="C98" s="53"/>
      <c r="D98" s="176">
        <v>1019.05</v>
      </c>
      <c r="E98" s="124">
        <v>603.95240000000001</v>
      </c>
      <c r="F98" s="124">
        <v>1348.5574999999999</v>
      </c>
      <c r="G98" s="176">
        <v>742.83741440000006</v>
      </c>
      <c r="H98" s="176">
        <v>603.95240000000001</v>
      </c>
      <c r="I98" s="176">
        <v>677.73320000000001</v>
      </c>
      <c r="J98" s="176">
        <v>677.73320000000001</v>
      </c>
      <c r="K98" s="176">
        <v>742.83741440000006</v>
      </c>
      <c r="L98" s="176">
        <v>748.57741440000007</v>
      </c>
      <c r="M98" s="176">
        <v>1205.6141666666667</v>
      </c>
      <c r="N98" s="176">
        <v>1171.5183333333334</v>
      </c>
      <c r="O98" s="176">
        <v>1348.5574999999999</v>
      </c>
      <c r="P98" s="176">
        <v>788.89</v>
      </c>
      <c r="Q98" s="176">
        <v>677.52611097600004</v>
      </c>
      <c r="R98" s="176">
        <v>1128.5</v>
      </c>
      <c r="S98" s="176">
        <v>1128.5</v>
      </c>
    </row>
    <row r="99" spans="1:19" s="97" customFormat="1" ht="15.95" customHeight="1" x14ac:dyDescent="0.25">
      <c r="A99" s="50"/>
      <c r="B99" s="55"/>
      <c r="C99" s="94"/>
      <c r="D99" s="175"/>
      <c r="E99" s="174"/>
      <c r="F99" s="174"/>
      <c r="G99" s="174"/>
      <c r="H99" s="174"/>
      <c r="I99" s="174"/>
      <c r="J99" s="174"/>
      <c r="K99" s="174"/>
      <c r="L99" s="174"/>
      <c r="M99" s="174"/>
      <c r="N99" s="174"/>
      <c r="O99" s="174"/>
      <c r="P99" s="174"/>
      <c r="Q99" s="174"/>
      <c r="R99" s="174"/>
      <c r="S99" s="174"/>
    </row>
    <row r="100" spans="1:19" s="97" customFormat="1" ht="15.95" customHeight="1" x14ac:dyDescent="0.25">
      <c r="A100" s="51" t="s">
        <v>244</v>
      </c>
      <c r="B100" s="52" t="s">
        <v>170</v>
      </c>
      <c r="C100" s="53">
        <v>64483</v>
      </c>
      <c r="D100" s="176">
        <v>1016</v>
      </c>
      <c r="E100" s="177"/>
      <c r="F100" s="178"/>
      <c r="G100" s="124">
        <v>837.51360879999993</v>
      </c>
      <c r="H100" s="176">
        <v>658.96379999999999</v>
      </c>
      <c r="I100" s="176">
        <v>753.81464999999992</v>
      </c>
      <c r="J100" s="176">
        <v>753.81464999999992</v>
      </c>
      <c r="K100" s="124">
        <v>837.51360879999993</v>
      </c>
      <c r="L100" s="124">
        <v>837.51360879999993</v>
      </c>
      <c r="M100" s="124">
        <v>1302.5119999999999</v>
      </c>
      <c r="N100" s="124">
        <v>1117.6000000000001</v>
      </c>
      <c r="O100" s="124">
        <v>1456.944</v>
      </c>
      <c r="P100" s="124">
        <v>758.96</v>
      </c>
      <c r="Q100" s="124">
        <v>871.01415315199995</v>
      </c>
      <c r="R100" s="124">
        <v>1219.2</v>
      </c>
      <c r="S100" s="124">
        <v>1219.2</v>
      </c>
    </row>
    <row r="101" spans="1:19" s="97" customFormat="1" ht="15.95" customHeight="1" x14ac:dyDescent="0.25">
      <c r="A101" s="51"/>
      <c r="B101" s="52" t="s">
        <v>231</v>
      </c>
      <c r="C101" s="53" t="s">
        <v>295</v>
      </c>
      <c r="D101" s="176">
        <v>15.225</v>
      </c>
      <c r="E101" s="124"/>
      <c r="F101" s="124"/>
      <c r="G101" s="124">
        <v>0</v>
      </c>
      <c r="H101" s="124">
        <v>0</v>
      </c>
      <c r="I101" s="124">
        <v>0</v>
      </c>
      <c r="J101" s="124">
        <v>0</v>
      </c>
      <c r="K101" s="124">
        <v>0</v>
      </c>
      <c r="L101" s="124">
        <v>0</v>
      </c>
      <c r="M101" s="124">
        <v>32.530749999999998</v>
      </c>
      <c r="N101" s="124">
        <v>27.912500000000001</v>
      </c>
      <c r="O101" s="124">
        <v>36.387749999999997</v>
      </c>
      <c r="P101" s="124">
        <v>0</v>
      </c>
      <c r="Q101" s="124">
        <v>0</v>
      </c>
      <c r="R101" s="124">
        <v>30.45</v>
      </c>
      <c r="S101" s="124">
        <v>30.45</v>
      </c>
    </row>
    <row r="102" spans="1:19" s="97" customFormat="1" ht="15.95" customHeight="1" x14ac:dyDescent="0.25">
      <c r="A102" s="51"/>
      <c r="B102" s="52" t="s">
        <v>232</v>
      </c>
      <c r="C102" s="53">
        <v>64483</v>
      </c>
      <c r="D102" s="176">
        <v>119.7</v>
      </c>
      <c r="E102" s="124"/>
      <c r="F102" s="124"/>
      <c r="G102" s="176">
        <v>101.79</v>
      </c>
      <c r="H102" s="176">
        <v>101.79</v>
      </c>
      <c r="I102" s="176">
        <v>101.79</v>
      </c>
      <c r="J102" s="176">
        <v>101.79</v>
      </c>
      <c r="K102" s="176">
        <v>101.79</v>
      </c>
      <c r="L102" s="176">
        <v>108.68</v>
      </c>
      <c r="M102" s="124" t="s">
        <v>482</v>
      </c>
      <c r="N102" s="176">
        <v>152.69</v>
      </c>
      <c r="O102" s="124" t="s">
        <v>482</v>
      </c>
      <c r="P102" s="176">
        <v>189.23</v>
      </c>
      <c r="Q102" s="124" t="s">
        <v>482</v>
      </c>
      <c r="R102" s="124" t="s">
        <v>482</v>
      </c>
      <c r="S102" s="124" t="s">
        <v>482</v>
      </c>
    </row>
    <row r="103" spans="1:19" s="97" customFormat="1" ht="15.95" customHeight="1" x14ac:dyDescent="0.25">
      <c r="A103" s="51"/>
      <c r="B103" s="52" t="s">
        <v>29</v>
      </c>
      <c r="C103" s="53"/>
      <c r="D103" s="176">
        <v>1150.925</v>
      </c>
      <c r="E103" s="124">
        <v>760.75379999999996</v>
      </c>
      <c r="F103" s="124">
        <v>1493.3317500000001</v>
      </c>
      <c r="G103" s="176">
        <v>939.30360879999989</v>
      </c>
      <c r="H103" s="176">
        <v>760.75379999999996</v>
      </c>
      <c r="I103" s="176">
        <v>855.60464999999988</v>
      </c>
      <c r="J103" s="176">
        <v>855.60464999999988</v>
      </c>
      <c r="K103" s="176">
        <v>939.30360879999989</v>
      </c>
      <c r="L103" s="176">
        <v>946.19360879999999</v>
      </c>
      <c r="M103" s="176">
        <v>1335.0427499999998</v>
      </c>
      <c r="N103" s="176">
        <v>1298.2025000000001</v>
      </c>
      <c r="O103" s="176">
        <v>1493.3317500000001</v>
      </c>
      <c r="P103" s="176">
        <v>948.19</v>
      </c>
      <c r="Q103" s="176">
        <v>871.01415315199995</v>
      </c>
      <c r="R103" s="176">
        <v>1249.6500000000001</v>
      </c>
      <c r="S103" s="176">
        <v>1249.6500000000001</v>
      </c>
    </row>
    <row r="104" spans="1:19" s="97" customFormat="1" ht="15.95" customHeight="1" x14ac:dyDescent="0.25">
      <c r="A104" s="50"/>
      <c r="B104" s="55"/>
      <c r="C104" s="94"/>
      <c r="D104" s="175"/>
      <c r="E104" s="174"/>
      <c r="F104" s="174"/>
      <c r="G104" s="174"/>
      <c r="H104" s="174"/>
      <c r="I104" s="174"/>
      <c r="J104" s="174"/>
      <c r="K104" s="174"/>
      <c r="L104" s="174"/>
      <c r="M104" s="174"/>
      <c r="N104" s="174"/>
      <c r="O104" s="174"/>
      <c r="P104" s="174"/>
      <c r="Q104" s="174"/>
      <c r="R104" s="174"/>
      <c r="S104" s="174"/>
    </row>
    <row r="105" spans="1:19" s="97" customFormat="1" ht="15.95" customHeight="1" x14ac:dyDescent="0.25">
      <c r="A105" s="51" t="s">
        <v>245</v>
      </c>
      <c r="B105" s="142" t="s">
        <v>243</v>
      </c>
      <c r="C105" s="53">
        <v>66821</v>
      </c>
      <c r="D105" s="124" t="s">
        <v>426</v>
      </c>
      <c r="E105" s="124" t="s">
        <v>426</v>
      </c>
      <c r="F105" s="124" t="s">
        <v>426</v>
      </c>
      <c r="G105" s="124" t="s">
        <v>426</v>
      </c>
      <c r="H105" s="124" t="s">
        <v>426</v>
      </c>
      <c r="I105" s="124" t="s">
        <v>426</v>
      </c>
      <c r="J105" s="124" t="s">
        <v>426</v>
      </c>
      <c r="K105" s="124" t="s">
        <v>426</v>
      </c>
      <c r="L105" s="124" t="s">
        <v>426</v>
      </c>
      <c r="M105" s="124" t="s">
        <v>426</v>
      </c>
      <c r="N105" s="124" t="s">
        <v>426</v>
      </c>
      <c r="O105" s="124" t="s">
        <v>426</v>
      </c>
      <c r="P105" s="124" t="s">
        <v>426</v>
      </c>
      <c r="Q105" s="124" t="s">
        <v>426</v>
      </c>
      <c r="R105" s="124" t="s">
        <v>426</v>
      </c>
      <c r="S105" s="124" t="s">
        <v>426</v>
      </c>
    </row>
    <row r="106" spans="1:19" s="97" customFormat="1" ht="15.95" customHeight="1" x14ac:dyDescent="0.25">
      <c r="A106" s="50"/>
      <c r="B106" s="55"/>
      <c r="C106" s="94"/>
      <c r="D106" s="175"/>
      <c r="E106" s="174"/>
      <c r="F106" s="174"/>
      <c r="G106" s="174"/>
      <c r="H106" s="174"/>
      <c r="I106" s="174"/>
      <c r="J106" s="174"/>
      <c r="K106" s="174"/>
      <c r="L106" s="174"/>
      <c r="M106" s="174"/>
      <c r="N106" s="174"/>
      <c r="O106" s="174"/>
      <c r="P106" s="174"/>
      <c r="Q106" s="174"/>
      <c r="R106" s="174"/>
      <c r="S106" s="174"/>
    </row>
    <row r="107" spans="1:19" s="97" customFormat="1" ht="15.95" customHeight="1" x14ac:dyDescent="0.25">
      <c r="A107" s="51" t="s">
        <v>246</v>
      </c>
      <c r="B107" s="52" t="s">
        <v>170</v>
      </c>
      <c r="C107" s="53">
        <v>66984</v>
      </c>
      <c r="D107" s="179">
        <v>867.38</v>
      </c>
      <c r="E107" s="177"/>
      <c r="F107" s="178"/>
      <c r="G107" s="124">
        <v>2145.5283255999998</v>
      </c>
      <c r="H107" s="176">
        <v>1688.1215999999999</v>
      </c>
      <c r="I107" s="176">
        <v>1931.1088</v>
      </c>
      <c r="J107" s="176">
        <v>1931.1088</v>
      </c>
      <c r="K107" s="124">
        <v>2145.5283255999998</v>
      </c>
      <c r="L107" s="124">
        <v>2145.5283255999998</v>
      </c>
      <c r="M107" s="124">
        <v>1111.9747500000001</v>
      </c>
      <c r="N107" s="124">
        <v>954.11250000000007</v>
      </c>
      <c r="O107" s="124">
        <v>1243.81575</v>
      </c>
      <c r="P107" s="124">
        <v>1944.28</v>
      </c>
      <c r="Q107" s="124">
        <v>2231.3494586239999</v>
      </c>
      <c r="R107" s="124">
        <v>1040.8499999999999</v>
      </c>
      <c r="S107" s="124">
        <v>1040.8499999999999</v>
      </c>
    </row>
    <row r="108" spans="1:19" s="97" customFormat="1" ht="15.95" customHeight="1" x14ac:dyDescent="0.25">
      <c r="A108" s="51"/>
      <c r="B108" s="52" t="s">
        <v>230</v>
      </c>
      <c r="C108" s="53"/>
      <c r="D108" s="124" t="s">
        <v>480</v>
      </c>
      <c r="E108" s="124"/>
      <c r="F108" s="124"/>
      <c r="G108" s="124">
        <v>0</v>
      </c>
      <c r="H108" s="124">
        <v>0</v>
      </c>
      <c r="I108" s="124">
        <v>0</v>
      </c>
      <c r="J108" s="124">
        <v>0</v>
      </c>
      <c r="K108" s="124">
        <v>0</v>
      </c>
      <c r="L108" s="124">
        <v>0</v>
      </c>
      <c r="M108" s="124" t="s">
        <v>369</v>
      </c>
      <c r="N108" s="124" t="s">
        <v>369</v>
      </c>
      <c r="O108" s="124" t="s">
        <v>369</v>
      </c>
      <c r="P108" s="124">
        <v>0</v>
      </c>
      <c r="Q108" s="124">
        <v>0</v>
      </c>
      <c r="R108" s="124" t="s">
        <v>369</v>
      </c>
      <c r="S108" s="124" t="s">
        <v>369</v>
      </c>
    </row>
    <row r="109" spans="1:19" s="97" customFormat="1" ht="15.95" customHeight="1" x14ac:dyDescent="0.25">
      <c r="A109" s="51"/>
      <c r="B109" s="52" t="s">
        <v>231</v>
      </c>
      <c r="C109" s="53"/>
      <c r="D109" s="124" t="s">
        <v>480</v>
      </c>
      <c r="E109" s="124"/>
      <c r="F109" s="124"/>
      <c r="G109" s="124">
        <v>0</v>
      </c>
      <c r="H109" s="124">
        <v>0</v>
      </c>
      <c r="I109" s="124">
        <v>0</v>
      </c>
      <c r="J109" s="124">
        <v>0</v>
      </c>
      <c r="K109" s="124">
        <v>0</v>
      </c>
      <c r="L109" s="124">
        <v>0</v>
      </c>
      <c r="M109" s="124" t="s">
        <v>369</v>
      </c>
      <c r="N109" s="124" t="s">
        <v>369</v>
      </c>
      <c r="O109" s="124" t="s">
        <v>369</v>
      </c>
      <c r="P109" s="124">
        <v>0</v>
      </c>
      <c r="Q109" s="124">
        <v>0</v>
      </c>
      <c r="R109" s="124" t="s">
        <v>369</v>
      </c>
      <c r="S109" s="124" t="s">
        <v>369</v>
      </c>
    </row>
    <row r="110" spans="1:19" s="97" customFormat="1" ht="15.95" customHeight="1" x14ac:dyDescent="0.25">
      <c r="A110" s="51"/>
      <c r="B110" s="52" t="s">
        <v>232</v>
      </c>
      <c r="C110" s="53">
        <v>64483</v>
      </c>
      <c r="D110" s="180" t="s">
        <v>482</v>
      </c>
      <c r="E110" s="176"/>
      <c r="F110" s="176"/>
      <c r="G110" s="180" t="s">
        <v>482</v>
      </c>
      <c r="H110" s="180" t="s">
        <v>482</v>
      </c>
      <c r="I110" s="180" t="s">
        <v>482</v>
      </c>
      <c r="J110" s="180" t="s">
        <v>482</v>
      </c>
      <c r="K110" s="180" t="s">
        <v>482</v>
      </c>
      <c r="L110" s="180" t="s">
        <v>482</v>
      </c>
      <c r="M110" s="180" t="s">
        <v>482</v>
      </c>
      <c r="N110" s="180" t="s">
        <v>482</v>
      </c>
      <c r="O110" s="180" t="s">
        <v>482</v>
      </c>
      <c r="P110" s="180" t="s">
        <v>482</v>
      </c>
      <c r="Q110" s="180" t="s">
        <v>482</v>
      </c>
      <c r="R110" s="180" t="s">
        <v>482</v>
      </c>
      <c r="S110" s="180" t="s">
        <v>482</v>
      </c>
    </row>
    <row r="111" spans="1:19" s="97" customFormat="1" ht="15.95" customHeight="1" x14ac:dyDescent="0.25">
      <c r="A111" s="51"/>
      <c r="B111" s="52" t="s">
        <v>29</v>
      </c>
      <c r="C111" s="53"/>
      <c r="D111" s="124" t="s">
        <v>480</v>
      </c>
      <c r="E111" s="124">
        <v>1688.1215999999999</v>
      </c>
      <c r="F111" s="124">
        <v>2231.3494586239999</v>
      </c>
      <c r="G111" s="124">
        <v>2145.5283255999998</v>
      </c>
      <c r="H111" s="124">
        <v>1688.1215999999999</v>
      </c>
      <c r="I111" s="124">
        <v>1931.1088</v>
      </c>
      <c r="J111" s="124">
        <v>1931.1088</v>
      </c>
      <c r="K111" s="124">
        <v>2145.5283255999998</v>
      </c>
      <c r="L111" s="124">
        <v>2145.5283255999998</v>
      </c>
      <c r="M111" s="124" t="s">
        <v>369</v>
      </c>
      <c r="N111" s="124" t="s">
        <v>369</v>
      </c>
      <c r="O111" s="124" t="s">
        <v>369</v>
      </c>
      <c r="P111" s="124">
        <v>1944.28</v>
      </c>
      <c r="Q111" s="124">
        <v>2231.3494586239999</v>
      </c>
      <c r="R111" s="124" t="s">
        <v>369</v>
      </c>
      <c r="S111" s="124" t="s">
        <v>369</v>
      </c>
    </row>
    <row r="112" spans="1:19" s="97" customFormat="1" ht="15.95" customHeight="1" x14ac:dyDescent="0.25">
      <c r="A112" s="89"/>
      <c r="B112" s="89"/>
      <c r="C112" s="95"/>
      <c r="D112" s="174"/>
      <c r="E112" s="174"/>
      <c r="F112" s="174"/>
      <c r="G112" s="174"/>
      <c r="H112" s="174"/>
      <c r="I112" s="174"/>
      <c r="J112" s="174"/>
      <c r="K112" s="174"/>
      <c r="L112" s="174"/>
      <c r="M112" s="174"/>
      <c r="N112" s="174"/>
      <c r="O112" s="174"/>
      <c r="P112" s="174"/>
      <c r="Q112" s="174"/>
      <c r="R112" s="174"/>
      <c r="S112" s="174"/>
    </row>
    <row r="113" spans="1:19" s="97" customFormat="1" ht="15.95" customHeight="1" x14ac:dyDescent="0.25">
      <c r="A113" s="51" t="s">
        <v>227</v>
      </c>
      <c r="B113" s="52" t="s">
        <v>170</v>
      </c>
      <c r="C113" s="53">
        <v>19120</v>
      </c>
      <c r="D113" s="124" t="s">
        <v>480</v>
      </c>
      <c r="E113" s="124"/>
      <c r="F113" s="124"/>
      <c r="G113" s="124">
        <v>3602.2802816000003</v>
      </c>
      <c r="H113" s="124">
        <v>2834.3105999999998</v>
      </c>
      <c r="I113" s="124">
        <v>3242.2795499999997</v>
      </c>
      <c r="J113" s="124">
        <v>3242.2795499999997</v>
      </c>
      <c r="K113" s="124">
        <v>3602.2802816000003</v>
      </c>
      <c r="L113" s="124">
        <v>3602.2802816000003</v>
      </c>
      <c r="M113" s="124" t="s">
        <v>369</v>
      </c>
      <c r="N113" s="124" t="s">
        <v>369</v>
      </c>
      <c r="O113" s="124" t="s">
        <v>369</v>
      </c>
      <c r="P113" s="124">
        <v>3264.39</v>
      </c>
      <c r="Q113" s="124">
        <v>3746.3714928640006</v>
      </c>
      <c r="R113" s="124" t="s">
        <v>369</v>
      </c>
      <c r="S113" s="124" t="s">
        <v>369</v>
      </c>
    </row>
    <row r="114" spans="1:19" s="97" customFormat="1" ht="15.95" customHeight="1" x14ac:dyDescent="0.25">
      <c r="A114" s="51"/>
      <c r="B114" s="52" t="s">
        <v>232</v>
      </c>
      <c r="C114" s="53">
        <v>19120</v>
      </c>
      <c r="D114" s="124">
        <v>644</v>
      </c>
      <c r="E114" s="124"/>
      <c r="F114" s="124"/>
      <c r="G114" s="124">
        <v>386.98</v>
      </c>
      <c r="H114" s="124">
        <v>386.98</v>
      </c>
      <c r="I114" s="124">
        <v>386.98</v>
      </c>
      <c r="J114" s="124">
        <v>386.98</v>
      </c>
      <c r="K114" s="124">
        <v>386.98</v>
      </c>
      <c r="L114" s="124">
        <v>413.28</v>
      </c>
      <c r="M114" s="124" t="s">
        <v>482</v>
      </c>
      <c r="N114" s="124">
        <v>580.47</v>
      </c>
      <c r="O114" s="124" t="s">
        <v>482</v>
      </c>
      <c r="P114" s="124">
        <v>394.12</v>
      </c>
      <c r="Q114" s="124" t="s">
        <v>482</v>
      </c>
      <c r="R114" s="124" t="s">
        <v>482</v>
      </c>
      <c r="S114" s="124" t="s">
        <v>482</v>
      </c>
    </row>
    <row r="115" spans="1:19" s="97" customFormat="1" ht="15.95" customHeight="1" x14ac:dyDescent="0.25">
      <c r="A115" s="51"/>
      <c r="B115" s="52" t="s">
        <v>29</v>
      </c>
      <c r="C115" s="53"/>
      <c r="D115" s="124" t="s">
        <v>480</v>
      </c>
      <c r="E115" s="124">
        <v>3221.2905999999998</v>
      </c>
      <c r="F115" s="124">
        <v>4015.5602816000001</v>
      </c>
      <c r="G115" s="124">
        <v>3989.2602816000003</v>
      </c>
      <c r="H115" s="124">
        <v>3221.2905999999998</v>
      </c>
      <c r="I115" s="124">
        <v>3629.2595499999998</v>
      </c>
      <c r="J115" s="124">
        <v>3629.2595499999998</v>
      </c>
      <c r="K115" s="124">
        <v>3989.2602816000003</v>
      </c>
      <c r="L115" s="124">
        <v>4015.5602816000001</v>
      </c>
      <c r="M115" s="124" t="s">
        <v>369</v>
      </c>
      <c r="N115" s="124" t="s">
        <v>369</v>
      </c>
      <c r="O115" s="124" t="s">
        <v>369</v>
      </c>
      <c r="P115" s="124">
        <v>3658.5099999999998</v>
      </c>
      <c r="Q115" s="124">
        <v>3746.3714928640006</v>
      </c>
      <c r="R115" s="124" t="s">
        <v>369</v>
      </c>
      <c r="S115" s="124" t="s">
        <v>369</v>
      </c>
    </row>
    <row r="116" spans="1:19" s="97" customFormat="1" ht="15.95" customHeight="1" x14ac:dyDescent="0.25">
      <c r="A116" s="50"/>
      <c r="B116" s="55"/>
      <c r="C116" s="94"/>
      <c r="D116" s="175"/>
      <c r="E116" s="174"/>
      <c r="F116" s="174"/>
      <c r="G116" s="174"/>
      <c r="H116" s="174"/>
      <c r="I116" s="174"/>
      <c r="J116" s="174"/>
      <c r="K116" s="174"/>
      <c r="L116" s="174"/>
      <c r="M116" s="174"/>
      <c r="N116" s="174"/>
      <c r="O116" s="174"/>
      <c r="P116" s="174"/>
      <c r="Q116" s="174"/>
      <c r="R116" s="174"/>
      <c r="S116" s="174"/>
    </row>
    <row r="117" spans="1:19" s="97" customFormat="1" ht="15.95" customHeight="1" x14ac:dyDescent="0.25">
      <c r="A117" s="51" t="s">
        <v>259</v>
      </c>
      <c r="B117" s="52" t="s">
        <v>170</v>
      </c>
      <c r="C117" s="53">
        <v>29827</v>
      </c>
      <c r="D117" s="124" t="s">
        <v>480</v>
      </c>
      <c r="E117" s="124"/>
      <c r="F117" s="124"/>
      <c r="G117" s="124">
        <v>6720.2496855999998</v>
      </c>
      <c r="H117" s="176">
        <v>5287.5570000000007</v>
      </c>
      <c r="I117" s="176">
        <v>6048.6447500000004</v>
      </c>
      <c r="J117" s="176">
        <v>6048.6447500000004</v>
      </c>
      <c r="K117" s="124">
        <v>6720.2496855999998</v>
      </c>
      <c r="L117" s="124">
        <v>6720.2496855999998</v>
      </c>
      <c r="M117" s="124" t="s">
        <v>369</v>
      </c>
      <c r="N117" s="124" t="s">
        <v>369</v>
      </c>
      <c r="O117" s="124" t="s">
        <v>369</v>
      </c>
      <c r="P117" s="124">
        <v>6089.9</v>
      </c>
      <c r="Q117" s="124">
        <v>6989.0596730240004</v>
      </c>
      <c r="R117" s="124" t="s">
        <v>369</v>
      </c>
      <c r="S117" s="124" t="s">
        <v>369</v>
      </c>
    </row>
    <row r="118" spans="1:19" s="97" customFormat="1" ht="15.95" customHeight="1" x14ac:dyDescent="0.25">
      <c r="A118" s="51"/>
      <c r="B118" s="52" t="s">
        <v>479</v>
      </c>
      <c r="C118" s="53">
        <v>29826</v>
      </c>
      <c r="D118" s="124" t="s">
        <v>480</v>
      </c>
      <c r="E118" s="124"/>
      <c r="F118" s="124"/>
      <c r="G118" s="124">
        <v>0</v>
      </c>
      <c r="H118" s="124">
        <v>0</v>
      </c>
      <c r="I118" s="124">
        <v>0</v>
      </c>
      <c r="J118" s="124">
        <v>0</v>
      </c>
      <c r="K118" s="124">
        <v>0</v>
      </c>
      <c r="L118" s="124">
        <v>0</v>
      </c>
      <c r="M118" s="124" t="s">
        <v>369</v>
      </c>
      <c r="N118" s="124" t="s">
        <v>369</v>
      </c>
      <c r="O118" s="124" t="s">
        <v>369</v>
      </c>
      <c r="P118" s="124">
        <v>0</v>
      </c>
      <c r="Q118" s="124">
        <v>0</v>
      </c>
      <c r="R118" s="124" t="s">
        <v>369</v>
      </c>
      <c r="S118" s="124" t="s">
        <v>369</v>
      </c>
    </row>
    <row r="119" spans="1:19" s="97" customFormat="1" ht="15.95" customHeight="1" x14ac:dyDescent="0.25">
      <c r="A119" s="51"/>
      <c r="B119" s="52" t="s">
        <v>232</v>
      </c>
      <c r="C119" s="53">
        <v>29827</v>
      </c>
      <c r="D119" s="124">
        <v>812.5</v>
      </c>
      <c r="E119" s="124"/>
      <c r="F119" s="124"/>
      <c r="G119" s="124">
        <v>984.57</v>
      </c>
      <c r="H119" s="124">
        <v>984.57</v>
      </c>
      <c r="I119" s="124">
        <v>984.57</v>
      </c>
      <c r="J119" s="124">
        <v>984.57</v>
      </c>
      <c r="K119" s="124">
        <v>984.57</v>
      </c>
      <c r="L119" s="124">
        <v>1053.02</v>
      </c>
      <c r="M119" s="124" t="s">
        <v>482</v>
      </c>
      <c r="N119" s="124">
        <v>1476.86</v>
      </c>
      <c r="O119" s="124" t="s">
        <v>482</v>
      </c>
      <c r="P119" s="124">
        <v>806.07</v>
      </c>
      <c r="Q119" s="124" t="s">
        <v>482</v>
      </c>
      <c r="R119" s="124" t="s">
        <v>482</v>
      </c>
      <c r="S119" s="124" t="s">
        <v>482</v>
      </c>
    </row>
    <row r="120" spans="1:19" s="97" customFormat="1" ht="15.95" customHeight="1" x14ac:dyDescent="0.25">
      <c r="A120" s="51"/>
      <c r="B120" s="52" t="s">
        <v>232</v>
      </c>
      <c r="C120" s="53">
        <v>29826</v>
      </c>
      <c r="D120" s="124">
        <v>189.7</v>
      </c>
      <c r="E120" s="124"/>
      <c r="F120" s="124"/>
      <c r="G120" s="124">
        <v>158.97</v>
      </c>
      <c r="H120" s="124">
        <v>158.97</v>
      </c>
      <c r="I120" s="124">
        <v>158.97</v>
      </c>
      <c r="J120" s="124">
        <v>158.97</v>
      </c>
      <c r="K120" s="124">
        <v>158.97</v>
      </c>
      <c r="L120" s="124">
        <v>167.55</v>
      </c>
      <c r="M120" s="124" t="s">
        <v>482</v>
      </c>
      <c r="N120" s="124">
        <v>238.46</v>
      </c>
      <c r="O120" s="124" t="s">
        <v>482</v>
      </c>
      <c r="P120" s="124">
        <v>395.5</v>
      </c>
      <c r="Q120" s="124" t="s">
        <v>482</v>
      </c>
      <c r="R120" s="124" t="s">
        <v>482</v>
      </c>
      <c r="S120" s="124" t="s">
        <v>482</v>
      </c>
    </row>
    <row r="121" spans="1:19" s="97" customFormat="1" ht="15.95" customHeight="1" x14ac:dyDescent="0.25">
      <c r="A121" s="51"/>
      <c r="B121" s="52" t="s">
        <v>29</v>
      </c>
      <c r="C121" s="53"/>
      <c r="D121" s="124" t="s">
        <v>480</v>
      </c>
      <c r="E121" s="124">
        <v>6431.0970000000007</v>
      </c>
      <c r="F121" s="124">
        <v>7940.8196856000004</v>
      </c>
      <c r="G121" s="124">
        <v>7863.7896855999998</v>
      </c>
      <c r="H121" s="124">
        <v>6431.0970000000007</v>
      </c>
      <c r="I121" s="124">
        <v>7192.1847500000003</v>
      </c>
      <c r="J121" s="124">
        <v>7192.1847500000003</v>
      </c>
      <c r="K121" s="124">
        <v>7863.7896855999998</v>
      </c>
      <c r="L121" s="124">
        <v>7940.8196856000004</v>
      </c>
      <c r="M121" s="124" t="s">
        <v>369</v>
      </c>
      <c r="N121" s="124" t="s">
        <v>369</v>
      </c>
      <c r="O121" s="124" t="s">
        <v>369</v>
      </c>
      <c r="P121" s="124">
        <v>7291.4699999999993</v>
      </c>
      <c r="Q121" s="124">
        <v>6989.0596730240004</v>
      </c>
      <c r="R121" s="124" t="s">
        <v>369</v>
      </c>
      <c r="S121" s="124" t="s">
        <v>369</v>
      </c>
    </row>
    <row r="122" spans="1:19" s="97" customFormat="1" ht="15.95" customHeight="1" x14ac:dyDescent="0.25">
      <c r="A122" s="50"/>
      <c r="B122" s="55"/>
      <c r="C122" s="94"/>
      <c r="D122" s="175"/>
      <c r="E122" s="174"/>
      <c r="F122" s="174"/>
      <c r="G122" s="174"/>
      <c r="H122" s="174"/>
      <c r="I122" s="174"/>
      <c r="J122" s="174"/>
      <c r="K122" s="174"/>
      <c r="L122" s="174"/>
      <c r="M122" s="174"/>
      <c r="N122" s="174"/>
      <c r="O122" s="174"/>
      <c r="P122" s="174"/>
      <c r="Q122" s="174"/>
      <c r="R122" s="174"/>
      <c r="S122" s="174"/>
    </row>
    <row r="123" spans="1:19" s="97" customFormat="1" ht="15.95" customHeight="1" x14ac:dyDescent="0.25">
      <c r="A123" s="51" t="s">
        <v>233</v>
      </c>
      <c r="B123" s="52" t="s">
        <v>170</v>
      </c>
      <c r="C123" s="53">
        <v>29881</v>
      </c>
      <c r="D123" s="124" t="s">
        <v>480</v>
      </c>
      <c r="E123" s="124"/>
      <c r="F123" s="124"/>
      <c r="G123" s="124">
        <v>3052.2695192000001</v>
      </c>
      <c r="H123" s="176">
        <v>2401.5551999999998</v>
      </c>
      <c r="I123" s="176">
        <v>2747.2336</v>
      </c>
      <c r="J123" s="176">
        <v>2747.2336</v>
      </c>
      <c r="K123" s="124">
        <v>3052.2695192000001</v>
      </c>
      <c r="L123" s="124">
        <v>3052.2695192000001</v>
      </c>
      <c r="M123" s="124" t="s">
        <v>369</v>
      </c>
      <c r="N123" s="124" t="s">
        <v>369</v>
      </c>
      <c r="O123" s="124" t="s">
        <v>369</v>
      </c>
      <c r="P123" s="124">
        <v>2765.97</v>
      </c>
      <c r="Q123" s="124">
        <v>3174.3602999680002</v>
      </c>
      <c r="R123" s="124" t="s">
        <v>369</v>
      </c>
      <c r="S123" s="124" t="s">
        <v>369</v>
      </c>
    </row>
    <row r="124" spans="1:19" s="97" customFormat="1" ht="15.95" customHeight="1" x14ac:dyDescent="0.25">
      <c r="A124" s="51"/>
      <c r="B124" s="52" t="s">
        <v>230</v>
      </c>
      <c r="C124" s="53"/>
      <c r="D124" s="124" t="s">
        <v>480</v>
      </c>
      <c r="E124" s="124"/>
      <c r="F124" s="124"/>
      <c r="G124" s="124">
        <v>0</v>
      </c>
      <c r="H124" s="124">
        <v>0</v>
      </c>
      <c r="I124" s="124">
        <v>0</v>
      </c>
      <c r="J124" s="124">
        <v>0</v>
      </c>
      <c r="K124" s="124">
        <v>0</v>
      </c>
      <c r="L124" s="124">
        <v>0</v>
      </c>
      <c r="M124" s="124" t="s">
        <v>369</v>
      </c>
      <c r="N124" s="124" t="s">
        <v>369</v>
      </c>
      <c r="O124" s="124" t="s">
        <v>369</v>
      </c>
      <c r="P124" s="124">
        <v>0</v>
      </c>
      <c r="Q124" s="124">
        <v>0</v>
      </c>
      <c r="R124" s="124" t="s">
        <v>369</v>
      </c>
      <c r="S124" s="124" t="s">
        <v>369</v>
      </c>
    </row>
    <row r="125" spans="1:19" s="97" customFormat="1" ht="15.95" customHeight="1" x14ac:dyDescent="0.25">
      <c r="A125" s="51"/>
      <c r="B125" s="52" t="s">
        <v>231</v>
      </c>
      <c r="C125" s="53"/>
      <c r="D125" s="124" t="s">
        <v>480</v>
      </c>
      <c r="E125" s="124"/>
      <c r="F125" s="124"/>
      <c r="G125" s="124">
        <v>0</v>
      </c>
      <c r="H125" s="124">
        <v>0</v>
      </c>
      <c r="I125" s="124">
        <v>0</v>
      </c>
      <c r="J125" s="124">
        <v>0</v>
      </c>
      <c r="K125" s="124">
        <v>0</v>
      </c>
      <c r="L125" s="124">
        <v>0</v>
      </c>
      <c r="M125" s="124" t="s">
        <v>369</v>
      </c>
      <c r="N125" s="124" t="s">
        <v>369</v>
      </c>
      <c r="O125" s="124" t="s">
        <v>369</v>
      </c>
      <c r="P125" s="124">
        <v>0</v>
      </c>
      <c r="Q125" s="124">
        <v>0</v>
      </c>
      <c r="R125" s="124" t="s">
        <v>369</v>
      </c>
      <c r="S125" s="124" t="s">
        <v>369</v>
      </c>
    </row>
    <row r="126" spans="1:19" s="97" customFormat="1" ht="15.95" customHeight="1" x14ac:dyDescent="0.25">
      <c r="A126" s="51"/>
      <c r="B126" s="52" t="s">
        <v>232</v>
      </c>
      <c r="C126" s="53">
        <v>29881</v>
      </c>
      <c r="D126" s="124">
        <v>575.4</v>
      </c>
      <c r="E126" s="124"/>
      <c r="F126" s="124"/>
      <c r="G126" s="124">
        <v>499.59</v>
      </c>
      <c r="H126" s="124">
        <v>499.59</v>
      </c>
      <c r="I126" s="124">
        <v>499.59</v>
      </c>
      <c r="J126" s="124">
        <v>499.59</v>
      </c>
      <c r="K126" s="124">
        <v>499.59</v>
      </c>
      <c r="L126" s="124">
        <v>536.69000000000005</v>
      </c>
      <c r="M126" s="124" t="s">
        <v>482</v>
      </c>
      <c r="N126" s="124">
        <v>749.39</v>
      </c>
      <c r="O126" s="124" t="s">
        <v>482</v>
      </c>
      <c r="P126" s="124">
        <v>409.55</v>
      </c>
      <c r="Q126" s="124" t="s">
        <v>482</v>
      </c>
      <c r="R126" s="124" t="s">
        <v>482</v>
      </c>
      <c r="S126" s="124" t="s">
        <v>482</v>
      </c>
    </row>
    <row r="127" spans="1:19" s="97" customFormat="1" ht="15.95" customHeight="1" x14ac:dyDescent="0.25">
      <c r="A127" s="51"/>
      <c r="B127" s="52" t="s">
        <v>29</v>
      </c>
      <c r="C127" s="53"/>
      <c r="D127" s="124" t="s">
        <v>480</v>
      </c>
      <c r="E127" s="124">
        <v>2901.1451999999999</v>
      </c>
      <c r="F127" s="124">
        <v>3588.9595192000002</v>
      </c>
      <c r="G127" s="124">
        <v>3551.8595192000002</v>
      </c>
      <c r="H127" s="124">
        <v>2901.1451999999999</v>
      </c>
      <c r="I127" s="124">
        <v>3246.8236000000002</v>
      </c>
      <c r="J127" s="124">
        <v>3246.8236000000002</v>
      </c>
      <c r="K127" s="124">
        <v>3551.8595192000002</v>
      </c>
      <c r="L127" s="124">
        <v>3588.9595192000002</v>
      </c>
      <c r="M127" s="124" t="s">
        <v>369</v>
      </c>
      <c r="N127" s="124" t="s">
        <v>369</v>
      </c>
      <c r="O127" s="124" t="s">
        <v>369</v>
      </c>
      <c r="P127" s="124">
        <v>3175.52</v>
      </c>
      <c r="Q127" s="124">
        <v>3174.3602999680002</v>
      </c>
      <c r="R127" s="124" t="s">
        <v>369</v>
      </c>
      <c r="S127" s="124" t="s">
        <v>369</v>
      </c>
    </row>
    <row r="128" spans="1:19" s="97" customFormat="1" ht="15.95" customHeight="1" x14ac:dyDescent="0.25">
      <c r="A128" s="50"/>
      <c r="B128" s="55"/>
      <c r="C128" s="94"/>
      <c r="D128" s="174"/>
      <c r="E128" s="174"/>
      <c r="F128" s="174"/>
      <c r="G128" s="174"/>
      <c r="H128" s="174"/>
      <c r="I128" s="174"/>
      <c r="J128" s="174"/>
      <c r="K128" s="174"/>
      <c r="L128" s="174"/>
      <c r="M128" s="174"/>
      <c r="N128" s="174"/>
      <c r="O128" s="174"/>
      <c r="P128" s="174"/>
      <c r="Q128" s="174"/>
      <c r="R128" s="174"/>
      <c r="S128" s="174"/>
    </row>
    <row r="129" spans="1:19" s="97" customFormat="1" ht="15.95" customHeight="1" x14ac:dyDescent="0.25">
      <c r="A129" s="51" t="s">
        <v>234</v>
      </c>
      <c r="B129" s="52" t="s">
        <v>170</v>
      </c>
      <c r="C129" s="53">
        <v>42820</v>
      </c>
      <c r="D129" s="124" t="s">
        <v>480</v>
      </c>
      <c r="E129" s="124"/>
      <c r="F129" s="124"/>
      <c r="G129" s="124">
        <v>5564.9796752000002</v>
      </c>
      <c r="H129" s="176">
        <v>4378.5785999999998</v>
      </c>
      <c r="I129" s="176">
        <v>5008.8285500000002</v>
      </c>
      <c r="J129" s="176">
        <v>5008.8285500000002</v>
      </c>
      <c r="K129" s="124">
        <v>5564.9796752000002</v>
      </c>
      <c r="L129" s="124">
        <v>5564.9796752000002</v>
      </c>
      <c r="M129" s="124" t="s">
        <v>369</v>
      </c>
      <c r="N129" s="124" t="s">
        <v>369</v>
      </c>
      <c r="O129" s="124" t="s">
        <v>369</v>
      </c>
      <c r="P129" s="124">
        <v>5042.99</v>
      </c>
      <c r="Q129" s="124">
        <v>5787.5788622080008</v>
      </c>
      <c r="R129" s="124" t="s">
        <v>369</v>
      </c>
      <c r="S129" s="124" t="s">
        <v>369</v>
      </c>
    </row>
    <row r="130" spans="1:19" s="97" customFormat="1" ht="15.95" customHeight="1" x14ac:dyDescent="0.25">
      <c r="A130" s="51"/>
      <c r="B130" s="52" t="s">
        <v>230</v>
      </c>
      <c r="C130" s="53"/>
      <c r="D130" s="124" t="s">
        <v>480</v>
      </c>
      <c r="E130" s="124"/>
      <c r="F130" s="124"/>
      <c r="G130" s="124">
        <v>0</v>
      </c>
      <c r="H130" s="124">
        <v>0</v>
      </c>
      <c r="I130" s="124">
        <v>0</v>
      </c>
      <c r="J130" s="124">
        <v>0</v>
      </c>
      <c r="K130" s="124">
        <v>0</v>
      </c>
      <c r="L130" s="124">
        <v>0</v>
      </c>
      <c r="M130" s="124" t="s">
        <v>369</v>
      </c>
      <c r="N130" s="124" t="s">
        <v>369</v>
      </c>
      <c r="O130" s="124" t="s">
        <v>369</v>
      </c>
      <c r="P130" s="124">
        <v>0</v>
      </c>
      <c r="Q130" s="124">
        <v>0</v>
      </c>
      <c r="R130" s="124" t="s">
        <v>369</v>
      </c>
      <c r="S130" s="124" t="s">
        <v>369</v>
      </c>
    </row>
    <row r="131" spans="1:19" s="97" customFormat="1" ht="15.95" customHeight="1" x14ac:dyDescent="0.25">
      <c r="A131" s="51"/>
      <c r="B131" s="52" t="s">
        <v>231</v>
      </c>
      <c r="C131" s="53"/>
      <c r="D131" s="124" t="s">
        <v>480</v>
      </c>
      <c r="E131" s="124"/>
      <c r="F131" s="124"/>
      <c r="G131" s="124">
        <v>0</v>
      </c>
      <c r="H131" s="124">
        <v>0</v>
      </c>
      <c r="I131" s="124">
        <v>0</v>
      </c>
      <c r="J131" s="124">
        <v>0</v>
      </c>
      <c r="K131" s="124">
        <v>0</v>
      </c>
      <c r="L131" s="124">
        <v>0</v>
      </c>
      <c r="M131" s="124" t="s">
        <v>369</v>
      </c>
      <c r="N131" s="124" t="s">
        <v>369</v>
      </c>
      <c r="O131" s="124" t="s">
        <v>369</v>
      </c>
      <c r="P131" s="124">
        <v>0</v>
      </c>
      <c r="Q131" s="124">
        <v>0</v>
      </c>
      <c r="R131" s="124" t="s">
        <v>369</v>
      </c>
      <c r="S131" s="124" t="s">
        <v>369</v>
      </c>
    </row>
    <row r="132" spans="1:19" s="97" customFormat="1" ht="15.95" customHeight="1" x14ac:dyDescent="0.25">
      <c r="A132" s="51"/>
      <c r="B132" s="52" t="s">
        <v>232</v>
      </c>
      <c r="C132" s="53">
        <v>42820</v>
      </c>
      <c r="D132" s="124">
        <v>886</v>
      </c>
      <c r="E132" s="124"/>
      <c r="F132" s="124"/>
      <c r="G132" s="124">
        <v>268.52999999999997</v>
      </c>
      <c r="H132" s="124">
        <v>268.52999999999997</v>
      </c>
      <c r="I132" s="124">
        <v>268.52999999999997</v>
      </c>
      <c r="J132" s="124">
        <v>268.52999999999997</v>
      </c>
      <c r="K132" s="124">
        <v>268.52999999999997</v>
      </c>
      <c r="L132" s="124">
        <v>288.44</v>
      </c>
      <c r="M132" s="124" t="s">
        <v>482</v>
      </c>
      <c r="N132" s="124">
        <v>402.8</v>
      </c>
      <c r="O132" s="124" t="s">
        <v>482</v>
      </c>
      <c r="P132" s="124">
        <v>226.54</v>
      </c>
      <c r="Q132" s="124" t="s">
        <v>482</v>
      </c>
      <c r="R132" s="124" t="s">
        <v>482</v>
      </c>
      <c r="S132" s="124" t="s">
        <v>482</v>
      </c>
    </row>
    <row r="133" spans="1:19" s="97" customFormat="1" ht="15.95" customHeight="1" x14ac:dyDescent="0.25">
      <c r="A133" s="51"/>
      <c r="B133" s="52" t="s">
        <v>29</v>
      </c>
      <c r="C133" s="53"/>
      <c r="D133" s="124" t="s">
        <v>480</v>
      </c>
      <c r="E133" s="124">
        <v>4647.1085999999996</v>
      </c>
      <c r="F133" s="124">
        <v>5853.4196751999998</v>
      </c>
      <c r="G133" s="124">
        <v>5833.5096751999999</v>
      </c>
      <c r="H133" s="124">
        <v>4647.1085999999996</v>
      </c>
      <c r="I133" s="124">
        <v>5277.3585499999999</v>
      </c>
      <c r="J133" s="124">
        <v>5277.3585499999999</v>
      </c>
      <c r="K133" s="124">
        <v>5833.5096751999999</v>
      </c>
      <c r="L133" s="124">
        <v>5853.4196751999998</v>
      </c>
      <c r="M133" s="124" t="s">
        <v>369</v>
      </c>
      <c r="N133" s="124" t="s">
        <v>369</v>
      </c>
      <c r="O133" s="124" t="s">
        <v>369</v>
      </c>
      <c r="P133" s="124">
        <v>5269.53</v>
      </c>
      <c r="Q133" s="124">
        <v>5787.5788622080008</v>
      </c>
      <c r="R133" s="124" t="s">
        <v>369</v>
      </c>
      <c r="S133" s="124" t="s">
        <v>369</v>
      </c>
    </row>
    <row r="134" spans="1:19" s="97" customFormat="1" ht="15.95" customHeight="1" x14ac:dyDescent="0.25">
      <c r="A134" s="50"/>
      <c r="B134" s="55"/>
      <c r="C134" s="94"/>
      <c r="D134" s="175"/>
      <c r="E134" s="174"/>
      <c r="F134" s="174"/>
      <c r="G134" s="174"/>
      <c r="H134" s="174"/>
      <c r="I134" s="174"/>
      <c r="J134" s="174"/>
      <c r="K134" s="174"/>
      <c r="L134" s="174"/>
      <c r="M134" s="174"/>
      <c r="N134" s="174"/>
      <c r="O134" s="174"/>
      <c r="P134" s="174"/>
      <c r="Q134" s="174"/>
      <c r="R134" s="174"/>
      <c r="S134" s="174"/>
    </row>
    <row r="135" spans="1:19" s="97" customFormat="1" ht="15.95" customHeight="1" x14ac:dyDescent="0.25">
      <c r="A135" s="51" t="s">
        <v>290</v>
      </c>
      <c r="B135" s="142" t="s">
        <v>243</v>
      </c>
      <c r="C135" s="53">
        <v>93452</v>
      </c>
      <c r="D135" s="124" t="s">
        <v>426</v>
      </c>
      <c r="E135" s="124" t="s">
        <v>426</v>
      </c>
      <c r="F135" s="124" t="s">
        <v>426</v>
      </c>
      <c r="G135" s="124" t="s">
        <v>426</v>
      </c>
      <c r="H135" s="124" t="s">
        <v>426</v>
      </c>
      <c r="I135" s="124" t="s">
        <v>426</v>
      </c>
      <c r="J135" s="124" t="s">
        <v>426</v>
      </c>
      <c r="K135" s="124" t="s">
        <v>426</v>
      </c>
      <c r="L135" s="124" t="s">
        <v>426</v>
      </c>
      <c r="M135" s="124" t="s">
        <v>426</v>
      </c>
      <c r="N135" s="124" t="s">
        <v>426</v>
      </c>
      <c r="O135" s="124" t="s">
        <v>426</v>
      </c>
      <c r="P135" s="124" t="s">
        <v>426</v>
      </c>
      <c r="Q135" s="124" t="s">
        <v>426</v>
      </c>
      <c r="R135" s="124" t="s">
        <v>426</v>
      </c>
      <c r="S135" s="124" t="s">
        <v>426</v>
      </c>
    </row>
    <row r="136" spans="1:19" s="97" customFormat="1" ht="15.95" customHeight="1" x14ac:dyDescent="0.25">
      <c r="A136" s="50"/>
      <c r="B136" s="55"/>
      <c r="C136" s="94"/>
      <c r="D136" s="175"/>
      <c r="E136" s="174"/>
      <c r="F136" s="174"/>
      <c r="G136" s="174"/>
      <c r="H136" s="174"/>
      <c r="I136" s="174"/>
      <c r="J136" s="174"/>
      <c r="K136" s="174"/>
      <c r="L136" s="174"/>
      <c r="M136" s="174"/>
      <c r="N136" s="174"/>
      <c r="O136" s="174"/>
      <c r="P136" s="174"/>
      <c r="Q136" s="174"/>
      <c r="R136" s="174"/>
      <c r="S136" s="174"/>
    </row>
  </sheetData>
  <hyperlinks>
    <hyperlink ref="A8" location="HOME" display="Return to Main Screen" xr:uid="{0F99A2C1-6363-427C-BCDC-EA7EE2451906}"/>
  </hyperlinks>
  <pageMargins left="0.7" right="0.7" top="0.75" bottom="0.75" header="0.3" footer="0.3"/>
  <pageSetup scale="2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C5E4-77A3-4EA6-B78A-F8AD3CAEE23A}">
  <sheetPr>
    <tabColor rgb="FF92D050"/>
    <pageSetUpPr fitToPage="1"/>
  </sheetPr>
  <dimension ref="A1:S228"/>
  <sheetViews>
    <sheetView view="pageBreakPreview" zoomScale="80" zoomScaleNormal="80" zoomScaleSheetLayoutView="80" workbookViewId="0">
      <pane ySplit="9" topLeftCell="A10" activePane="bottomLeft" state="frozen"/>
      <selection activeCell="E96" sqref="E96"/>
      <selection pane="bottomLeft" activeCell="A6" sqref="A6"/>
    </sheetView>
  </sheetViews>
  <sheetFormatPr defaultRowHeight="12.75" x14ac:dyDescent="0.2"/>
  <cols>
    <col min="1" max="1" width="51.5703125" style="29" bestFit="1" customWidth="1"/>
    <col min="2" max="2" width="34" style="29" customWidth="1"/>
    <col min="3" max="6" width="15" style="29" customWidth="1"/>
    <col min="7" max="19" width="15.7109375" style="31" customWidth="1"/>
    <col min="20" max="16384" width="9.140625" style="29"/>
  </cols>
  <sheetData>
    <row r="1" spans="1:19" x14ac:dyDescent="0.2">
      <c r="A1" s="28" t="s">
        <v>409</v>
      </c>
      <c r="B1" s="38"/>
      <c r="C1" s="39"/>
      <c r="E1" s="40"/>
    </row>
    <row r="2" spans="1:19" x14ac:dyDescent="0.2">
      <c r="A2" s="41" t="s">
        <v>302</v>
      </c>
      <c r="B2" s="36"/>
      <c r="E2" s="40"/>
    </row>
    <row r="3" spans="1:19" x14ac:dyDescent="0.2">
      <c r="A3" s="37" t="s">
        <v>410</v>
      </c>
      <c r="B3" s="36"/>
    </row>
    <row r="4" spans="1:19" x14ac:dyDescent="0.2">
      <c r="A4" s="42"/>
      <c r="B4" s="36"/>
      <c r="E4" s="40"/>
    </row>
    <row r="5" spans="1:19" x14ac:dyDescent="0.2">
      <c r="A5" s="42"/>
      <c r="B5" s="32" t="s">
        <v>129</v>
      </c>
      <c r="E5" s="40"/>
    </row>
    <row r="6" spans="1:19" x14ac:dyDescent="0.2">
      <c r="A6" s="42"/>
      <c r="B6" s="32" t="s">
        <v>478</v>
      </c>
      <c r="E6" s="40"/>
    </row>
    <row r="7" spans="1:19" x14ac:dyDescent="0.2">
      <c r="A7" s="43" t="s">
        <v>130</v>
      </c>
      <c r="E7" s="30"/>
      <c r="L7" s="44" t="s">
        <v>0</v>
      </c>
    </row>
    <row r="8" spans="1:19" ht="13.5" thickBot="1" x14ac:dyDescent="0.25">
      <c r="A8" s="43"/>
      <c r="B8" s="36"/>
      <c r="E8" s="30"/>
      <c r="L8" s="44"/>
    </row>
    <row r="9" spans="1:19" ht="95.25" customHeight="1" thickBot="1" x14ac:dyDescent="0.25">
      <c r="A9" s="84" t="s">
        <v>3</v>
      </c>
      <c r="B9" s="85" t="s">
        <v>116</v>
      </c>
      <c r="C9" s="86" t="s">
        <v>226</v>
      </c>
      <c r="D9" s="33" t="s">
        <v>4</v>
      </c>
      <c r="E9" s="33" t="s">
        <v>105</v>
      </c>
      <c r="F9" s="33" t="s">
        <v>120</v>
      </c>
      <c r="G9" s="34" t="s">
        <v>361</v>
      </c>
      <c r="H9" s="34" t="s">
        <v>454</v>
      </c>
      <c r="I9" s="34" t="s">
        <v>455</v>
      </c>
      <c r="J9" s="34" t="s">
        <v>456</v>
      </c>
      <c r="K9" s="34" t="s">
        <v>457</v>
      </c>
      <c r="L9" s="34" t="s">
        <v>458</v>
      </c>
      <c r="M9" s="34" t="s">
        <v>459</v>
      </c>
      <c r="N9" s="34" t="s">
        <v>460</v>
      </c>
      <c r="O9" s="34" t="s">
        <v>421</v>
      </c>
      <c r="P9" s="34" t="s">
        <v>453</v>
      </c>
      <c r="Q9" s="34" t="s">
        <v>362</v>
      </c>
      <c r="R9" s="34" t="s">
        <v>461</v>
      </c>
      <c r="S9" s="156" t="s">
        <v>462</v>
      </c>
    </row>
    <row r="10" spans="1:19" s="97" customFormat="1" ht="15.95" customHeight="1" x14ac:dyDescent="0.25">
      <c r="A10" s="89"/>
      <c r="B10" s="89"/>
      <c r="C10" s="95"/>
      <c r="D10" s="95"/>
      <c r="E10" s="95"/>
      <c r="F10" s="95"/>
      <c r="G10" s="96"/>
      <c r="H10" s="96"/>
      <c r="I10" s="96"/>
      <c r="J10" s="96"/>
      <c r="K10" s="96"/>
      <c r="L10" s="96"/>
      <c r="M10" s="96"/>
      <c r="N10" s="96"/>
      <c r="O10" s="96"/>
      <c r="P10" s="96"/>
      <c r="Q10" s="96"/>
      <c r="R10" s="96"/>
      <c r="S10" s="96"/>
    </row>
    <row r="11" spans="1:19" s="97" customFormat="1" ht="15.95" customHeight="1" x14ac:dyDescent="0.25">
      <c r="A11" s="48" t="s">
        <v>153</v>
      </c>
      <c r="B11" s="47" t="s">
        <v>122</v>
      </c>
      <c r="C11" s="49">
        <v>74176</v>
      </c>
      <c r="D11" s="169">
        <v>3013.5</v>
      </c>
      <c r="E11" s="160">
        <v>206.06</v>
      </c>
      <c r="F11" s="160">
        <v>3863.31</v>
      </c>
      <c r="G11" s="169">
        <v>227.39</v>
      </c>
      <c r="H11" s="169" t="s">
        <v>369</v>
      </c>
      <c r="I11" s="169" t="s">
        <v>369</v>
      </c>
      <c r="J11" s="169" t="s">
        <v>369</v>
      </c>
      <c r="K11" s="169">
        <v>227.39</v>
      </c>
      <c r="L11" s="169">
        <v>227.39</v>
      </c>
      <c r="M11" s="169">
        <v>3863.31</v>
      </c>
      <c r="N11" s="169">
        <v>3314.85</v>
      </c>
      <c r="O11" s="169">
        <v>227.39</v>
      </c>
      <c r="P11" s="169">
        <v>206.06</v>
      </c>
      <c r="Q11" s="169">
        <v>236.49</v>
      </c>
      <c r="R11" s="169">
        <v>675</v>
      </c>
      <c r="S11" s="169">
        <v>675</v>
      </c>
    </row>
    <row r="12" spans="1:19" s="97" customFormat="1" ht="15.95" customHeight="1" x14ac:dyDescent="0.25">
      <c r="A12" s="50"/>
      <c r="B12" s="50"/>
      <c r="C12" s="50"/>
      <c r="D12" s="154"/>
      <c r="E12" s="154"/>
      <c r="F12" s="154"/>
      <c r="G12" s="155"/>
      <c r="H12" s="155"/>
      <c r="I12" s="155"/>
      <c r="J12" s="155"/>
      <c r="K12" s="155"/>
      <c r="L12" s="155"/>
      <c r="M12" s="155"/>
      <c r="N12" s="155"/>
      <c r="O12" s="155"/>
      <c r="P12" s="155"/>
      <c r="Q12" s="155"/>
      <c r="R12" s="155"/>
      <c r="S12" s="155"/>
    </row>
    <row r="13" spans="1:19" s="97" customFormat="1" ht="15.95" customHeight="1" x14ac:dyDescent="0.25">
      <c r="A13" s="48" t="s">
        <v>154</v>
      </c>
      <c r="B13" s="47" t="s">
        <v>122</v>
      </c>
      <c r="C13" s="49">
        <v>74177</v>
      </c>
      <c r="D13" s="169">
        <v>4056</v>
      </c>
      <c r="E13" s="160">
        <v>304.45</v>
      </c>
      <c r="F13" s="160">
        <v>5199.79</v>
      </c>
      <c r="G13" s="169">
        <v>335.96</v>
      </c>
      <c r="H13" s="169" t="s">
        <v>369</v>
      </c>
      <c r="I13" s="169" t="s">
        <v>369</v>
      </c>
      <c r="J13" s="169" t="s">
        <v>369</v>
      </c>
      <c r="K13" s="169">
        <v>335.96</v>
      </c>
      <c r="L13" s="169">
        <v>335.96</v>
      </c>
      <c r="M13" s="169">
        <v>5199.79</v>
      </c>
      <c r="N13" s="169">
        <v>4461.6000000000004</v>
      </c>
      <c r="O13" s="169">
        <v>335.96</v>
      </c>
      <c r="P13" s="169">
        <v>304.45</v>
      </c>
      <c r="Q13" s="169">
        <v>349.4</v>
      </c>
      <c r="R13" s="169">
        <v>675</v>
      </c>
      <c r="S13" s="169">
        <v>675</v>
      </c>
    </row>
    <row r="14" spans="1:19" s="97" customFormat="1" ht="15.95" customHeight="1" x14ac:dyDescent="0.25">
      <c r="A14" s="89"/>
      <c r="B14" s="89"/>
      <c r="C14" s="95"/>
      <c r="D14" s="154"/>
      <c r="E14" s="154"/>
      <c r="F14" s="154"/>
      <c r="G14" s="155"/>
      <c r="H14" s="155"/>
      <c r="I14" s="155"/>
      <c r="J14" s="155"/>
      <c r="K14" s="155"/>
      <c r="L14" s="155"/>
      <c r="M14" s="155"/>
      <c r="N14" s="155"/>
      <c r="O14" s="155"/>
      <c r="P14" s="155"/>
      <c r="Q14" s="155"/>
      <c r="R14" s="155"/>
      <c r="S14" s="155"/>
    </row>
    <row r="15" spans="1:19" s="97" customFormat="1" ht="15.95" customHeight="1" x14ac:dyDescent="0.25">
      <c r="A15" s="48" t="s">
        <v>155</v>
      </c>
      <c r="B15" s="47" t="s">
        <v>122</v>
      </c>
      <c r="C15" s="49">
        <v>74178</v>
      </c>
      <c r="D15" s="169">
        <v>3986.5</v>
      </c>
      <c r="E15" s="160">
        <v>304.45</v>
      </c>
      <c r="F15" s="160">
        <v>5110.6899999999996</v>
      </c>
      <c r="G15" s="169">
        <v>335.96</v>
      </c>
      <c r="H15" s="169" t="s">
        <v>369</v>
      </c>
      <c r="I15" s="169" t="s">
        <v>369</v>
      </c>
      <c r="J15" s="169" t="s">
        <v>369</v>
      </c>
      <c r="K15" s="169">
        <v>335.96</v>
      </c>
      <c r="L15" s="169">
        <v>335.96</v>
      </c>
      <c r="M15" s="169">
        <v>5110.6899999999996</v>
      </c>
      <c r="N15" s="169">
        <v>4385.1499999999996</v>
      </c>
      <c r="O15" s="169">
        <v>335.96</v>
      </c>
      <c r="P15" s="169">
        <v>304.45</v>
      </c>
      <c r="Q15" s="169">
        <v>349.4</v>
      </c>
      <c r="R15" s="169">
        <v>675</v>
      </c>
      <c r="S15" s="169">
        <v>675</v>
      </c>
    </row>
    <row r="16" spans="1:19" s="97" customFormat="1" ht="15.95" customHeight="1" x14ac:dyDescent="0.25">
      <c r="A16" s="143"/>
      <c r="B16" s="144"/>
      <c r="C16" s="145"/>
      <c r="D16" s="153"/>
      <c r="E16" s="153"/>
      <c r="F16" s="153"/>
      <c r="G16" s="153"/>
      <c r="H16" s="153"/>
      <c r="I16" s="153"/>
      <c r="J16" s="153"/>
      <c r="K16" s="153"/>
      <c r="L16" s="153"/>
      <c r="M16" s="153"/>
      <c r="N16" s="153"/>
      <c r="O16" s="153"/>
      <c r="P16" s="153"/>
      <c r="Q16" s="153"/>
      <c r="R16" s="153"/>
      <c r="S16" s="153"/>
    </row>
    <row r="17" spans="1:19" s="97" customFormat="1" ht="15.95" customHeight="1" x14ac:dyDescent="0.25">
      <c r="A17" s="48" t="s">
        <v>156</v>
      </c>
      <c r="B17" s="47" t="s">
        <v>122</v>
      </c>
      <c r="C17" s="49">
        <v>71275</v>
      </c>
      <c r="D17" s="169">
        <v>1250</v>
      </c>
      <c r="E17" s="160">
        <v>151.76</v>
      </c>
      <c r="F17" s="160">
        <v>1602.5</v>
      </c>
      <c r="G17" s="169">
        <v>167.47</v>
      </c>
      <c r="H17" s="169" t="s">
        <v>369</v>
      </c>
      <c r="I17" s="169" t="s">
        <v>369</v>
      </c>
      <c r="J17" s="169" t="s">
        <v>369</v>
      </c>
      <c r="K17" s="169">
        <v>167.47</v>
      </c>
      <c r="L17" s="169">
        <v>167.47</v>
      </c>
      <c r="M17" s="169">
        <v>1602.5</v>
      </c>
      <c r="N17" s="169">
        <v>1375</v>
      </c>
      <c r="O17" s="169">
        <v>167.47</v>
      </c>
      <c r="P17" s="169">
        <v>151.76</v>
      </c>
      <c r="Q17" s="169">
        <v>174.17</v>
      </c>
      <c r="R17" s="169">
        <v>675</v>
      </c>
      <c r="S17" s="169">
        <v>675</v>
      </c>
    </row>
    <row r="18" spans="1:19" s="97" customFormat="1" ht="15.95" customHeight="1" x14ac:dyDescent="0.25">
      <c r="A18" s="143"/>
      <c r="B18" s="144"/>
      <c r="C18" s="145"/>
      <c r="D18" s="153"/>
      <c r="E18" s="153"/>
      <c r="F18" s="153"/>
      <c r="G18" s="153"/>
      <c r="H18" s="153"/>
      <c r="I18" s="153"/>
      <c r="J18" s="153"/>
      <c r="K18" s="153"/>
      <c r="L18" s="153"/>
      <c r="M18" s="153"/>
      <c r="N18" s="153"/>
      <c r="O18" s="153"/>
      <c r="P18" s="153"/>
      <c r="Q18" s="153"/>
      <c r="R18" s="153"/>
      <c r="S18" s="153"/>
    </row>
    <row r="19" spans="1:19" s="97" customFormat="1" ht="15.95" customHeight="1" x14ac:dyDescent="0.25">
      <c r="A19" s="48" t="s">
        <v>157</v>
      </c>
      <c r="B19" s="47" t="s">
        <v>122</v>
      </c>
      <c r="C19" s="49">
        <v>70496</v>
      </c>
      <c r="D19" s="169">
        <v>1250</v>
      </c>
      <c r="E19" s="170">
        <f>MIN(G19:S19)</f>
        <v>151.76</v>
      </c>
      <c r="F19" s="169">
        <f>MAX(G19:S19)</f>
        <v>1602.5</v>
      </c>
      <c r="G19" s="169">
        <v>167.46697440000003</v>
      </c>
      <c r="H19" s="169" t="s">
        <v>369</v>
      </c>
      <c r="I19" s="169" t="s">
        <v>369</v>
      </c>
      <c r="J19" s="169" t="s">
        <v>369</v>
      </c>
      <c r="K19" s="169">
        <v>167.46697440000003</v>
      </c>
      <c r="L19" s="169">
        <v>167.46697440000003</v>
      </c>
      <c r="M19" s="169">
        <v>1602.5</v>
      </c>
      <c r="N19" s="169">
        <v>1375</v>
      </c>
      <c r="O19" s="169">
        <v>167.46697440000003</v>
      </c>
      <c r="P19" s="169">
        <v>151.76</v>
      </c>
      <c r="Q19" s="169">
        <v>174.16565337600002</v>
      </c>
      <c r="R19" s="169">
        <v>675</v>
      </c>
      <c r="S19" s="169">
        <v>675</v>
      </c>
    </row>
    <row r="20" spans="1:19" s="97" customFormat="1" ht="15.95" customHeight="1" x14ac:dyDescent="0.25">
      <c r="A20" s="143"/>
      <c r="B20" s="144"/>
      <c r="C20" s="145"/>
      <c r="D20" s="153"/>
      <c r="E20" s="153"/>
      <c r="F20" s="153"/>
      <c r="G20" s="153"/>
      <c r="H20" s="153"/>
      <c r="I20" s="153"/>
      <c r="J20" s="153"/>
      <c r="K20" s="153"/>
      <c r="L20" s="153"/>
      <c r="M20" s="153"/>
      <c r="N20" s="153"/>
      <c r="O20" s="153"/>
      <c r="P20" s="153"/>
      <c r="Q20" s="153"/>
      <c r="R20" s="153"/>
      <c r="S20" s="153"/>
    </row>
    <row r="21" spans="1:19" s="97" customFormat="1" ht="15.95" customHeight="1" x14ac:dyDescent="0.25">
      <c r="A21" s="48" t="s">
        <v>158</v>
      </c>
      <c r="B21" s="47" t="s">
        <v>122</v>
      </c>
      <c r="C21" s="49">
        <v>70498</v>
      </c>
      <c r="D21" s="169">
        <v>1250</v>
      </c>
      <c r="E21" s="170">
        <f>MIN(G21:S21)</f>
        <v>151.76</v>
      </c>
      <c r="F21" s="169">
        <f>MAX(G21:S21)</f>
        <v>1602.5</v>
      </c>
      <c r="G21" s="169">
        <v>167.46697440000003</v>
      </c>
      <c r="H21" s="169" t="s">
        <v>369</v>
      </c>
      <c r="I21" s="169" t="s">
        <v>369</v>
      </c>
      <c r="J21" s="169" t="s">
        <v>369</v>
      </c>
      <c r="K21" s="169">
        <v>167.46697440000003</v>
      </c>
      <c r="L21" s="169">
        <v>167.46697440000003</v>
      </c>
      <c r="M21" s="169">
        <v>1602.5</v>
      </c>
      <c r="N21" s="169">
        <v>1375</v>
      </c>
      <c r="O21" s="169">
        <v>167.46697440000003</v>
      </c>
      <c r="P21" s="169">
        <v>151.76</v>
      </c>
      <c r="Q21" s="169">
        <v>174.16565337600002</v>
      </c>
      <c r="R21" s="169">
        <v>675</v>
      </c>
      <c r="S21" s="169">
        <v>675</v>
      </c>
    </row>
    <row r="22" spans="1:19" s="97" customFormat="1" ht="15.95" customHeight="1" x14ac:dyDescent="0.25">
      <c r="A22" s="143"/>
      <c r="B22" s="144"/>
      <c r="C22" s="145"/>
      <c r="D22" s="153"/>
      <c r="E22" s="153"/>
      <c r="F22" s="153"/>
      <c r="G22" s="153"/>
      <c r="H22" s="153"/>
      <c r="I22" s="153"/>
      <c r="J22" s="153"/>
      <c r="K22" s="153"/>
      <c r="L22" s="153"/>
      <c r="M22" s="153"/>
      <c r="N22" s="153"/>
      <c r="O22" s="153"/>
      <c r="P22" s="153"/>
      <c r="Q22" s="153"/>
      <c r="R22" s="153"/>
      <c r="S22" s="153"/>
    </row>
    <row r="23" spans="1:19" s="97" customFormat="1" ht="15.95" customHeight="1" x14ac:dyDescent="0.25">
      <c r="A23" s="48" t="s">
        <v>159</v>
      </c>
      <c r="B23" s="47" t="s">
        <v>122</v>
      </c>
      <c r="C23" s="49">
        <v>71250</v>
      </c>
      <c r="D23" s="169">
        <v>665</v>
      </c>
      <c r="E23" s="170">
        <f>MIN(G23:S23)</f>
        <v>90.66</v>
      </c>
      <c r="F23" s="169">
        <f>MAX(G23:S23)</f>
        <v>675</v>
      </c>
      <c r="G23" s="169">
        <v>100.03616479999999</v>
      </c>
      <c r="H23" s="169" t="s">
        <v>369</v>
      </c>
      <c r="I23" s="169" t="s">
        <v>369</v>
      </c>
      <c r="J23" s="169" t="s">
        <v>369</v>
      </c>
      <c r="K23" s="169">
        <v>100.03616479999999</v>
      </c>
      <c r="L23" s="169">
        <v>100.03616479999999</v>
      </c>
      <c r="M23" s="169">
        <v>608.95000000000005</v>
      </c>
      <c r="N23" s="169">
        <v>522.5</v>
      </c>
      <c r="O23" s="169">
        <v>100.03616479999999</v>
      </c>
      <c r="P23" s="169">
        <v>90.66</v>
      </c>
      <c r="Q23" s="169">
        <v>104.037611392</v>
      </c>
      <c r="R23" s="169">
        <v>675</v>
      </c>
      <c r="S23" s="169">
        <v>675</v>
      </c>
    </row>
    <row r="24" spans="1:19" s="97" customFormat="1" ht="15.95" customHeight="1" x14ac:dyDescent="0.25">
      <c r="A24" s="143"/>
      <c r="B24" s="144"/>
      <c r="C24" s="145"/>
      <c r="D24" s="153"/>
      <c r="E24" s="153"/>
      <c r="F24" s="153"/>
      <c r="G24" s="153"/>
      <c r="H24" s="153"/>
      <c r="I24" s="153"/>
      <c r="J24" s="153"/>
      <c r="K24" s="153"/>
      <c r="L24" s="153"/>
      <c r="M24" s="153"/>
      <c r="N24" s="153"/>
      <c r="O24" s="153"/>
      <c r="P24" s="153"/>
      <c r="Q24" s="153"/>
      <c r="R24" s="153"/>
      <c r="S24" s="153"/>
    </row>
    <row r="25" spans="1:19" s="97" customFormat="1" ht="15.95" customHeight="1" x14ac:dyDescent="0.25">
      <c r="A25" s="48" t="s">
        <v>160</v>
      </c>
      <c r="B25" s="47" t="s">
        <v>122</v>
      </c>
      <c r="C25" s="49">
        <v>71260</v>
      </c>
      <c r="D25" s="169">
        <v>1136</v>
      </c>
      <c r="E25" s="170">
        <f>MIN(G25:S25)</f>
        <v>151.76</v>
      </c>
      <c r="F25" s="169">
        <f>MAX(G25:S25)</f>
        <v>1456.3520000000001</v>
      </c>
      <c r="G25" s="169">
        <v>167.46697440000003</v>
      </c>
      <c r="H25" s="169" t="s">
        <v>369</v>
      </c>
      <c r="I25" s="169" t="s">
        <v>369</v>
      </c>
      <c r="J25" s="169" t="s">
        <v>369</v>
      </c>
      <c r="K25" s="169">
        <v>167.46697440000003</v>
      </c>
      <c r="L25" s="169">
        <v>167.46697440000003</v>
      </c>
      <c r="M25" s="169">
        <v>1456.3520000000001</v>
      </c>
      <c r="N25" s="169">
        <v>1249.6000000000001</v>
      </c>
      <c r="O25" s="169">
        <v>167.46697440000003</v>
      </c>
      <c r="P25" s="169">
        <v>151.76</v>
      </c>
      <c r="Q25" s="169">
        <v>174.16565337600002</v>
      </c>
      <c r="R25" s="169">
        <v>675</v>
      </c>
      <c r="S25" s="169">
        <v>675</v>
      </c>
    </row>
    <row r="26" spans="1:19" s="97" customFormat="1" ht="15.95" customHeight="1" x14ac:dyDescent="0.25">
      <c r="A26" s="143"/>
      <c r="B26" s="144"/>
      <c r="C26" s="145"/>
      <c r="D26" s="153"/>
      <c r="E26" s="153"/>
      <c r="F26" s="153"/>
      <c r="G26" s="153"/>
      <c r="H26" s="153"/>
      <c r="I26" s="153"/>
      <c r="J26" s="153"/>
      <c r="K26" s="153"/>
      <c r="L26" s="153"/>
      <c r="M26" s="153"/>
      <c r="N26" s="153"/>
      <c r="O26" s="153"/>
      <c r="P26" s="153"/>
      <c r="Q26" s="153"/>
      <c r="R26" s="153"/>
      <c r="S26" s="153"/>
    </row>
    <row r="27" spans="1:19" s="97" customFormat="1" ht="15.95" customHeight="1" x14ac:dyDescent="0.25">
      <c r="A27" s="48" t="s">
        <v>185</v>
      </c>
      <c r="B27" s="47" t="s">
        <v>122</v>
      </c>
      <c r="C27" s="49">
        <v>73700</v>
      </c>
      <c r="D27" s="169">
        <v>967</v>
      </c>
      <c r="E27" s="170">
        <f>MIN(G27:S27)</f>
        <v>90.66</v>
      </c>
      <c r="F27" s="169">
        <f>MAX(G27:S27)</f>
        <v>1239.694</v>
      </c>
      <c r="G27" s="169">
        <v>100.03616479999999</v>
      </c>
      <c r="H27" s="169" t="s">
        <v>369</v>
      </c>
      <c r="I27" s="169" t="s">
        <v>369</v>
      </c>
      <c r="J27" s="169" t="s">
        <v>369</v>
      </c>
      <c r="K27" s="169">
        <v>100.03616479999999</v>
      </c>
      <c r="L27" s="169">
        <v>100.03616479999999</v>
      </c>
      <c r="M27" s="169">
        <v>1239.694</v>
      </c>
      <c r="N27" s="169">
        <v>1063.7</v>
      </c>
      <c r="O27" s="169">
        <v>100.03616479999999</v>
      </c>
      <c r="P27" s="169">
        <v>90.66</v>
      </c>
      <c r="Q27" s="169">
        <v>104.037611392</v>
      </c>
      <c r="R27" s="169">
        <v>675</v>
      </c>
      <c r="S27" s="169">
        <v>675</v>
      </c>
    </row>
    <row r="28" spans="1:19" s="97" customFormat="1" ht="15.95" customHeight="1" x14ac:dyDescent="0.25">
      <c r="A28" s="143"/>
      <c r="B28" s="144"/>
      <c r="C28" s="145"/>
      <c r="D28" s="153"/>
      <c r="E28" s="153"/>
      <c r="F28" s="153"/>
      <c r="G28" s="153"/>
      <c r="H28" s="153"/>
      <c r="I28" s="153"/>
      <c r="J28" s="153"/>
      <c r="K28" s="153"/>
      <c r="L28" s="153"/>
      <c r="M28" s="153"/>
      <c r="N28" s="153"/>
      <c r="O28" s="153"/>
      <c r="P28" s="153"/>
      <c r="Q28" s="153"/>
      <c r="R28" s="153"/>
      <c r="S28" s="153"/>
    </row>
    <row r="29" spans="1:19" s="97" customFormat="1" ht="15.95" customHeight="1" x14ac:dyDescent="0.25">
      <c r="A29" s="48" t="s">
        <v>186</v>
      </c>
      <c r="B29" s="47" t="s">
        <v>122</v>
      </c>
      <c r="C29" s="49">
        <v>73200</v>
      </c>
      <c r="D29" s="169">
        <v>1218.5</v>
      </c>
      <c r="E29" s="170">
        <f>MIN(G29:S29)</f>
        <v>90.66</v>
      </c>
      <c r="F29" s="169">
        <f>MAX(G29:S29)</f>
        <v>1562.117</v>
      </c>
      <c r="G29" s="169">
        <v>100.03616479999999</v>
      </c>
      <c r="H29" s="169" t="s">
        <v>369</v>
      </c>
      <c r="I29" s="169" t="s">
        <v>369</v>
      </c>
      <c r="J29" s="169" t="s">
        <v>369</v>
      </c>
      <c r="K29" s="169">
        <v>100.03616479999999</v>
      </c>
      <c r="L29" s="169">
        <v>100.03616479999999</v>
      </c>
      <c r="M29" s="169">
        <v>1562.117</v>
      </c>
      <c r="N29" s="169">
        <v>1340.3500000000001</v>
      </c>
      <c r="O29" s="169">
        <v>100.03616479999999</v>
      </c>
      <c r="P29" s="169">
        <v>90.66</v>
      </c>
      <c r="Q29" s="169">
        <v>104.037611392</v>
      </c>
      <c r="R29" s="169">
        <v>675</v>
      </c>
      <c r="S29" s="169">
        <v>675</v>
      </c>
    </row>
    <row r="30" spans="1:19" s="97" customFormat="1" ht="15.95" customHeight="1" x14ac:dyDescent="0.25">
      <c r="A30" s="143"/>
      <c r="B30" s="144"/>
      <c r="C30" s="145"/>
      <c r="D30" s="153"/>
      <c r="E30" s="153"/>
      <c r="F30" s="153"/>
      <c r="G30" s="153"/>
      <c r="H30" s="153"/>
      <c r="I30" s="153"/>
      <c r="J30" s="153"/>
      <c r="K30" s="153"/>
      <c r="L30" s="153"/>
      <c r="M30" s="153"/>
      <c r="N30" s="153"/>
      <c r="O30" s="153"/>
      <c r="P30" s="153"/>
      <c r="Q30" s="153"/>
      <c r="R30" s="153"/>
      <c r="S30" s="153"/>
    </row>
    <row r="31" spans="1:19" s="97" customFormat="1" ht="15.95" customHeight="1" x14ac:dyDescent="0.25">
      <c r="A31" s="48" t="s">
        <v>161</v>
      </c>
      <c r="B31" s="47" t="s">
        <v>122</v>
      </c>
      <c r="C31" s="49">
        <v>70486</v>
      </c>
      <c r="D31" s="169">
        <v>2304</v>
      </c>
      <c r="E31" s="170">
        <f>MIN(G31:S31)</f>
        <v>90.66</v>
      </c>
      <c r="F31" s="169">
        <f>MAX(G31:S31)</f>
        <v>2953.7280000000001</v>
      </c>
      <c r="G31" s="169">
        <v>100.03616479999999</v>
      </c>
      <c r="H31" s="169" t="s">
        <v>369</v>
      </c>
      <c r="I31" s="169" t="s">
        <v>369</v>
      </c>
      <c r="J31" s="169" t="s">
        <v>369</v>
      </c>
      <c r="K31" s="169">
        <v>100.03616479999999</v>
      </c>
      <c r="L31" s="169">
        <v>100.03616479999999</v>
      </c>
      <c r="M31" s="169">
        <v>2953.7280000000001</v>
      </c>
      <c r="N31" s="169">
        <v>2534.4</v>
      </c>
      <c r="O31" s="169">
        <v>100.03616479999999</v>
      </c>
      <c r="P31" s="169">
        <v>90.66</v>
      </c>
      <c r="Q31" s="169">
        <v>104.037611392</v>
      </c>
      <c r="R31" s="169">
        <v>675</v>
      </c>
      <c r="S31" s="169">
        <v>675</v>
      </c>
    </row>
    <row r="32" spans="1:19" s="97" customFormat="1" ht="15.95" customHeight="1" x14ac:dyDescent="0.25">
      <c r="A32" s="143"/>
      <c r="B32" s="144"/>
      <c r="C32" s="145"/>
      <c r="D32" s="153"/>
      <c r="E32" s="153"/>
      <c r="F32" s="153"/>
      <c r="G32" s="153"/>
      <c r="H32" s="153"/>
      <c r="I32" s="153"/>
      <c r="J32" s="153"/>
      <c r="K32" s="153"/>
      <c r="L32" s="153"/>
      <c r="M32" s="153"/>
      <c r="N32" s="153"/>
      <c r="O32" s="153"/>
      <c r="P32" s="153"/>
      <c r="Q32" s="153"/>
      <c r="R32" s="153"/>
      <c r="S32" s="153"/>
    </row>
    <row r="33" spans="1:19" s="97" customFormat="1" ht="15.95" customHeight="1" x14ac:dyDescent="0.25">
      <c r="A33" s="48" t="s">
        <v>162</v>
      </c>
      <c r="B33" s="47" t="s">
        <v>122</v>
      </c>
      <c r="C33" s="49">
        <v>70450</v>
      </c>
      <c r="D33" s="169">
        <v>1250</v>
      </c>
      <c r="E33" s="170">
        <f>MIN(G33:S33)</f>
        <v>90.66</v>
      </c>
      <c r="F33" s="169">
        <f>MAX(G33:S33)</f>
        <v>1602.5</v>
      </c>
      <c r="G33" s="169">
        <v>100.03616479999999</v>
      </c>
      <c r="H33" s="169" t="s">
        <v>369</v>
      </c>
      <c r="I33" s="169" t="s">
        <v>369</v>
      </c>
      <c r="J33" s="169" t="s">
        <v>369</v>
      </c>
      <c r="K33" s="169">
        <v>100.03616479999999</v>
      </c>
      <c r="L33" s="169">
        <v>100.03616479999999</v>
      </c>
      <c r="M33" s="169">
        <v>1602.5</v>
      </c>
      <c r="N33" s="169">
        <v>1375</v>
      </c>
      <c r="O33" s="169">
        <v>100.03616479999999</v>
      </c>
      <c r="P33" s="169">
        <v>90.66</v>
      </c>
      <c r="Q33" s="169">
        <v>104.037611392</v>
      </c>
      <c r="R33" s="169">
        <v>675</v>
      </c>
      <c r="S33" s="169">
        <v>675</v>
      </c>
    </row>
    <row r="34" spans="1:19" s="97" customFormat="1" ht="15.95" customHeight="1" x14ac:dyDescent="0.25">
      <c r="A34" s="143"/>
      <c r="B34" s="144"/>
      <c r="C34" s="145"/>
      <c r="D34" s="153"/>
      <c r="E34" s="153"/>
      <c r="F34" s="153"/>
      <c r="G34" s="153"/>
      <c r="H34" s="153"/>
      <c r="I34" s="153"/>
      <c r="J34" s="153"/>
      <c r="K34" s="153"/>
      <c r="L34" s="153"/>
      <c r="M34" s="153"/>
      <c r="N34" s="153"/>
      <c r="O34" s="153"/>
      <c r="P34" s="153"/>
      <c r="Q34" s="153"/>
      <c r="R34" s="153"/>
      <c r="S34" s="153"/>
    </row>
    <row r="35" spans="1:19" s="97" customFormat="1" ht="15.95" customHeight="1" x14ac:dyDescent="0.25">
      <c r="A35" s="48" t="s">
        <v>163</v>
      </c>
      <c r="B35" s="47" t="s">
        <v>122</v>
      </c>
      <c r="C35" s="49">
        <v>71271</v>
      </c>
      <c r="D35" s="169">
        <v>59.5</v>
      </c>
      <c r="E35" s="170">
        <f>MIN(G35:S35)</f>
        <v>46.750000000000007</v>
      </c>
      <c r="F35" s="169">
        <f>MAX(G35:S35)</f>
        <v>675</v>
      </c>
      <c r="G35" s="169">
        <v>100.03616479999999</v>
      </c>
      <c r="H35" s="169" t="s">
        <v>369</v>
      </c>
      <c r="I35" s="169" t="s">
        <v>369</v>
      </c>
      <c r="J35" s="169" t="s">
        <v>369</v>
      </c>
      <c r="K35" s="169">
        <v>100.03616479999999</v>
      </c>
      <c r="L35" s="169">
        <v>100.03616479999999</v>
      </c>
      <c r="M35" s="169">
        <v>54.484999999999999</v>
      </c>
      <c r="N35" s="169">
        <v>46.750000000000007</v>
      </c>
      <c r="O35" s="169">
        <v>100.03616479999999</v>
      </c>
      <c r="P35" s="169">
        <v>90.66</v>
      </c>
      <c r="Q35" s="169">
        <v>104.037611392</v>
      </c>
      <c r="R35" s="169">
        <v>675</v>
      </c>
      <c r="S35" s="169">
        <v>675</v>
      </c>
    </row>
    <row r="36" spans="1:19" s="97" customFormat="1" ht="15.95" customHeight="1" x14ac:dyDescent="0.25">
      <c r="A36" s="143"/>
      <c r="B36" s="144"/>
      <c r="C36" s="145"/>
      <c r="D36" s="153"/>
      <c r="E36" s="153"/>
      <c r="F36" s="153"/>
      <c r="G36" s="153"/>
      <c r="H36" s="153"/>
      <c r="I36" s="153"/>
      <c r="J36" s="153"/>
      <c r="K36" s="153"/>
      <c r="L36" s="153"/>
      <c r="M36" s="153"/>
      <c r="N36" s="153"/>
      <c r="O36" s="153"/>
      <c r="P36" s="153"/>
      <c r="Q36" s="153"/>
      <c r="R36" s="153"/>
      <c r="S36" s="153"/>
    </row>
    <row r="37" spans="1:19" s="97" customFormat="1" ht="15.95" customHeight="1" x14ac:dyDescent="0.25">
      <c r="A37" s="48" t="s">
        <v>164</v>
      </c>
      <c r="B37" s="47" t="s">
        <v>122</v>
      </c>
      <c r="C37" s="49">
        <v>72192</v>
      </c>
      <c r="D37" s="169">
        <v>1100</v>
      </c>
      <c r="E37" s="170">
        <f>MIN(G37:S37)</f>
        <v>90.66</v>
      </c>
      <c r="F37" s="169">
        <f>MAX(G37:S37)</f>
        <v>1410.2</v>
      </c>
      <c r="G37" s="169">
        <v>100.03616479999999</v>
      </c>
      <c r="H37" s="169" t="s">
        <v>369</v>
      </c>
      <c r="I37" s="169" t="s">
        <v>369</v>
      </c>
      <c r="J37" s="169" t="s">
        <v>369</v>
      </c>
      <c r="K37" s="169">
        <v>100.03616479999999</v>
      </c>
      <c r="L37" s="169">
        <v>100.03616479999999</v>
      </c>
      <c r="M37" s="169">
        <v>1410.2</v>
      </c>
      <c r="N37" s="169">
        <v>1210</v>
      </c>
      <c r="O37" s="169">
        <v>100.03616479999999</v>
      </c>
      <c r="P37" s="169">
        <v>90.66</v>
      </c>
      <c r="Q37" s="169">
        <v>104.037611392</v>
      </c>
      <c r="R37" s="169">
        <v>675</v>
      </c>
      <c r="S37" s="169">
        <v>675</v>
      </c>
    </row>
    <row r="38" spans="1:19" s="97" customFormat="1" ht="15.95" customHeight="1" x14ac:dyDescent="0.25">
      <c r="A38" s="143"/>
      <c r="B38" s="144"/>
      <c r="C38" s="145"/>
      <c r="D38" s="153"/>
      <c r="E38" s="153"/>
      <c r="F38" s="153"/>
      <c r="G38" s="153"/>
      <c r="H38" s="153"/>
      <c r="I38" s="153"/>
      <c r="J38" s="153"/>
      <c r="K38" s="153"/>
      <c r="L38" s="153"/>
      <c r="M38" s="153"/>
      <c r="N38" s="153"/>
      <c r="O38" s="153"/>
      <c r="P38" s="153"/>
      <c r="Q38" s="153"/>
      <c r="R38" s="153"/>
      <c r="S38" s="153"/>
    </row>
    <row r="39" spans="1:19" s="97" customFormat="1" ht="15.95" customHeight="1" x14ac:dyDescent="0.25">
      <c r="A39" s="48" t="s">
        <v>121</v>
      </c>
      <c r="B39" s="47" t="s">
        <v>122</v>
      </c>
      <c r="C39" s="49">
        <v>72193</v>
      </c>
      <c r="D39" s="169">
        <v>1250</v>
      </c>
      <c r="E39" s="170">
        <f>MIN(G39:S39)</f>
        <v>151.76</v>
      </c>
      <c r="F39" s="169">
        <f>MAX(G39:S39)</f>
        <v>1602.5</v>
      </c>
      <c r="G39" s="169">
        <v>167.46697440000003</v>
      </c>
      <c r="H39" s="169" t="s">
        <v>369</v>
      </c>
      <c r="I39" s="169" t="s">
        <v>369</v>
      </c>
      <c r="J39" s="169" t="s">
        <v>369</v>
      </c>
      <c r="K39" s="169">
        <v>167.46697440000003</v>
      </c>
      <c r="L39" s="169">
        <v>167.46697440000003</v>
      </c>
      <c r="M39" s="169">
        <v>1602.5</v>
      </c>
      <c r="N39" s="169">
        <v>1375</v>
      </c>
      <c r="O39" s="169">
        <v>167.46697440000003</v>
      </c>
      <c r="P39" s="169">
        <v>151.76</v>
      </c>
      <c r="Q39" s="169">
        <v>174.16565337600002</v>
      </c>
      <c r="R39" s="169">
        <v>675</v>
      </c>
      <c r="S39" s="169">
        <v>675</v>
      </c>
    </row>
    <row r="40" spans="1:19" s="97" customFormat="1" ht="15.95" customHeight="1" x14ac:dyDescent="0.25">
      <c r="A40" s="143"/>
      <c r="B40" s="144"/>
      <c r="C40" s="145"/>
      <c r="D40" s="153"/>
      <c r="E40" s="153"/>
      <c r="F40" s="153"/>
      <c r="G40" s="153"/>
      <c r="H40" s="153"/>
      <c r="I40" s="153"/>
      <c r="J40" s="153"/>
      <c r="K40" s="153"/>
      <c r="L40" s="153"/>
      <c r="M40" s="153"/>
      <c r="N40" s="153"/>
      <c r="O40" s="153"/>
      <c r="P40" s="153"/>
      <c r="Q40" s="153"/>
      <c r="R40" s="153"/>
      <c r="S40" s="153"/>
    </row>
    <row r="41" spans="1:19" s="97" customFormat="1" ht="15.95" customHeight="1" x14ac:dyDescent="0.25">
      <c r="A41" s="48" t="s">
        <v>165</v>
      </c>
      <c r="B41" s="47" t="s">
        <v>122</v>
      </c>
      <c r="C41" s="49">
        <v>70490</v>
      </c>
      <c r="D41" s="169">
        <v>833.5</v>
      </c>
      <c r="E41" s="170">
        <f>MIN(G41:S41)</f>
        <v>90.66</v>
      </c>
      <c r="F41" s="169">
        <f>MAX(G41:S41)</f>
        <v>1068.547</v>
      </c>
      <c r="G41" s="169">
        <v>100.03616479999999</v>
      </c>
      <c r="H41" s="169" t="s">
        <v>369</v>
      </c>
      <c r="I41" s="169" t="s">
        <v>369</v>
      </c>
      <c r="J41" s="169" t="s">
        <v>369</v>
      </c>
      <c r="K41" s="169">
        <v>100.03616479999999</v>
      </c>
      <c r="L41" s="169">
        <v>100.03616479999999</v>
      </c>
      <c r="M41" s="169">
        <v>1068.547</v>
      </c>
      <c r="N41" s="169">
        <v>916.85</v>
      </c>
      <c r="O41" s="169">
        <v>100.03616479999999</v>
      </c>
      <c r="P41" s="169">
        <v>90.66</v>
      </c>
      <c r="Q41" s="169">
        <v>104.037611392</v>
      </c>
      <c r="R41" s="169">
        <v>675</v>
      </c>
      <c r="S41" s="169">
        <v>675</v>
      </c>
    </row>
    <row r="42" spans="1:19" s="97" customFormat="1" ht="15.95" customHeight="1" x14ac:dyDescent="0.25">
      <c r="A42" s="143"/>
      <c r="B42" s="144"/>
      <c r="C42" s="145"/>
      <c r="D42" s="153"/>
      <c r="E42" s="153"/>
      <c r="F42" s="153"/>
      <c r="G42" s="153"/>
      <c r="H42" s="153"/>
      <c r="I42" s="153"/>
      <c r="J42" s="153"/>
      <c r="K42" s="153"/>
      <c r="L42" s="153"/>
      <c r="M42" s="153"/>
      <c r="N42" s="153"/>
      <c r="O42" s="153"/>
      <c r="P42" s="153"/>
      <c r="Q42" s="153"/>
      <c r="R42" s="153"/>
      <c r="S42" s="153"/>
    </row>
    <row r="43" spans="1:19" s="97" customFormat="1" ht="15.95" customHeight="1" x14ac:dyDescent="0.25">
      <c r="A43" s="48" t="s">
        <v>166</v>
      </c>
      <c r="B43" s="47" t="s">
        <v>122</v>
      </c>
      <c r="C43" s="49">
        <v>70491</v>
      </c>
      <c r="D43" s="169">
        <v>1772</v>
      </c>
      <c r="E43" s="170">
        <f>MIN(G43:S43)</f>
        <v>151.76</v>
      </c>
      <c r="F43" s="169">
        <f>MAX(G43:S43)</f>
        <v>2271.7040000000002</v>
      </c>
      <c r="G43" s="169">
        <v>167.46697440000003</v>
      </c>
      <c r="H43" s="169" t="s">
        <v>369</v>
      </c>
      <c r="I43" s="169" t="s">
        <v>369</v>
      </c>
      <c r="J43" s="169" t="s">
        <v>369</v>
      </c>
      <c r="K43" s="169">
        <v>167.46697440000003</v>
      </c>
      <c r="L43" s="169">
        <v>167.46697440000003</v>
      </c>
      <c r="M43" s="169">
        <v>2271.7040000000002</v>
      </c>
      <c r="N43" s="169">
        <v>1949.2</v>
      </c>
      <c r="O43" s="169">
        <v>167.46697440000003</v>
      </c>
      <c r="P43" s="169">
        <v>151.76</v>
      </c>
      <c r="Q43" s="169">
        <v>174.16565337600002</v>
      </c>
      <c r="R43" s="169">
        <v>675</v>
      </c>
      <c r="S43" s="169">
        <v>675</v>
      </c>
    </row>
    <row r="44" spans="1:19" s="97" customFormat="1" ht="15.95" customHeight="1" x14ac:dyDescent="0.25">
      <c r="A44" s="143"/>
      <c r="B44" s="144"/>
      <c r="C44" s="145"/>
      <c r="D44" s="153"/>
      <c r="E44" s="153"/>
      <c r="F44" s="153"/>
      <c r="G44" s="153"/>
      <c r="H44" s="153"/>
      <c r="I44" s="153"/>
      <c r="J44" s="153"/>
      <c r="K44" s="153"/>
      <c r="L44" s="153"/>
      <c r="M44" s="153"/>
      <c r="N44" s="153"/>
      <c r="O44" s="153"/>
      <c r="P44" s="153"/>
      <c r="Q44" s="153"/>
      <c r="R44" s="153"/>
      <c r="S44" s="153"/>
    </row>
    <row r="45" spans="1:19" s="97" customFormat="1" ht="15.95" customHeight="1" x14ac:dyDescent="0.25">
      <c r="A45" s="48" t="s">
        <v>167</v>
      </c>
      <c r="B45" s="47" t="s">
        <v>122</v>
      </c>
      <c r="C45" s="49">
        <v>72125</v>
      </c>
      <c r="D45" s="169">
        <v>2976</v>
      </c>
      <c r="E45" s="170">
        <f>MIN(G45:S45)</f>
        <v>90.66</v>
      </c>
      <c r="F45" s="169">
        <f>MAX(G45:S45)</f>
        <v>3815.232</v>
      </c>
      <c r="G45" s="169">
        <v>100.03616479999999</v>
      </c>
      <c r="H45" s="169" t="s">
        <v>369</v>
      </c>
      <c r="I45" s="169" t="s">
        <v>369</v>
      </c>
      <c r="J45" s="169" t="s">
        <v>369</v>
      </c>
      <c r="K45" s="169">
        <v>100.03616479999999</v>
      </c>
      <c r="L45" s="169">
        <v>100.03616479999999</v>
      </c>
      <c r="M45" s="169">
        <v>3815.232</v>
      </c>
      <c r="N45" s="169">
        <v>3273.6000000000004</v>
      </c>
      <c r="O45" s="169">
        <v>100.03616479999999</v>
      </c>
      <c r="P45" s="169">
        <v>90.66</v>
      </c>
      <c r="Q45" s="169">
        <v>104.037611392</v>
      </c>
      <c r="R45" s="169">
        <v>675</v>
      </c>
      <c r="S45" s="169">
        <v>675</v>
      </c>
    </row>
    <row r="46" spans="1:19" s="97" customFormat="1" ht="15.95" customHeight="1" x14ac:dyDescent="0.25">
      <c r="A46" s="143"/>
      <c r="B46" s="144"/>
      <c r="C46" s="145"/>
      <c r="D46" s="153"/>
      <c r="E46" s="153"/>
      <c r="F46" s="153"/>
      <c r="G46" s="153"/>
      <c r="H46" s="153"/>
      <c r="I46" s="153"/>
      <c r="J46" s="153"/>
      <c r="K46" s="153"/>
      <c r="L46" s="153"/>
      <c r="M46" s="153"/>
      <c r="N46" s="153"/>
      <c r="O46" s="153"/>
      <c r="P46" s="153"/>
      <c r="Q46" s="153"/>
      <c r="R46" s="153"/>
      <c r="S46" s="153"/>
    </row>
    <row r="47" spans="1:19" s="97" customFormat="1" ht="15.95" customHeight="1" x14ac:dyDescent="0.25">
      <c r="A47" s="48" t="s">
        <v>168</v>
      </c>
      <c r="B47" s="47" t="s">
        <v>122</v>
      </c>
      <c r="C47" s="49">
        <v>72131</v>
      </c>
      <c r="D47" s="169">
        <v>2172</v>
      </c>
      <c r="E47" s="170">
        <f>MIN(G47:S47)</f>
        <v>90.66</v>
      </c>
      <c r="F47" s="169">
        <f>MAX(G47:S47)</f>
        <v>2784.5039999999999</v>
      </c>
      <c r="G47" s="169">
        <v>100.03616479999999</v>
      </c>
      <c r="H47" s="169" t="s">
        <v>369</v>
      </c>
      <c r="I47" s="169" t="s">
        <v>369</v>
      </c>
      <c r="J47" s="169" t="s">
        <v>369</v>
      </c>
      <c r="K47" s="169">
        <v>100.03616479999999</v>
      </c>
      <c r="L47" s="169">
        <v>100.03616479999999</v>
      </c>
      <c r="M47" s="169">
        <v>2784.5039999999999</v>
      </c>
      <c r="N47" s="169">
        <v>2389.2000000000003</v>
      </c>
      <c r="O47" s="169">
        <v>100.03616479999999</v>
      </c>
      <c r="P47" s="169">
        <v>90.66</v>
      </c>
      <c r="Q47" s="169">
        <v>104.037611392</v>
      </c>
      <c r="R47" s="169">
        <v>675</v>
      </c>
      <c r="S47" s="169">
        <v>675</v>
      </c>
    </row>
    <row r="48" spans="1:19" s="97" customFormat="1" ht="15.95" customHeight="1" x14ac:dyDescent="0.25">
      <c r="A48" s="143"/>
      <c r="B48" s="144"/>
      <c r="C48" s="145"/>
      <c r="D48" s="153"/>
      <c r="E48" s="153"/>
      <c r="F48" s="153"/>
      <c r="G48" s="153"/>
      <c r="H48" s="153"/>
      <c r="I48" s="153"/>
      <c r="J48" s="153"/>
      <c r="K48" s="153"/>
      <c r="L48" s="153"/>
      <c r="M48" s="153"/>
      <c r="N48" s="153"/>
      <c r="O48" s="153"/>
      <c r="P48" s="153"/>
      <c r="Q48" s="153"/>
      <c r="R48" s="153"/>
      <c r="S48" s="153"/>
    </row>
    <row r="49" spans="1:19" s="97" customFormat="1" ht="15.95" customHeight="1" x14ac:dyDescent="0.25">
      <c r="A49" s="48" t="s">
        <v>169</v>
      </c>
      <c r="B49" s="47" t="s">
        <v>122</v>
      </c>
      <c r="C49" s="49">
        <v>72128</v>
      </c>
      <c r="D49" s="169">
        <v>1950</v>
      </c>
      <c r="E49" s="170">
        <f>MIN(G49:S49)</f>
        <v>90.66</v>
      </c>
      <c r="F49" s="169">
        <f>MAX(G49:S49)</f>
        <v>2499.9</v>
      </c>
      <c r="G49" s="169">
        <v>100.03616479999999</v>
      </c>
      <c r="H49" s="169" t="s">
        <v>369</v>
      </c>
      <c r="I49" s="169" t="s">
        <v>369</v>
      </c>
      <c r="J49" s="169" t="s">
        <v>369</v>
      </c>
      <c r="K49" s="169">
        <v>100.03616479999999</v>
      </c>
      <c r="L49" s="169">
        <v>100.03616479999999</v>
      </c>
      <c r="M49" s="169">
        <v>2499.9</v>
      </c>
      <c r="N49" s="169">
        <v>2145</v>
      </c>
      <c r="O49" s="169">
        <v>100.03616479999999</v>
      </c>
      <c r="P49" s="169">
        <v>90.66</v>
      </c>
      <c r="Q49" s="169">
        <v>104.037611392</v>
      </c>
      <c r="R49" s="169">
        <v>675</v>
      </c>
      <c r="S49" s="169">
        <v>675</v>
      </c>
    </row>
    <row r="50" spans="1:19" s="97" customFormat="1" ht="15.95" customHeight="1" x14ac:dyDescent="0.25">
      <c r="A50" s="143"/>
      <c r="B50" s="144"/>
      <c r="C50" s="145"/>
      <c r="D50" s="153"/>
      <c r="E50" s="153"/>
      <c r="F50" s="153"/>
      <c r="G50" s="153"/>
      <c r="H50" s="153"/>
      <c r="I50" s="153"/>
      <c r="J50" s="153"/>
      <c r="K50" s="153"/>
      <c r="L50" s="153"/>
      <c r="M50" s="153"/>
      <c r="N50" s="153"/>
      <c r="O50" s="153"/>
      <c r="P50" s="153"/>
      <c r="Q50" s="153"/>
      <c r="R50" s="153"/>
      <c r="S50" s="153"/>
    </row>
    <row r="51" spans="1:19" s="97" customFormat="1" ht="15.95" customHeight="1" x14ac:dyDescent="0.25">
      <c r="A51" s="48" t="s">
        <v>77</v>
      </c>
      <c r="B51" s="47" t="s">
        <v>122</v>
      </c>
      <c r="C51" s="49">
        <v>73721</v>
      </c>
      <c r="D51" s="169">
        <v>2325</v>
      </c>
      <c r="E51" s="170">
        <f>MIN(G51:S51)</f>
        <v>206.06</v>
      </c>
      <c r="F51" s="169">
        <f>MAX(G51:S51)</f>
        <v>2980.65</v>
      </c>
      <c r="G51" s="169">
        <v>227.39083840000001</v>
      </c>
      <c r="H51" s="169" t="s">
        <v>369</v>
      </c>
      <c r="I51" s="169" t="s">
        <v>369</v>
      </c>
      <c r="J51" s="169" t="s">
        <v>369</v>
      </c>
      <c r="K51" s="169">
        <v>227.39083840000001</v>
      </c>
      <c r="L51" s="169">
        <v>227.39083840000001</v>
      </c>
      <c r="M51" s="169">
        <v>2980.65</v>
      </c>
      <c r="N51" s="169">
        <v>2557.5</v>
      </c>
      <c r="O51" s="169">
        <v>227.39083840000001</v>
      </c>
      <c r="P51" s="169">
        <v>206.06</v>
      </c>
      <c r="Q51" s="169">
        <v>236.48647193600002</v>
      </c>
      <c r="R51" s="169">
        <v>850</v>
      </c>
      <c r="S51" s="169">
        <v>850</v>
      </c>
    </row>
    <row r="52" spans="1:19" s="97" customFormat="1" ht="15.95" customHeight="1" x14ac:dyDescent="0.25">
      <c r="A52" s="143"/>
      <c r="B52" s="144"/>
      <c r="C52" s="145"/>
      <c r="D52" s="153"/>
      <c r="E52" s="153"/>
      <c r="F52" s="153"/>
      <c r="G52" s="153"/>
      <c r="H52" s="153"/>
      <c r="I52" s="153"/>
      <c r="J52" s="153"/>
      <c r="K52" s="153"/>
      <c r="L52" s="153"/>
      <c r="M52" s="153"/>
      <c r="N52" s="153"/>
      <c r="O52" s="153"/>
      <c r="P52" s="153"/>
      <c r="Q52" s="153"/>
      <c r="R52" s="153"/>
      <c r="S52" s="153"/>
    </row>
    <row r="53" spans="1:19" s="97" customFormat="1" ht="15.95" customHeight="1" x14ac:dyDescent="0.25">
      <c r="A53" s="48" t="s">
        <v>76</v>
      </c>
      <c r="B53" s="47" t="s">
        <v>122</v>
      </c>
      <c r="C53" s="49">
        <v>73221</v>
      </c>
      <c r="D53" s="169">
        <v>2225</v>
      </c>
      <c r="E53" s="170">
        <f>MIN(G53:S53)</f>
        <v>206.06</v>
      </c>
      <c r="F53" s="169">
        <f>MAX(G53:S53)</f>
        <v>2852.4500000000003</v>
      </c>
      <c r="G53" s="169">
        <v>227.39083840000001</v>
      </c>
      <c r="H53" s="169" t="s">
        <v>369</v>
      </c>
      <c r="I53" s="169" t="s">
        <v>369</v>
      </c>
      <c r="J53" s="169" t="s">
        <v>369</v>
      </c>
      <c r="K53" s="169">
        <v>227.39083840000001</v>
      </c>
      <c r="L53" s="169">
        <v>227.39083840000001</v>
      </c>
      <c r="M53" s="169">
        <v>2852.4500000000003</v>
      </c>
      <c r="N53" s="169">
        <v>2447.5</v>
      </c>
      <c r="O53" s="169">
        <v>227.39083840000001</v>
      </c>
      <c r="P53" s="169">
        <v>206.06</v>
      </c>
      <c r="Q53" s="169">
        <v>236.48647193600002</v>
      </c>
      <c r="R53" s="169">
        <v>850</v>
      </c>
      <c r="S53" s="169">
        <v>850</v>
      </c>
    </row>
    <row r="54" spans="1:19" s="97" customFormat="1" ht="15.95" customHeight="1" x14ac:dyDescent="0.25">
      <c r="A54" s="143"/>
      <c r="B54" s="144"/>
      <c r="C54" s="145"/>
      <c r="D54" s="153"/>
      <c r="E54" s="153"/>
      <c r="F54" s="153"/>
      <c r="G54" s="153"/>
      <c r="H54" s="153"/>
      <c r="I54" s="153"/>
      <c r="J54" s="153"/>
      <c r="K54" s="153"/>
      <c r="L54" s="153"/>
      <c r="M54" s="153"/>
      <c r="N54" s="153"/>
      <c r="O54" s="153"/>
      <c r="P54" s="153"/>
      <c r="Q54" s="153"/>
      <c r="R54" s="153"/>
      <c r="S54" s="153"/>
    </row>
    <row r="55" spans="1:19" s="97" customFormat="1" ht="15.95" customHeight="1" x14ac:dyDescent="0.25">
      <c r="A55" s="48" t="s">
        <v>182</v>
      </c>
      <c r="B55" s="47" t="s">
        <v>122</v>
      </c>
      <c r="C55" s="49">
        <v>70551</v>
      </c>
      <c r="D55" s="169">
        <v>1250</v>
      </c>
      <c r="E55" s="170">
        <f>MIN(G55:S55)</f>
        <v>206.06</v>
      </c>
      <c r="F55" s="169">
        <f>MAX(G55:S55)</f>
        <v>1602.5</v>
      </c>
      <c r="G55" s="169">
        <v>227.39083840000001</v>
      </c>
      <c r="H55" s="169" t="s">
        <v>369</v>
      </c>
      <c r="I55" s="169" t="s">
        <v>369</v>
      </c>
      <c r="J55" s="169" t="s">
        <v>369</v>
      </c>
      <c r="K55" s="169">
        <v>227.39083840000001</v>
      </c>
      <c r="L55" s="169">
        <v>227.39083840000001</v>
      </c>
      <c r="M55" s="169">
        <v>1602.5</v>
      </c>
      <c r="N55" s="169">
        <v>1375</v>
      </c>
      <c r="O55" s="169">
        <v>227.39083840000001</v>
      </c>
      <c r="P55" s="169">
        <v>206.06</v>
      </c>
      <c r="Q55" s="169">
        <v>236.48647193600002</v>
      </c>
      <c r="R55" s="169">
        <v>850</v>
      </c>
      <c r="S55" s="169">
        <v>850</v>
      </c>
    </row>
    <row r="56" spans="1:19" s="97" customFormat="1" ht="15.95" customHeight="1" x14ac:dyDescent="0.25">
      <c r="A56" s="143"/>
      <c r="B56" s="144"/>
      <c r="C56" s="145"/>
      <c r="D56" s="153"/>
      <c r="E56" s="153"/>
      <c r="F56" s="153"/>
      <c r="G56" s="153"/>
      <c r="H56" s="153"/>
      <c r="I56" s="153"/>
      <c r="J56" s="153"/>
      <c r="K56" s="153"/>
      <c r="L56" s="153"/>
      <c r="M56" s="153"/>
      <c r="N56" s="153"/>
      <c r="O56" s="153"/>
      <c r="P56" s="153"/>
      <c r="Q56" s="153"/>
      <c r="R56" s="153"/>
      <c r="S56" s="153"/>
    </row>
    <row r="57" spans="1:19" s="97" customFormat="1" ht="15.95" customHeight="1" x14ac:dyDescent="0.25">
      <c r="A57" s="48" t="s">
        <v>183</v>
      </c>
      <c r="B57" s="47" t="s">
        <v>122</v>
      </c>
      <c r="C57" s="49">
        <v>70553</v>
      </c>
      <c r="D57" s="169">
        <v>3173.5</v>
      </c>
      <c r="E57" s="170">
        <f>MIN(G57:S57)</f>
        <v>304.45</v>
      </c>
      <c r="F57" s="169">
        <f>MAX(G57:S57)</f>
        <v>4068.4270000000001</v>
      </c>
      <c r="G57" s="169">
        <v>335.95933360000004</v>
      </c>
      <c r="H57" s="169" t="s">
        <v>369</v>
      </c>
      <c r="I57" s="169" t="s">
        <v>369</v>
      </c>
      <c r="J57" s="169" t="s">
        <v>369</v>
      </c>
      <c r="K57" s="169">
        <v>335.95933360000004</v>
      </c>
      <c r="L57" s="169">
        <v>335.95933360000004</v>
      </c>
      <c r="M57" s="169">
        <v>4068.4270000000001</v>
      </c>
      <c r="N57" s="169">
        <v>3490.8500000000004</v>
      </c>
      <c r="O57" s="169">
        <v>335.95933360000004</v>
      </c>
      <c r="P57" s="169">
        <v>304.45</v>
      </c>
      <c r="Q57" s="169">
        <v>349.39770694400005</v>
      </c>
      <c r="R57" s="169">
        <v>850</v>
      </c>
      <c r="S57" s="169">
        <v>850</v>
      </c>
    </row>
    <row r="58" spans="1:19" s="97" customFormat="1" ht="15.95" customHeight="1" x14ac:dyDescent="0.25">
      <c r="A58" s="143"/>
      <c r="B58" s="144"/>
      <c r="C58" s="145"/>
      <c r="D58" s="153"/>
      <c r="E58" s="153"/>
      <c r="F58" s="153"/>
      <c r="G58" s="153"/>
      <c r="H58" s="153"/>
      <c r="I58" s="153"/>
      <c r="J58" s="153"/>
      <c r="K58" s="153"/>
      <c r="L58" s="153"/>
      <c r="M58" s="153"/>
      <c r="N58" s="153"/>
      <c r="O58" s="153"/>
      <c r="P58" s="153"/>
      <c r="Q58" s="153"/>
      <c r="R58" s="153"/>
      <c r="S58" s="153"/>
    </row>
    <row r="59" spans="1:19" s="97" customFormat="1" ht="15.95" customHeight="1" x14ac:dyDescent="0.25">
      <c r="A59" s="48" t="s">
        <v>73</v>
      </c>
      <c r="B59" s="47" t="s">
        <v>122</v>
      </c>
      <c r="C59" s="49">
        <v>72141</v>
      </c>
      <c r="D59" s="169">
        <v>2500</v>
      </c>
      <c r="E59" s="170">
        <f>MIN(G59:S59)</f>
        <v>206.06</v>
      </c>
      <c r="F59" s="169">
        <f>MAX(G59:S59)</f>
        <v>3205</v>
      </c>
      <c r="G59" s="169">
        <v>227.39083840000001</v>
      </c>
      <c r="H59" s="169" t="s">
        <v>369</v>
      </c>
      <c r="I59" s="169" t="s">
        <v>369</v>
      </c>
      <c r="J59" s="169" t="s">
        <v>369</v>
      </c>
      <c r="K59" s="169">
        <v>227.39083840000001</v>
      </c>
      <c r="L59" s="169">
        <v>227.39083840000001</v>
      </c>
      <c r="M59" s="169">
        <v>3205</v>
      </c>
      <c r="N59" s="169">
        <v>2750</v>
      </c>
      <c r="O59" s="169">
        <v>227.39083840000001</v>
      </c>
      <c r="P59" s="169">
        <v>206.06</v>
      </c>
      <c r="Q59" s="169">
        <v>236.48647193600002</v>
      </c>
      <c r="R59" s="169">
        <v>850</v>
      </c>
      <c r="S59" s="169">
        <v>850</v>
      </c>
    </row>
    <row r="60" spans="1:19" s="97" customFormat="1" ht="15.95" customHeight="1" x14ac:dyDescent="0.25">
      <c r="A60" s="143"/>
      <c r="B60" s="144"/>
      <c r="C60" s="145"/>
      <c r="D60" s="153"/>
      <c r="E60" s="153"/>
      <c r="F60" s="153"/>
      <c r="G60" s="153"/>
      <c r="H60" s="153"/>
      <c r="I60" s="153"/>
      <c r="J60" s="153"/>
      <c r="K60" s="153"/>
      <c r="L60" s="153"/>
      <c r="M60" s="153"/>
      <c r="N60" s="153"/>
      <c r="O60" s="153"/>
      <c r="P60" s="153"/>
      <c r="Q60" s="153"/>
      <c r="R60" s="153"/>
      <c r="S60" s="153"/>
    </row>
    <row r="61" spans="1:19" s="97" customFormat="1" ht="15.95" customHeight="1" x14ac:dyDescent="0.25">
      <c r="A61" s="48" t="s">
        <v>75</v>
      </c>
      <c r="B61" s="47" t="s">
        <v>122</v>
      </c>
      <c r="C61" s="49">
        <v>72148</v>
      </c>
      <c r="D61" s="169">
        <v>2512.5</v>
      </c>
      <c r="E61" s="170">
        <f>MIN(G61:S61)</f>
        <v>206.06</v>
      </c>
      <c r="F61" s="169">
        <f>MAX(G61:S61)</f>
        <v>3221.0250000000001</v>
      </c>
      <c r="G61" s="169">
        <v>227.39083840000001</v>
      </c>
      <c r="H61" s="169" t="s">
        <v>369</v>
      </c>
      <c r="I61" s="169" t="s">
        <v>369</v>
      </c>
      <c r="J61" s="169" t="s">
        <v>369</v>
      </c>
      <c r="K61" s="169">
        <v>227.39083840000001</v>
      </c>
      <c r="L61" s="169">
        <v>227.39083840000001</v>
      </c>
      <c r="M61" s="169">
        <v>3221.0250000000001</v>
      </c>
      <c r="N61" s="169">
        <v>2763.75</v>
      </c>
      <c r="O61" s="169">
        <v>227.39083840000001</v>
      </c>
      <c r="P61" s="169">
        <v>206.06</v>
      </c>
      <c r="Q61" s="169">
        <v>236.48647193600002</v>
      </c>
      <c r="R61" s="169">
        <v>850</v>
      </c>
      <c r="S61" s="169">
        <v>850</v>
      </c>
    </row>
    <row r="62" spans="1:19" s="97" customFormat="1" ht="15.95" customHeight="1" x14ac:dyDescent="0.25">
      <c r="A62" s="143"/>
      <c r="B62" s="144"/>
      <c r="C62" s="145"/>
      <c r="D62" s="153"/>
      <c r="E62" s="153"/>
      <c r="F62" s="153"/>
      <c r="G62" s="153"/>
      <c r="H62" s="153"/>
      <c r="I62" s="153"/>
      <c r="J62" s="153"/>
      <c r="K62" s="153"/>
      <c r="L62" s="153"/>
      <c r="M62" s="153"/>
      <c r="N62" s="153"/>
      <c r="O62" s="153"/>
      <c r="P62" s="153"/>
      <c r="Q62" s="153"/>
      <c r="R62" s="153"/>
      <c r="S62" s="153"/>
    </row>
    <row r="63" spans="1:19" s="97" customFormat="1" ht="15.95" customHeight="1" x14ac:dyDescent="0.25">
      <c r="A63" s="48" t="s">
        <v>74</v>
      </c>
      <c r="B63" s="47" t="s">
        <v>122</v>
      </c>
      <c r="C63" s="49">
        <v>72146</v>
      </c>
      <c r="D63" s="169">
        <v>2450</v>
      </c>
      <c r="E63" s="170">
        <f>MIN(G63:S63)</f>
        <v>206.06</v>
      </c>
      <c r="F63" s="169">
        <f>MAX(G63:S63)</f>
        <v>3140.9</v>
      </c>
      <c r="G63" s="169">
        <v>227.39083840000001</v>
      </c>
      <c r="H63" s="169" t="s">
        <v>369</v>
      </c>
      <c r="I63" s="169" t="s">
        <v>369</v>
      </c>
      <c r="J63" s="169" t="s">
        <v>369</v>
      </c>
      <c r="K63" s="169">
        <v>227.39083840000001</v>
      </c>
      <c r="L63" s="169">
        <v>227.39083840000001</v>
      </c>
      <c r="M63" s="169">
        <v>3140.9</v>
      </c>
      <c r="N63" s="169">
        <v>2695</v>
      </c>
      <c r="O63" s="169">
        <v>227.39083840000001</v>
      </c>
      <c r="P63" s="169">
        <v>206.06</v>
      </c>
      <c r="Q63" s="169">
        <v>236.48647193600002</v>
      </c>
      <c r="R63" s="169">
        <v>850</v>
      </c>
      <c r="S63" s="169">
        <v>850</v>
      </c>
    </row>
    <row r="64" spans="1:19" s="97" customFormat="1" ht="15.95" customHeight="1" x14ac:dyDescent="0.25">
      <c r="A64" s="143"/>
      <c r="B64" s="144"/>
      <c r="C64" s="145"/>
      <c r="D64" s="153"/>
      <c r="E64" s="153"/>
      <c r="F64" s="153"/>
      <c r="G64" s="153"/>
      <c r="H64" s="153"/>
      <c r="I64" s="153"/>
      <c r="J64" s="153"/>
      <c r="K64" s="153"/>
      <c r="L64" s="153"/>
      <c r="M64" s="153"/>
      <c r="N64" s="153"/>
      <c r="O64" s="153"/>
      <c r="P64" s="153"/>
      <c r="Q64" s="153"/>
      <c r="R64" s="153"/>
      <c r="S64" s="153"/>
    </row>
    <row r="65" spans="1:19" s="97" customFormat="1" ht="15.95" customHeight="1" x14ac:dyDescent="0.25">
      <c r="A65" s="48" t="s">
        <v>50</v>
      </c>
      <c r="B65" s="47" t="s">
        <v>122</v>
      </c>
      <c r="C65" s="49">
        <v>76536</v>
      </c>
      <c r="D65" s="169">
        <v>560</v>
      </c>
      <c r="E65" s="170">
        <f>MIN(G65:S65)</f>
        <v>90.66</v>
      </c>
      <c r="F65" s="169">
        <f>MAX(G65:S65)</f>
        <v>512.79999999999995</v>
      </c>
      <c r="G65" s="169">
        <v>100.03616479999999</v>
      </c>
      <c r="H65" s="169" t="s">
        <v>369</v>
      </c>
      <c r="I65" s="169" t="s">
        <v>369</v>
      </c>
      <c r="J65" s="169" t="s">
        <v>369</v>
      </c>
      <c r="K65" s="169">
        <v>100.03616479999999</v>
      </c>
      <c r="L65" s="169">
        <v>100.03616479999999</v>
      </c>
      <c r="M65" s="169">
        <v>512.79999999999995</v>
      </c>
      <c r="N65" s="169">
        <v>440.00000000000006</v>
      </c>
      <c r="O65" s="169">
        <v>100.03616479999999</v>
      </c>
      <c r="P65" s="169">
        <v>90.66</v>
      </c>
      <c r="Q65" s="169">
        <v>104.037611392</v>
      </c>
      <c r="R65" s="169">
        <v>480</v>
      </c>
      <c r="S65" s="169">
        <v>480</v>
      </c>
    </row>
    <row r="66" spans="1:19" s="97" customFormat="1" ht="15.95" customHeight="1" x14ac:dyDescent="0.25">
      <c r="A66" s="143"/>
      <c r="B66" s="144"/>
      <c r="C66" s="145"/>
      <c r="D66" s="153"/>
      <c r="E66" s="153"/>
      <c r="F66" s="153"/>
      <c r="G66" s="153"/>
      <c r="H66" s="153"/>
      <c r="I66" s="153"/>
      <c r="J66" s="153"/>
      <c r="K66" s="153"/>
      <c r="L66" s="153"/>
      <c r="M66" s="153"/>
      <c r="N66" s="153"/>
      <c r="O66" s="153"/>
      <c r="P66" s="153"/>
      <c r="Q66" s="153"/>
      <c r="R66" s="153"/>
      <c r="S66" s="153"/>
    </row>
    <row r="67" spans="1:19" s="97" customFormat="1" ht="15.95" customHeight="1" x14ac:dyDescent="0.25">
      <c r="A67" s="48" t="s">
        <v>52</v>
      </c>
      <c r="B67" s="47" t="s">
        <v>122</v>
      </c>
      <c r="C67" s="49">
        <v>76700</v>
      </c>
      <c r="D67" s="169">
        <v>1325</v>
      </c>
      <c r="E67" s="170">
        <f>MIN(G67:S67)</f>
        <v>90.66</v>
      </c>
      <c r="F67" s="169">
        <f>MAX(G67:S67)</f>
        <v>1698.65</v>
      </c>
      <c r="G67" s="169">
        <v>100.03616479999999</v>
      </c>
      <c r="H67" s="169" t="s">
        <v>369</v>
      </c>
      <c r="I67" s="169" t="s">
        <v>369</v>
      </c>
      <c r="J67" s="169" t="s">
        <v>369</v>
      </c>
      <c r="K67" s="169">
        <v>100.03616479999999</v>
      </c>
      <c r="L67" s="169">
        <v>100.03616479999999</v>
      </c>
      <c r="M67" s="169">
        <v>1698.65</v>
      </c>
      <c r="N67" s="169">
        <v>1457.5000000000002</v>
      </c>
      <c r="O67" s="169">
        <v>100.03616479999999</v>
      </c>
      <c r="P67" s="169">
        <v>90.66</v>
      </c>
      <c r="Q67" s="169">
        <v>104.037611392</v>
      </c>
      <c r="R67" s="169">
        <v>1590</v>
      </c>
      <c r="S67" s="169">
        <v>1590</v>
      </c>
    </row>
    <row r="68" spans="1:19" s="97" customFormat="1" ht="15.95" customHeight="1" x14ac:dyDescent="0.25">
      <c r="A68" s="143"/>
      <c r="B68" s="144"/>
      <c r="C68" s="145"/>
      <c r="D68" s="153"/>
      <c r="E68" s="153"/>
      <c r="F68" s="153"/>
      <c r="G68" s="153"/>
      <c r="H68" s="153"/>
      <c r="I68" s="153"/>
      <c r="J68" s="153"/>
      <c r="K68" s="153"/>
      <c r="L68" s="153"/>
      <c r="M68" s="153"/>
      <c r="N68" s="153"/>
      <c r="O68" s="153"/>
      <c r="P68" s="153"/>
      <c r="Q68" s="153"/>
      <c r="R68" s="153"/>
      <c r="S68" s="153"/>
    </row>
    <row r="69" spans="1:19" s="97" customFormat="1" ht="15.95" customHeight="1" x14ac:dyDescent="0.25">
      <c r="A69" s="48" t="s">
        <v>53</v>
      </c>
      <c r="B69" s="47" t="s">
        <v>122</v>
      </c>
      <c r="C69" s="49">
        <v>76705</v>
      </c>
      <c r="D69" s="169">
        <v>874.5</v>
      </c>
      <c r="E69" s="170">
        <f>MIN(G69:S69)</f>
        <v>90.66</v>
      </c>
      <c r="F69" s="169">
        <f>MAX(G69:S69)</f>
        <v>1121.1089999999999</v>
      </c>
      <c r="G69" s="169">
        <v>100.03616479999999</v>
      </c>
      <c r="H69" s="169" t="s">
        <v>369</v>
      </c>
      <c r="I69" s="169" t="s">
        <v>369</v>
      </c>
      <c r="J69" s="169" t="s">
        <v>369</v>
      </c>
      <c r="K69" s="169">
        <v>100.03616479999999</v>
      </c>
      <c r="L69" s="169">
        <v>100.03616479999999</v>
      </c>
      <c r="M69" s="169">
        <v>1121.1089999999999</v>
      </c>
      <c r="N69" s="169">
        <v>961.95</v>
      </c>
      <c r="O69" s="169">
        <v>100.03616479999999</v>
      </c>
      <c r="P69" s="169">
        <v>90.66</v>
      </c>
      <c r="Q69" s="169">
        <v>104.037611392</v>
      </c>
      <c r="R69" s="169">
        <v>1049.3999999999999</v>
      </c>
      <c r="S69" s="169">
        <v>1049.3999999999999</v>
      </c>
    </row>
    <row r="70" spans="1:19" s="97" customFormat="1" ht="15.95" customHeight="1" x14ac:dyDescent="0.25">
      <c r="A70" s="143"/>
      <c r="B70" s="144"/>
      <c r="C70" s="145"/>
      <c r="D70" s="153"/>
      <c r="E70" s="153"/>
      <c r="F70" s="153"/>
      <c r="G70" s="153"/>
      <c r="H70" s="153"/>
      <c r="I70" s="153"/>
      <c r="J70" s="153"/>
      <c r="K70" s="153"/>
      <c r="L70" s="153"/>
      <c r="M70" s="153"/>
      <c r="N70" s="153"/>
      <c r="O70" s="153"/>
      <c r="P70" s="153"/>
      <c r="Q70" s="153"/>
      <c r="R70" s="153"/>
      <c r="S70" s="153"/>
    </row>
    <row r="71" spans="1:19" s="97" customFormat="1" ht="15.95" customHeight="1" x14ac:dyDescent="0.25">
      <c r="A71" s="48" t="s">
        <v>172</v>
      </c>
      <c r="B71" s="47" t="s">
        <v>122</v>
      </c>
      <c r="C71" s="49">
        <v>76801</v>
      </c>
      <c r="D71" s="169">
        <v>464.8</v>
      </c>
      <c r="E71" s="170">
        <f>MIN(G71:S71)</f>
        <v>90.66</v>
      </c>
      <c r="F71" s="169">
        <f>MAX(G71:S71)</f>
        <v>425.62400000000002</v>
      </c>
      <c r="G71" s="169">
        <v>100.03616479999999</v>
      </c>
      <c r="H71" s="169" t="s">
        <v>369</v>
      </c>
      <c r="I71" s="169" t="s">
        <v>369</v>
      </c>
      <c r="J71" s="169" t="s">
        <v>369</v>
      </c>
      <c r="K71" s="169">
        <v>100.03616479999999</v>
      </c>
      <c r="L71" s="169">
        <v>100.03616479999999</v>
      </c>
      <c r="M71" s="169">
        <v>425.62400000000002</v>
      </c>
      <c r="N71" s="169">
        <v>365.20000000000005</v>
      </c>
      <c r="O71" s="169">
        <v>100.03616479999999</v>
      </c>
      <c r="P71" s="169">
        <v>90.66</v>
      </c>
      <c r="Q71" s="169">
        <v>104.037611392</v>
      </c>
      <c r="R71" s="169">
        <v>398.4</v>
      </c>
      <c r="S71" s="169">
        <v>398.4</v>
      </c>
    </row>
    <row r="72" spans="1:19" s="97" customFormat="1" ht="15.95" customHeight="1" x14ac:dyDescent="0.25">
      <c r="A72" s="143"/>
      <c r="B72" s="144"/>
      <c r="C72" s="145"/>
      <c r="D72" s="153"/>
      <c r="E72" s="153"/>
      <c r="F72" s="153"/>
      <c r="G72" s="153"/>
      <c r="H72" s="153"/>
      <c r="I72" s="153"/>
      <c r="J72" s="153"/>
      <c r="K72" s="153"/>
      <c r="L72" s="153"/>
      <c r="M72" s="153"/>
      <c r="N72" s="153"/>
      <c r="O72" s="153"/>
      <c r="P72" s="153"/>
      <c r="Q72" s="153"/>
      <c r="R72" s="153"/>
      <c r="S72" s="153"/>
    </row>
    <row r="73" spans="1:19" s="97" customFormat="1" ht="15.95" customHeight="1" x14ac:dyDescent="0.25">
      <c r="A73" s="48" t="s">
        <v>173</v>
      </c>
      <c r="B73" s="47" t="s">
        <v>122</v>
      </c>
      <c r="C73" s="49">
        <v>76805</v>
      </c>
      <c r="D73" s="169">
        <v>606.9</v>
      </c>
      <c r="E73" s="170">
        <f>MIN(G73:S73)</f>
        <v>90.66</v>
      </c>
      <c r="F73" s="169">
        <f>MAX(G73:S73)</f>
        <v>555.74699999999996</v>
      </c>
      <c r="G73" s="169">
        <v>100.03616479999999</v>
      </c>
      <c r="H73" s="169" t="s">
        <v>369</v>
      </c>
      <c r="I73" s="169" t="s">
        <v>369</v>
      </c>
      <c r="J73" s="169" t="s">
        <v>369</v>
      </c>
      <c r="K73" s="169">
        <v>100.03616479999999</v>
      </c>
      <c r="L73" s="169">
        <v>100.03616479999999</v>
      </c>
      <c r="M73" s="169">
        <v>555.74699999999996</v>
      </c>
      <c r="N73" s="169">
        <v>476.85</v>
      </c>
      <c r="O73" s="169">
        <v>100.03616479999999</v>
      </c>
      <c r="P73" s="169">
        <v>90.66</v>
      </c>
      <c r="Q73" s="169">
        <v>104.037611392</v>
      </c>
      <c r="R73" s="169">
        <v>520.19999999999993</v>
      </c>
      <c r="S73" s="169">
        <v>520.19999999999993</v>
      </c>
    </row>
    <row r="74" spans="1:19" s="97" customFormat="1" ht="15.95" customHeight="1" x14ac:dyDescent="0.25">
      <c r="A74" s="143"/>
      <c r="B74" s="144"/>
      <c r="C74" s="145"/>
      <c r="D74" s="153"/>
      <c r="E74" s="153"/>
      <c r="F74" s="153"/>
      <c r="G74" s="153"/>
      <c r="H74" s="153"/>
      <c r="I74" s="153"/>
      <c r="J74" s="153"/>
      <c r="K74" s="153"/>
      <c r="L74" s="153"/>
      <c r="M74" s="153"/>
      <c r="N74" s="153"/>
      <c r="O74" s="153"/>
      <c r="P74" s="153"/>
      <c r="Q74" s="153"/>
      <c r="R74" s="153"/>
      <c r="S74" s="153"/>
    </row>
    <row r="75" spans="1:19" s="97" customFormat="1" ht="15.95" customHeight="1" x14ac:dyDescent="0.25">
      <c r="A75" s="48" t="s">
        <v>51</v>
      </c>
      <c r="B75" s="47" t="s">
        <v>122</v>
      </c>
      <c r="C75" s="49">
        <v>76830</v>
      </c>
      <c r="D75" s="169">
        <v>556.5</v>
      </c>
      <c r="E75" s="170">
        <f>MIN(G75:S75)</f>
        <v>90.66</v>
      </c>
      <c r="F75" s="169">
        <f>MAX(G75:S75)</f>
        <v>509.59500000000003</v>
      </c>
      <c r="G75" s="169">
        <v>100.03616479999999</v>
      </c>
      <c r="H75" s="169" t="s">
        <v>369</v>
      </c>
      <c r="I75" s="169" t="s">
        <v>369</v>
      </c>
      <c r="J75" s="169" t="s">
        <v>369</v>
      </c>
      <c r="K75" s="169">
        <v>100.03616479999999</v>
      </c>
      <c r="L75" s="169">
        <v>100.03616479999999</v>
      </c>
      <c r="M75" s="169">
        <v>509.59500000000003</v>
      </c>
      <c r="N75" s="169">
        <v>437.25000000000006</v>
      </c>
      <c r="O75" s="169">
        <v>100.03616479999999</v>
      </c>
      <c r="P75" s="169">
        <v>90.66</v>
      </c>
      <c r="Q75" s="169">
        <v>104.037611392</v>
      </c>
      <c r="R75" s="169">
        <v>477</v>
      </c>
      <c r="S75" s="169">
        <v>477</v>
      </c>
    </row>
    <row r="76" spans="1:19" s="97" customFormat="1" ht="15.95" customHeight="1" x14ac:dyDescent="0.25">
      <c r="A76" s="143"/>
      <c r="B76" s="144"/>
      <c r="C76" s="145"/>
      <c r="D76" s="153"/>
      <c r="E76" s="153"/>
      <c r="F76" s="153"/>
      <c r="G76" s="153"/>
      <c r="H76" s="153"/>
      <c r="I76" s="153"/>
      <c r="J76" s="153"/>
      <c r="K76" s="153"/>
      <c r="L76" s="153"/>
      <c r="M76" s="153"/>
      <c r="N76" s="153"/>
      <c r="O76" s="153"/>
      <c r="P76" s="153"/>
      <c r="Q76" s="153"/>
      <c r="R76" s="153"/>
      <c r="S76" s="153"/>
    </row>
    <row r="77" spans="1:19" s="97" customFormat="1" ht="15.95" customHeight="1" x14ac:dyDescent="0.25">
      <c r="A77" s="48" t="s">
        <v>54</v>
      </c>
      <c r="B77" s="47" t="s">
        <v>122</v>
      </c>
      <c r="C77" s="49">
        <v>76856</v>
      </c>
      <c r="D77" s="169">
        <v>593.6</v>
      </c>
      <c r="E77" s="170">
        <f>MIN(G77:S77)</f>
        <v>90.66</v>
      </c>
      <c r="F77" s="169">
        <f>MAX(G77:S77)</f>
        <v>543.56799999999998</v>
      </c>
      <c r="G77" s="169">
        <v>100.03616479999999</v>
      </c>
      <c r="H77" s="169" t="s">
        <v>369</v>
      </c>
      <c r="I77" s="169" t="s">
        <v>369</v>
      </c>
      <c r="J77" s="169" t="s">
        <v>369</v>
      </c>
      <c r="K77" s="169">
        <v>100.03616479999999</v>
      </c>
      <c r="L77" s="169">
        <v>100.03616479999999</v>
      </c>
      <c r="M77" s="169">
        <v>543.56799999999998</v>
      </c>
      <c r="N77" s="169">
        <v>466.40000000000003</v>
      </c>
      <c r="O77" s="169">
        <v>100.03616479999999</v>
      </c>
      <c r="P77" s="169">
        <v>90.66</v>
      </c>
      <c r="Q77" s="169">
        <v>104.037611392</v>
      </c>
      <c r="R77" s="169">
        <v>508.79999999999995</v>
      </c>
      <c r="S77" s="169">
        <v>508.79999999999995</v>
      </c>
    </row>
    <row r="78" spans="1:19" s="97" customFormat="1" ht="15.95" customHeight="1" x14ac:dyDescent="0.25">
      <c r="A78" s="143"/>
      <c r="B78" s="144"/>
      <c r="C78" s="145"/>
      <c r="D78" s="153"/>
      <c r="E78" s="153"/>
      <c r="F78" s="153"/>
      <c r="G78" s="153"/>
      <c r="H78" s="153"/>
      <c r="I78" s="153"/>
      <c r="J78" s="153"/>
      <c r="K78" s="153"/>
      <c r="L78" s="153"/>
      <c r="M78" s="153"/>
      <c r="N78" s="153"/>
      <c r="O78" s="153"/>
      <c r="P78" s="153"/>
      <c r="Q78" s="153"/>
      <c r="R78" s="153"/>
      <c r="S78" s="153"/>
    </row>
    <row r="79" spans="1:19" s="97" customFormat="1" ht="15.95" customHeight="1" x14ac:dyDescent="0.25">
      <c r="A79" s="48" t="s">
        <v>264</v>
      </c>
      <c r="B79" s="47" t="s">
        <v>122</v>
      </c>
      <c r="C79" s="49">
        <v>93926</v>
      </c>
      <c r="D79" s="169">
        <v>352.8</v>
      </c>
      <c r="E79" s="170">
        <f>MIN(G79:S79)</f>
        <v>90.66</v>
      </c>
      <c r="F79" s="169">
        <f>MAX(G79:S79)</f>
        <v>359.86</v>
      </c>
      <c r="G79" s="169">
        <v>100.04</v>
      </c>
      <c r="H79" s="169">
        <v>327.60000000000002</v>
      </c>
      <c r="I79" s="169">
        <v>173.38</v>
      </c>
      <c r="J79" s="169">
        <v>173.38</v>
      </c>
      <c r="K79" s="169">
        <v>100.04</v>
      </c>
      <c r="L79" s="169">
        <v>100.04</v>
      </c>
      <c r="M79" s="169">
        <v>323.06</v>
      </c>
      <c r="N79" s="169">
        <v>277.2</v>
      </c>
      <c r="O79" s="169">
        <v>359.86</v>
      </c>
      <c r="P79" s="169">
        <v>90.66</v>
      </c>
      <c r="Q79" s="169">
        <v>104.04</v>
      </c>
      <c r="R79" s="169">
        <v>302.39999999999998</v>
      </c>
      <c r="S79" s="169">
        <v>302.39999999999998</v>
      </c>
    </row>
    <row r="80" spans="1:19" s="97" customFormat="1" ht="15.95" customHeight="1" x14ac:dyDescent="0.25">
      <c r="A80" s="143"/>
      <c r="B80" s="144"/>
      <c r="C80" s="145"/>
      <c r="D80" s="153"/>
      <c r="E80" s="153"/>
      <c r="F80" s="153"/>
      <c r="G80" s="153"/>
      <c r="H80" s="153"/>
      <c r="I80" s="153"/>
      <c r="J80" s="153"/>
      <c r="K80" s="153"/>
      <c r="L80" s="153"/>
      <c r="M80" s="153"/>
      <c r="N80" s="153"/>
      <c r="O80" s="153"/>
      <c r="P80" s="153"/>
      <c r="Q80" s="153"/>
      <c r="R80" s="153"/>
      <c r="S80" s="153"/>
    </row>
    <row r="81" spans="1:19" s="97" customFormat="1" ht="15.95" customHeight="1" x14ac:dyDescent="0.25">
      <c r="A81" s="48" t="s">
        <v>174</v>
      </c>
      <c r="B81" s="47" t="s">
        <v>122</v>
      </c>
      <c r="C81" s="49">
        <v>93971</v>
      </c>
      <c r="D81" s="169">
        <v>681.8</v>
      </c>
      <c r="E81" s="170">
        <f>MIN(G81:S81)</f>
        <v>90.66</v>
      </c>
      <c r="F81" s="169">
        <f>MAX(G81:S81)</f>
        <v>695.44</v>
      </c>
      <c r="G81" s="169">
        <v>100.04</v>
      </c>
      <c r="H81" s="169">
        <v>633.1</v>
      </c>
      <c r="I81" s="169">
        <v>335.06</v>
      </c>
      <c r="J81" s="169">
        <v>335.06</v>
      </c>
      <c r="K81" s="169">
        <v>100.04</v>
      </c>
      <c r="L81" s="169">
        <v>100.04</v>
      </c>
      <c r="M81" s="169">
        <v>624.33000000000004</v>
      </c>
      <c r="N81" s="169">
        <v>535.70000000000005</v>
      </c>
      <c r="O81" s="169">
        <v>695.44</v>
      </c>
      <c r="P81" s="169">
        <v>90.66</v>
      </c>
      <c r="Q81" s="169">
        <v>104.04</v>
      </c>
      <c r="R81" s="169">
        <v>584.4</v>
      </c>
      <c r="S81" s="169">
        <v>584.4</v>
      </c>
    </row>
    <row r="82" spans="1:19" s="97" customFormat="1" ht="15.95" customHeight="1" x14ac:dyDescent="0.25">
      <c r="A82" s="143"/>
      <c r="B82" s="144"/>
      <c r="C82" s="145"/>
      <c r="D82" s="153"/>
      <c r="E82" s="153"/>
      <c r="F82" s="153"/>
      <c r="G82" s="153"/>
      <c r="H82" s="153"/>
      <c r="I82" s="153"/>
      <c r="J82" s="153"/>
      <c r="K82" s="153"/>
      <c r="L82" s="153"/>
      <c r="M82" s="153"/>
      <c r="N82" s="153"/>
      <c r="O82" s="153"/>
      <c r="P82" s="153"/>
      <c r="Q82" s="153"/>
      <c r="R82" s="153"/>
      <c r="S82" s="153"/>
    </row>
    <row r="83" spans="1:19" s="97" customFormat="1" ht="15.95" customHeight="1" x14ac:dyDescent="0.25">
      <c r="A83" s="48" t="s">
        <v>435</v>
      </c>
      <c r="B83" s="47" t="s">
        <v>122</v>
      </c>
      <c r="C83" s="49">
        <v>76604</v>
      </c>
      <c r="D83" s="169">
        <v>404.6</v>
      </c>
      <c r="E83" s="170">
        <f>MIN(G83:S83)</f>
        <v>90.66</v>
      </c>
      <c r="F83" s="169">
        <f>MAX(G83:S83)</f>
        <v>370.49799999999999</v>
      </c>
      <c r="G83" s="169">
        <v>100.03616479999999</v>
      </c>
      <c r="H83" s="169" t="s">
        <v>369</v>
      </c>
      <c r="I83" s="169" t="s">
        <v>369</v>
      </c>
      <c r="J83" s="169" t="s">
        <v>369</v>
      </c>
      <c r="K83" s="169">
        <v>100.03616479999999</v>
      </c>
      <c r="L83" s="169">
        <v>100.03616479999999</v>
      </c>
      <c r="M83" s="169">
        <v>370.49799999999999</v>
      </c>
      <c r="N83" s="169">
        <v>317.90000000000003</v>
      </c>
      <c r="O83" s="169">
        <v>100.03616479999999</v>
      </c>
      <c r="P83" s="169">
        <v>90.66</v>
      </c>
      <c r="Q83" s="169">
        <v>104.037611392</v>
      </c>
      <c r="R83" s="169">
        <v>346.8</v>
      </c>
      <c r="S83" s="169">
        <v>346.8</v>
      </c>
    </row>
    <row r="84" spans="1:19" s="97" customFormat="1" ht="15.95" customHeight="1" x14ac:dyDescent="0.25">
      <c r="A84" s="143"/>
      <c r="B84" s="144"/>
      <c r="C84" s="145"/>
      <c r="D84" s="153"/>
      <c r="E84" s="153"/>
      <c r="F84" s="153"/>
      <c r="G84" s="153"/>
      <c r="H84" s="153"/>
      <c r="I84" s="153"/>
      <c r="J84" s="153"/>
      <c r="K84" s="153"/>
      <c r="L84" s="153"/>
      <c r="M84" s="153"/>
      <c r="N84" s="153"/>
      <c r="O84" s="153"/>
      <c r="P84" s="153"/>
      <c r="Q84" s="153"/>
      <c r="R84" s="153"/>
      <c r="S84" s="153"/>
    </row>
    <row r="85" spans="1:19" s="97" customFormat="1" ht="15.95" customHeight="1" x14ac:dyDescent="0.25">
      <c r="A85" s="48" t="s">
        <v>217</v>
      </c>
      <c r="B85" s="47" t="s">
        <v>122</v>
      </c>
      <c r="C85" s="49">
        <v>78012</v>
      </c>
      <c r="D85" s="169">
        <v>512.4</v>
      </c>
      <c r="E85" s="169"/>
      <c r="F85" s="169"/>
      <c r="G85" s="169">
        <v>378.01</v>
      </c>
      <c r="H85" s="169" t="s">
        <v>369</v>
      </c>
      <c r="I85" s="169" t="s">
        <v>369</v>
      </c>
      <c r="J85" s="169" t="s">
        <v>369</v>
      </c>
      <c r="K85" s="169">
        <v>378.01</v>
      </c>
      <c r="L85" s="169">
        <v>378.01</v>
      </c>
      <c r="M85" s="169">
        <v>469.21</v>
      </c>
      <c r="N85" s="169">
        <v>402.6</v>
      </c>
      <c r="O85" s="169">
        <v>378.01</v>
      </c>
      <c r="P85" s="169">
        <v>342.55</v>
      </c>
      <c r="Q85" s="169">
        <v>393.13</v>
      </c>
      <c r="R85" s="169">
        <v>439.2</v>
      </c>
      <c r="S85" s="169">
        <v>439.2</v>
      </c>
    </row>
    <row r="86" spans="1:19" s="97" customFormat="1" ht="15.95" customHeight="1" x14ac:dyDescent="0.25">
      <c r="A86" s="48" t="s">
        <v>0</v>
      </c>
      <c r="B86" s="47" t="s">
        <v>463</v>
      </c>
      <c r="C86" s="49" t="s">
        <v>427</v>
      </c>
      <c r="D86" s="169">
        <v>93.1</v>
      </c>
      <c r="E86" s="169"/>
      <c r="F86" s="169"/>
      <c r="G86" s="169">
        <v>0</v>
      </c>
      <c r="H86" s="169">
        <v>86.45</v>
      </c>
      <c r="I86" s="169">
        <v>45.75</v>
      </c>
      <c r="J86" s="169">
        <v>45.75</v>
      </c>
      <c r="K86" s="169">
        <v>0</v>
      </c>
      <c r="L86" s="169">
        <v>0</v>
      </c>
      <c r="M86" s="169">
        <v>85.25</v>
      </c>
      <c r="N86" s="169">
        <v>73.150000000000006</v>
      </c>
      <c r="O86" s="169">
        <v>0</v>
      </c>
      <c r="P86" s="169">
        <v>0</v>
      </c>
      <c r="Q86" s="169">
        <v>0</v>
      </c>
      <c r="R86" s="169">
        <v>79.8</v>
      </c>
      <c r="S86" s="169">
        <v>79.8</v>
      </c>
    </row>
    <row r="87" spans="1:19" s="97" customFormat="1" ht="15.95" customHeight="1" x14ac:dyDescent="0.25">
      <c r="A87" s="48"/>
      <c r="B87" s="47" t="s">
        <v>29</v>
      </c>
      <c r="C87" s="49"/>
      <c r="D87" s="169">
        <v>605.5</v>
      </c>
      <c r="E87" s="170">
        <f>MIN(G87:S87)</f>
        <v>342.55</v>
      </c>
      <c r="F87" s="169">
        <f>MAX(G87:S87)</f>
        <v>554.46</v>
      </c>
      <c r="G87" s="169">
        <f>SUM(G85:G86)</f>
        <v>378.01</v>
      </c>
      <c r="H87" s="169" t="s">
        <v>369</v>
      </c>
      <c r="I87" s="169" t="s">
        <v>369</v>
      </c>
      <c r="J87" s="169" t="s">
        <v>369</v>
      </c>
      <c r="K87" s="169">
        <f t="shared" ref="K87:S87" si="0">SUM(K85:K86)</f>
        <v>378.01</v>
      </c>
      <c r="L87" s="169">
        <f t="shared" si="0"/>
        <v>378.01</v>
      </c>
      <c r="M87" s="169">
        <f t="shared" si="0"/>
        <v>554.46</v>
      </c>
      <c r="N87" s="169">
        <f t="shared" si="0"/>
        <v>475.75</v>
      </c>
      <c r="O87" s="169">
        <f t="shared" si="0"/>
        <v>378.01</v>
      </c>
      <c r="P87" s="169">
        <f t="shared" si="0"/>
        <v>342.55</v>
      </c>
      <c r="Q87" s="169">
        <f t="shared" si="0"/>
        <v>393.13</v>
      </c>
      <c r="R87" s="169">
        <f t="shared" si="0"/>
        <v>519</v>
      </c>
      <c r="S87" s="169">
        <f t="shared" si="0"/>
        <v>519</v>
      </c>
    </row>
    <row r="88" spans="1:19" s="97" customFormat="1" ht="15.95" customHeight="1" x14ac:dyDescent="0.25">
      <c r="A88" s="143"/>
      <c r="B88" s="144"/>
      <c r="C88" s="145"/>
      <c r="D88" s="153"/>
      <c r="E88" s="153"/>
      <c r="F88" s="153"/>
      <c r="G88" s="153"/>
      <c r="H88" s="153"/>
      <c r="I88" s="153"/>
      <c r="J88" s="153"/>
      <c r="K88" s="153"/>
      <c r="L88" s="153"/>
      <c r="M88" s="153"/>
      <c r="N88" s="153"/>
      <c r="O88" s="153"/>
      <c r="P88" s="153"/>
      <c r="Q88" s="153"/>
      <c r="R88" s="153"/>
      <c r="S88" s="153"/>
    </row>
    <row r="89" spans="1:19" s="97" customFormat="1" ht="15.95" customHeight="1" x14ac:dyDescent="0.25">
      <c r="A89" s="48" t="s">
        <v>218</v>
      </c>
      <c r="B89" s="47" t="s">
        <v>122</v>
      </c>
      <c r="C89" s="49">
        <v>78227</v>
      </c>
      <c r="D89" s="169">
        <v>1086.5</v>
      </c>
      <c r="E89" s="169"/>
      <c r="F89" s="169"/>
      <c r="G89" s="169">
        <v>506.36</v>
      </c>
      <c r="H89" s="169" t="s">
        <v>369</v>
      </c>
      <c r="I89" s="169" t="s">
        <v>369</v>
      </c>
      <c r="J89" s="169" t="s">
        <v>369</v>
      </c>
      <c r="K89" s="169">
        <v>506.36</v>
      </c>
      <c r="L89" s="169">
        <v>506.36</v>
      </c>
      <c r="M89" s="169">
        <v>1392.89</v>
      </c>
      <c r="N89" s="169">
        <v>1195.1500000000001</v>
      </c>
      <c r="O89" s="169">
        <v>506.36</v>
      </c>
      <c r="P89" s="169">
        <v>458.86</v>
      </c>
      <c r="Q89" s="169">
        <v>526.62</v>
      </c>
      <c r="R89" s="169">
        <v>1303.8</v>
      </c>
      <c r="S89" s="169">
        <v>1303.8</v>
      </c>
    </row>
    <row r="90" spans="1:19" s="97" customFormat="1" ht="15.95" customHeight="1" x14ac:dyDescent="0.25">
      <c r="A90" s="48" t="s">
        <v>0</v>
      </c>
      <c r="B90" s="47" t="s">
        <v>463</v>
      </c>
      <c r="C90" s="49" t="s">
        <v>427</v>
      </c>
      <c r="D90" s="169">
        <v>93.1</v>
      </c>
      <c r="E90" s="169"/>
      <c r="F90" s="169"/>
      <c r="G90" s="169">
        <v>0</v>
      </c>
      <c r="H90" s="169">
        <v>86.45</v>
      </c>
      <c r="I90" s="169">
        <v>45.75</v>
      </c>
      <c r="J90" s="169">
        <v>45.75</v>
      </c>
      <c r="K90" s="169">
        <v>0</v>
      </c>
      <c r="L90" s="169">
        <v>0</v>
      </c>
      <c r="M90" s="169">
        <v>85.25</v>
      </c>
      <c r="N90" s="169">
        <v>73.150000000000006</v>
      </c>
      <c r="O90" s="169">
        <v>0</v>
      </c>
      <c r="P90" s="169">
        <v>0</v>
      </c>
      <c r="Q90" s="169">
        <v>0</v>
      </c>
      <c r="R90" s="169">
        <v>79.8</v>
      </c>
      <c r="S90" s="169">
        <v>79.8</v>
      </c>
    </row>
    <row r="91" spans="1:19" s="97" customFormat="1" ht="15.95" customHeight="1" x14ac:dyDescent="0.25">
      <c r="A91" s="48"/>
      <c r="B91" s="47" t="s">
        <v>29</v>
      </c>
      <c r="C91" s="49"/>
      <c r="D91" s="169">
        <v>1118.0999999999999</v>
      </c>
      <c r="E91" s="170">
        <f>MIN(G91:S91)</f>
        <v>458.86</v>
      </c>
      <c r="F91" s="169">
        <f>MAX(G91:S91)</f>
        <v>1478.14</v>
      </c>
      <c r="G91" s="169">
        <f>SUM(G89:G90)</f>
        <v>506.36</v>
      </c>
      <c r="H91" s="169" t="s">
        <v>369</v>
      </c>
      <c r="I91" s="169" t="s">
        <v>369</v>
      </c>
      <c r="J91" s="169" t="s">
        <v>369</v>
      </c>
      <c r="K91" s="169">
        <f t="shared" ref="K91:S91" si="1">SUM(K89:K90)</f>
        <v>506.36</v>
      </c>
      <c r="L91" s="169">
        <f t="shared" si="1"/>
        <v>506.36</v>
      </c>
      <c r="M91" s="169">
        <f t="shared" si="1"/>
        <v>1478.14</v>
      </c>
      <c r="N91" s="169">
        <f t="shared" si="1"/>
        <v>1268.3000000000002</v>
      </c>
      <c r="O91" s="169">
        <f t="shared" si="1"/>
        <v>506.36</v>
      </c>
      <c r="P91" s="169">
        <f t="shared" si="1"/>
        <v>458.86</v>
      </c>
      <c r="Q91" s="169">
        <f t="shared" si="1"/>
        <v>526.62</v>
      </c>
      <c r="R91" s="169">
        <f t="shared" si="1"/>
        <v>1383.6</v>
      </c>
      <c r="S91" s="169">
        <f t="shared" si="1"/>
        <v>1383.6</v>
      </c>
    </row>
    <row r="92" spans="1:19" s="97" customFormat="1" ht="15.95" customHeight="1" x14ac:dyDescent="0.25">
      <c r="A92" s="143"/>
      <c r="B92" s="144"/>
      <c r="C92" s="145"/>
      <c r="D92" s="153"/>
      <c r="E92" s="153"/>
      <c r="F92" s="153"/>
      <c r="G92" s="153"/>
      <c r="H92" s="153"/>
      <c r="I92" s="153"/>
      <c r="J92" s="153"/>
      <c r="K92" s="153"/>
      <c r="L92" s="153"/>
      <c r="M92" s="153"/>
      <c r="N92" s="153"/>
      <c r="O92" s="153"/>
      <c r="P92" s="153"/>
      <c r="Q92" s="153"/>
      <c r="R92" s="153"/>
      <c r="S92" s="153"/>
    </row>
    <row r="93" spans="1:19" s="97" customFormat="1" ht="15.95" customHeight="1" x14ac:dyDescent="0.25">
      <c r="A93" s="48" t="s">
        <v>219</v>
      </c>
      <c r="B93" s="47" t="s">
        <v>122</v>
      </c>
      <c r="C93" s="49">
        <v>78452</v>
      </c>
      <c r="D93" s="169">
        <v>2341</v>
      </c>
      <c r="E93" s="169"/>
      <c r="F93" s="169"/>
      <c r="G93" s="169">
        <v>1228.0911455999999</v>
      </c>
      <c r="H93" s="169" t="s">
        <v>369</v>
      </c>
      <c r="I93" s="169" t="s">
        <v>369</v>
      </c>
      <c r="J93" s="169" t="s">
        <v>369</v>
      </c>
      <c r="K93" s="169">
        <v>1228.0911455999999</v>
      </c>
      <c r="L93" s="169">
        <v>1228.0911455999999</v>
      </c>
      <c r="M93" s="169">
        <v>3001.1620000000003</v>
      </c>
      <c r="N93" s="169">
        <v>2575.1000000000004</v>
      </c>
      <c r="O93" s="169">
        <v>1228.0911455999999</v>
      </c>
      <c r="P93" s="169">
        <v>1112.9000000000001</v>
      </c>
      <c r="Q93" s="169">
        <v>1277.2147914239999</v>
      </c>
      <c r="R93" s="169">
        <v>2809.2</v>
      </c>
      <c r="S93" s="169">
        <v>2809.2</v>
      </c>
    </row>
    <row r="94" spans="1:19" s="97" customFormat="1" ht="15.95" customHeight="1" x14ac:dyDescent="0.25">
      <c r="A94" s="48" t="s">
        <v>0</v>
      </c>
      <c r="B94" s="47" t="s">
        <v>463</v>
      </c>
      <c r="C94" s="49" t="s">
        <v>220</v>
      </c>
      <c r="D94" s="169">
        <v>224.7</v>
      </c>
      <c r="E94" s="169"/>
      <c r="F94" s="169"/>
      <c r="G94" s="169"/>
      <c r="H94" s="169">
        <v>208.65</v>
      </c>
      <c r="I94" s="169">
        <v>110.42</v>
      </c>
      <c r="J94" s="169">
        <v>110.42</v>
      </c>
      <c r="K94" s="169"/>
      <c r="L94" s="169"/>
      <c r="M94" s="169">
        <v>205.76</v>
      </c>
      <c r="N94" s="169">
        <v>176.55</v>
      </c>
      <c r="O94" s="169">
        <v>229.19</v>
      </c>
      <c r="P94" s="169"/>
      <c r="Q94" s="169"/>
      <c r="R94" s="169">
        <v>192.6</v>
      </c>
      <c r="S94" s="169">
        <v>192.6</v>
      </c>
    </row>
    <row r="95" spans="1:19" s="97" customFormat="1" ht="15.95" customHeight="1" x14ac:dyDescent="0.25">
      <c r="A95" s="48"/>
      <c r="B95" s="47" t="s">
        <v>231</v>
      </c>
      <c r="C95" s="49" t="s">
        <v>428</v>
      </c>
      <c r="D95" s="169">
        <v>297.5</v>
      </c>
      <c r="E95" s="169"/>
      <c r="F95" s="169"/>
      <c r="G95" s="169"/>
      <c r="H95" s="169" t="s">
        <v>369</v>
      </c>
      <c r="I95" s="169" t="s">
        <v>369</v>
      </c>
      <c r="J95" s="169" t="s">
        <v>369</v>
      </c>
      <c r="K95" s="169"/>
      <c r="L95" s="169"/>
      <c r="M95" s="169">
        <v>272.43</v>
      </c>
      <c r="N95" s="169">
        <v>233.75</v>
      </c>
      <c r="O95" s="169">
        <v>303.45</v>
      </c>
      <c r="P95" s="169"/>
      <c r="Q95" s="169"/>
      <c r="R95" s="169">
        <v>255</v>
      </c>
      <c r="S95" s="169">
        <v>255</v>
      </c>
    </row>
    <row r="96" spans="1:19" s="97" customFormat="1" ht="15.95" customHeight="1" x14ac:dyDescent="0.25">
      <c r="A96" s="48"/>
      <c r="B96" s="47" t="s">
        <v>29</v>
      </c>
      <c r="C96" s="49"/>
      <c r="D96" s="169">
        <v>2730.7</v>
      </c>
      <c r="E96" s="170">
        <f>MIN(G96:S96)</f>
        <v>1112.9000000000001</v>
      </c>
      <c r="F96" s="169">
        <f>MAX(G96:S96)</f>
        <v>3479.3480000000004</v>
      </c>
      <c r="G96" s="169">
        <v>1228.0911455999999</v>
      </c>
      <c r="H96" s="169" t="s">
        <v>369</v>
      </c>
      <c r="I96" s="169" t="s">
        <v>369</v>
      </c>
      <c r="J96" s="169" t="s">
        <v>369</v>
      </c>
      <c r="K96" s="169">
        <v>1228.0911455999999</v>
      </c>
      <c r="L96" s="169">
        <v>1228.0911455999999</v>
      </c>
      <c r="M96" s="169">
        <v>3479.3480000000004</v>
      </c>
      <c r="N96" s="169">
        <v>2985.4000000000005</v>
      </c>
      <c r="O96" s="169">
        <v>1760.7351455999999</v>
      </c>
      <c r="P96" s="169">
        <v>1112.9000000000001</v>
      </c>
      <c r="Q96" s="169">
        <v>1277.2147914239999</v>
      </c>
      <c r="R96" s="169">
        <v>3256.7999999999997</v>
      </c>
      <c r="S96" s="169">
        <v>3256.7999999999997</v>
      </c>
    </row>
    <row r="97" spans="1:19" s="97" customFormat="1" ht="15.95" customHeight="1" x14ac:dyDescent="0.25">
      <c r="A97" s="143"/>
      <c r="B97" s="144"/>
      <c r="C97" s="145"/>
      <c r="D97" s="153"/>
      <c r="E97" s="153"/>
      <c r="F97" s="153"/>
      <c r="G97" s="153"/>
      <c r="H97" s="153"/>
      <c r="I97" s="153"/>
      <c r="J97" s="153"/>
      <c r="K97" s="153"/>
      <c r="L97" s="153"/>
      <c r="M97" s="153"/>
      <c r="N97" s="153"/>
      <c r="O97" s="153"/>
      <c r="P97" s="153"/>
      <c r="Q97" s="153"/>
      <c r="R97" s="153"/>
      <c r="S97" s="153"/>
    </row>
    <row r="98" spans="1:19" s="97" customFormat="1" ht="15.95" customHeight="1" x14ac:dyDescent="0.25">
      <c r="A98" s="48" t="s">
        <v>49</v>
      </c>
      <c r="B98" s="47" t="s">
        <v>122</v>
      </c>
      <c r="C98" s="49">
        <v>74018</v>
      </c>
      <c r="D98" s="169">
        <v>291.2</v>
      </c>
      <c r="E98" s="170">
        <f>MIN(G98:S98)</f>
        <v>75.06</v>
      </c>
      <c r="F98" s="169">
        <f>MAX(G98:S98)</f>
        <v>266.65600000000001</v>
      </c>
      <c r="G98" s="169">
        <v>82.830396000000007</v>
      </c>
      <c r="H98" s="169" t="s">
        <v>369</v>
      </c>
      <c r="I98" s="169" t="s">
        <v>369</v>
      </c>
      <c r="J98" s="169" t="s">
        <v>369</v>
      </c>
      <c r="K98" s="169">
        <v>82.830396000000007</v>
      </c>
      <c r="L98" s="169">
        <v>82.830396000000007</v>
      </c>
      <c r="M98" s="169">
        <v>266.65600000000001</v>
      </c>
      <c r="N98" s="169">
        <v>228.8</v>
      </c>
      <c r="O98" s="169">
        <v>82.830396000000007</v>
      </c>
      <c r="P98" s="169">
        <v>75.06</v>
      </c>
      <c r="Q98" s="169">
        <v>86.143611840000005</v>
      </c>
      <c r="R98" s="169">
        <v>249.6</v>
      </c>
      <c r="S98" s="169">
        <v>249.6</v>
      </c>
    </row>
    <row r="99" spans="1:19" s="97" customFormat="1" ht="15.95" customHeight="1" x14ac:dyDescent="0.25">
      <c r="A99" s="143"/>
      <c r="B99" s="144"/>
      <c r="C99" s="145"/>
      <c r="D99" s="153"/>
      <c r="E99" s="153"/>
      <c r="F99" s="153"/>
      <c r="G99" s="153"/>
      <c r="H99" s="153"/>
      <c r="I99" s="153"/>
      <c r="J99" s="153"/>
      <c r="K99" s="153"/>
      <c r="L99" s="153"/>
      <c r="M99" s="153"/>
      <c r="N99" s="153"/>
      <c r="O99" s="153"/>
      <c r="P99" s="153"/>
      <c r="Q99" s="153"/>
      <c r="R99" s="153"/>
      <c r="S99" s="153"/>
    </row>
    <row r="100" spans="1:19" s="97" customFormat="1" ht="15.95" customHeight="1" x14ac:dyDescent="0.25">
      <c r="A100" s="48" t="s">
        <v>47</v>
      </c>
      <c r="B100" s="47" t="s">
        <v>122</v>
      </c>
      <c r="C100" s="49">
        <v>73610</v>
      </c>
      <c r="D100" s="169">
        <v>423.5</v>
      </c>
      <c r="E100" s="170">
        <f>MIN(G100:S100)</f>
        <v>75.06</v>
      </c>
      <c r="F100" s="169">
        <f>MAX(G100:S100)</f>
        <v>387.80500000000001</v>
      </c>
      <c r="G100" s="169">
        <v>82.830396000000007</v>
      </c>
      <c r="H100" s="169" t="s">
        <v>369</v>
      </c>
      <c r="I100" s="169" t="s">
        <v>369</v>
      </c>
      <c r="J100" s="169" t="s">
        <v>369</v>
      </c>
      <c r="K100" s="169">
        <v>82.830396000000007</v>
      </c>
      <c r="L100" s="169">
        <v>82.830396000000007</v>
      </c>
      <c r="M100" s="169">
        <v>387.80500000000001</v>
      </c>
      <c r="N100" s="169">
        <v>332.75</v>
      </c>
      <c r="O100" s="169">
        <v>82.830396000000007</v>
      </c>
      <c r="P100" s="169">
        <v>75.06</v>
      </c>
      <c r="Q100" s="169">
        <v>86.143611840000005</v>
      </c>
      <c r="R100" s="169">
        <v>363</v>
      </c>
      <c r="S100" s="169">
        <v>363</v>
      </c>
    </row>
    <row r="101" spans="1:19" s="97" customFormat="1" ht="15.95" customHeight="1" x14ac:dyDescent="0.25">
      <c r="A101" s="143"/>
      <c r="B101" s="144"/>
      <c r="C101" s="145"/>
      <c r="D101" s="153"/>
      <c r="E101" s="153"/>
      <c r="F101" s="153"/>
      <c r="G101" s="153"/>
      <c r="H101" s="153"/>
      <c r="I101" s="153"/>
      <c r="J101" s="153"/>
      <c r="K101" s="153"/>
      <c r="L101" s="153"/>
      <c r="M101" s="153"/>
      <c r="N101" s="153"/>
      <c r="O101" s="153"/>
      <c r="P101" s="153"/>
      <c r="Q101" s="153"/>
      <c r="R101" s="153"/>
      <c r="S101" s="153"/>
    </row>
    <row r="102" spans="1:19" s="97" customFormat="1" ht="15.95" customHeight="1" x14ac:dyDescent="0.25">
      <c r="A102" s="48" t="s">
        <v>30</v>
      </c>
      <c r="B102" s="47" t="s">
        <v>122</v>
      </c>
      <c r="C102" s="49">
        <v>71045</v>
      </c>
      <c r="D102" s="169">
        <v>196.7</v>
      </c>
      <c r="E102" s="170">
        <f>MIN(G102:S102)</f>
        <v>75.06</v>
      </c>
      <c r="F102" s="169">
        <f>MAX(G102:S102)</f>
        <v>180.12100000000001</v>
      </c>
      <c r="G102" s="169">
        <v>82.830396000000007</v>
      </c>
      <c r="H102" s="169" t="s">
        <v>369</v>
      </c>
      <c r="I102" s="169" t="s">
        <v>369</v>
      </c>
      <c r="J102" s="169" t="s">
        <v>369</v>
      </c>
      <c r="K102" s="169">
        <v>82.830396000000007</v>
      </c>
      <c r="L102" s="169">
        <v>82.830396000000007</v>
      </c>
      <c r="M102" s="169">
        <v>180.12100000000001</v>
      </c>
      <c r="N102" s="169">
        <v>154.55000000000001</v>
      </c>
      <c r="O102" s="169">
        <v>82.830396000000007</v>
      </c>
      <c r="P102" s="169">
        <v>75.06</v>
      </c>
      <c r="Q102" s="169">
        <v>86.143611840000005</v>
      </c>
      <c r="R102" s="169">
        <v>168.6</v>
      </c>
      <c r="S102" s="169">
        <v>168.6</v>
      </c>
    </row>
    <row r="103" spans="1:19" s="97" customFormat="1" ht="15.95" customHeight="1" x14ac:dyDescent="0.25">
      <c r="A103" s="143"/>
      <c r="B103" s="144"/>
      <c r="C103" s="145"/>
      <c r="D103" s="153"/>
      <c r="E103" s="153"/>
      <c r="F103" s="153"/>
      <c r="G103" s="153"/>
      <c r="H103" s="153"/>
      <c r="I103" s="153"/>
      <c r="J103" s="153"/>
      <c r="K103" s="153"/>
      <c r="L103" s="153"/>
      <c r="M103" s="153"/>
      <c r="N103" s="153"/>
      <c r="O103" s="153"/>
      <c r="P103" s="153"/>
      <c r="Q103" s="153"/>
      <c r="R103" s="153"/>
      <c r="S103" s="153"/>
    </row>
    <row r="104" spans="1:19" s="97" customFormat="1" ht="15.95" customHeight="1" x14ac:dyDescent="0.25">
      <c r="A104" s="48" t="s">
        <v>31</v>
      </c>
      <c r="B104" s="47" t="s">
        <v>122</v>
      </c>
      <c r="C104" s="49">
        <v>71046</v>
      </c>
      <c r="D104" s="169">
        <v>333.9</v>
      </c>
      <c r="E104" s="170">
        <f>MIN(G104:S104)</f>
        <v>75.06</v>
      </c>
      <c r="F104" s="169">
        <f>MAX(G104:S104)</f>
        <v>305.75700000000001</v>
      </c>
      <c r="G104" s="169">
        <v>82.830396000000007</v>
      </c>
      <c r="H104" s="169" t="s">
        <v>369</v>
      </c>
      <c r="I104" s="169" t="s">
        <v>369</v>
      </c>
      <c r="J104" s="169" t="s">
        <v>369</v>
      </c>
      <c r="K104" s="169">
        <v>82.830396000000007</v>
      </c>
      <c r="L104" s="169">
        <v>82.830396000000007</v>
      </c>
      <c r="M104" s="169">
        <v>305.75700000000001</v>
      </c>
      <c r="N104" s="169">
        <v>262.35000000000002</v>
      </c>
      <c r="O104" s="169">
        <v>82.830396000000007</v>
      </c>
      <c r="P104" s="169">
        <v>75.06</v>
      </c>
      <c r="Q104" s="169">
        <v>86.143611840000005</v>
      </c>
      <c r="R104" s="169">
        <v>286.2</v>
      </c>
      <c r="S104" s="169">
        <v>286.2</v>
      </c>
    </row>
    <row r="105" spans="1:19" s="97" customFormat="1" ht="15.95" customHeight="1" x14ac:dyDescent="0.25">
      <c r="A105" s="143"/>
      <c r="B105" s="144"/>
      <c r="C105" s="145"/>
      <c r="D105" s="153"/>
      <c r="E105" s="153"/>
      <c r="F105" s="153"/>
      <c r="G105" s="153"/>
      <c r="H105" s="153"/>
      <c r="I105" s="153"/>
      <c r="J105" s="153"/>
      <c r="K105" s="153"/>
      <c r="L105" s="153"/>
      <c r="M105" s="153"/>
      <c r="N105" s="153"/>
      <c r="O105" s="153"/>
      <c r="P105" s="153"/>
      <c r="Q105" s="153"/>
      <c r="R105" s="153"/>
      <c r="S105" s="153"/>
    </row>
    <row r="106" spans="1:19" s="97" customFormat="1" ht="15.95" customHeight="1" x14ac:dyDescent="0.25">
      <c r="A106" s="48" t="s">
        <v>36</v>
      </c>
      <c r="B106" s="47" t="s">
        <v>122</v>
      </c>
      <c r="C106" s="49">
        <v>73070</v>
      </c>
      <c r="D106" s="169">
        <v>259.7</v>
      </c>
      <c r="E106" s="170">
        <f>MIN(G106:S106)</f>
        <v>75.06</v>
      </c>
      <c r="F106" s="169">
        <f>MAX(G106:S106)</f>
        <v>237.81100000000001</v>
      </c>
      <c r="G106" s="169">
        <v>82.830396000000007</v>
      </c>
      <c r="H106" s="169" t="s">
        <v>369</v>
      </c>
      <c r="I106" s="169" t="s">
        <v>369</v>
      </c>
      <c r="J106" s="169" t="s">
        <v>369</v>
      </c>
      <c r="K106" s="169">
        <v>82.830396000000007</v>
      </c>
      <c r="L106" s="169">
        <v>82.830396000000007</v>
      </c>
      <c r="M106" s="169">
        <v>237.81100000000001</v>
      </c>
      <c r="N106" s="169">
        <v>204.05</v>
      </c>
      <c r="O106" s="169">
        <v>82.830396000000007</v>
      </c>
      <c r="P106" s="169">
        <v>75.06</v>
      </c>
      <c r="Q106" s="169">
        <v>86.143611840000005</v>
      </c>
      <c r="R106" s="169">
        <v>222.6</v>
      </c>
      <c r="S106" s="169">
        <v>222.6</v>
      </c>
    </row>
    <row r="107" spans="1:19" s="97" customFormat="1" ht="15.95" customHeight="1" x14ac:dyDescent="0.25">
      <c r="A107" s="143"/>
      <c r="B107" s="144"/>
      <c r="C107" s="145"/>
      <c r="D107" s="153"/>
      <c r="E107" s="153"/>
      <c r="F107" s="153"/>
      <c r="G107" s="153"/>
      <c r="H107" s="153"/>
      <c r="I107" s="153"/>
      <c r="J107" s="153"/>
      <c r="K107" s="153"/>
      <c r="L107" s="153"/>
      <c r="M107" s="153"/>
      <c r="N107" s="153"/>
      <c r="O107" s="153"/>
      <c r="P107" s="153"/>
      <c r="Q107" s="153"/>
      <c r="R107" s="153"/>
      <c r="S107" s="153"/>
    </row>
    <row r="108" spans="1:19" s="97" customFormat="1" ht="15.95" customHeight="1" x14ac:dyDescent="0.25">
      <c r="A108" s="48" t="s">
        <v>41</v>
      </c>
      <c r="B108" s="47" t="s">
        <v>122</v>
      </c>
      <c r="C108" s="49">
        <v>73080</v>
      </c>
      <c r="D108" s="169">
        <v>288.39999999999998</v>
      </c>
      <c r="E108" s="170">
        <f>MIN(G108:S108)</f>
        <v>75.06</v>
      </c>
      <c r="F108" s="169">
        <f>MAX(G108:S108)</f>
        <v>264.09199999999998</v>
      </c>
      <c r="G108" s="169">
        <v>82.830396000000007</v>
      </c>
      <c r="H108" s="169" t="s">
        <v>369</v>
      </c>
      <c r="I108" s="169" t="s">
        <v>369</v>
      </c>
      <c r="J108" s="169" t="s">
        <v>369</v>
      </c>
      <c r="K108" s="169">
        <v>82.830396000000007</v>
      </c>
      <c r="L108" s="169">
        <v>82.830396000000007</v>
      </c>
      <c r="M108" s="169">
        <v>264.09199999999998</v>
      </c>
      <c r="N108" s="169">
        <v>226.60000000000002</v>
      </c>
      <c r="O108" s="169">
        <v>82.830396000000007</v>
      </c>
      <c r="P108" s="169">
        <v>75.06</v>
      </c>
      <c r="Q108" s="169">
        <v>86.143611840000005</v>
      </c>
      <c r="R108" s="169">
        <v>247.2</v>
      </c>
      <c r="S108" s="169">
        <v>247.2</v>
      </c>
    </row>
    <row r="109" spans="1:19" s="97" customFormat="1" ht="15.95" customHeight="1" x14ac:dyDescent="0.25">
      <c r="A109" s="143"/>
      <c r="B109" s="144"/>
      <c r="C109" s="145"/>
      <c r="D109" s="153"/>
      <c r="E109" s="153"/>
      <c r="F109" s="153"/>
      <c r="G109" s="153"/>
      <c r="H109" s="153"/>
      <c r="I109" s="153"/>
      <c r="J109" s="153"/>
      <c r="K109" s="153"/>
      <c r="L109" s="153"/>
      <c r="M109" s="153"/>
      <c r="N109" s="153"/>
      <c r="O109" s="153"/>
      <c r="P109" s="153"/>
      <c r="Q109" s="153"/>
      <c r="R109" s="153"/>
      <c r="S109" s="153"/>
    </row>
    <row r="110" spans="1:19" s="97" customFormat="1" ht="15.95" customHeight="1" x14ac:dyDescent="0.25">
      <c r="A110" s="48" t="s">
        <v>43</v>
      </c>
      <c r="B110" s="47" t="s">
        <v>122</v>
      </c>
      <c r="C110" s="49">
        <v>73140</v>
      </c>
      <c r="D110" s="169">
        <v>223.3</v>
      </c>
      <c r="E110" s="170">
        <f>MIN(G110:S110)</f>
        <v>75.06</v>
      </c>
      <c r="F110" s="169">
        <f>MAX(G110:S110)</f>
        <v>204.47900000000001</v>
      </c>
      <c r="G110" s="169">
        <v>82.830396000000007</v>
      </c>
      <c r="H110" s="169" t="s">
        <v>369</v>
      </c>
      <c r="I110" s="169" t="s">
        <v>369</v>
      </c>
      <c r="J110" s="169" t="s">
        <v>369</v>
      </c>
      <c r="K110" s="169">
        <v>82.830396000000007</v>
      </c>
      <c r="L110" s="169">
        <v>82.830396000000007</v>
      </c>
      <c r="M110" s="169">
        <v>204.47900000000001</v>
      </c>
      <c r="N110" s="169">
        <v>175.45000000000002</v>
      </c>
      <c r="O110" s="169">
        <v>82.830396000000007</v>
      </c>
      <c r="P110" s="169">
        <v>75.06</v>
      </c>
      <c r="Q110" s="169">
        <v>86.143611840000005</v>
      </c>
      <c r="R110" s="169">
        <v>191.4</v>
      </c>
      <c r="S110" s="169">
        <v>191.4</v>
      </c>
    </row>
    <row r="111" spans="1:19" s="97" customFormat="1" ht="15.95" customHeight="1" x14ac:dyDescent="0.25">
      <c r="A111" s="143"/>
      <c r="B111" s="144"/>
      <c r="C111" s="145"/>
      <c r="D111" s="153"/>
      <c r="E111" s="153"/>
      <c r="F111" s="153"/>
      <c r="G111" s="153"/>
      <c r="H111" s="153"/>
      <c r="I111" s="153"/>
      <c r="J111" s="153"/>
      <c r="K111" s="153"/>
      <c r="L111" s="153"/>
      <c r="M111" s="153"/>
      <c r="N111" s="153"/>
      <c r="O111" s="153"/>
      <c r="P111" s="153"/>
      <c r="Q111" s="153"/>
      <c r="R111" s="153"/>
      <c r="S111" s="153"/>
    </row>
    <row r="112" spans="1:19" s="97" customFormat="1" ht="15.95" customHeight="1" x14ac:dyDescent="0.25">
      <c r="A112" s="48" t="s">
        <v>180</v>
      </c>
      <c r="B112" s="47" t="s">
        <v>122</v>
      </c>
      <c r="C112" s="49">
        <v>73620</v>
      </c>
      <c r="D112" s="169">
        <v>263.2</v>
      </c>
      <c r="E112" s="170">
        <f>MIN(G112:S112)</f>
        <v>75.06</v>
      </c>
      <c r="F112" s="169">
        <f>MAX(G112:S112)</f>
        <v>241.01600000000002</v>
      </c>
      <c r="G112" s="169">
        <v>82.830396000000007</v>
      </c>
      <c r="H112" s="169" t="s">
        <v>369</v>
      </c>
      <c r="I112" s="169" t="s">
        <v>369</v>
      </c>
      <c r="J112" s="169" t="s">
        <v>369</v>
      </c>
      <c r="K112" s="169">
        <v>82.830396000000007</v>
      </c>
      <c r="L112" s="169">
        <v>82.830396000000007</v>
      </c>
      <c r="M112" s="169">
        <v>241.01600000000002</v>
      </c>
      <c r="N112" s="169">
        <v>206.8</v>
      </c>
      <c r="O112" s="169">
        <v>82.830396000000007</v>
      </c>
      <c r="P112" s="169">
        <v>75.06</v>
      </c>
      <c r="Q112" s="169">
        <v>86.143611840000005</v>
      </c>
      <c r="R112" s="169">
        <v>225.6</v>
      </c>
      <c r="S112" s="169">
        <v>225.6</v>
      </c>
    </row>
    <row r="113" spans="1:19" s="97" customFormat="1" ht="15.95" customHeight="1" x14ac:dyDescent="0.25">
      <c r="A113" s="143"/>
      <c r="B113" s="144"/>
      <c r="C113" s="145"/>
      <c r="D113" s="153"/>
      <c r="E113" s="153"/>
      <c r="F113" s="153"/>
      <c r="G113" s="153"/>
      <c r="H113" s="153"/>
      <c r="I113" s="153"/>
      <c r="J113" s="153"/>
      <c r="K113" s="153"/>
      <c r="L113" s="153"/>
      <c r="M113" s="153"/>
      <c r="N113" s="153"/>
      <c r="O113" s="153"/>
      <c r="P113" s="153"/>
      <c r="Q113" s="153"/>
      <c r="R113" s="153"/>
      <c r="S113" s="153"/>
    </row>
    <row r="114" spans="1:19" s="97" customFormat="1" ht="15.95" customHeight="1" x14ac:dyDescent="0.25">
      <c r="A114" s="48" t="s">
        <v>48</v>
      </c>
      <c r="B114" s="47" t="s">
        <v>122</v>
      </c>
      <c r="C114" s="49">
        <v>73630</v>
      </c>
      <c r="D114" s="169">
        <v>407.4</v>
      </c>
      <c r="E114" s="170">
        <f>MIN(G114:S114)</f>
        <v>75.06</v>
      </c>
      <c r="F114" s="169">
        <f>MAX(G114:S114)</f>
        <v>373.06200000000001</v>
      </c>
      <c r="G114" s="169">
        <v>82.830396000000007</v>
      </c>
      <c r="H114" s="169" t="s">
        <v>369</v>
      </c>
      <c r="I114" s="169" t="s">
        <v>369</v>
      </c>
      <c r="J114" s="169" t="s">
        <v>369</v>
      </c>
      <c r="K114" s="169">
        <v>82.830396000000007</v>
      </c>
      <c r="L114" s="169">
        <v>82.830396000000007</v>
      </c>
      <c r="M114" s="169">
        <v>373.06200000000001</v>
      </c>
      <c r="N114" s="169">
        <v>320.10000000000002</v>
      </c>
      <c r="O114" s="169">
        <v>82.830396000000007</v>
      </c>
      <c r="P114" s="169">
        <v>75.06</v>
      </c>
      <c r="Q114" s="169">
        <v>86.143611840000005</v>
      </c>
      <c r="R114" s="169">
        <v>349.2</v>
      </c>
      <c r="S114" s="169">
        <v>349.2</v>
      </c>
    </row>
    <row r="115" spans="1:19" s="97" customFormat="1" ht="15.95" customHeight="1" x14ac:dyDescent="0.25">
      <c r="A115" s="143"/>
      <c r="B115" s="144"/>
      <c r="C115" s="145"/>
      <c r="D115" s="153"/>
      <c r="E115" s="153"/>
      <c r="F115" s="153"/>
      <c r="G115" s="153"/>
      <c r="H115" s="153"/>
      <c r="I115" s="153"/>
      <c r="J115" s="153"/>
      <c r="K115" s="153"/>
      <c r="L115" s="153"/>
      <c r="M115" s="153"/>
      <c r="N115" s="153"/>
      <c r="O115" s="153"/>
      <c r="P115" s="153"/>
      <c r="Q115" s="153"/>
      <c r="R115" s="153"/>
      <c r="S115" s="153"/>
    </row>
    <row r="116" spans="1:19" s="97" customFormat="1" ht="15.95" customHeight="1" x14ac:dyDescent="0.25">
      <c r="A116" s="48" t="s">
        <v>37</v>
      </c>
      <c r="B116" s="47" t="s">
        <v>122</v>
      </c>
      <c r="C116" s="49">
        <v>73090</v>
      </c>
      <c r="D116" s="169">
        <v>256.89999999999998</v>
      </c>
      <c r="E116" s="170">
        <f>MIN(G116:S116)</f>
        <v>75.06</v>
      </c>
      <c r="F116" s="169">
        <f>MAX(G116:S116)</f>
        <v>235.24700000000001</v>
      </c>
      <c r="G116" s="169">
        <v>82.830396000000007</v>
      </c>
      <c r="H116" s="169" t="s">
        <v>369</v>
      </c>
      <c r="I116" s="169" t="s">
        <v>369</v>
      </c>
      <c r="J116" s="169" t="s">
        <v>369</v>
      </c>
      <c r="K116" s="169">
        <v>82.830396000000007</v>
      </c>
      <c r="L116" s="169">
        <v>82.830396000000007</v>
      </c>
      <c r="M116" s="169">
        <v>235.24700000000001</v>
      </c>
      <c r="N116" s="169">
        <v>201.85000000000002</v>
      </c>
      <c r="O116" s="169">
        <v>82.830396000000007</v>
      </c>
      <c r="P116" s="169">
        <v>75.06</v>
      </c>
      <c r="Q116" s="169">
        <v>86.143611840000005</v>
      </c>
      <c r="R116" s="169">
        <v>220.2</v>
      </c>
      <c r="S116" s="169">
        <v>220.2</v>
      </c>
    </row>
    <row r="117" spans="1:19" s="97" customFormat="1" ht="15.95" customHeight="1" x14ac:dyDescent="0.25">
      <c r="A117" s="143"/>
      <c r="B117" s="144"/>
      <c r="C117" s="145"/>
      <c r="D117" s="153"/>
      <c r="E117" s="153"/>
      <c r="F117" s="153"/>
      <c r="G117" s="153"/>
      <c r="H117" s="153"/>
      <c r="I117" s="153"/>
      <c r="J117" s="153"/>
      <c r="K117" s="153"/>
      <c r="L117" s="153"/>
      <c r="M117" s="153"/>
      <c r="N117" s="153"/>
      <c r="O117" s="153"/>
      <c r="P117" s="153"/>
      <c r="Q117" s="153"/>
      <c r="R117" s="153"/>
      <c r="S117" s="153"/>
    </row>
    <row r="118" spans="1:19" s="97" customFormat="1" ht="15.95" customHeight="1" x14ac:dyDescent="0.25">
      <c r="A118" s="48" t="s">
        <v>38</v>
      </c>
      <c r="B118" s="47" t="s">
        <v>122</v>
      </c>
      <c r="C118" s="49">
        <v>73120</v>
      </c>
      <c r="D118" s="169">
        <v>419.3</v>
      </c>
      <c r="E118" s="170">
        <f>MIN(G118:S118)</f>
        <v>90.66</v>
      </c>
      <c r="F118" s="169">
        <f>MAX(G118:S118)</f>
        <v>383.959</v>
      </c>
      <c r="G118" s="169">
        <v>100.03616479999999</v>
      </c>
      <c r="H118" s="169" t="s">
        <v>369</v>
      </c>
      <c r="I118" s="169" t="s">
        <v>369</v>
      </c>
      <c r="J118" s="169" t="s">
        <v>369</v>
      </c>
      <c r="K118" s="169">
        <v>100.03616479999999</v>
      </c>
      <c r="L118" s="169">
        <v>100.03616479999999</v>
      </c>
      <c r="M118" s="169">
        <v>383.959</v>
      </c>
      <c r="N118" s="169">
        <v>329.45000000000005</v>
      </c>
      <c r="O118" s="169">
        <v>100.03616479999999</v>
      </c>
      <c r="P118" s="169">
        <v>90.66</v>
      </c>
      <c r="Q118" s="169">
        <v>104.037611392</v>
      </c>
      <c r="R118" s="169">
        <v>359.4</v>
      </c>
      <c r="S118" s="169">
        <v>359.4</v>
      </c>
    </row>
    <row r="119" spans="1:19" s="97" customFormat="1" ht="15.95" customHeight="1" x14ac:dyDescent="0.25">
      <c r="A119" s="143"/>
      <c r="B119" s="144"/>
      <c r="C119" s="145"/>
      <c r="D119" s="153"/>
      <c r="E119" s="153"/>
      <c r="F119" s="153"/>
      <c r="G119" s="153"/>
      <c r="H119" s="153"/>
      <c r="I119" s="153"/>
      <c r="J119" s="153"/>
      <c r="K119" s="153"/>
      <c r="L119" s="153"/>
      <c r="M119" s="153"/>
      <c r="N119" s="153"/>
      <c r="O119" s="153"/>
      <c r="P119" s="153"/>
      <c r="Q119" s="153"/>
      <c r="R119" s="153"/>
      <c r="S119" s="153"/>
    </row>
    <row r="120" spans="1:19" s="97" customFormat="1" ht="15.95" customHeight="1" x14ac:dyDescent="0.25">
      <c r="A120" s="48" t="s">
        <v>42</v>
      </c>
      <c r="B120" s="47" t="s">
        <v>122</v>
      </c>
      <c r="C120" s="49">
        <v>73130</v>
      </c>
      <c r="D120" s="169">
        <v>448</v>
      </c>
      <c r="E120" s="170">
        <f>MIN(G120:S120)</f>
        <v>75.06</v>
      </c>
      <c r="F120" s="169">
        <f>MAX(G120:S120)</f>
        <v>410.24</v>
      </c>
      <c r="G120" s="169">
        <v>82.830396000000007</v>
      </c>
      <c r="H120" s="169" t="s">
        <v>369</v>
      </c>
      <c r="I120" s="169" t="s">
        <v>369</v>
      </c>
      <c r="J120" s="169" t="s">
        <v>369</v>
      </c>
      <c r="K120" s="169">
        <v>82.830396000000007</v>
      </c>
      <c r="L120" s="169">
        <v>82.830396000000007</v>
      </c>
      <c r="M120" s="169">
        <v>410.24</v>
      </c>
      <c r="N120" s="169">
        <v>352</v>
      </c>
      <c r="O120" s="169">
        <v>82.830396000000007</v>
      </c>
      <c r="P120" s="169">
        <v>75.06</v>
      </c>
      <c r="Q120" s="169">
        <v>86.143611840000005</v>
      </c>
      <c r="R120" s="169">
        <v>384</v>
      </c>
      <c r="S120" s="169">
        <v>384</v>
      </c>
    </row>
    <row r="121" spans="1:19" s="97" customFormat="1" ht="15.95" customHeight="1" x14ac:dyDescent="0.25">
      <c r="A121" s="143"/>
      <c r="B121" s="144"/>
      <c r="C121" s="145"/>
      <c r="D121" s="153"/>
      <c r="E121" s="153"/>
      <c r="F121" s="153"/>
      <c r="G121" s="153"/>
      <c r="H121" s="153"/>
      <c r="I121" s="153"/>
      <c r="J121" s="153"/>
      <c r="K121" s="153"/>
      <c r="L121" s="153"/>
      <c r="M121" s="153"/>
      <c r="N121" s="153"/>
      <c r="O121" s="153"/>
      <c r="P121" s="153"/>
      <c r="Q121" s="153"/>
      <c r="R121" s="153"/>
      <c r="S121" s="153"/>
    </row>
    <row r="122" spans="1:19" s="97" customFormat="1" ht="15.95" customHeight="1" x14ac:dyDescent="0.25">
      <c r="A122" s="48" t="s">
        <v>35</v>
      </c>
      <c r="B122" s="47" t="s">
        <v>122</v>
      </c>
      <c r="C122" s="49">
        <v>73060</v>
      </c>
      <c r="D122" s="169">
        <v>263.89999999999998</v>
      </c>
      <c r="E122" s="170">
        <f>MIN(G122:S122)</f>
        <v>75.06</v>
      </c>
      <c r="F122" s="169">
        <f>MAX(G122:S122)</f>
        <v>241.65700000000001</v>
      </c>
      <c r="G122" s="169">
        <v>82.830396000000007</v>
      </c>
      <c r="H122" s="169" t="s">
        <v>369</v>
      </c>
      <c r="I122" s="169" t="s">
        <v>369</v>
      </c>
      <c r="J122" s="169" t="s">
        <v>369</v>
      </c>
      <c r="K122" s="169">
        <v>82.830396000000007</v>
      </c>
      <c r="L122" s="169">
        <v>82.830396000000007</v>
      </c>
      <c r="M122" s="169">
        <v>241.65700000000001</v>
      </c>
      <c r="N122" s="169">
        <v>207.35000000000002</v>
      </c>
      <c r="O122" s="169">
        <v>82.830396000000007</v>
      </c>
      <c r="P122" s="169">
        <v>75.06</v>
      </c>
      <c r="Q122" s="169">
        <v>86.143611840000005</v>
      </c>
      <c r="R122" s="169">
        <v>226.2</v>
      </c>
      <c r="S122" s="169">
        <v>226.2</v>
      </c>
    </row>
    <row r="123" spans="1:19" s="97" customFormat="1" ht="15.95" customHeight="1" x14ac:dyDescent="0.25">
      <c r="A123" s="143"/>
      <c r="B123" s="144"/>
      <c r="C123" s="145"/>
      <c r="D123" s="153"/>
      <c r="E123" s="153"/>
      <c r="F123" s="153"/>
      <c r="G123" s="153"/>
      <c r="H123" s="153"/>
      <c r="I123" s="153"/>
      <c r="J123" s="153"/>
      <c r="K123" s="153"/>
      <c r="L123" s="153"/>
      <c r="M123" s="153"/>
      <c r="N123" s="153"/>
      <c r="O123" s="153"/>
      <c r="P123" s="153"/>
      <c r="Q123" s="153"/>
      <c r="R123" s="153"/>
      <c r="S123" s="153"/>
    </row>
    <row r="124" spans="1:19" s="97" customFormat="1" ht="15.95" customHeight="1" x14ac:dyDescent="0.25">
      <c r="A124" s="48" t="s">
        <v>44</v>
      </c>
      <c r="B124" s="47" t="s">
        <v>122</v>
      </c>
      <c r="C124" s="49">
        <v>73560</v>
      </c>
      <c r="D124" s="169">
        <v>411.6</v>
      </c>
      <c r="E124" s="170">
        <f>MIN(G124:S124)</f>
        <v>75.06</v>
      </c>
      <c r="F124" s="169">
        <f>MAX(G124:S124)</f>
        <v>376.90800000000002</v>
      </c>
      <c r="G124" s="169">
        <v>82.830396000000007</v>
      </c>
      <c r="H124" s="169" t="s">
        <v>369</v>
      </c>
      <c r="I124" s="169" t="s">
        <v>369</v>
      </c>
      <c r="J124" s="169" t="s">
        <v>369</v>
      </c>
      <c r="K124" s="169">
        <v>82.830396000000007</v>
      </c>
      <c r="L124" s="169">
        <v>82.830396000000007</v>
      </c>
      <c r="M124" s="169">
        <v>376.90800000000002</v>
      </c>
      <c r="N124" s="169">
        <v>323.40000000000003</v>
      </c>
      <c r="O124" s="169">
        <v>82.830396000000007</v>
      </c>
      <c r="P124" s="169">
        <v>75.06</v>
      </c>
      <c r="Q124" s="169">
        <v>86.143611840000005</v>
      </c>
      <c r="R124" s="169">
        <v>352.8</v>
      </c>
      <c r="S124" s="169">
        <v>352.8</v>
      </c>
    </row>
    <row r="125" spans="1:19" s="97" customFormat="1" ht="15.95" customHeight="1" x14ac:dyDescent="0.25">
      <c r="A125" s="143"/>
      <c r="B125" s="144"/>
      <c r="C125" s="145"/>
      <c r="D125" s="153"/>
      <c r="E125" s="153"/>
      <c r="F125" s="153"/>
      <c r="G125" s="153"/>
      <c r="H125" s="153"/>
      <c r="I125" s="153"/>
      <c r="J125" s="153"/>
      <c r="K125" s="153"/>
      <c r="L125" s="153"/>
      <c r="M125" s="153"/>
      <c r="N125" s="153"/>
      <c r="O125" s="153"/>
      <c r="P125" s="153"/>
      <c r="Q125" s="153"/>
      <c r="R125" s="153"/>
      <c r="S125" s="153"/>
    </row>
    <row r="126" spans="1:19" s="97" customFormat="1" ht="15.95" customHeight="1" x14ac:dyDescent="0.25">
      <c r="A126" s="48" t="s">
        <v>45</v>
      </c>
      <c r="B126" s="47" t="s">
        <v>122</v>
      </c>
      <c r="C126" s="49">
        <v>73562</v>
      </c>
      <c r="D126" s="169">
        <v>310.8</v>
      </c>
      <c r="E126" s="170">
        <f>MIN(G126:S126)</f>
        <v>75.06</v>
      </c>
      <c r="F126" s="169">
        <f>MAX(G126:S126)</f>
        <v>284.60399999999998</v>
      </c>
      <c r="G126" s="169">
        <v>82.830396000000007</v>
      </c>
      <c r="H126" s="169" t="s">
        <v>369</v>
      </c>
      <c r="I126" s="169" t="s">
        <v>369</v>
      </c>
      <c r="J126" s="169" t="s">
        <v>369</v>
      </c>
      <c r="K126" s="169">
        <v>82.830396000000007</v>
      </c>
      <c r="L126" s="169">
        <v>82.830396000000007</v>
      </c>
      <c r="M126" s="169">
        <v>284.60399999999998</v>
      </c>
      <c r="N126" s="169">
        <v>244.20000000000002</v>
      </c>
      <c r="O126" s="169">
        <v>82.830396000000007</v>
      </c>
      <c r="P126" s="169">
        <v>75.06</v>
      </c>
      <c r="Q126" s="169">
        <v>86.143611840000005</v>
      </c>
      <c r="R126" s="169">
        <v>266.39999999999998</v>
      </c>
      <c r="S126" s="169">
        <v>266.39999999999998</v>
      </c>
    </row>
    <row r="127" spans="1:19" s="97" customFormat="1" ht="15.95" customHeight="1" x14ac:dyDescent="0.25">
      <c r="A127" s="143"/>
      <c r="B127" s="144"/>
      <c r="C127" s="145"/>
      <c r="D127" s="153"/>
      <c r="E127" s="153"/>
      <c r="F127" s="153"/>
      <c r="G127" s="153"/>
      <c r="H127" s="153"/>
      <c r="I127" s="153"/>
      <c r="J127" s="153"/>
      <c r="K127" s="153"/>
      <c r="L127" s="153"/>
      <c r="M127" s="153"/>
      <c r="N127" s="153"/>
      <c r="O127" s="153"/>
      <c r="P127" s="153"/>
      <c r="Q127" s="153"/>
      <c r="R127" s="153"/>
      <c r="S127" s="153"/>
    </row>
    <row r="128" spans="1:19" s="97" customFormat="1" ht="15.95" customHeight="1" x14ac:dyDescent="0.25">
      <c r="A128" s="48" t="s">
        <v>181</v>
      </c>
      <c r="B128" s="47" t="s">
        <v>122</v>
      </c>
      <c r="C128" s="49">
        <v>73564</v>
      </c>
      <c r="D128" s="169">
        <v>275.10000000000002</v>
      </c>
      <c r="E128" s="170">
        <f>MIN(G128:S128)</f>
        <v>90.66</v>
      </c>
      <c r="F128" s="169">
        <f>MAX(G128:S128)</f>
        <v>251.91300000000001</v>
      </c>
      <c r="G128" s="169">
        <v>100.03616479999999</v>
      </c>
      <c r="H128" s="169" t="s">
        <v>369</v>
      </c>
      <c r="I128" s="169" t="s">
        <v>369</v>
      </c>
      <c r="J128" s="169" t="s">
        <v>369</v>
      </c>
      <c r="K128" s="169">
        <v>100.03616479999999</v>
      </c>
      <c r="L128" s="169">
        <v>100.03616479999999</v>
      </c>
      <c r="M128" s="169">
        <v>251.91300000000001</v>
      </c>
      <c r="N128" s="169">
        <v>216.15</v>
      </c>
      <c r="O128" s="169">
        <v>100.03616479999999</v>
      </c>
      <c r="P128" s="169">
        <v>90.66</v>
      </c>
      <c r="Q128" s="169">
        <v>104.037611392</v>
      </c>
      <c r="R128" s="169">
        <v>235.79999999999998</v>
      </c>
      <c r="S128" s="169">
        <v>235.79999999999998</v>
      </c>
    </row>
    <row r="129" spans="1:19" s="97" customFormat="1" ht="15.95" customHeight="1" x14ac:dyDescent="0.25">
      <c r="A129" s="143"/>
      <c r="B129" s="144"/>
      <c r="C129" s="145"/>
      <c r="D129" s="153"/>
      <c r="E129" s="153"/>
      <c r="F129" s="153"/>
      <c r="G129" s="153"/>
      <c r="H129" s="153"/>
      <c r="I129" s="153"/>
      <c r="J129" s="153"/>
      <c r="K129" s="153"/>
      <c r="L129" s="153"/>
      <c r="M129" s="153"/>
      <c r="N129" s="153"/>
      <c r="O129" s="153"/>
      <c r="P129" s="153"/>
      <c r="Q129" s="153"/>
      <c r="R129" s="153"/>
      <c r="S129" s="153"/>
    </row>
    <row r="130" spans="1:19" s="97" customFormat="1" ht="15.95" customHeight="1" x14ac:dyDescent="0.25">
      <c r="A130" s="48" t="s">
        <v>32</v>
      </c>
      <c r="B130" s="47" t="s">
        <v>122</v>
      </c>
      <c r="C130" s="49">
        <v>72100</v>
      </c>
      <c r="D130" s="169">
        <v>322.7</v>
      </c>
      <c r="E130" s="170">
        <f>MIN(G130:S130)</f>
        <v>90.66</v>
      </c>
      <c r="F130" s="169">
        <f>MAX(G130:S130)</f>
        <v>295.50100000000003</v>
      </c>
      <c r="G130" s="169">
        <v>100.03616479999999</v>
      </c>
      <c r="H130" s="169" t="s">
        <v>369</v>
      </c>
      <c r="I130" s="169" t="s">
        <v>369</v>
      </c>
      <c r="J130" s="169" t="s">
        <v>369</v>
      </c>
      <c r="K130" s="169">
        <v>100.03616479999999</v>
      </c>
      <c r="L130" s="169">
        <v>100.03616479999999</v>
      </c>
      <c r="M130" s="169">
        <v>295.50100000000003</v>
      </c>
      <c r="N130" s="169">
        <v>253.55</v>
      </c>
      <c r="O130" s="169">
        <v>100.03616479999999</v>
      </c>
      <c r="P130" s="169">
        <v>90.66</v>
      </c>
      <c r="Q130" s="169">
        <v>104.037611392</v>
      </c>
      <c r="R130" s="169">
        <v>276.59999999999997</v>
      </c>
      <c r="S130" s="169">
        <v>276.59999999999997</v>
      </c>
    </row>
    <row r="131" spans="1:19" s="97" customFormat="1" ht="15.95" customHeight="1" x14ac:dyDescent="0.25">
      <c r="A131" s="143"/>
      <c r="B131" s="144"/>
      <c r="C131" s="145"/>
      <c r="D131" s="153"/>
      <c r="E131" s="153"/>
      <c r="F131" s="153"/>
      <c r="G131" s="153"/>
      <c r="H131" s="153"/>
      <c r="I131" s="153"/>
      <c r="J131" s="153"/>
      <c r="K131" s="153"/>
      <c r="L131" s="153"/>
      <c r="M131" s="153"/>
      <c r="N131" s="153"/>
      <c r="O131" s="153"/>
      <c r="P131" s="153"/>
      <c r="Q131" s="153"/>
      <c r="R131" s="153"/>
      <c r="S131" s="153"/>
    </row>
    <row r="132" spans="1:19" s="97" customFormat="1" ht="15.95" customHeight="1" x14ac:dyDescent="0.25">
      <c r="A132" s="48" t="s">
        <v>33</v>
      </c>
      <c r="B132" s="47" t="s">
        <v>122</v>
      </c>
      <c r="C132" s="49">
        <v>72110</v>
      </c>
      <c r="D132" s="169">
        <v>439.6</v>
      </c>
      <c r="E132" s="170">
        <f>MIN(G132:S132)</f>
        <v>90.66</v>
      </c>
      <c r="F132" s="169">
        <f>MAX(G132:S132)</f>
        <v>402.548</v>
      </c>
      <c r="G132" s="169">
        <v>100.03616479999999</v>
      </c>
      <c r="H132" s="169" t="s">
        <v>369</v>
      </c>
      <c r="I132" s="169" t="s">
        <v>369</v>
      </c>
      <c r="J132" s="169" t="s">
        <v>369</v>
      </c>
      <c r="K132" s="169">
        <v>100.03616479999999</v>
      </c>
      <c r="L132" s="169">
        <v>100.03616479999999</v>
      </c>
      <c r="M132" s="169">
        <v>402.548</v>
      </c>
      <c r="N132" s="169">
        <v>345.40000000000003</v>
      </c>
      <c r="O132" s="169">
        <v>100.03616479999999</v>
      </c>
      <c r="P132" s="169">
        <v>90.66</v>
      </c>
      <c r="Q132" s="169">
        <v>104.037611392</v>
      </c>
      <c r="R132" s="169">
        <v>376.8</v>
      </c>
      <c r="S132" s="169">
        <v>376.8</v>
      </c>
    </row>
    <row r="133" spans="1:19" s="97" customFormat="1" ht="15.95" customHeight="1" x14ac:dyDescent="0.25">
      <c r="A133" s="143"/>
      <c r="B133" s="144"/>
      <c r="C133" s="145"/>
      <c r="D133" s="153"/>
      <c r="E133" s="153"/>
      <c r="F133" s="153"/>
      <c r="G133" s="153"/>
      <c r="H133" s="153"/>
      <c r="I133" s="153"/>
      <c r="J133" s="153"/>
      <c r="K133" s="153"/>
      <c r="L133" s="153"/>
      <c r="M133" s="153"/>
      <c r="N133" s="153"/>
      <c r="O133" s="153"/>
      <c r="P133" s="153"/>
      <c r="Q133" s="153"/>
      <c r="R133" s="153"/>
      <c r="S133" s="153"/>
    </row>
    <row r="134" spans="1:19" s="97" customFormat="1" ht="15.95" customHeight="1" x14ac:dyDescent="0.25">
      <c r="A134" s="48" t="s">
        <v>34</v>
      </c>
      <c r="B134" s="47" t="s">
        <v>122</v>
      </c>
      <c r="C134" s="49">
        <v>72170</v>
      </c>
      <c r="D134" s="169">
        <v>231</v>
      </c>
      <c r="E134" s="170">
        <f>MIN(G134:S134)</f>
        <v>90.66</v>
      </c>
      <c r="F134" s="169">
        <f>MAX(G134:S134)</f>
        <v>211.53</v>
      </c>
      <c r="G134" s="169">
        <v>100.03616479999999</v>
      </c>
      <c r="H134" s="169" t="s">
        <v>369</v>
      </c>
      <c r="I134" s="169" t="s">
        <v>369</v>
      </c>
      <c r="J134" s="169" t="s">
        <v>369</v>
      </c>
      <c r="K134" s="169">
        <v>100.03616479999999</v>
      </c>
      <c r="L134" s="169">
        <v>100.03616479999999</v>
      </c>
      <c r="M134" s="169">
        <v>211.53</v>
      </c>
      <c r="N134" s="169">
        <v>181.50000000000003</v>
      </c>
      <c r="O134" s="169">
        <v>100.03616479999999</v>
      </c>
      <c r="P134" s="169">
        <v>90.66</v>
      </c>
      <c r="Q134" s="169">
        <v>104.037611392</v>
      </c>
      <c r="R134" s="169">
        <v>198</v>
      </c>
      <c r="S134" s="169">
        <v>198</v>
      </c>
    </row>
    <row r="135" spans="1:19" s="97" customFormat="1" ht="15.95" customHeight="1" x14ac:dyDescent="0.25">
      <c r="A135" s="143"/>
      <c r="B135" s="144"/>
      <c r="C135" s="145"/>
      <c r="D135" s="153"/>
      <c r="E135" s="153"/>
      <c r="F135" s="153"/>
      <c r="G135" s="153"/>
      <c r="H135" s="153"/>
      <c r="I135" s="153"/>
      <c r="J135" s="153"/>
      <c r="K135" s="153"/>
      <c r="L135" s="153"/>
      <c r="M135" s="153"/>
      <c r="N135" s="153"/>
      <c r="O135" s="153"/>
      <c r="P135" s="153"/>
      <c r="Q135" s="153"/>
      <c r="R135" s="153"/>
      <c r="S135" s="153"/>
    </row>
    <row r="136" spans="1:19" s="97" customFormat="1" ht="15.95" customHeight="1" x14ac:dyDescent="0.25">
      <c r="A136" s="48" t="s">
        <v>78</v>
      </c>
      <c r="B136" s="47" t="s">
        <v>122</v>
      </c>
      <c r="C136" s="49">
        <v>71101</v>
      </c>
      <c r="D136" s="169">
        <v>331.8</v>
      </c>
      <c r="E136" s="170">
        <f>MIN(G136:S136)</f>
        <v>90.66</v>
      </c>
      <c r="F136" s="169">
        <f>MAX(G136:S136)</f>
        <v>303.834</v>
      </c>
      <c r="G136" s="169">
        <v>100.03616479999999</v>
      </c>
      <c r="H136" s="169" t="s">
        <v>369</v>
      </c>
      <c r="I136" s="169" t="s">
        <v>369</v>
      </c>
      <c r="J136" s="169" t="s">
        <v>369</v>
      </c>
      <c r="K136" s="169">
        <v>100.03616479999999</v>
      </c>
      <c r="L136" s="169">
        <v>100.03616479999999</v>
      </c>
      <c r="M136" s="169">
        <v>303.834</v>
      </c>
      <c r="N136" s="169">
        <v>260.70000000000005</v>
      </c>
      <c r="O136" s="169">
        <v>100.03616479999999</v>
      </c>
      <c r="P136" s="169">
        <v>90.66</v>
      </c>
      <c r="Q136" s="169">
        <v>104.037611392</v>
      </c>
      <c r="R136" s="169">
        <v>284.39999999999998</v>
      </c>
      <c r="S136" s="169">
        <v>284.39999999999998</v>
      </c>
    </row>
    <row r="137" spans="1:19" s="97" customFormat="1" ht="15.95" customHeight="1" x14ac:dyDescent="0.25">
      <c r="A137" s="143"/>
      <c r="B137" s="144"/>
      <c r="C137" s="145"/>
      <c r="D137" s="153"/>
      <c r="E137" s="153"/>
      <c r="F137" s="153"/>
      <c r="G137" s="153"/>
      <c r="H137" s="153"/>
      <c r="I137" s="153"/>
      <c r="J137" s="153"/>
      <c r="K137" s="153"/>
      <c r="L137" s="153"/>
      <c r="M137" s="153"/>
      <c r="N137" s="153"/>
      <c r="O137" s="153"/>
      <c r="P137" s="153"/>
      <c r="Q137" s="153"/>
      <c r="R137" s="153"/>
      <c r="S137" s="153"/>
    </row>
    <row r="138" spans="1:19" s="97" customFormat="1" ht="15.95" customHeight="1" x14ac:dyDescent="0.25">
      <c r="A138" s="48" t="s">
        <v>40</v>
      </c>
      <c r="B138" s="47" t="s">
        <v>122</v>
      </c>
      <c r="C138" s="49">
        <v>73030</v>
      </c>
      <c r="D138" s="169">
        <v>442.4</v>
      </c>
      <c r="E138" s="170">
        <f>MIN(G138:S138)</f>
        <v>75.06</v>
      </c>
      <c r="F138" s="169">
        <f>MAX(G138:S138)</f>
        <v>405.11200000000002</v>
      </c>
      <c r="G138" s="169">
        <v>82.830396000000007</v>
      </c>
      <c r="H138" s="169" t="s">
        <v>369</v>
      </c>
      <c r="I138" s="169" t="s">
        <v>369</v>
      </c>
      <c r="J138" s="169" t="s">
        <v>369</v>
      </c>
      <c r="K138" s="169">
        <v>82.830396000000007</v>
      </c>
      <c r="L138" s="169">
        <v>82.830396000000007</v>
      </c>
      <c r="M138" s="169">
        <v>405.11200000000002</v>
      </c>
      <c r="N138" s="169">
        <v>347.6</v>
      </c>
      <c r="O138" s="169">
        <v>82.830396000000007</v>
      </c>
      <c r="P138" s="169">
        <v>75.06</v>
      </c>
      <c r="Q138" s="169">
        <v>86.143611840000005</v>
      </c>
      <c r="R138" s="169">
        <v>379.2</v>
      </c>
      <c r="S138" s="169">
        <v>379.2</v>
      </c>
    </row>
    <row r="139" spans="1:19" s="97" customFormat="1" ht="15.95" customHeight="1" x14ac:dyDescent="0.25">
      <c r="A139" s="143"/>
      <c r="B139" s="144"/>
      <c r="C139" s="145"/>
      <c r="D139" s="153"/>
      <c r="E139" s="153"/>
      <c r="F139" s="153"/>
      <c r="G139" s="153"/>
      <c r="H139" s="153"/>
      <c r="I139" s="153"/>
      <c r="J139" s="153"/>
      <c r="K139" s="153"/>
      <c r="L139" s="153"/>
      <c r="M139" s="153"/>
      <c r="N139" s="153"/>
      <c r="O139" s="153"/>
      <c r="P139" s="153"/>
      <c r="Q139" s="153"/>
      <c r="R139" s="153"/>
      <c r="S139" s="153"/>
    </row>
    <row r="140" spans="1:19" s="97" customFormat="1" ht="15.95" customHeight="1" x14ac:dyDescent="0.25">
      <c r="A140" s="48" t="s">
        <v>89</v>
      </c>
      <c r="B140" s="47" t="s">
        <v>122</v>
      </c>
      <c r="C140" s="49">
        <v>72040</v>
      </c>
      <c r="D140" s="169">
        <v>556.5</v>
      </c>
      <c r="E140" s="170">
        <f>MIN(G140:S140)</f>
        <v>75.06</v>
      </c>
      <c r="F140" s="169">
        <f>MAX(G140:S140)</f>
        <v>509.59500000000003</v>
      </c>
      <c r="G140" s="169">
        <v>82.830396000000007</v>
      </c>
      <c r="H140" s="169" t="s">
        <v>369</v>
      </c>
      <c r="I140" s="169" t="s">
        <v>369</v>
      </c>
      <c r="J140" s="169" t="s">
        <v>369</v>
      </c>
      <c r="K140" s="169">
        <v>82.830396000000007</v>
      </c>
      <c r="L140" s="169">
        <v>82.830396000000007</v>
      </c>
      <c r="M140" s="169">
        <v>509.59500000000003</v>
      </c>
      <c r="N140" s="169">
        <v>437.25000000000006</v>
      </c>
      <c r="O140" s="169">
        <v>82.830396000000007</v>
      </c>
      <c r="P140" s="169">
        <v>75.06</v>
      </c>
      <c r="Q140" s="169">
        <v>86.143611840000005</v>
      </c>
      <c r="R140" s="169">
        <v>477</v>
      </c>
      <c r="S140" s="169">
        <v>477</v>
      </c>
    </row>
    <row r="141" spans="1:19" s="97" customFormat="1" ht="15.95" customHeight="1" x14ac:dyDescent="0.25">
      <c r="A141" s="143"/>
      <c r="B141" s="144"/>
      <c r="C141" s="145"/>
      <c r="D141" s="153"/>
      <c r="E141" s="153"/>
      <c r="F141" s="153"/>
      <c r="G141" s="153"/>
      <c r="H141" s="153"/>
      <c r="I141" s="153"/>
      <c r="J141" s="153"/>
      <c r="K141" s="153"/>
      <c r="L141" s="153"/>
      <c r="M141" s="153"/>
      <c r="N141" s="153"/>
      <c r="O141" s="153"/>
      <c r="P141" s="153"/>
      <c r="Q141" s="153"/>
      <c r="R141" s="153"/>
      <c r="S141" s="153"/>
    </row>
    <row r="142" spans="1:19" s="97" customFormat="1" ht="15.95" customHeight="1" x14ac:dyDescent="0.25">
      <c r="A142" s="48" t="s">
        <v>86</v>
      </c>
      <c r="B142" s="47" t="s">
        <v>122</v>
      </c>
      <c r="C142" s="49">
        <v>72072</v>
      </c>
      <c r="D142" s="169">
        <v>343.7</v>
      </c>
      <c r="E142" s="170">
        <f>MIN(G142:S142)</f>
        <v>90.66</v>
      </c>
      <c r="F142" s="169">
        <f>MAX(G142:S142)</f>
        <v>314.73099999999999</v>
      </c>
      <c r="G142" s="169">
        <v>100.03616479999999</v>
      </c>
      <c r="H142" s="169" t="s">
        <v>369</v>
      </c>
      <c r="I142" s="169" t="s">
        <v>369</v>
      </c>
      <c r="J142" s="169" t="s">
        <v>369</v>
      </c>
      <c r="K142" s="169">
        <v>100.03616479999999</v>
      </c>
      <c r="L142" s="169">
        <v>100.03616479999999</v>
      </c>
      <c r="M142" s="169">
        <v>314.73099999999999</v>
      </c>
      <c r="N142" s="169">
        <v>270.05</v>
      </c>
      <c r="O142" s="169">
        <v>100.03616479999999</v>
      </c>
      <c r="P142" s="169">
        <v>90.66</v>
      </c>
      <c r="Q142" s="169">
        <v>104.037611392</v>
      </c>
      <c r="R142" s="169">
        <v>294.59999999999997</v>
      </c>
      <c r="S142" s="169">
        <v>294.59999999999997</v>
      </c>
    </row>
    <row r="143" spans="1:19" s="97" customFormat="1" ht="15.95" customHeight="1" x14ac:dyDescent="0.25">
      <c r="A143" s="143"/>
      <c r="B143" s="144"/>
      <c r="C143" s="145"/>
      <c r="D143" s="153"/>
      <c r="E143" s="153"/>
      <c r="F143" s="153"/>
      <c r="G143" s="153"/>
      <c r="H143" s="153"/>
      <c r="I143" s="153"/>
      <c r="J143" s="153"/>
      <c r="K143" s="153"/>
      <c r="L143" s="153"/>
      <c r="M143" s="153"/>
      <c r="N143" s="153"/>
      <c r="O143" s="153"/>
      <c r="P143" s="153"/>
      <c r="Q143" s="153"/>
      <c r="R143" s="153"/>
      <c r="S143" s="153"/>
    </row>
    <row r="144" spans="1:19" s="97" customFormat="1" ht="15.95" customHeight="1" x14ac:dyDescent="0.25">
      <c r="A144" s="48" t="s">
        <v>46</v>
      </c>
      <c r="B144" s="47" t="s">
        <v>122</v>
      </c>
      <c r="C144" s="49">
        <v>73590</v>
      </c>
      <c r="D144" s="169">
        <v>291.2</v>
      </c>
      <c r="E144" s="170">
        <f>MIN(G144:S144)</f>
        <v>75.06</v>
      </c>
      <c r="F144" s="169">
        <f>MAX(G144:S144)</f>
        <v>266.65600000000001</v>
      </c>
      <c r="G144" s="169">
        <v>82.830396000000007</v>
      </c>
      <c r="H144" s="169" t="s">
        <v>369</v>
      </c>
      <c r="I144" s="169" t="s">
        <v>369</v>
      </c>
      <c r="J144" s="169" t="s">
        <v>369</v>
      </c>
      <c r="K144" s="169">
        <v>82.830396000000007</v>
      </c>
      <c r="L144" s="169">
        <v>82.830396000000007</v>
      </c>
      <c r="M144" s="169">
        <v>266.65600000000001</v>
      </c>
      <c r="N144" s="169">
        <v>228.8</v>
      </c>
      <c r="O144" s="169">
        <v>82.830396000000007</v>
      </c>
      <c r="P144" s="169">
        <v>75.06</v>
      </c>
      <c r="Q144" s="169">
        <v>86.143611840000005</v>
      </c>
      <c r="R144" s="169">
        <v>249.6</v>
      </c>
      <c r="S144" s="169">
        <v>249.6</v>
      </c>
    </row>
    <row r="145" spans="1:19" s="97" customFormat="1" ht="15.95" customHeight="1" x14ac:dyDescent="0.25">
      <c r="A145" s="143"/>
      <c r="B145" s="144"/>
      <c r="C145" s="145"/>
      <c r="D145" s="153"/>
      <c r="E145" s="153"/>
      <c r="F145" s="153"/>
      <c r="G145" s="153"/>
      <c r="H145" s="153"/>
      <c r="I145" s="153"/>
      <c r="J145" s="153"/>
      <c r="K145" s="153"/>
      <c r="L145" s="153"/>
      <c r="M145" s="153"/>
      <c r="N145" s="153"/>
      <c r="O145" s="153"/>
      <c r="P145" s="153"/>
      <c r="Q145" s="153"/>
      <c r="R145" s="153"/>
      <c r="S145" s="153"/>
    </row>
    <row r="146" spans="1:19" s="97" customFormat="1" ht="15.95" customHeight="1" x14ac:dyDescent="0.25">
      <c r="A146" s="48" t="s">
        <v>39</v>
      </c>
      <c r="B146" s="47" t="s">
        <v>122</v>
      </c>
      <c r="C146" s="49">
        <v>73110</v>
      </c>
      <c r="D146" s="169">
        <v>396.2</v>
      </c>
      <c r="E146" s="170">
        <f>MIN(G146:S146)</f>
        <v>75.06</v>
      </c>
      <c r="F146" s="169">
        <f>MAX(G146:S146)</f>
        <v>362.80599999999998</v>
      </c>
      <c r="G146" s="169">
        <v>82.830396000000007</v>
      </c>
      <c r="H146" s="169" t="s">
        <v>369</v>
      </c>
      <c r="I146" s="169" t="s">
        <v>369</v>
      </c>
      <c r="J146" s="169" t="s">
        <v>369</v>
      </c>
      <c r="K146" s="169">
        <v>82.830396000000007</v>
      </c>
      <c r="L146" s="169">
        <v>82.830396000000007</v>
      </c>
      <c r="M146" s="169">
        <v>362.80599999999998</v>
      </c>
      <c r="N146" s="169">
        <v>311.3</v>
      </c>
      <c r="O146" s="169">
        <v>82.830396000000007</v>
      </c>
      <c r="P146" s="169">
        <v>75.06</v>
      </c>
      <c r="Q146" s="169">
        <v>86.143611840000005</v>
      </c>
      <c r="R146" s="169">
        <v>339.59999999999997</v>
      </c>
      <c r="S146" s="169">
        <v>339.59999999999997</v>
      </c>
    </row>
    <row r="147" spans="1:19" s="97" customFormat="1" ht="15.95" customHeight="1" x14ac:dyDescent="0.25">
      <c r="A147" s="143"/>
      <c r="B147" s="144"/>
      <c r="C147" s="145"/>
      <c r="D147" s="153"/>
      <c r="E147" s="153"/>
      <c r="F147" s="153"/>
      <c r="G147" s="153"/>
      <c r="H147" s="153"/>
      <c r="I147" s="153"/>
      <c r="J147" s="153"/>
      <c r="K147" s="153"/>
      <c r="L147" s="153"/>
      <c r="M147" s="153"/>
      <c r="N147" s="153"/>
      <c r="O147" s="153"/>
      <c r="P147" s="153"/>
      <c r="Q147" s="153"/>
      <c r="R147" s="153"/>
      <c r="S147" s="153"/>
    </row>
    <row r="148" spans="1:19" s="97" customFormat="1" ht="15.95" customHeight="1" x14ac:dyDescent="0.25">
      <c r="A148" s="48" t="s">
        <v>171</v>
      </c>
      <c r="B148" s="47" t="s">
        <v>122</v>
      </c>
      <c r="C148" s="49">
        <v>77065</v>
      </c>
      <c r="D148" s="169">
        <v>198.1</v>
      </c>
      <c r="E148" s="170">
        <f>MIN(G148:S148)</f>
        <v>73.150000000000006</v>
      </c>
      <c r="F148" s="169">
        <f>MAX(G148:S148)</f>
        <v>181.40299999999999</v>
      </c>
      <c r="G148" s="169">
        <v>73.150000000000006</v>
      </c>
      <c r="H148" s="169" t="s">
        <v>369</v>
      </c>
      <c r="I148" s="169" t="s">
        <v>369</v>
      </c>
      <c r="J148" s="169" t="s">
        <v>369</v>
      </c>
      <c r="K148" s="169">
        <v>73.150000000000006</v>
      </c>
      <c r="L148" s="169">
        <v>73.150000000000006</v>
      </c>
      <c r="M148" s="169">
        <v>181.40299999999999</v>
      </c>
      <c r="N148" s="169">
        <v>155.65</v>
      </c>
      <c r="O148" s="169">
        <v>73.150000000000006</v>
      </c>
      <c r="P148" s="169">
        <v>105.69</v>
      </c>
      <c r="Q148" s="169">
        <v>76.076000000000008</v>
      </c>
      <c r="R148" s="169">
        <v>169.79999999999998</v>
      </c>
      <c r="S148" s="169">
        <v>169.79999999999998</v>
      </c>
    </row>
    <row r="149" spans="1:19" s="97" customFormat="1" ht="15.95" customHeight="1" x14ac:dyDescent="0.25">
      <c r="A149" s="143"/>
      <c r="B149" s="144"/>
      <c r="C149" s="145"/>
      <c r="D149" s="153"/>
      <c r="E149" s="153"/>
      <c r="F149" s="153"/>
      <c r="G149" s="153"/>
      <c r="H149" s="153"/>
      <c r="I149" s="153"/>
      <c r="J149" s="153"/>
      <c r="K149" s="153"/>
      <c r="L149" s="153"/>
      <c r="M149" s="153"/>
      <c r="N149" s="153"/>
      <c r="O149" s="153"/>
      <c r="P149" s="153"/>
      <c r="Q149" s="153"/>
      <c r="R149" s="153"/>
      <c r="S149" s="153"/>
    </row>
    <row r="150" spans="1:19" s="97" customFormat="1" ht="15.95" customHeight="1" x14ac:dyDescent="0.25">
      <c r="A150" s="48" t="s">
        <v>450</v>
      </c>
      <c r="B150" s="47" t="s">
        <v>122</v>
      </c>
      <c r="C150" s="49">
        <v>77066</v>
      </c>
      <c r="D150" s="169">
        <v>222.6</v>
      </c>
      <c r="E150" s="170"/>
      <c r="F150" s="169"/>
      <c r="G150" s="169">
        <v>93.16</v>
      </c>
      <c r="H150" s="169" t="s">
        <v>369</v>
      </c>
      <c r="I150" s="169" t="s">
        <v>369</v>
      </c>
      <c r="J150" s="169" t="s">
        <v>369</v>
      </c>
      <c r="K150" s="169">
        <v>93.16</v>
      </c>
      <c r="L150" s="169">
        <v>93.16</v>
      </c>
      <c r="M150" s="169">
        <v>203.83799999999999</v>
      </c>
      <c r="N150" s="169">
        <v>174.9</v>
      </c>
      <c r="O150" s="169">
        <v>93.16</v>
      </c>
      <c r="P150" s="169">
        <v>133.12</v>
      </c>
      <c r="Q150" s="169">
        <v>96.886399999999995</v>
      </c>
      <c r="R150" s="169">
        <v>190.79999999999998</v>
      </c>
      <c r="S150" s="169">
        <v>190.79999999999998</v>
      </c>
    </row>
    <row r="151" spans="1:19" s="97" customFormat="1" ht="15.95" customHeight="1" x14ac:dyDescent="0.25">
      <c r="A151" s="48"/>
      <c r="B151" s="47" t="s">
        <v>448</v>
      </c>
      <c r="C151" s="49">
        <v>76641</v>
      </c>
      <c r="D151" s="169">
        <v>497</v>
      </c>
      <c r="E151" s="170"/>
      <c r="F151" s="169"/>
      <c r="G151" s="169">
        <v>100.03616479999999</v>
      </c>
      <c r="H151" s="169" t="s">
        <v>369</v>
      </c>
      <c r="I151" s="169" t="s">
        <v>369</v>
      </c>
      <c r="J151" s="169" t="s">
        <v>369</v>
      </c>
      <c r="K151" s="169">
        <v>100.03616479999999</v>
      </c>
      <c r="L151" s="169">
        <v>100.03616479999999</v>
      </c>
      <c r="M151" s="169">
        <v>455.11</v>
      </c>
      <c r="N151" s="169">
        <v>390.50000000000006</v>
      </c>
      <c r="O151" s="169">
        <v>100.03616479999999</v>
      </c>
      <c r="P151" s="169">
        <v>90.66</v>
      </c>
      <c r="Q151" s="169">
        <v>104.037611392</v>
      </c>
      <c r="R151" s="169">
        <v>426</v>
      </c>
      <c r="S151" s="169">
        <v>426</v>
      </c>
    </row>
    <row r="152" spans="1:19" s="97" customFormat="1" ht="15.95" customHeight="1" x14ac:dyDescent="0.25">
      <c r="A152" s="48"/>
      <c r="B152" s="47" t="s">
        <v>29</v>
      </c>
      <c r="C152" s="49"/>
      <c r="D152" s="169">
        <v>719.6</v>
      </c>
      <c r="E152" s="170">
        <f>MIN(G152:S152)</f>
        <v>193.19616479999999</v>
      </c>
      <c r="F152" s="169">
        <f>MAX(G152:S152)</f>
        <v>658.94799999999998</v>
      </c>
      <c r="G152" s="169">
        <v>193.19616479999999</v>
      </c>
      <c r="H152" s="169" t="s">
        <v>369</v>
      </c>
      <c r="I152" s="169" t="s">
        <v>369</v>
      </c>
      <c r="J152" s="169" t="s">
        <v>369</v>
      </c>
      <c r="K152" s="169">
        <v>193.19616479999999</v>
      </c>
      <c r="L152" s="169">
        <v>193.19616479999999</v>
      </c>
      <c r="M152" s="169">
        <v>658.94799999999998</v>
      </c>
      <c r="N152" s="169">
        <v>565.40000000000009</v>
      </c>
      <c r="O152" s="169">
        <v>193.19616479999999</v>
      </c>
      <c r="P152" s="169">
        <v>223.78</v>
      </c>
      <c r="Q152" s="169">
        <v>200.92401139200001</v>
      </c>
      <c r="R152" s="169">
        <v>616.79999999999995</v>
      </c>
      <c r="S152" s="169">
        <v>616.79999999999995</v>
      </c>
    </row>
    <row r="153" spans="1:19" s="97" customFormat="1" ht="15.95" customHeight="1" x14ac:dyDescent="0.25">
      <c r="A153" s="143"/>
      <c r="B153" s="144"/>
      <c r="C153" s="145"/>
      <c r="D153" s="153"/>
      <c r="E153" s="153"/>
      <c r="F153" s="153"/>
      <c r="G153" s="153"/>
      <c r="H153" s="153"/>
      <c r="I153" s="153"/>
      <c r="J153" s="153"/>
      <c r="K153" s="153"/>
      <c r="L153" s="153"/>
      <c r="M153" s="153"/>
      <c r="N153" s="153"/>
      <c r="O153" s="153"/>
      <c r="P153" s="153"/>
      <c r="Q153" s="153"/>
      <c r="R153" s="153"/>
      <c r="S153" s="153"/>
    </row>
    <row r="154" spans="1:19" s="97" customFormat="1" ht="15.95" customHeight="1" x14ac:dyDescent="0.25">
      <c r="A154" s="48" t="s">
        <v>449</v>
      </c>
      <c r="B154" s="47" t="s">
        <v>122</v>
      </c>
      <c r="C154" s="49">
        <v>77067</v>
      </c>
      <c r="D154" s="169">
        <v>222.6</v>
      </c>
      <c r="E154" s="170"/>
      <c r="F154" s="169"/>
      <c r="G154" s="169">
        <v>77</v>
      </c>
      <c r="H154" s="169" t="s">
        <v>369</v>
      </c>
      <c r="I154" s="169" t="s">
        <v>369</v>
      </c>
      <c r="J154" s="169" t="s">
        <v>369</v>
      </c>
      <c r="K154" s="169">
        <v>77</v>
      </c>
      <c r="L154" s="169">
        <v>77</v>
      </c>
      <c r="M154" s="169">
        <v>203.83799999999999</v>
      </c>
      <c r="N154" s="169">
        <v>174.9</v>
      </c>
      <c r="O154" s="169">
        <v>77</v>
      </c>
      <c r="P154" s="169">
        <v>107.82</v>
      </c>
      <c r="Q154" s="169">
        <v>80.08</v>
      </c>
      <c r="R154" s="169">
        <v>190.79999999999998</v>
      </c>
      <c r="S154" s="169">
        <v>190.79999999999998</v>
      </c>
    </row>
    <row r="155" spans="1:19" s="97" customFormat="1" ht="15.95" customHeight="1" x14ac:dyDescent="0.25">
      <c r="A155" s="48"/>
      <c r="B155" s="47" t="s">
        <v>448</v>
      </c>
      <c r="C155" s="49">
        <v>77063</v>
      </c>
      <c r="D155" s="169">
        <v>59.5</v>
      </c>
      <c r="E155" s="170"/>
      <c r="F155" s="169"/>
      <c r="G155" s="169">
        <v>20.010000000000002</v>
      </c>
      <c r="H155" s="169" t="s">
        <v>369</v>
      </c>
      <c r="I155" s="169" t="s">
        <v>369</v>
      </c>
      <c r="J155" s="169" t="s">
        <v>369</v>
      </c>
      <c r="K155" s="169">
        <v>20.010000000000002</v>
      </c>
      <c r="L155" s="169">
        <v>20.010000000000002</v>
      </c>
      <c r="M155" s="169">
        <v>54.484999999999999</v>
      </c>
      <c r="N155" s="169">
        <v>46.750000000000007</v>
      </c>
      <c r="O155" s="169">
        <v>20.010000000000002</v>
      </c>
      <c r="P155" s="169">
        <v>44.39</v>
      </c>
      <c r="Q155" s="169">
        <v>20.810400000000001</v>
      </c>
      <c r="R155" s="169">
        <v>51</v>
      </c>
      <c r="S155" s="169">
        <v>51</v>
      </c>
    </row>
    <row r="156" spans="1:19" s="97" customFormat="1" ht="15.95" customHeight="1" x14ac:dyDescent="0.25">
      <c r="A156" s="48"/>
      <c r="B156" s="47" t="s">
        <v>29</v>
      </c>
      <c r="C156" s="49"/>
      <c r="D156" s="169">
        <v>282.10000000000002</v>
      </c>
      <c r="E156" s="170">
        <f>MIN(G156:S156)</f>
        <v>97.01</v>
      </c>
      <c r="F156" s="169">
        <f>MAX(G156:S156)</f>
        <v>258.32299999999998</v>
      </c>
      <c r="G156" s="169">
        <v>97.01</v>
      </c>
      <c r="H156" s="169" t="s">
        <v>369</v>
      </c>
      <c r="I156" s="169" t="s">
        <v>369</v>
      </c>
      <c r="J156" s="169" t="s">
        <v>369</v>
      </c>
      <c r="K156" s="169">
        <v>97.01</v>
      </c>
      <c r="L156" s="169">
        <v>97.01</v>
      </c>
      <c r="M156" s="169">
        <v>258.32299999999998</v>
      </c>
      <c r="N156" s="169">
        <v>221.65</v>
      </c>
      <c r="O156" s="169">
        <v>97.01</v>
      </c>
      <c r="P156" s="169">
        <v>152.20999999999998</v>
      </c>
      <c r="Q156" s="169">
        <v>100.8904</v>
      </c>
      <c r="R156" s="169">
        <v>241.79999999999998</v>
      </c>
      <c r="S156" s="169">
        <v>241.79999999999998</v>
      </c>
    </row>
    <row r="157" spans="1:19" s="97" customFormat="1" ht="15.95" customHeight="1" x14ac:dyDescent="0.25">
      <c r="A157" s="143"/>
      <c r="B157" s="144"/>
      <c r="C157" s="145"/>
      <c r="D157" s="153"/>
      <c r="E157" s="153"/>
      <c r="F157" s="153"/>
      <c r="G157" s="153"/>
      <c r="H157" s="153"/>
      <c r="I157" s="153"/>
      <c r="J157" s="153"/>
      <c r="K157" s="153"/>
      <c r="L157" s="153"/>
      <c r="M157" s="153"/>
      <c r="N157" s="153"/>
      <c r="O157" s="153"/>
      <c r="P157" s="153"/>
      <c r="Q157" s="153"/>
      <c r="R157" s="153"/>
      <c r="S157" s="153"/>
    </row>
    <row r="158" spans="1:19" s="97" customFormat="1" ht="15.95" customHeight="1" x14ac:dyDescent="0.25">
      <c r="A158" s="48" t="s">
        <v>370</v>
      </c>
      <c r="B158" s="47" t="s">
        <v>122</v>
      </c>
      <c r="C158" s="49">
        <v>70150</v>
      </c>
      <c r="D158" s="169">
        <v>321.3</v>
      </c>
      <c r="E158" s="170">
        <f>MIN(G158:S158)</f>
        <v>90.66</v>
      </c>
      <c r="F158" s="169">
        <f>MAX(G158:S158)</f>
        <v>294.21899999999999</v>
      </c>
      <c r="G158" s="169">
        <v>100.03616479999999</v>
      </c>
      <c r="H158" s="169" t="s">
        <v>369</v>
      </c>
      <c r="I158" s="169" t="s">
        <v>369</v>
      </c>
      <c r="J158" s="169" t="s">
        <v>369</v>
      </c>
      <c r="K158" s="169">
        <v>100.03616479999999</v>
      </c>
      <c r="L158" s="169">
        <v>100.03616479999999</v>
      </c>
      <c r="M158" s="169">
        <v>294.21899999999999</v>
      </c>
      <c r="N158" s="169">
        <v>252.45000000000002</v>
      </c>
      <c r="O158" s="169">
        <v>100.03616479999999</v>
      </c>
      <c r="P158" s="169">
        <v>90.66</v>
      </c>
      <c r="Q158" s="169">
        <v>104.037611392</v>
      </c>
      <c r="R158" s="169">
        <v>275.39999999999998</v>
      </c>
      <c r="S158" s="169">
        <v>275.39999999999998</v>
      </c>
    </row>
    <row r="159" spans="1:19" s="97" customFormat="1" ht="15.95" customHeight="1" x14ac:dyDescent="0.25">
      <c r="A159" s="143"/>
      <c r="B159" s="144"/>
      <c r="C159" s="145"/>
      <c r="D159" s="153"/>
      <c r="E159" s="153"/>
      <c r="F159" s="153"/>
      <c r="G159" s="153"/>
      <c r="H159" s="153"/>
      <c r="I159" s="153"/>
      <c r="J159" s="153"/>
      <c r="K159" s="153"/>
      <c r="L159" s="153"/>
      <c r="M159" s="153"/>
      <c r="N159" s="153"/>
      <c r="O159" s="153"/>
      <c r="P159" s="153"/>
      <c r="Q159" s="153"/>
      <c r="R159" s="153"/>
      <c r="S159" s="153"/>
    </row>
    <row r="160" spans="1:19" s="97" customFormat="1" ht="15.95" customHeight="1" x14ac:dyDescent="0.25">
      <c r="A160" s="48" t="s">
        <v>371</v>
      </c>
      <c r="B160" s="47" t="s">
        <v>122</v>
      </c>
      <c r="C160" s="49">
        <v>70160</v>
      </c>
      <c r="D160" s="169">
        <v>272.3</v>
      </c>
      <c r="E160" s="170">
        <f>MIN(G160:S160)</f>
        <v>75.06</v>
      </c>
      <c r="F160" s="169">
        <f>MAX(G160:S160)</f>
        <v>249.34900000000002</v>
      </c>
      <c r="G160" s="169">
        <v>82.830396000000007</v>
      </c>
      <c r="H160" s="169" t="s">
        <v>369</v>
      </c>
      <c r="I160" s="169" t="s">
        <v>369</v>
      </c>
      <c r="J160" s="169" t="s">
        <v>369</v>
      </c>
      <c r="K160" s="169">
        <v>82.830396000000007</v>
      </c>
      <c r="L160" s="169">
        <v>82.830396000000007</v>
      </c>
      <c r="M160" s="169">
        <v>249.34900000000002</v>
      </c>
      <c r="N160" s="169">
        <v>213.95000000000002</v>
      </c>
      <c r="O160" s="169">
        <v>82.830396000000007</v>
      </c>
      <c r="P160" s="169">
        <v>75.06</v>
      </c>
      <c r="Q160" s="169">
        <v>86.143611840000005</v>
      </c>
      <c r="R160" s="169">
        <v>233.39999999999998</v>
      </c>
      <c r="S160" s="169">
        <v>233.39999999999998</v>
      </c>
    </row>
    <row r="161" spans="1:19" s="97" customFormat="1" ht="15.95" customHeight="1" x14ac:dyDescent="0.25">
      <c r="A161" s="143"/>
      <c r="B161" s="144"/>
      <c r="C161" s="145"/>
      <c r="D161" s="153"/>
      <c r="E161" s="153"/>
      <c r="F161" s="153"/>
      <c r="G161" s="153"/>
      <c r="H161" s="153"/>
      <c r="I161" s="153"/>
      <c r="J161" s="153"/>
      <c r="K161" s="153"/>
      <c r="L161" s="153"/>
      <c r="M161" s="153"/>
      <c r="N161" s="153"/>
      <c r="O161" s="153"/>
      <c r="P161" s="153"/>
      <c r="Q161" s="153"/>
      <c r="R161" s="153"/>
      <c r="S161" s="153"/>
    </row>
    <row r="162" spans="1:19" s="97" customFormat="1" ht="15.95" customHeight="1" x14ac:dyDescent="0.25">
      <c r="A162" s="48" t="s">
        <v>372</v>
      </c>
      <c r="B162" s="47" t="s">
        <v>122</v>
      </c>
      <c r="C162" s="49">
        <v>70220</v>
      </c>
      <c r="D162" s="169">
        <v>373.8</v>
      </c>
      <c r="E162" s="170">
        <f>MIN(G162:S162)</f>
        <v>75.06</v>
      </c>
      <c r="F162" s="169">
        <f>MAX(G162:S162)</f>
        <v>342.29399999999998</v>
      </c>
      <c r="G162" s="169">
        <v>82.830396000000007</v>
      </c>
      <c r="H162" s="169" t="s">
        <v>369</v>
      </c>
      <c r="I162" s="169" t="s">
        <v>369</v>
      </c>
      <c r="J162" s="169" t="s">
        <v>369</v>
      </c>
      <c r="K162" s="169">
        <v>82.830396000000007</v>
      </c>
      <c r="L162" s="169">
        <v>82.830396000000007</v>
      </c>
      <c r="M162" s="169">
        <v>342.29399999999998</v>
      </c>
      <c r="N162" s="169">
        <v>293.70000000000005</v>
      </c>
      <c r="O162" s="169">
        <v>82.830396000000007</v>
      </c>
      <c r="P162" s="169">
        <v>75.06</v>
      </c>
      <c r="Q162" s="169">
        <v>86.143611840000005</v>
      </c>
      <c r="R162" s="169">
        <v>320.39999999999998</v>
      </c>
      <c r="S162" s="169">
        <v>320.39999999999998</v>
      </c>
    </row>
    <row r="163" spans="1:19" s="97" customFormat="1" ht="15.95" customHeight="1" x14ac:dyDescent="0.25">
      <c r="A163" s="143"/>
      <c r="B163" s="144"/>
      <c r="C163" s="145"/>
      <c r="D163" s="153"/>
      <c r="E163" s="153"/>
      <c r="F163" s="153"/>
      <c r="G163" s="153"/>
      <c r="H163" s="153"/>
      <c r="I163" s="153"/>
      <c r="J163" s="153"/>
      <c r="K163" s="153"/>
      <c r="L163" s="153"/>
      <c r="M163" s="153"/>
      <c r="N163" s="153"/>
      <c r="O163" s="153"/>
      <c r="P163" s="153"/>
      <c r="Q163" s="153"/>
      <c r="R163" s="153"/>
      <c r="S163" s="153"/>
    </row>
    <row r="164" spans="1:19" s="97" customFormat="1" ht="15.95" customHeight="1" x14ac:dyDescent="0.25">
      <c r="A164" s="48" t="s">
        <v>373</v>
      </c>
      <c r="B164" s="47" t="s">
        <v>122</v>
      </c>
      <c r="C164" s="49">
        <v>70260</v>
      </c>
      <c r="D164" s="169">
        <v>382.9</v>
      </c>
      <c r="E164" s="170">
        <f>MIN(G164:S164)</f>
        <v>90.66</v>
      </c>
      <c r="F164" s="169">
        <f>MAX(G164:S164)</f>
        <v>350.62700000000001</v>
      </c>
      <c r="G164" s="169">
        <v>100.03616479999999</v>
      </c>
      <c r="H164" s="169" t="s">
        <v>369</v>
      </c>
      <c r="I164" s="169" t="s">
        <v>369</v>
      </c>
      <c r="J164" s="169" t="s">
        <v>369</v>
      </c>
      <c r="K164" s="169">
        <v>100.03616479999999</v>
      </c>
      <c r="L164" s="169">
        <v>100.03616479999999</v>
      </c>
      <c r="M164" s="169">
        <v>350.62700000000001</v>
      </c>
      <c r="N164" s="169">
        <v>300.85000000000002</v>
      </c>
      <c r="O164" s="169">
        <v>100.03616479999999</v>
      </c>
      <c r="P164" s="169">
        <v>90.66</v>
      </c>
      <c r="Q164" s="169">
        <v>104.037611392</v>
      </c>
      <c r="R164" s="169">
        <v>328.2</v>
      </c>
      <c r="S164" s="169">
        <v>328.2</v>
      </c>
    </row>
    <row r="165" spans="1:19" s="97" customFormat="1" ht="15.95" customHeight="1" x14ac:dyDescent="0.25">
      <c r="A165" s="143"/>
      <c r="B165" s="144"/>
      <c r="C165" s="145"/>
      <c r="D165" s="153"/>
      <c r="E165" s="153"/>
      <c r="F165" s="153"/>
      <c r="G165" s="153"/>
      <c r="H165" s="153"/>
      <c r="I165" s="153"/>
      <c r="J165" s="153"/>
      <c r="K165" s="153"/>
      <c r="L165" s="153"/>
      <c r="M165" s="153"/>
      <c r="N165" s="153"/>
      <c r="O165" s="153"/>
      <c r="P165" s="153"/>
      <c r="Q165" s="153"/>
      <c r="R165" s="153"/>
      <c r="S165" s="153"/>
    </row>
    <row r="166" spans="1:19" s="97" customFormat="1" ht="15.95" customHeight="1" x14ac:dyDescent="0.25">
      <c r="A166" s="48" t="s">
        <v>374</v>
      </c>
      <c r="B166" s="47" t="s">
        <v>122</v>
      </c>
      <c r="C166" s="49">
        <v>70360</v>
      </c>
      <c r="D166" s="169">
        <v>267.39999999999998</v>
      </c>
      <c r="E166" s="170">
        <f>MIN(G166:S166)</f>
        <v>75.06</v>
      </c>
      <c r="F166" s="169">
        <f>MAX(G166:S166)</f>
        <v>244.86199999999999</v>
      </c>
      <c r="G166" s="169">
        <v>82.830396000000007</v>
      </c>
      <c r="H166" s="169" t="s">
        <v>369</v>
      </c>
      <c r="I166" s="169" t="s">
        <v>369</v>
      </c>
      <c r="J166" s="169" t="s">
        <v>369</v>
      </c>
      <c r="K166" s="169">
        <v>82.830396000000007</v>
      </c>
      <c r="L166" s="169">
        <v>82.830396000000007</v>
      </c>
      <c r="M166" s="169">
        <v>244.86199999999999</v>
      </c>
      <c r="N166" s="169">
        <v>210.10000000000002</v>
      </c>
      <c r="O166" s="169">
        <v>82.830396000000007</v>
      </c>
      <c r="P166" s="169">
        <v>75.06</v>
      </c>
      <c r="Q166" s="169">
        <v>86.143611840000005</v>
      </c>
      <c r="R166" s="169">
        <v>229.2</v>
      </c>
      <c r="S166" s="169">
        <v>229.2</v>
      </c>
    </row>
    <row r="167" spans="1:19" s="97" customFormat="1" ht="15.95" customHeight="1" x14ac:dyDescent="0.25">
      <c r="A167" s="143"/>
      <c r="B167" s="144"/>
      <c r="C167" s="145"/>
      <c r="D167" s="153"/>
      <c r="E167" s="153"/>
      <c r="F167" s="153"/>
      <c r="G167" s="153"/>
      <c r="H167" s="153"/>
      <c r="I167" s="153"/>
      <c r="J167" s="153"/>
      <c r="K167" s="153"/>
      <c r="L167" s="153"/>
      <c r="M167" s="153"/>
      <c r="N167" s="153"/>
      <c r="O167" s="153"/>
      <c r="P167" s="153"/>
      <c r="Q167" s="153"/>
      <c r="R167" s="153"/>
      <c r="S167" s="153"/>
    </row>
    <row r="168" spans="1:19" s="97" customFormat="1" ht="15.95" customHeight="1" x14ac:dyDescent="0.25">
      <c r="A168" s="48" t="s">
        <v>375</v>
      </c>
      <c r="B168" s="47" t="s">
        <v>122</v>
      </c>
      <c r="C168" s="49">
        <v>71100</v>
      </c>
      <c r="D168" s="169">
        <v>256.2</v>
      </c>
      <c r="E168" s="170">
        <f>MIN(G168:S168)</f>
        <v>75.06</v>
      </c>
      <c r="F168" s="169">
        <f>MAX(G168:S168)</f>
        <v>234.60599999999999</v>
      </c>
      <c r="G168" s="169">
        <v>82.830396000000007</v>
      </c>
      <c r="H168" s="169" t="s">
        <v>369</v>
      </c>
      <c r="I168" s="169" t="s">
        <v>369</v>
      </c>
      <c r="J168" s="169" t="s">
        <v>369</v>
      </c>
      <c r="K168" s="169">
        <v>82.830396000000007</v>
      </c>
      <c r="L168" s="169">
        <v>82.830396000000007</v>
      </c>
      <c r="M168" s="169">
        <v>234.60599999999999</v>
      </c>
      <c r="N168" s="169">
        <v>201.3</v>
      </c>
      <c r="O168" s="169">
        <v>82.830396000000007</v>
      </c>
      <c r="P168" s="169">
        <v>75.06</v>
      </c>
      <c r="Q168" s="169">
        <v>86.143611840000005</v>
      </c>
      <c r="R168" s="169">
        <v>219.6</v>
      </c>
      <c r="S168" s="169">
        <v>219.6</v>
      </c>
    </row>
    <row r="169" spans="1:19" s="97" customFormat="1" ht="15.95" customHeight="1" x14ac:dyDescent="0.25">
      <c r="A169" s="143"/>
      <c r="B169" s="144"/>
      <c r="C169" s="145"/>
      <c r="D169" s="153"/>
      <c r="E169" s="153"/>
      <c r="F169" s="153"/>
      <c r="G169" s="153"/>
      <c r="H169" s="153"/>
      <c r="I169" s="153"/>
      <c r="J169" s="153"/>
      <c r="K169" s="153"/>
      <c r="L169" s="153"/>
      <c r="M169" s="153"/>
      <c r="N169" s="153"/>
      <c r="O169" s="153"/>
      <c r="P169" s="153"/>
      <c r="Q169" s="153"/>
      <c r="R169" s="153"/>
      <c r="S169" s="153"/>
    </row>
    <row r="170" spans="1:19" s="97" customFormat="1" ht="15.95" customHeight="1" x14ac:dyDescent="0.25">
      <c r="A170" s="48" t="s">
        <v>376</v>
      </c>
      <c r="B170" s="47" t="s">
        <v>122</v>
      </c>
      <c r="C170" s="49">
        <v>71111</v>
      </c>
      <c r="D170" s="169">
        <v>459.2</v>
      </c>
      <c r="E170" s="170">
        <f>MIN(G170:S170)</f>
        <v>90.66</v>
      </c>
      <c r="F170" s="169">
        <f>MAX(G170:S170)</f>
        <v>420.49599999999998</v>
      </c>
      <c r="G170" s="169">
        <v>100.03616479999999</v>
      </c>
      <c r="H170" s="169" t="s">
        <v>369</v>
      </c>
      <c r="I170" s="169" t="s">
        <v>369</v>
      </c>
      <c r="J170" s="169" t="s">
        <v>369</v>
      </c>
      <c r="K170" s="169">
        <v>100.03616479999999</v>
      </c>
      <c r="L170" s="169">
        <v>100.03616479999999</v>
      </c>
      <c r="M170" s="169">
        <v>420.49599999999998</v>
      </c>
      <c r="N170" s="169">
        <v>360.8</v>
      </c>
      <c r="O170" s="169">
        <v>100.03616479999999</v>
      </c>
      <c r="P170" s="169">
        <v>90.66</v>
      </c>
      <c r="Q170" s="169">
        <v>104.037611392</v>
      </c>
      <c r="R170" s="169">
        <v>393.59999999999997</v>
      </c>
      <c r="S170" s="169">
        <v>393.59999999999997</v>
      </c>
    </row>
    <row r="171" spans="1:19" s="97" customFormat="1" ht="15.95" customHeight="1" x14ac:dyDescent="0.25">
      <c r="A171" s="143"/>
      <c r="B171" s="144"/>
      <c r="C171" s="145"/>
      <c r="D171" s="153"/>
      <c r="E171" s="153"/>
      <c r="F171" s="153"/>
      <c r="G171" s="153"/>
      <c r="H171" s="153"/>
      <c r="I171" s="153"/>
      <c r="J171" s="153"/>
      <c r="K171" s="153"/>
      <c r="L171" s="153"/>
      <c r="M171" s="153"/>
      <c r="N171" s="153"/>
      <c r="O171" s="153"/>
      <c r="P171" s="153"/>
      <c r="Q171" s="153"/>
      <c r="R171" s="153"/>
      <c r="S171" s="153"/>
    </row>
    <row r="172" spans="1:19" s="97" customFormat="1" ht="15.95" customHeight="1" x14ac:dyDescent="0.25">
      <c r="A172" s="48" t="s">
        <v>377</v>
      </c>
      <c r="B172" s="47" t="s">
        <v>122</v>
      </c>
      <c r="C172" s="49">
        <v>72020</v>
      </c>
      <c r="D172" s="169">
        <v>192.5</v>
      </c>
      <c r="E172" s="170">
        <f>MIN(G172:S172)</f>
        <v>75.06</v>
      </c>
      <c r="F172" s="169">
        <f>MAX(G172:S172)</f>
        <v>176.27500000000001</v>
      </c>
      <c r="G172" s="169">
        <v>82.830396000000007</v>
      </c>
      <c r="H172" s="169" t="s">
        <v>369</v>
      </c>
      <c r="I172" s="169" t="s">
        <v>369</v>
      </c>
      <c r="J172" s="169" t="s">
        <v>369</v>
      </c>
      <c r="K172" s="169">
        <v>82.830396000000007</v>
      </c>
      <c r="L172" s="169">
        <v>82.830396000000007</v>
      </c>
      <c r="M172" s="169">
        <v>176.27500000000001</v>
      </c>
      <c r="N172" s="169">
        <v>151.25</v>
      </c>
      <c r="O172" s="169">
        <v>82.830396000000007</v>
      </c>
      <c r="P172" s="169">
        <v>75.06</v>
      </c>
      <c r="Q172" s="169">
        <v>86.143611840000005</v>
      </c>
      <c r="R172" s="169">
        <v>165</v>
      </c>
      <c r="S172" s="169">
        <v>165</v>
      </c>
    </row>
    <row r="173" spans="1:19" s="97" customFormat="1" ht="15.95" customHeight="1" x14ac:dyDescent="0.25">
      <c r="A173" s="143"/>
      <c r="B173" s="144"/>
      <c r="C173" s="145"/>
      <c r="D173" s="153"/>
      <c r="E173" s="153"/>
      <c r="F173" s="153"/>
      <c r="G173" s="153"/>
      <c r="H173" s="153"/>
      <c r="I173" s="153"/>
      <c r="J173" s="153"/>
      <c r="K173" s="153"/>
      <c r="L173" s="153"/>
      <c r="M173" s="153"/>
      <c r="N173" s="153"/>
      <c r="O173" s="153"/>
      <c r="P173" s="153"/>
      <c r="Q173" s="153"/>
      <c r="R173" s="153"/>
      <c r="S173" s="153"/>
    </row>
    <row r="174" spans="1:19" s="97" customFormat="1" ht="15.95" customHeight="1" x14ac:dyDescent="0.25">
      <c r="A174" s="48" t="s">
        <v>378</v>
      </c>
      <c r="B174" s="47" t="s">
        <v>122</v>
      </c>
      <c r="C174" s="49">
        <v>72052</v>
      </c>
      <c r="D174" s="169">
        <v>445.2</v>
      </c>
      <c r="E174" s="170">
        <f>MIN(G174:S174)</f>
        <v>90.66</v>
      </c>
      <c r="F174" s="169">
        <f>MAX(G174:S174)</f>
        <v>407.67599999999999</v>
      </c>
      <c r="G174" s="169">
        <v>100.03616479999999</v>
      </c>
      <c r="H174" s="169" t="s">
        <v>369</v>
      </c>
      <c r="I174" s="169" t="s">
        <v>369</v>
      </c>
      <c r="J174" s="169" t="s">
        <v>369</v>
      </c>
      <c r="K174" s="169">
        <v>100.03616479999999</v>
      </c>
      <c r="L174" s="169">
        <v>100.03616479999999</v>
      </c>
      <c r="M174" s="169">
        <v>407.67599999999999</v>
      </c>
      <c r="N174" s="169">
        <v>349.8</v>
      </c>
      <c r="O174" s="169">
        <v>100.03616479999999</v>
      </c>
      <c r="P174" s="169">
        <v>90.66</v>
      </c>
      <c r="Q174" s="169">
        <v>104.037611392</v>
      </c>
      <c r="R174" s="169">
        <v>381.59999999999997</v>
      </c>
      <c r="S174" s="169">
        <v>381.59999999999997</v>
      </c>
    </row>
    <row r="175" spans="1:19" s="97" customFormat="1" ht="15.95" customHeight="1" x14ac:dyDescent="0.25">
      <c r="A175" s="143"/>
      <c r="B175" s="144"/>
      <c r="C175" s="145"/>
      <c r="D175" s="153"/>
      <c r="E175" s="153"/>
      <c r="F175" s="153"/>
      <c r="G175" s="153"/>
      <c r="H175" s="153"/>
      <c r="I175" s="153"/>
      <c r="J175" s="153"/>
      <c r="K175" s="153"/>
      <c r="L175" s="153"/>
      <c r="M175" s="153"/>
      <c r="N175" s="153"/>
      <c r="O175" s="153"/>
      <c r="P175" s="153"/>
      <c r="Q175" s="153"/>
      <c r="R175" s="153"/>
      <c r="S175" s="153"/>
    </row>
    <row r="176" spans="1:19" s="97" customFormat="1" ht="15.95" customHeight="1" x14ac:dyDescent="0.25">
      <c r="A176" s="48" t="s">
        <v>379</v>
      </c>
      <c r="B176" s="47" t="s">
        <v>122</v>
      </c>
      <c r="C176" s="49">
        <v>72070</v>
      </c>
      <c r="D176" s="169">
        <v>345.1</v>
      </c>
      <c r="E176" s="170">
        <f>MIN(G176:S176)</f>
        <v>90.66</v>
      </c>
      <c r="F176" s="169">
        <f>MAX(G176:S176)</f>
        <v>316.01300000000003</v>
      </c>
      <c r="G176" s="169">
        <v>100.03616479999999</v>
      </c>
      <c r="H176" s="169" t="s">
        <v>369</v>
      </c>
      <c r="I176" s="169" t="s">
        <v>369</v>
      </c>
      <c r="J176" s="169" t="s">
        <v>369</v>
      </c>
      <c r="K176" s="169">
        <v>100.03616479999999</v>
      </c>
      <c r="L176" s="169">
        <v>100.03616479999999</v>
      </c>
      <c r="M176" s="169">
        <v>316.01300000000003</v>
      </c>
      <c r="N176" s="169">
        <v>271.15000000000003</v>
      </c>
      <c r="O176" s="169">
        <v>100.03616479999999</v>
      </c>
      <c r="P176" s="169">
        <v>90.66</v>
      </c>
      <c r="Q176" s="169">
        <v>104.037611392</v>
      </c>
      <c r="R176" s="169">
        <v>295.8</v>
      </c>
      <c r="S176" s="169">
        <v>295.8</v>
      </c>
    </row>
    <row r="177" spans="1:19" s="97" customFormat="1" ht="15.95" customHeight="1" x14ac:dyDescent="0.25">
      <c r="A177" s="143"/>
      <c r="B177" s="144"/>
      <c r="C177" s="145"/>
      <c r="D177" s="153"/>
      <c r="E177" s="153"/>
      <c r="F177" s="153"/>
      <c r="G177" s="153"/>
      <c r="H177" s="153"/>
      <c r="I177" s="153"/>
      <c r="J177" s="153"/>
      <c r="K177" s="153"/>
      <c r="L177" s="153"/>
      <c r="M177" s="153"/>
      <c r="N177" s="153"/>
      <c r="O177" s="153"/>
      <c r="P177" s="153"/>
      <c r="Q177" s="153"/>
      <c r="R177" s="153"/>
      <c r="S177" s="153"/>
    </row>
    <row r="178" spans="1:19" s="97" customFormat="1" ht="15.95" customHeight="1" x14ac:dyDescent="0.25">
      <c r="A178" s="48" t="s">
        <v>380</v>
      </c>
      <c r="B178" s="47" t="s">
        <v>122</v>
      </c>
      <c r="C178" s="49">
        <v>72114</v>
      </c>
      <c r="D178" s="169">
        <v>406.7</v>
      </c>
      <c r="E178" s="170">
        <f>MIN(G178:S178)</f>
        <v>90.66</v>
      </c>
      <c r="F178" s="169">
        <f>MAX(G178:S178)</f>
        <v>372.42099999999999</v>
      </c>
      <c r="G178" s="169">
        <v>100.03616479999999</v>
      </c>
      <c r="H178" s="169" t="s">
        <v>369</v>
      </c>
      <c r="I178" s="169" t="s">
        <v>369</v>
      </c>
      <c r="J178" s="169" t="s">
        <v>369</v>
      </c>
      <c r="K178" s="169">
        <v>100.03616479999999</v>
      </c>
      <c r="L178" s="169">
        <v>100.03616479999999</v>
      </c>
      <c r="M178" s="169">
        <v>372.42099999999999</v>
      </c>
      <c r="N178" s="169">
        <v>319.55</v>
      </c>
      <c r="O178" s="169">
        <v>100.03616479999999</v>
      </c>
      <c r="P178" s="169">
        <v>90.66</v>
      </c>
      <c r="Q178" s="169">
        <v>104.037611392</v>
      </c>
      <c r="R178" s="169">
        <v>348.59999999999997</v>
      </c>
      <c r="S178" s="169">
        <v>348.59999999999997</v>
      </c>
    </row>
    <row r="179" spans="1:19" s="97" customFormat="1" ht="15.95" customHeight="1" x14ac:dyDescent="0.25">
      <c r="A179" s="143"/>
      <c r="B179" s="144"/>
      <c r="C179" s="145"/>
      <c r="D179" s="153"/>
      <c r="E179" s="153"/>
      <c r="F179" s="153"/>
      <c r="G179" s="153"/>
      <c r="H179" s="153"/>
      <c r="I179" s="153"/>
      <c r="J179" s="153"/>
      <c r="K179" s="153"/>
      <c r="L179" s="153"/>
      <c r="M179" s="153"/>
      <c r="N179" s="153"/>
      <c r="O179" s="153"/>
      <c r="P179" s="153"/>
      <c r="Q179" s="153"/>
      <c r="R179" s="153"/>
      <c r="S179" s="153"/>
    </row>
    <row r="180" spans="1:19" s="97" customFormat="1" ht="15.95" customHeight="1" x14ac:dyDescent="0.25">
      <c r="A180" s="48" t="s">
        <v>381</v>
      </c>
      <c r="B180" s="47" t="s">
        <v>122</v>
      </c>
      <c r="C180" s="49">
        <v>72220</v>
      </c>
      <c r="D180" s="169">
        <v>282.8</v>
      </c>
      <c r="E180" s="170">
        <f>MIN(G180:S180)</f>
        <v>75.06</v>
      </c>
      <c r="F180" s="169">
        <f>MAX(G180:S180)</f>
        <v>258.964</v>
      </c>
      <c r="G180" s="169">
        <v>82.830396000000007</v>
      </c>
      <c r="H180" s="169" t="s">
        <v>369</v>
      </c>
      <c r="I180" s="169" t="s">
        <v>369</v>
      </c>
      <c r="J180" s="169" t="s">
        <v>369</v>
      </c>
      <c r="K180" s="169">
        <v>82.830396000000007</v>
      </c>
      <c r="L180" s="169">
        <v>82.830396000000007</v>
      </c>
      <c r="M180" s="169">
        <v>258.964</v>
      </c>
      <c r="N180" s="169">
        <v>222.20000000000002</v>
      </c>
      <c r="O180" s="169">
        <v>82.830396000000007</v>
      </c>
      <c r="P180" s="169">
        <v>75.06</v>
      </c>
      <c r="Q180" s="169">
        <v>86.143611840000005</v>
      </c>
      <c r="R180" s="169">
        <v>242.39999999999998</v>
      </c>
      <c r="S180" s="169">
        <v>242.39999999999998</v>
      </c>
    </row>
    <row r="181" spans="1:19" s="97" customFormat="1" ht="15.95" customHeight="1" x14ac:dyDescent="0.25">
      <c r="A181" s="143"/>
      <c r="B181" s="144"/>
      <c r="C181" s="145"/>
      <c r="D181" s="153"/>
      <c r="E181" s="153"/>
      <c r="F181" s="153"/>
      <c r="G181" s="153"/>
      <c r="H181" s="153"/>
      <c r="I181" s="153"/>
      <c r="J181" s="153"/>
      <c r="K181" s="153"/>
      <c r="L181" s="153"/>
      <c r="M181" s="153"/>
      <c r="N181" s="153"/>
      <c r="O181" s="153"/>
      <c r="P181" s="153"/>
      <c r="Q181" s="153"/>
      <c r="R181" s="153"/>
      <c r="S181" s="153"/>
    </row>
    <row r="182" spans="1:19" s="97" customFormat="1" ht="15.95" customHeight="1" x14ac:dyDescent="0.25">
      <c r="A182" s="48" t="s">
        <v>382</v>
      </c>
      <c r="B182" s="47" t="s">
        <v>122</v>
      </c>
      <c r="C182" s="49">
        <v>73000</v>
      </c>
      <c r="D182" s="169">
        <v>264.60000000000002</v>
      </c>
      <c r="E182" s="170">
        <f>MIN(G182:S182)</f>
        <v>75.06</v>
      </c>
      <c r="F182" s="169">
        <f>MAX(G182:S182)</f>
        <v>242.298</v>
      </c>
      <c r="G182" s="169">
        <v>82.830396000000007</v>
      </c>
      <c r="H182" s="169" t="s">
        <v>369</v>
      </c>
      <c r="I182" s="169" t="s">
        <v>369</v>
      </c>
      <c r="J182" s="169" t="s">
        <v>369</v>
      </c>
      <c r="K182" s="169">
        <v>82.830396000000007</v>
      </c>
      <c r="L182" s="169">
        <v>82.830396000000007</v>
      </c>
      <c r="M182" s="169">
        <v>242.298</v>
      </c>
      <c r="N182" s="169">
        <v>207.9</v>
      </c>
      <c r="O182" s="169">
        <v>82.830396000000007</v>
      </c>
      <c r="P182" s="169">
        <v>75.06</v>
      </c>
      <c r="Q182" s="169">
        <v>86.143611840000005</v>
      </c>
      <c r="R182" s="169">
        <v>226.79999999999998</v>
      </c>
      <c r="S182" s="169">
        <v>226.79999999999998</v>
      </c>
    </row>
    <row r="183" spans="1:19" s="97" customFormat="1" ht="15.95" customHeight="1" x14ac:dyDescent="0.25">
      <c r="A183" s="143"/>
      <c r="B183" s="144"/>
      <c r="C183" s="145"/>
      <c r="D183" s="153"/>
      <c r="E183" s="153"/>
      <c r="F183" s="153"/>
      <c r="G183" s="153"/>
      <c r="H183" s="153"/>
      <c r="I183" s="153"/>
      <c r="J183" s="153"/>
      <c r="K183" s="153"/>
      <c r="L183" s="153"/>
      <c r="M183" s="153"/>
      <c r="N183" s="153"/>
      <c r="O183" s="153"/>
      <c r="P183" s="153"/>
      <c r="Q183" s="153"/>
      <c r="R183" s="153"/>
      <c r="S183" s="153"/>
    </row>
    <row r="184" spans="1:19" s="97" customFormat="1" ht="15.95" customHeight="1" x14ac:dyDescent="0.25">
      <c r="A184" s="48" t="s">
        <v>383</v>
      </c>
      <c r="B184" s="47" t="s">
        <v>122</v>
      </c>
      <c r="C184" s="49">
        <v>73100</v>
      </c>
      <c r="D184" s="169">
        <v>255.5</v>
      </c>
      <c r="E184" s="170">
        <f>MIN(G184:S184)</f>
        <v>75.06</v>
      </c>
      <c r="F184" s="169">
        <f>MAX(G184:S184)</f>
        <v>233.965</v>
      </c>
      <c r="G184" s="169">
        <v>82.830396000000007</v>
      </c>
      <c r="H184" s="169" t="s">
        <v>369</v>
      </c>
      <c r="I184" s="169" t="s">
        <v>369</v>
      </c>
      <c r="J184" s="169" t="s">
        <v>369</v>
      </c>
      <c r="K184" s="169">
        <v>82.830396000000007</v>
      </c>
      <c r="L184" s="169">
        <v>82.830396000000007</v>
      </c>
      <c r="M184" s="169">
        <v>233.965</v>
      </c>
      <c r="N184" s="169">
        <v>200.75000000000003</v>
      </c>
      <c r="O184" s="169">
        <v>82.830396000000007</v>
      </c>
      <c r="P184" s="169">
        <v>75.06</v>
      </c>
      <c r="Q184" s="169">
        <v>86.143611840000005</v>
      </c>
      <c r="R184" s="169">
        <v>219</v>
      </c>
      <c r="S184" s="169">
        <v>219</v>
      </c>
    </row>
    <row r="185" spans="1:19" s="97" customFormat="1" ht="15.95" customHeight="1" x14ac:dyDescent="0.25">
      <c r="A185" s="143"/>
      <c r="B185" s="144"/>
      <c r="C185" s="145"/>
      <c r="D185" s="153"/>
      <c r="E185" s="153"/>
      <c r="F185" s="153"/>
      <c r="G185" s="153"/>
      <c r="H185" s="153"/>
      <c r="I185" s="153"/>
      <c r="J185" s="153"/>
      <c r="K185" s="153"/>
      <c r="L185" s="153"/>
      <c r="M185" s="153"/>
      <c r="N185" s="153"/>
      <c r="O185" s="153"/>
      <c r="P185" s="153"/>
      <c r="Q185" s="153"/>
      <c r="R185" s="153"/>
      <c r="S185" s="153"/>
    </row>
    <row r="186" spans="1:19" s="97" customFormat="1" ht="15.95" customHeight="1" x14ac:dyDescent="0.25">
      <c r="A186" s="48" t="s">
        <v>384</v>
      </c>
      <c r="B186" s="47" t="s">
        <v>122</v>
      </c>
      <c r="C186" s="49">
        <v>73600</v>
      </c>
      <c r="D186" s="169">
        <v>262.5</v>
      </c>
      <c r="E186" s="170">
        <f>MIN(G186:S186)</f>
        <v>75.06</v>
      </c>
      <c r="F186" s="169">
        <f>MAX(G186:S186)</f>
        <v>240.375</v>
      </c>
      <c r="G186" s="169">
        <v>82.830396000000007</v>
      </c>
      <c r="H186" s="169" t="s">
        <v>369</v>
      </c>
      <c r="I186" s="169" t="s">
        <v>369</v>
      </c>
      <c r="J186" s="169" t="s">
        <v>369</v>
      </c>
      <c r="K186" s="169">
        <v>82.830396000000007</v>
      </c>
      <c r="L186" s="169">
        <v>82.830396000000007</v>
      </c>
      <c r="M186" s="169">
        <v>240.375</v>
      </c>
      <c r="N186" s="169">
        <v>206.25000000000003</v>
      </c>
      <c r="O186" s="169">
        <v>82.830396000000007</v>
      </c>
      <c r="P186" s="169">
        <v>75.06</v>
      </c>
      <c r="Q186" s="169">
        <v>86.143611840000005</v>
      </c>
      <c r="R186" s="169">
        <v>225</v>
      </c>
      <c r="S186" s="169">
        <v>225</v>
      </c>
    </row>
    <row r="187" spans="1:19" s="97" customFormat="1" ht="15.95" customHeight="1" x14ac:dyDescent="0.25">
      <c r="A187" s="143"/>
      <c r="B187" s="144"/>
      <c r="C187" s="145"/>
      <c r="D187" s="153"/>
      <c r="E187" s="153"/>
      <c r="F187" s="153"/>
      <c r="G187" s="153"/>
      <c r="H187" s="153"/>
      <c r="I187" s="153"/>
      <c r="J187" s="153"/>
      <c r="K187" s="153"/>
      <c r="L187" s="153"/>
      <c r="M187" s="153"/>
      <c r="N187" s="153"/>
      <c r="O187" s="153"/>
      <c r="P187" s="153"/>
      <c r="Q187" s="153"/>
      <c r="R187" s="153"/>
      <c r="S187" s="153"/>
    </row>
    <row r="188" spans="1:19" s="97" customFormat="1" ht="15.95" customHeight="1" x14ac:dyDescent="0.25">
      <c r="A188" s="48" t="s">
        <v>385</v>
      </c>
      <c r="B188" s="47" t="s">
        <v>122</v>
      </c>
      <c r="C188" s="49">
        <v>73660</v>
      </c>
      <c r="D188" s="169">
        <v>224.7</v>
      </c>
      <c r="E188" s="170">
        <f>MIN(G188:S188)</f>
        <v>75.06</v>
      </c>
      <c r="F188" s="169">
        <f>MAX(G188:S188)</f>
        <v>205.761</v>
      </c>
      <c r="G188" s="169">
        <v>82.830396000000007</v>
      </c>
      <c r="H188" s="169" t="s">
        <v>369</v>
      </c>
      <c r="I188" s="169" t="s">
        <v>369</v>
      </c>
      <c r="J188" s="169" t="s">
        <v>369</v>
      </c>
      <c r="K188" s="169">
        <v>82.830396000000007</v>
      </c>
      <c r="L188" s="169">
        <v>82.830396000000007</v>
      </c>
      <c r="M188" s="169">
        <v>205.761</v>
      </c>
      <c r="N188" s="169">
        <v>176.55</v>
      </c>
      <c r="O188" s="169">
        <v>82.830396000000007</v>
      </c>
      <c r="P188" s="169">
        <v>75.06</v>
      </c>
      <c r="Q188" s="169">
        <v>86.143611840000005</v>
      </c>
      <c r="R188" s="169">
        <v>192.6</v>
      </c>
      <c r="S188" s="169">
        <v>192.6</v>
      </c>
    </row>
    <row r="189" spans="1:19" s="97" customFormat="1" ht="15.95" customHeight="1" x14ac:dyDescent="0.25">
      <c r="A189" s="143"/>
      <c r="B189" s="144"/>
      <c r="C189" s="145"/>
      <c r="D189" s="153"/>
      <c r="E189" s="153"/>
      <c r="F189" s="153"/>
      <c r="G189" s="153"/>
      <c r="H189" s="153"/>
      <c r="I189" s="153"/>
      <c r="J189" s="153"/>
      <c r="K189" s="153"/>
      <c r="L189" s="153"/>
      <c r="M189" s="153"/>
      <c r="N189" s="153"/>
      <c r="O189" s="153"/>
      <c r="P189" s="153"/>
      <c r="Q189" s="153"/>
      <c r="R189" s="153"/>
      <c r="S189" s="153"/>
    </row>
    <row r="190" spans="1:19" s="97" customFormat="1" ht="15.95" customHeight="1" x14ac:dyDescent="0.25">
      <c r="A190" s="48" t="s">
        <v>386</v>
      </c>
      <c r="B190" s="47" t="s">
        <v>122</v>
      </c>
      <c r="C190" s="49">
        <v>74019</v>
      </c>
      <c r="D190" s="169">
        <v>284.89999999999998</v>
      </c>
      <c r="E190" s="170">
        <f>MIN(G190:S190)</f>
        <v>90.66</v>
      </c>
      <c r="F190" s="169">
        <f>MAX(G190:S190)</f>
        <v>260.887</v>
      </c>
      <c r="G190" s="169">
        <v>100.03616479999999</v>
      </c>
      <c r="H190" s="169" t="s">
        <v>369</v>
      </c>
      <c r="I190" s="169" t="s">
        <v>369</v>
      </c>
      <c r="J190" s="169" t="s">
        <v>369</v>
      </c>
      <c r="K190" s="169">
        <v>100.03616479999999</v>
      </c>
      <c r="L190" s="169">
        <v>100.03616479999999</v>
      </c>
      <c r="M190" s="169">
        <v>260.887</v>
      </c>
      <c r="N190" s="169">
        <v>223.85000000000002</v>
      </c>
      <c r="O190" s="169">
        <v>100.03616479999999</v>
      </c>
      <c r="P190" s="169">
        <v>90.66</v>
      </c>
      <c r="Q190" s="169">
        <v>104.037611392</v>
      </c>
      <c r="R190" s="169">
        <v>244.2</v>
      </c>
      <c r="S190" s="169">
        <v>244.2</v>
      </c>
    </row>
    <row r="191" spans="1:19" s="97" customFormat="1" ht="15.95" customHeight="1" x14ac:dyDescent="0.25">
      <c r="A191" s="143"/>
      <c r="B191" s="144"/>
      <c r="C191" s="145"/>
      <c r="D191" s="153"/>
      <c r="E191" s="153"/>
      <c r="F191" s="153"/>
      <c r="G191" s="153"/>
      <c r="H191" s="153"/>
      <c r="I191" s="153"/>
      <c r="J191" s="153"/>
      <c r="K191" s="153"/>
      <c r="L191" s="153"/>
      <c r="M191" s="153"/>
      <c r="N191" s="153"/>
      <c r="O191" s="153"/>
      <c r="P191" s="153"/>
      <c r="Q191" s="153"/>
      <c r="R191" s="153"/>
      <c r="S191" s="153"/>
    </row>
    <row r="192" spans="1:19" s="97" customFormat="1" ht="15.95" customHeight="1" x14ac:dyDescent="0.25">
      <c r="A192" s="48" t="s">
        <v>387</v>
      </c>
      <c r="B192" s="47" t="s">
        <v>122</v>
      </c>
      <c r="C192" s="49">
        <v>74220</v>
      </c>
      <c r="D192" s="169">
        <v>394.8</v>
      </c>
      <c r="E192" s="170">
        <f>MIN(G192:S192)</f>
        <v>151.76</v>
      </c>
      <c r="F192" s="169">
        <f>MAX(G192:S192)</f>
        <v>361.524</v>
      </c>
      <c r="G192" s="169">
        <v>167.46697440000003</v>
      </c>
      <c r="H192" s="169" t="s">
        <v>369</v>
      </c>
      <c r="I192" s="169" t="s">
        <v>369</v>
      </c>
      <c r="J192" s="169" t="s">
        <v>369</v>
      </c>
      <c r="K192" s="169">
        <v>167.46697440000003</v>
      </c>
      <c r="L192" s="169">
        <v>167.46697440000003</v>
      </c>
      <c r="M192" s="169">
        <v>361.524</v>
      </c>
      <c r="N192" s="169">
        <v>310.20000000000005</v>
      </c>
      <c r="O192" s="169">
        <v>167.46697440000003</v>
      </c>
      <c r="P192" s="169">
        <v>151.76</v>
      </c>
      <c r="Q192" s="169">
        <v>174.16565337600002</v>
      </c>
      <c r="R192" s="169">
        <v>338.4</v>
      </c>
      <c r="S192" s="169">
        <v>338.4</v>
      </c>
    </row>
    <row r="193" spans="1:19" s="97" customFormat="1" ht="15.95" customHeight="1" x14ac:dyDescent="0.25">
      <c r="A193" s="143"/>
      <c r="B193" s="144"/>
      <c r="C193" s="145"/>
      <c r="D193" s="153"/>
      <c r="E193" s="153"/>
      <c r="F193" s="153"/>
      <c r="G193" s="153"/>
      <c r="H193" s="153"/>
      <c r="I193" s="153"/>
      <c r="J193" s="153"/>
      <c r="K193" s="153"/>
      <c r="L193" s="153"/>
      <c r="M193" s="153"/>
      <c r="N193" s="153"/>
      <c r="O193" s="153"/>
      <c r="P193" s="153"/>
      <c r="Q193" s="153"/>
      <c r="R193" s="153"/>
      <c r="S193" s="153"/>
    </row>
    <row r="194" spans="1:19" s="97" customFormat="1" ht="15.95" customHeight="1" x14ac:dyDescent="0.25">
      <c r="A194" s="48" t="s">
        <v>388</v>
      </c>
      <c r="B194" s="47" t="s">
        <v>122</v>
      </c>
      <c r="C194" s="49">
        <v>74246</v>
      </c>
      <c r="D194" s="169">
        <v>592.5</v>
      </c>
      <c r="E194" s="170">
        <f>MIN(G194:S194)</f>
        <v>151.76</v>
      </c>
      <c r="F194" s="169">
        <f>MAX(G194:S194)</f>
        <v>759.58500000000004</v>
      </c>
      <c r="G194" s="169">
        <v>167.46697440000003</v>
      </c>
      <c r="H194" s="169" t="s">
        <v>369</v>
      </c>
      <c r="I194" s="169" t="s">
        <v>369</v>
      </c>
      <c r="J194" s="169" t="s">
        <v>369</v>
      </c>
      <c r="K194" s="169">
        <v>167.46697440000003</v>
      </c>
      <c r="L194" s="169">
        <v>167.46697440000003</v>
      </c>
      <c r="M194" s="169">
        <v>759.58500000000004</v>
      </c>
      <c r="N194" s="169">
        <v>651.75</v>
      </c>
      <c r="O194" s="169">
        <v>167.46697440000003</v>
      </c>
      <c r="P194" s="169">
        <v>151.76</v>
      </c>
      <c r="Q194" s="169">
        <v>174.16565337600002</v>
      </c>
      <c r="R194" s="169">
        <v>711</v>
      </c>
      <c r="S194" s="169">
        <v>711</v>
      </c>
    </row>
    <row r="195" spans="1:19" s="97" customFormat="1" ht="15.95" customHeight="1" x14ac:dyDescent="0.25">
      <c r="A195" s="143"/>
      <c r="B195" s="144"/>
      <c r="C195" s="145"/>
      <c r="D195" s="153"/>
      <c r="E195" s="153"/>
      <c r="F195" s="153"/>
      <c r="G195" s="153"/>
      <c r="H195" s="153"/>
      <c r="I195" s="153"/>
      <c r="J195" s="153"/>
      <c r="K195" s="153"/>
      <c r="L195" s="153"/>
      <c r="M195" s="153"/>
      <c r="N195" s="153"/>
      <c r="O195" s="153"/>
      <c r="P195" s="153"/>
      <c r="Q195" s="153"/>
      <c r="R195" s="153"/>
      <c r="S195" s="153"/>
    </row>
    <row r="196" spans="1:19" s="97" customFormat="1" ht="15.95" customHeight="1" x14ac:dyDescent="0.25">
      <c r="A196" s="48" t="s">
        <v>389</v>
      </c>
      <c r="B196" s="47" t="s">
        <v>122</v>
      </c>
      <c r="C196" s="49">
        <v>76000</v>
      </c>
      <c r="D196" s="169">
        <v>604.79999999999995</v>
      </c>
      <c r="E196" s="170">
        <f>MIN(G196:S196)</f>
        <v>206.06</v>
      </c>
      <c r="F196" s="169">
        <f>MAX(G196:S196)</f>
        <v>553.82400000000007</v>
      </c>
      <c r="G196" s="169">
        <v>227.39083840000001</v>
      </c>
      <c r="H196" s="169" t="s">
        <v>369</v>
      </c>
      <c r="I196" s="169" t="s">
        <v>369</v>
      </c>
      <c r="J196" s="169" t="s">
        <v>369</v>
      </c>
      <c r="K196" s="169">
        <v>227.39083840000001</v>
      </c>
      <c r="L196" s="169">
        <v>227.39083840000001</v>
      </c>
      <c r="M196" s="169">
        <v>553.82400000000007</v>
      </c>
      <c r="N196" s="169">
        <v>475.20000000000005</v>
      </c>
      <c r="O196" s="169">
        <v>227.39083840000001</v>
      </c>
      <c r="P196" s="169">
        <v>206.06</v>
      </c>
      <c r="Q196" s="169">
        <v>236.48647193600002</v>
      </c>
      <c r="R196" s="169">
        <v>518.4</v>
      </c>
      <c r="S196" s="169">
        <v>518.4</v>
      </c>
    </row>
    <row r="197" spans="1:19" s="97" customFormat="1" ht="15.95" customHeight="1" x14ac:dyDescent="0.25">
      <c r="A197" s="143"/>
      <c r="B197" s="144"/>
      <c r="C197" s="145"/>
      <c r="D197" s="153"/>
      <c r="E197" s="153"/>
      <c r="F197" s="153"/>
      <c r="G197" s="153"/>
      <c r="H197" s="153"/>
      <c r="I197" s="153"/>
      <c r="J197" s="153"/>
      <c r="K197" s="153"/>
      <c r="L197" s="153"/>
      <c r="M197" s="153"/>
      <c r="N197" s="153"/>
      <c r="O197" s="153"/>
      <c r="P197" s="153"/>
      <c r="Q197" s="153"/>
      <c r="R197" s="153"/>
      <c r="S197" s="153"/>
    </row>
    <row r="198" spans="1:19" s="97" customFormat="1" ht="15.95" customHeight="1" x14ac:dyDescent="0.25">
      <c r="A198" s="48" t="s">
        <v>390</v>
      </c>
      <c r="B198" s="47" t="s">
        <v>122</v>
      </c>
      <c r="C198" s="49">
        <v>77080</v>
      </c>
      <c r="D198" s="169">
        <v>340.9</v>
      </c>
      <c r="E198" s="170">
        <f>MIN(G198:S198)</f>
        <v>90.66</v>
      </c>
      <c r="F198" s="169">
        <f>MAX(G198:S198)</f>
        <v>312.16700000000003</v>
      </c>
      <c r="G198" s="169">
        <v>100.03616479999999</v>
      </c>
      <c r="H198" s="169" t="s">
        <v>369</v>
      </c>
      <c r="I198" s="169" t="s">
        <v>369</v>
      </c>
      <c r="J198" s="169" t="s">
        <v>369</v>
      </c>
      <c r="K198" s="169">
        <v>100.03616479999999</v>
      </c>
      <c r="L198" s="169">
        <v>100.03616479999999</v>
      </c>
      <c r="M198" s="169">
        <v>312.16700000000003</v>
      </c>
      <c r="N198" s="169">
        <v>267.85000000000002</v>
      </c>
      <c r="O198" s="169">
        <v>100.03616479999999</v>
      </c>
      <c r="P198" s="169">
        <v>90.66</v>
      </c>
      <c r="Q198" s="169">
        <v>104.037611392</v>
      </c>
      <c r="R198" s="169">
        <v>292.2</v>
      </c>
      <c r="S198" s="169">
        <v>292.2</v>
      </c>
    </row>
    <row r="199" spans="1:19" s="97" customFormat="1" ht="15.95" customHeight="1" x14ac:dyDescent="0.25">
      <c r="A199" s="143"/>
      <c r="B199" s="144"/>
      <c r="C199" s="145"/>
      <c r="D199" s="153"/>
      <c r="E199" s="153"/>
      <c r="F199" s="153"/>
      <c r="G199" s="153"/>
      <c r="H199" s="153"/>
      <c r="I199" s="153"/>
      <c r="J199" s="153"/>
      <c r="K199" s="153"/>
      <c r="L199" s="153"/>
      <c r="M199" s="153"/>
      <c r="N199" s="153"/>
      <c r="O199" s="153"/>
      <c r="P199" s="153"/>
      <c r="Q199" s="153"/>
      <c r="R199" s="153"/>
      <c r="S199" s="153"/>
    </row>
    <row r="200" spans="1:19" s="97" customFormat="1" ht="15.95" customHeight="1" x14ac:dyDescent="0.25">
      <c r="A200" s="48" t="s">
        <v>391</v>
      </c>
      <c r="B200" s="47" t="s">
        <v>122</v>
      </c>
      <c r="C200" s="49">
        <v>70470</v>
      </c>
      <c r="D200" s="169">
        <v>1250</v>
      </c>
      <c r="E200" s="170">
        <f>MIN(G200:S200)</f>
        <v>151.76</v>
      </c>
      <c r="F200" s="169">
        <f>MAX(G200:S200)</f>
        <v>1602.5</v>
      </c>
      <c r="G200" s="169">
        <v>167.46697440000003</v>
      </c>
      <c r="H200" s="169" t="s">
        <v>369</v>
      </c>
      <c r="I200" s="169" t="s">
        <v>369</v>
      </c>
      <c r="J200" s="169" t="s">
        <v>369</v>
      </c>
      <c r="K200" s="169">
        <v>167.46697440000003</v>
      </c>
      <c r="L200" s="169">
        <v>167.46697440000003</v>
      </c>
      <c r="M200" s="169">
        <v>1602.5</v>
      </c>
      <c r="N200" s="169">
        <v>1375</v>
      </c>
      <c r="O200" s="169">
        <v>167.46697440000003</v>
      </c>
      <c r="P200" s="169">
        <v>151.76</v>
      </c>
      <c r="Q200" s="169">
        <v>174.16565337600002</v>
      </c>
      <c r="R200" s="169">
        <v>675</v>
      </c>
      <c r="S200" s="169">
        <v>675</v>
      </c>
    </row>
    <row r="201" spans="1:19" s="97" customFormat="1" ht="15.95" customHeight="1" x14ac:dyDescent="0.25">
      <c r="A201" s="143"/>
      <c r="B201" s="144"/>
      <c r="C201" s="145"/>
      <c r="D201" s="153"/>
      <c r="E201" s="153"/>
      <c r="F201" s="153"/>
      <c r="G201" s="153"/>
      <c r="H201" s="153"/>
      <c r="I201" s="153"/>
      <c r="J201" s="153"/>
      <c r="K201" s="153"/>
      <c r="L201" s="153"/>
      <c r="M201" s="153"/>
      <c r="N201" s="153"/>
      <c r="O201" s="153"/>
      <c r="P201" s="153"/>
      <c r="Q201" s="153"/>
      <c r="R201" s="153"/>
      <c r="S201" s="153"/>
    </row>
    <row r="202" spans="1:19" s="97" customFormat="1" ht="15.95" customHeight="1" x14ac:dyDescent="0.25">
      <c r="A202" s="48" t="s">
        <v>392</v>
      </c>
      <c r="B202" s="47" t="s">
        <v>122</v>
      </c>
      <c r="C202" s="49">
        <v>71270</v>
      </c>
      <c r="D202" s="169">
        <v>1076</v>
      </c>
      <c r="E202" s="170">
        <f>MIN(G202:S202)</f>
        <v>151.76</v>
      </c>
      <c r="F202" s="169">
        <f>MAX(G202:S202)</f>
        <v>1379.432</v>
      </c>
      <c r="G202" s="169">
        <v>167.46697440000003</v>
      </c>
      <c r="H202" s="169" t="s">
        <v>369</v>
      </c>
      <c r="I202" s="169" t="s">
        <v>369</v>
      </c>
      <c r="J202" s="169" t="s">
        <v>369</v>
      </c>
      <c r="K202" s="169">
        <v>167.46697440000003</v>
      </c>
      <c r="L202" s="169">
        <v>167.46697440000003</v>
      </c>
      <c r="M202" s="169">
        <v>1379.432</v>
      </c>
      <c r="N202" s="169">
        <v>1183.6000000000001</v>
      </c>
      <c r="O202" s="169">
        <v>167.46697440000003</v>
      </c>
      <c r="P202" s="169">
        <v>151.76</v>
      </c>
      <c r="Q202" s="169">
        <v>174.16565337600002</v>
      </c>
      <c r="R202" s="169">
        <v>675</v>
      </c>
      <c r="S202" s="169">
        <v>675</v>
      </c>
    </row>
    <row r="203" spans="1:19" s="97" customFormat="1" ht="15.95" customHeight="1" x14ac:dyDescent="0.25">
      <c r="A203" s="143"/>
      <c r="B203" s="144"/>
      <c r="C203" s="145"/>
      <c r="D203" s="153"/>
      <c r="E203" s="153"/>
      <c r="F203" s="153"/>
      <c r="G203" s="153"/>
      <c r="H203" s="153"/>
      <c r="I203" s="153"/>
      <c r="J203" s="153"/>
      <c r="K203" s="153"/>
      <c r="L203" s="153"/>
      <c r="M203" s="153"/>
      <c r="N203" s="153"/>
      <c r="O203" s="153"/>
      <c r="P203" s="153"/>
      <c r="Q203" s="153"/>
      <c r="R203" s="153"/>
      <c r="S203" s="153"/>
    </row>
    <row r="204" spans="1:19" s="97" customFormat="1" ht="15.95" customHeight="1" x14ac:dyDescent="0.25">
      <c r="A204" s="48" t="s">
        <v>393</v>
      </c>
      <c r="B204" s="47" t="s">
        <v>122</v>
      </c>
      <c r="C204" s="49">
        <v>74150</v>
      </c>
      <c r="D204" s="169">
        <v>1091.5</v>
      </c>
      <c r="E204" s="170">
        <f>MIN(G204:S204)</f>
        <v>90.66</v>
      </c>
      <c r="F204" s="169">
        <f>MAX(G204:S204)</f>
        <v>1399.3030000000001</v>
      </c>
      <c r="G204" s="169">
        <v>100.03616479999999</v>
      </c>
      <c r="H204" s="169" t="s">
        <v>369</v>
      </c>
      <c r="I204" s="169" t="s">
        <v>369</v>
      </c>
      <c r="J204" s="169" t="s">
        <v>369</v>
      </c>
      <c r="K204" s="169">
        <v>100.03616479999999</v>
      </c>
      <c r="L204" s="169">
        <v>100.03616479999999</v>
      </c>
      <c r="M204" s="169">
        <v>1399.3030000000001</v>
      </c>
      <c r="N204" s="169">
        <v>1200.6500000000001</v>
      </c>
      <c r="O204" s="169">
        <v>100.03616479999999</v>
      </c>
      <c r="P204" s="169">
        <v>90.66</v>
      </c>
      <c r="Q204" s="169">
        <v>104.037611392</v>
      </c>
      <c r="R204" s="169">
        <v>675</v>
      </c>
      <c r="S204" s="169">
        <v>675</v>
      </c>
    </row>
    <row r="205" spans="1:19" s="97" customFormat="1" ht="15.95" customHeight="1" x14ac:dyDescent="0.25">
      <c r="A205" s="143"/>
      <c r="B205" s="144"/>
      <c r="C205" s="145"/>
      <c r="D205" s="153"/>
      <c r="E205" s="153"/>
      <c r="F205" s="153"/>
      <c r="G205" s="153"/>
      <c r="H205" s="153"/>
      <c r="I205" s="153"/>
      <c r="J205" s="153"/>
      <c r="K205" s="153"/>
      <c r="L205" s="153"/>
      <c r="M205" s="153"/>
      <c r="N205" s="153"/>
      <c r="O205" s="153"/>
      <c r="P205" s="153"/>
      <c r="Q205" s="153"/>
      <c r="R205" s="153"/>
      <c r="S205" s="153"/>
    </row>
    <row r="206" spans="1:19" s="97" customFormat="1" ht="15.95" customHeight="1" x14ac:dyDescent="0.25">
      <c r="A206" s="48" t="s">
        <v>394</v>
      </c>
      <c r="B206" s="47" t="s">
        <v>122</v>
      </c>
      <c r="C206" s="49">
        <v>74160</v>
      </c>
      <c r="D206" s="169">
        <v>1440</v>
      </c>
      <c r="E206" s="170">
        <f>MIN(G206:S206)</f>
        <v>151.76</v>
      </c>
      <c r="F206" s="169">
        <f>MAX(G206:S206)</f>
        <v>1846.08</v>
      </c>
      <c r="G206" s="169">
        <v>167.46697440000003</v>
      </c>
      <c r="H206" s="169" t="s">
        <v>369</v>
      </c>
      <c r="I206" s="169" t="s">
        <v>369</v>
      </c>
      <c r="J206" s="169" t="s">
        <v>369</v>
      </c>
      <c r="K206" s="169">
        <v>167.46697440000003</v>
      </c>
      <c r="L206" s="169">
        <v>167.46697440000003</v>
      </c>
      <c r="M206" s="169">
        <v>1846.08</v>
      </c>
      <c r="N206" s="169">
        <v>1584.0000000000002</v>
      </c>
      <c r="O206" s="169">
        <v>167.46697440000003</v>
      </c>
      <c r="P206" s="169">
        <v>151.76</v>
      </c>
      <c r="Q206" s="169">
        <v>174.16565337600002</v>
      </c>
      <c r="R206" s="169">
        <v>675</v>
      </c>
      <c r="S206" s="169">
        <v>675</v>
      </c>
    </row>
    <row r="207" spans="1:19" s="97" customFormat="1" ht="15.95" customHeight="1" x14ac:dyDescent="0.25">
      <c r="A207" s="143"/>
      <c r="B207" s="144"/>
      <c r="C207" s="145"/>
      <c r="D207" s="153"/>
      <c r="E207" s="153"/>
      <c r="F207" s="153"/>
      <c r="G207" s="153"/>
      <c r="H207" s="153"/>
      <c r="I207" s="153"/>
      <c r="J207" s="153"/>
      <c r="K207" s="153"/>
      <c r="L207" s="153"/>
      <c r="M207" s="153"/>
      <c r="N207" s="153"/>
      <c r="O207" s="153"/>
      <c r="P207" s="153"/>
      <c r="Q207" s="153"/>
      <c r="R207" s="153"/>
      <c r="S207" s="153"/>
    </row>
    <row r="208" spans="1:19" s="97" customFormat="1" ht="15.95" customHeight="1" x14ac:dyDescent="0.25">
      <c r="A208" s="48" t="s">
        <v>395</v>
      </c>
      <c r="B208" s="47" t="s">
        <v>122</v>
      </c>
      <c r="C208" s="49">
        <v>74181</v>
      </c>
      <c r="D208" s="169">
        <v>1475</v>
      </c>
      <c r="E208" s="170">
        <f>MIN(G208:S208)</f>
        <v>206.06</v>
      </c>
      <c r="F208" s="169">
        <f>MAX(G208:S208)</f>
        <v>1890.95</v>
      </c>
      <c r="G208" s="169">
        <v>227.39083840000001</v>
      </c>
      <c r="H208" s="169" t="s">
        <v>369</v>
      </c>
      <c r="I208" s="169" t="s">
        <v>369</v>
      </c>
      <c r="J208" s="169" t="s">
        <v>369</v>
      </c>
      <c r="K208" s="169">
        <v>227.39083840000001</v>
      </c>
      <c r="L208" s="169">
        <v>227.39083840000001</v>
      </c>
      <c r="M208" s="169">
        <v>1890.95</v>
      </c>
      <c r="N208" s="169">
        <v>1622.5000000000002</v>
      </c>
      <c r="O208" s="169">
        <v>227.39083840000001</v>
      </c>
      <c r="P208" s="169">
        <v>206.06</v>
      </c>
      <c r="Q208" s="169">
        <v>236.48647193600002</v>
      </c>
      <c r="R208" s="169">
        <v>850</v>
      </c>
      <c r="S208" s="169">
        <v>850</v>
      </c>
    </row>
    <row r="209" spans="1:19" s="97" customFormat="1" ht="15.95" customHeight="1" x14ac:dyDescent="0.25">
      <c r="A209" s="143"/>
      <c r="B209" s="144"/>
      <c r="C209" s="145"/>
      <c r="D209" s="153"/>
      <c r="E209" s="153"/>
      <c r="F209" s="153"/>
      <c r="G209" s="153"/>
      <c r="H209" s="153"/>
      <c r="I209" s="153"/>
      <c r="J209" s="153"/>
      <c r="K209" s="153"/>
      <c r="L209" s="153"/>
      <c r="M209" s="153"/>
      <c r="N209" s="153"/>
      <c r="O209" s="153"/>
      <c r="P209" s="153"/>
      <c r="Q209" s="153"/>
      <c r="R209" s="153"/>
      <c r="S209" s="153"/>
    </row>
    <row r="210" spans="1:19" s="97" customFormat="1" ht="15.95" customHeight="1" x14ac:dyDescent="0.25">
      <c r="A210" s="48" t="s">
        <v>396</v>
      </c>
      <c r="B210" s="47" t="s">
        <v>122</v>
      </c>
      <c r="C210" s="49">
        <v>76706</v>
      </c>
      <c r="D210" s="169">
        <v>337.4</v>
      </c>
      <c r="E210" s="170">
        <f>MIN(G210:S210)</f>
        <v>90.66</v>
      </c>
      <c r="F210" s="169">
        <f>MAX(G210:S210)</f>
        <v>308.96199999999999</v>
      </c>
      <c r="G210" s="169">
        <v>100.03616479999999</v>
      </c>
      <c r="H210" s="169" t="s">
        <v>369</v>
      </c>
      <c r="I210" s="169" t="s">
        <v>369</v>
      </c>
      <c r="J210" s="169" t="s">
        <v>369</v>
      </c>
      <c r="K210" s="169">
        <v>100.03616479999999</v>
      </c>
      <c r="L210" s="169">
        <v>100.03616479999999</v>
      </c>
      <c r="M210" s="169">
        <v>308.96199999999999</v>
      </c>
      <c r="N210" s="169">
        <v>265.10000000000002</v>
      </c>
      <c r="O210" s="169">
        <v>100.03616479999999</v>
      </c>
      <c r="P210" s="169">
        <v>90.66</v>
      </c>
      <c r="Q210" s="169">
        <v>104.037611392</v>
      </c>
      <c r="R210" s="169">
        <v>289.2</v>
      </c>
      <c r="S210" s="169">
        <v>289.2</v>
      </c>
    </row>
    <row r="211" spans="1:19" s="97" customFormat="1" ht="15.95" customHeight="1" x14ac:dyDescent="0.25">
      <c r="A211" s="143"/>
      <c r="B211" s="144"/>
      <c r="C211" s="145"/>
      <c r="D211" s="153"/>
      <c r="E211" s="153"/>
      <c r="F211" s="153"/>
      <c r="G211" s="153"/>
      <c r="H211" s="153"/>
      <c r="I211" s="153"/>
      <c r="J211" s="153"/>
      <c r="K211" s="153"/>
      <c r="L211" s="153"/>
      <c r="M211" s="153"/>
      <c r="N211" s="153"/>
      <c r="O211" s="153"/>
      <c r="P211" s="153"/>
      <c r="Q211" s="153"/>
      <c r="R211" s="153"/>
      <c r="S211" s="153"/>
    </row>
    <row r="212" spans="1:19" s="97" customFormat="1" ht="15.95" customHeight="1" x14ac:dyDescent="0.25">
      <c r="A212" s="48" t="s">
        <v>397</v>
      </c>
      <c r="B212" s="47" t="s">
        <v>122</v>
      </c>
      <c r="C212" s="49">
        <v>76775</v>
      </c>
      <c r="D212" s="169">
        <v>357.7</v>
      </c>
      <c r="E212" s="170">
        <f>MIN(G212:S212)</f>
        <v>90.66</v>
      </c>
      <c r="F212" s="169">
        <f>MAX(G212:S212)</f>
        <v>327.55099999999999</v>
      </c>
      <c r="G212" s="169">
        <v>100.03616479999999</v>
      </c>
      <c r="H212" s="169" t="s">
        <v>369</v>
      </c>
      <c r="I212" s="169" t="s">
        <v>369</v>
      </c>
      <c r="J212" s="169" t="s">
        <v>369</v>
      </c>
      <c r="K212" s="169">
        <v>100.03616479999999</v>
      </c>
      <c r="L212" s="169">
        <v>100.03616479999999</v>
      </c>
      <c r="M212" s="169">
        <v>327.55099999999999</v>
      </c>
      <c r="N212" s="169">
        <v>281.05</v>
      </c>
      <c r="O212" s="169">
        <v>100.03616479999999</v>
      </c>
      <c r="P212" s="169">
        <v>90.66</v>
      </c>
      <c r="Q212" s="169">
        <v>104.037611392</v>
      </c>
      <c r="R212" s="169">
        <v>306.59999999999997</v>
      </c>
      <c r="S212" s="169">
        <v>306.59999999999997</v>
      </c>
    </row>
    <row r="213" spans="1:19" s="97" customFormat="1" ht="15.95" customHeight="1" x14ac:dyDescent="0.25">
      <c r="A213" s="143"/>
      <c r="B213" s="144"/>
      <c r="C213" s="145"/>
      <c r="D213" s="153"/>
      <c r="E213" s="153"/>
      <c r="F213" s="153"/>
      <c r="G213" s="153"/>
      <c r="H213" s="153"/>
      <c r="I213" s="153"/>
      <c r="J213" s="153"/>
      <c r="K213" s="153"/>
      <c r="L213" s="153"/>
      <c r="M213" s="153"/>
      <c r="N213" s="153"/>
      <c r="O213" s="153"/>
      <c r="P213" s="153"/>
      <c r="Q213" s="153"/>
      <c r="R213" s="153"/>
      <c r="S213" s="153"/>
    </row>
    <row r="214" spans="1:19" s="97" customFormat="1" ht="15.95" customHeight="1" x14ac:dyDescent="0.25">
      <c r="A214" s="48" t="s">
        <v>398</v>
      </c>
      <c r="B214" s="47" t="s">
        <v>122</v>
      </c>
      <c r="C214" s="49">
        <v>76815</v>
      </c>
      <c r="D214" s="169">
        <v>170.8</v>
      </c>
      <c r="E214" s="170">
        <f>MIN(G214:S214)</f>
        <v>90.66</v>
      </c>
      <c r="F214" s="169">
        <f>MAX(G214:S214)</f>
        <v>156.404</v>
      </c>
      <c r="G214" s="169">
        <v>100.03616479999999</v>
      </c>
      <c r="H214" s="169" t="s">
        <v>369</v>
      </c>
      <c r="I214" s="169" t="s">
        <v>369</v>
      </c>
      <c r="J214" s="169" t="s">
        <v>369</v>
      </c>
      <c r="K214" s="169">
        <v>100.03616479999999</v>
      </c>
      <c r="L214" s="169">
        <v>100.03616479999999</v>
      </c>
      <c r="M214" s="169">
        <v>156.404</v>
      </c>
      <c r="N214" s="169">
        <v>134.20000000000002</v>
      </c>
      <c r="O214" s="169">
        <v>100.03616479999999</v>
      </c>
      <c r="P214" s="169">
        <v>90.66</v>
      </c>
      <c r="Q214" s="169">
        <v>104.037611392</v>
      </c>
      <c r="R214" s="169">
        <v>146.4</v>
      </c>
      <c r="S214" s="169">
        <v>146.4</v>
      </c>
    </row>
    <row r="215" spans="1:19" s="97" customFormat="1" ht="15.95" customHeight="1" x14ac:dyDescent="0.25">
      <c r="A215" s="143"/>
      <c r="B215" s="144"/>
      <c r="C215" s="145"/>
      <c r="D215" s="153"/>
      <c r="E215" s="153"/>
      <c r="F215" s="153"/>
      <c r="G215" s="153"/>
      <c r="H215" s="153"/>
      <c r="I215" s="153"/>
      <c r="J215" s="153"/>
      <c r="K215" s="153"/>
      <c r="L215" s="153"/>
      <c r="M215" s="153"/>
      <c r="N215" s="153"/>
      <c r="O215" s="153"/>
      <c r="P215" s="153"/>
      <c r="Q215" s="153"/>
      <c r="R215" s="153"/>
      <c r="S215" s="153"/>
    </row>
    <row r="216" spans="1:19" s="97" customFormat="1" ht="15.95" customHeight="1" x14ac:dyDescent="0.25">
      <c r="A216" s="48" t="s">
        <v>399</v>
      </c>
      <c r="B216" s="47" t="s">
        <v>122</v>
      </c>
      <c r="C216" s="49">
        <v>76857</v>
      </c>
      <c r="D216" s="169">
        <v>242.2</v>
      </c>
      <c r="E216" s="170">
        <f>MIN(G216:S216)</f>
        <v>90.66</v>
      </c>
      <c r="F216" s="169">
        <f>MAX(G216:S216)</f>
        <v>221.786</v>
      </c>
      <c r="G216" s="169">
        <v>100.03616479999999</v>
      </c>
      <c r="H216" s="169" t="s">
        <v>369</v>
      </c>
      <c r="I216" s="169" t="s">
        <v>369</v>
      </c>
      <c r="J216" s="169" t="s">
        <v>369</v>
      </c>
      <c r="K216" s="169">
        <v>100.03616479999999</v>
      </c>
      <c r="L216" s="169">
        <v>100.03616479999999</v>
      </c>
      <c r="M216" s="169">
        <v>221.786</v>
      </c>
      <c r="N216" s="169">
        <v>190.3</v>
      </c>
      <c r="O216" s="169">
        <v>100.03616479999999</v>
      </c>
      <c r="P216" s="169">
        <v>90.66</v>
      </c>
      <c r="Q216" s="169">
        <v>104.037611392</v>
      </c>
      <c r="R216" s="169">
        <v>207.6</v>
      </c>
      <c r="S216" s="169">
        <v>207.6</v>
      </c>
    </row>
    <row r="217" spans="1:19" s="97" customFormat="1" ht="15.95" customHeight="1" x14ac:dyDescent="0.25">
      <c r="A217" s="143"/>
      <c r="B217" s="144"/>
      <c r="C217" s="145"/>
      <c r="D217" s="153"/>
      <c r="E217" s="153"/>
      <c r="F217" s="153"/>
      <c r="G217" s="153"/>
      <c r="H217" s="153"/>
      <c r="I217" s="153"/>
      <c r="J217" s="153"/>
      <c r="K217" s="153"/>
      <c r="L217" s="153"/>
      <c r="M217" s="153"/>
      <c r="N217" s="153"/>
      <c r="O217" s="153"/>
      <c r="P217" s="153"/>
      <c r="Q217" s="153"/>
      <c r="R217" s="153"/>
      <c r="S217" s="153"/>
    </row>
    <row r="218" spans="1:19" s="97" customFormat="1" ht="15.95" customHeight="1" x14ac:dyDescent="0.25">
      <c r="A218" s="48" t="s">
        <v>400</v>
      </c>
      <c r="B218" s="47" t="s">
        <v>122</v>
      </c>
      <c r="C218" s="49">
        <v>76870</v>
      </c>
      <c r="D218" s="169">
        <v>593.6</v>
      </c>
      <c r="E218" s="170">
        <f>MIN(G218:S218)</f>
        <v>90.66</v>
      </c>
      <c r="F218" s="169">
        <f>MAX(G218:S218)</f>
        <v>543.56799999999998</v>
      </c>
      <c r="G218" s="169">
        <v>100.03616479999999</v>
      </c>
      <c r="H218" s="169" t="s">
        <v>369</v>
      </c>
      <c r="I218" s="169" t="s">
        <v>369</v>
      </c>
      <c r="J218" s="169" t="s">
        <v>369</v>
      </c>
      <c r="K218" s="169">
        <v>100.03616479999999</v>
      </c>
      <c r="L218" s="169">
        <v>100.03616479999999</v>
      </c>
      <c r="M218" s="169">
        <v>543.56799999999998</v>
      </c>
      <c r="N218" s="169">
        <v>466.40000000000003</v>
      </c>
      <c r="O218" s="169">
        <v>100.03616479999999</v>
      </c>
      <c r="P218" s="169">
        <v>90.66</v>
      </c>
      <c r="Q218" s="169">
        <v>104.037611392</v>
      </c>
      <c r="R218" s="169">
        <v>508.79999999999995</v>
      </c>
      <c r="S218" s="169">
        <v>508.79999999999995</v>
      </c>
    </row>
    <row r="219" spans="1:19" s="97" customFormat="1" ht="15.95" customHeight="1" x14ac:dyDescent="0.25">
      <c r="A219" s="143"/>
      <c r="B219" s="144"/>
      <c r="C219" s="145"/>
      <c r="D219" s="153"/>
      <c r="E219" s="153"/>
      <c r="F219" s="153"/>
      <c r="G219" s="153"/>
      <c r="H219" s="153"/>
      <c r="I219" s="153"/>
      <c r="J219" s="153"/>
      <c r="K219" s="153"/>
      <c r="L219" s="153"/>
      <c r="M219" s="153"/>
      <c r="N219" s="153"/>
      <c r="O219" s="153"/>
      <c r="P219" s="153"/>
      <c r="Q219" s="153"/>
      <c r="R219" s="153"/>
      <c r="S219" s="153"/>
    </row>
    <row r="220" spans="1:19" s="97" customFormat="1" ht="15.95" customHeight="1" x14ac:dyDescent="0.25">
      <c r="A220" s="48" t="s">
        <v>401</v>
      </c>
      <c r="B220" s="47" t="s">
        <v>122</v>
      </c>
      <c r="C220" s="49">
        <v>76882</v>
      </c>
      <c r="D220" s="169">
        <v>399</v>
      </c>
      <c r="E220" s="170">
        <f>MIN(G220:S220)</f>
        <v>90.66</v>
      </c>
      <c r="F220" s="169">
        <f>MAX(G220:S220)</f>
        <v>365.37</v>
      </c>
      <c r="G220" s="169">
        <v>100.03616479999999</v>
      </c>
      <c r="H220" s="169" t="s">
        <v>369</v>
      </c>
      <c r="I220" s="169" t="s">
        <v>369</v>
      </c>
      <c r="J220" s="169" t="s">
        <v>369</v>
      </c>
      <c r="K220" s="169">
        <v>100.03616479999999</v>
      </c>
      <c r="L220" s="169">
        <v>100.03616479999999</v>
      </c>
      <c r="M220" s="169">
        <v>365.37</v>
      </c>
      <c r="N220" s="169">
        <v>313.5</v>
      </c>
      <c r="O220" s="169">
        <v>100.03616479999999</v>
      </c>
      <c r="P220" s="169">
        <v>90.66</v>
      </c>
      <c r="Q220" s="169">
        <v>104.037611392</v>
      </c>
      <c r="R220" s="169">
        <v>342</v>
      </c>
      <c r="S220" s="169">
        <v>342</v>
      </c>
    </row>
    <row r="221" spans="1:19" s="97" customFormat="1" ht="15.95" customHeight="1" x14ac:dyDescent="0.25">
      <c r="A221" s="143"/>
      <c r="B221" s="144"/>
      <c r="C221" s="145"/>
      <c r="D221" s="153"/>
      <c r="E221" s="153"/>
      <c r="F221" s="153"/>
      <c r="G221" s="153"/>
      <c r="H221" s="153"/>
      <c r="I221" s="153"/>
      <c r="J221" s="153"/>
      <c r="K221" s="153"/>
      <c r="L221" s="153"/>
      <c r="M221" s="153"/>
      <c r="N221" s="153"/>
      <c r="O221" s="153"/>
      <c r="P221" s="153"/>
      <c r="Q221" s="153"/>
      <c r="R221" s="153"/>
      <c r="S221" s="153"/>
    </row>
    <row r="222" spans="1:19" s="97" customFormat="1" ht="15.95" customHeight="1" x14ac:dyDescent="0.25">
      <c r="A222" s="48" t="s">
        <v>402</v>
      </c>
      <c r="B222" s="47" t="s">
        <v>122</v>
      </c>
      <c r="C222" s="49">
        <v>93880</v>
      </c>
      <c r="D222" s="169">
        <v>715.5</v>
      </c>
      <c r="E222" s="170">
        <f>MIN(G222:S222)</f>
        <v>206.06</v>
      </c>
      <c r="F222" s="169">
        <f>MAX(G222:S222)</f>
        <v>1021.73</v>
      </c>
      <c r="G222" s="169">
        <v>227.39</v>
      </c>
      <c r="H222" s="169">
        <v>930.15</v>
      </c>
      <c r="I222" s="169">
        <v>492.26</v>
      </c>
      <c r="J222" s="169">
        <v>492.26</v>
      </c>
      <c r="K222" s="169">
        <v>227.39</v>
      </c>
      <c r="L222" s="169">
        <v>227.39</v>
      </c>
      <c r="M222" s="169">
        <v>917.27</v>
      </c>
      <c r="N222" s="169">
        <v>787.05</v>
      </c>
      <c r="O222" s="169">
        <v>1021.73</v>
      </c>
      <c r="P222" s="169">
        <v>206.06</v>
      </c>
      <c r="Q222" s="169">
        <v>236.49</v>
      </c>
      <c r="R222" s="169">
        <v>858.6</v>
      </c>
      <c r="S222" s="169">
        <v>858.6</v>
      </c>
    </row>
    <row r="223" spans="1:19" s="97" customFormat="1" ht="15.95" customHeight="1" x14ac:dyDescent="0.25">
      <c r="A223" s="143"/>
      <c r="B223" s="144"/>
      <c r="C223" s="145"/>
      <c r="D223" s="153"/>
      <c r="E223" s="153"/>
      <c r="F223" s="153"/>
      <c r="G223" s="153"/>
      <c r="H223" s="153"/>
      <c r="I223" s="153"/>
      <c r="J223" s="153"/>
      <c r="K223" s="153"/>
      <c r="L223" s="153"/>
      <c r="M223" s="153"/>
      <c r="N223" s="153"/>
      <c r="O223" s="153"/>
      <c r="P223" s="153"/>
      <c r="Q223" s="153"/>
      <c r="R223" s="153"/>
      <c r="S223" s="153"/>
    </row>
    <row r="224" spans="1:19" s="97" customFormat="1" ht="15.95" customHeight="1" x14ac:dyDescent="0.25">
      <c r="A224" s="48" t="s">
        <v>403</v>
      </c>
      <c r="B224" s="47" t="s">
        <v>122</v>
      </c>
      <c r="C224" s="49">
        <v>93922</v>
      </c>
      <c r="D224" s="169">
        <v>410.9</v>
      </c>
      <c r="E224" s="170">
        <f>MIN(G224:S224)</f>
        <v>109.89</v>
      </c>
      <c r="F224" s="169">
        <f>MAX(G224:S224)</f>
        <v>419.12</v>
      </c>
      <c r="G224" s="169">
        <v>121.26</v>
      </c>
      <c r="H224" s="169">
        <v>381.55</v>
      </c>
      <c r="I224" s="169">
        <v>201.93</v>
      </c>
      <c r="J224" s="169">
        <v>201.93</v>
      </c>
      <c r="K224" s="169">
        <v>121.26</v>
      </c>
      <c r="L224" s="169">
        <v>121.26</v>
      </c>
      <c r="M224" s="169">
        <v>376.27</v>
      </c>
      <c r="N224" s="169">
        <v>322.85000000000002</v>
      </c>
      <c r="O224" s="169">
        <v>419.12</v>
      </c>
      <c r="P224" s="169">
        <v>109.89</v>
      </c>
      <c r="Q224" s="169">
        <v>126.11</v>
      </c>
      <c r="R224" s="169">
        <v>352.2</v>
      </c>
      <c r="S224" s="169">
        <v>352.2</v>
      </c>
    </row>
    <row r="225" spans="1:19" s="97" customFormat="1" ht="15.95" customHeight="1" x14ac:dyDescent="0.25">
      <c r="A225" s="143"/>
      <c r="B225" s="144"/>
      <c r="C225" s="145"/>
      <c r="D225" s="153"/>
      <c r="E225" s="153"/>
      <c r="F225" s="153"/>
      <c r="G225" s="153"/>
      <c r="H225" s="153"/>
      <c r="I225" s="153"/>
      <c r="J225" s="153"/>
      <c r="K225" s="153"/>
      <c r="L225" s="153"/>
      <c r="M225" s="153"/>
      <c r="N225" s="153"/>
      <c r="O225" s="153"/>
      <c r="P225" s="153"/>
      <c r="Q225" s="153"/>
      <c r="R225" s="153"/>
      <c r="S225" s="153"/>
    </row>
    <row r="226" spans="1:19" s="97" customFormat="1" ht="15.95" customHeight="1" x14ac:dyDescent="0.25">
      <c r="A226" s="48" t="s">
        <v>404</v>
      </c>
      <c r="B226" s="47" t="s">
        <v>122</v>
      </c>
      <c r="C226" s="49">
        <v>93975</v>
      </c>
      <c r="D226" s="169">
        <v>626</v>
      </c>
      <c r="E226" s="170">
        <f>MIN(G226:S226)</f>
        <v>206.06</v>
      </c>
      <c r="F226" s="169">
        <f>MAX(G226:S226)</f>
        <v>893.93</v>
      </c>
      <c r="G226" s="169">
        <v>227.39</v>
      </c>
      <c r="H226" s="169">
        <v>813.8</v>
      </c>
      <c r="I226" s="169">
        <v>430.69</v>
      </c>
      <c r="J226" s="169">
        <v>430.69</v>
      </c>
      <c r="K226" s="169">
        <v>227.39</v>
      </c>
      <c r="L226" s="169">
        <v>227.39</v>
      </c>
      <c r="M226" s="169">
        <v>802.53</v>
      </c>
      <c r="N226" s="169">
        <v>688.6</v>
      </c>
      <c r="O226" s="169">
        <v>893.93</v>
      </c>
      <c r="P226" s="169">
        <v>206.06</v>
      </c>
      <c r="Q226" s="169">
        <v>236.49</v>
      </c>
      <c r="R226" s="169">
        <v>751.2</v>
      </c>
      <c r="S226" s="169">
        <v>751.2</v>
      </c>
    </row>
    <row r="227" spans="1:19" s="97" customFormat="1" ht="15.95" customHeight="1" x14ac:dyDescent="0.25">
      <c r="A227" s="143"/>
      <c r="B227" s="144"/>
      <c r="C227" s="145"/>
      <c r="D227" s="146"/>
      <c r="E227" s="146"/>
      <c r="F227" s="146"/>
      <c r="G227" s="146"/>
      <c r="H227" s="146"/>
      <c r="I227" s="146"/>
      <c r="J227" s="146"/>
      <c r="K227" s="146"/>
      <c r="L227" s="146"/>
      <c r="M227" s="146"/>
      <c r="N227" s="146"/>
      <c r="O227" s="146"/>
      <c r="P227" s="146"/>
      <c r="Q227" s="146"/>
      <c r="R227" s="146"/>
      <c r="S227" s="146"/>
    </row>
    <row r="228" spans="1:19" s="97" customFormat="1" ht="15.95" customHeight="1" x14ac:dyDescent="0.25">
      <c r="G228" s="128"/>
      <c r="H228" s="128"/>
      <c r="I228" s="128"/>
      <c r="J228" s="128"/>
      <c r="K228" s="128"/>
      <c r="L228" s="128"/>
      <c r="M228" s="128"/>
      <c r="N228" s="128"/>
      <c r="O228" s="128"/>
      <c r="P228" s="128"/>
      <c r="Q228" s="128"/>
      <c r="R228" s="128"/>
      <c r="S228" s="128"/>
    </row>
  </sheetData>
  <hyperlinks>
    <hyperlink ref="A7" location="HOME" display="Return to Main Screen" xr:uid="{DD32FD84-6698-4252-AD5E-04EFFD106FAA}"/>
  </hyperlinks>
  <pageMargins left="0.7" right="0.7" top="0.75" bottom="0.75" header="0.3" footer="0.3"/>
  <pageSetup scale="2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93AA2-1F5B-454A-9556-0B78B5611924}">
  <sheetPr>
    <tabColor rgb="FF92D050"/>
    <pageSetUpPr fitToPage="1"/>
  </sheetPr>
  <dimension ref="A1:T275"/>
  <sheetViews>
    <sheetView view="pageBreakPreview" zoomScale="80" zoomScaleNormal="80" zoomScaleSheetLayoutView="80" workbookViewId="0">
      <pane ySplit="9" topLeftCell="A10" activePane="bottomLeft" state="frozen"/>
      <selection activeCell="E96" sqref="E96"/>
      <selection pane="bottomLeft" activeCell="C2" sqref="C2"/>
    </sheetView>
  </sheetViews>
  <sheetFormatPr defaultRowHeight="15" x14ac:dyDescent="0.25"/>
  <cols>
    <col min="1" max="1" width="49.140625" style="29" bestFit="1" customWidth="1"/>
    <col min="2" max="2" width="31.42578125" style="29" bestFit="1" customWidth="1"/>
    <col min="3" max="3" width="15" style="30" customWidth="1"/>
    <col min="4" max="12" width="15" style="157" customWidth="1"/>
    <col min="13" max="19" width="15" style="158" customWidth="1"/>
  </cols>
  <sheetData>
    <row r="1" spans="1:19" x14ac:dyDescent="0.25">
      <c r="A1" s="28" t="s">
        <v>409</v>
      </c>
      <c r="B1" s="38"/>
      <c r="C1" s="183"/>
      <c r="E1" s="159"/>
    </row>
    <row r="2" spans="1:19" x14ac:dyDescent="0.25">
      <c r="A2" s="41" t="s">
        <v>303</v>
      </c>
      <c r="B2" s="36"/>
      <c r="E2" s="159"/>
    </row>
    <row r="3" spans="1:19" x14ac:dyDescent="0.25">
      <c r="A3" s="37" t="s">
        <v>410</v>
      </c>
      <c r="B3" s="36"/>
      <c r="E3" s="159"/>
      <c r="H3" s="157" t="s">
        <v>0</v>
      </c>
    </row>
    <row r="4" spans="1:19" x14ac:dyDescent="0.25">
      <c r="A4" s="42"/>
      <c r="B4" s="36"/>
      <c r="E4" s="159"/>
    </row>
    <row r="5" spans="1:19" x14ac:dyDescent="0.25">
      <c r="A5" s="42"/>
      <c r="B5" s="32" t="s">
        <v>129</v>
      </c>
      <c r="E5" s="159"/>
    </row>
    <row r="6" spans="1:19" x14ac:dyDescent="0.25">
      <c r="A6" s="42"/>
      <c r="B6" s="32" t="s">
        <v>478</v>
      </c>
      <c r="E6" s="159"/>
    </row>
    <row r="7" spans="1:19" x14ac:dyDescent="0.25">
      <c r="A7" s="43" t="s">
        <v>130</v>
      </c>
      <c r="B7" s="36"/>
      <c r="H7" s="157" t="s">
        <v>0</v>
      </c>
    </row>
    <row r="8" spans="1:19" ht="15.75" thickBot="1" x14ac:dyDescent="0.3">
      <c r="A8" s="43"/>
      <c r="B8" s="36"/>
    </row>
    <row r="9" spans="1:19" ht="84" customHeight="1" thickBot="1" x14ac:dyDescent="0.3">
      <c r="A9" s="84" t="s">
        <v>3</v>
      </c>
      <c r="B9" s="85" t="s">
        <v>116</v>
      </c>
      <c r="C9" s="86" t="s">
        <v>226</v>
      </c>
      <c r="D9" s="33" t="s">
        <v>4</v>
      </c>
      <c r="E9" s="33" t="s">
        <v>105</v>
      </c>
      <c r="F9" s="33" t="s">
        <v>120</v>
      </c>
      <c r="G9" s="34" t="s">
        <v>361</v>
      </c>
      <c r="H9" s="34" t="s">
        <v>454</v>
      </c>
      <c r="I9" s="34" t="s">
        <v>455</v>
      </c>
      <c r="J9" s="34" t="s">
        <v>456</v>
      </c>
      <c r="K9" s="34" t="s">
        <v>457</v>
      </c>
      <c r="L9" s="34" t="s">
        <v>458</v>
      </c>
      <c r="M9" s="34" t="s">
        <v>459</v>
      </c>
      <c r="N9" s="34" t="s">
        <v>460</v>
      </c>
      <c r="O9" s="34" t="s">
        <v>421</v>
      </c>
      <c r="P9" s="34" t="s">
        <v>453</v>
      </c>
      <c r="Q9" s="34" t="s">
        <v>362</v>
      </c>
      <c r="R9" s="34" t="s">
        <v>461</v>
      </c>
      <c r="S9" s="156" t="s">
        <v>462</v>
      </c>
    </row>
    <row r="10" spans="1:19" s="2" customFormat="1" ht="15.95" customHeight="1" x14ac:dyDescent="0.25">
      <c r="A10" s="89"/>
      <c r="B10" s="90"/>
      <c r="C10" s="189"/>
      <c r="D10" s="190"/>
      <c r="E10" s="190"/>
      <c r="F10" s="190"/>
      <c r="G10" s="190"/>
      <c r="H10" s="190"/>
      <c r="I10" s="190"/>
      <c r="J10" s="190"/>
      <c r="K10" s="190"/>
      <c r="L10" s="190"/>
      <c r="M10" s="190"/>
      <c r="N10" s="190"/>
      <c r="O10" s="190"/>
      <c r="P10" s="190"/>
      <c r="Q10" s="190"/>
      <c r="R10" s="190"/>
      <c r="S10" s="190"/>
    </row>
    <row r="11" spans="1:19" s="2" customFormat="1" ht="15.95" customHeight="1" x14ac:dyDescent="0.25">
      <c r="A11" s="51" t="s">
        <v>471</v>
      </c>
      <c r="B11" s="52" t="s">
        <v>122</v>
      </c>
      <c r="C11" s="164">
        <v>80202</v>
      </c>
      <c r="D11" s="172">
        <v>85.4</v>
      </c>
      <c r="E11" s="170"/>
      <c r="F11" s="169"/>
      <c r="G11" s="172">
        <v>13.54</v>
      </c>
      <c r="H11" s="169" t="s">
        <v>369</v>
      </c>
      <c r="I11" s="169" t="s">
        <v>369</v>
      </c>
      <c r="J11" s="169" t="s">
        <v>369</v>
      </c>
      <c r="K11" s="172">
        <v>13.54</v>
      </c>
      <c r="L11" s="172">
        <v>13.54</v>
      </c>
      <c r="M11" s="172">
        <v>78.2</v>
      </c>
      <c r="N11" s="172">
        <v>67.099999999999994</v>
      </c>
      <c r="O11" s="172">
        <v>13.54</v>
      </c>
      <c r="P11" s="172">
        <v>12.19</v>
      </c>
      <c r="Q11" s="172">
        <v>14.08</v>
      </c>
      <c r="R11" s="172">
        <v>73.2</v>
      </c>
      <c r="S11" s="172">
        <v>73.2</v>
      </c>
    </row>
    <row r="12" spans="1:19" s="2" customFormat="1" ht="15.95" customHeight="1" x14ac:dyDescent="0.25">
      <c r="A12" s="51"/>
      <c r="B12" s="52" t="s">
        <v>55</v>
      </c>
      <c r="C12" s="164">
        <v>36415</v>
      </c>
      <c r="D12" s="169">
        <v>26.6</v>
      </c>
      <c r="E12" s="170"/>
      <c r="F12" s="169"/>
      <c r="G12" s="169">
        <v>9.09</v>
      </c>
      <c r="H12" s="169" t="s">
        <v>369</v>
      </c>
      <c r="I12" s="169" t="s">
        <v>369</v>
      </c>
      <c r="J12" s="169" t="s">
        <v>369</v>
      </c>
      <c r="K12" s="169">
        <v>9.09</v>
      </c>
      <c r="L12" s="169">
        <v>9.09</v>
      </c>
      <c r="M12" s="169">
        <v>24.36</v>
      </c>
      <c r="N12" s="169">
        <v>20.9</v>
      </c>
      <c r="O12" s="169">
        <v>27.13</v>
      </c>
      <c r="P12" s="169">
        <v>0</v>
      </c>
      <c r="Q12" s="169">
        <v>9.4499999999999993</v>
      </c>
      <c r="R12" s="169">
        <v>22.8</v>
      </c>
      <c r="S12" s="169">
        <v>22.8</v>
      </c>
    </row>
    <row r="13" spans="1:19" s="2" customFormat="1" ht="15.95" customHeight="1" x14ac:dyDescent="0.25">
      <c r="A13" s="51"/>
      <c r="B13" s="52" t="s">
        <v>29</v>
      </c>
      <c r="C13" s="164"/>
      <c r="D13" s="169">
        <v>112</v>
      </c>
      <c r="E13" s="170">
        <v>12.19</v>
      </c>
      <c r="F13" s="169">
        <v>102.56</v>
      </c>
      <c r="G13" s="169">
        <v>22.63</v>
      </c>
      <c r="H13" s="169" t="s">
        <v>369</v>
      </c>
      <c r="I13" s="169" t="s">
        <v>369</v>
      </c>
      <c r="J13" s="169" t="s">
        <v>369</v>
      </c>
      <c r="K13" s="169">
        <v>22.63</v>
      </c>
      <c r="L13" s="169">
        <v>22.63</v>
      </c>
      <c r="M13" s="169">
        <v>102.56</v>
      </c>
      <c r="N13" s="169">
        <v>88</v>
      </c>
      <c r="O13" s="169">
        <v>40.67</v>
      </c>
      <c r="P13" s="169">
        <v>12.19</v>
      </c>
      <c r="Q13" s="169">
        <v>23.53</v>
      </c>
      <c r="R13" s="169">
        <v>96</v>
      </c>
      <c r="S13" s="169">
        <v>96</v>
      </c>
    </row>
    <row r="14" spans="1:19" s="2" customFormat="1" ht="15.95" customHeight="1" x14ac:dyDescent="0.25">
      <c r="A14" s="50"/>
      <c r="B14" s="55"/>
      <c r="C14" s="165"/>
      <c r="D14" s="153"/>
      <c r="E14" s="153"/>
      <c r="F14" s="153"/>
      <c r="G14" s="153"/>
      <c r="H14" s="153"/>
      <c r="I14" s="153"/>
      <c r="J14" s="153"/>
      <c r="K14" s="153"/>
      <c r="L14" s="153"/>
      <c r="M14" s="153"/>
      <c r="N14" s="153"/>
      <c r="O14" s="153"/>
      <c r="P14" s="153"/>
      <c r="Q14" s="153"/>
      <c r="R14" s="153"/>
      <c r="S14" s="153"/>
    </row>
    <row r="15" spans="1:19" s="2" customFormat="1" ht="15.95" customHeight="1" x14ac:dyDescent="0.25">
      <c r="A15" s="51" t="s">
        <v>472</v>
      </c>
      <c r="B15" s="52" t="s">
        <v>122</v>
      </c>
      <c r="C15" s="164">
        <v>80198</v>
      </c>
      <c r="D15" s="172">
        <v>98</v>
      </c>
      <c r="E15" s="170"/>
      <c r="F15" s="169"/>
      <c r="G15" s="172">
        <v>14.14</v>
      </c>
      <c r="H15" s="169" t="s">
        <v>369</v>
      </c>
      <c r="I15" s="169" t="s">
        <v>369</v>
      </c>
      <c r="J15" s="169" t="s">
        <v>369</v>
      </c>
      <c r="K15" s="172">
        <v>14.14</v>
      </c>
      <c r="L15" s="172">
        <v>14.14</v>
      </c>
      <c r="M15" s="172">
        <v>89.74</v>
      </c>
      <c r="N15" s="172">
        <v>77</v>
      </c>
      <c r="O15" s="172">
        <v>14.14</v>
      </c>
      <c r="P15" s="172">
        <v>12.73</v>
      </c>
      <c r="Q15" s="172">
        <v>14.71</v>
      </c>
      <c r="R15" s="172">
        <v>84</v>
      </c>
      <c r="S15" s="172">
        <v>84</v>
      </c>
    </row>
    <row r="16" spans="1:19" s="2" customFormat="1" ht="15.95" customHeight="1" x14ac:dyDescent="0.25">
      <c r="A16" s="51"/>
      <c r="B16" s="52" t="s">
        <v>55</v>
      </c>
      <c r="C16" s="164">
        <v>36415</v>
      </c>
      <c r="D16" s="169">
        <v>26.6</v>
      </c>
      <c r="E16" s="170"/>
      <c r="F16" s="169"/>
      <c r="G16" s="169">
        <v>9.09</v>
      </c>
      <c r="H16" s="169" t="s">
        <v>369</v>
      </c>
      <c r="I16" s="169" t="s">
        <v>369</v>
      </c>
      <c r="J16" s="169" t="s">
        <v>369</v>
      </c>
      <c r="K16" s="169">
        <v>9.09</v>
      </c>
      <c r="L16" s="169">
        <v>9.09</v>
      </c>
      <c r="M16" s="169">
        <v>24.36</v>
      </c>
      <c r="N16" s="169">
        <v>20.9</v>
      </c>
      <c r="O16" s="169">
        <v>27.13</v>
      </c>
      <c r="P16" s="169">
        <v>0</v>
      </c>
      <c r="Q16" s="169">
        <v>9.4499999999999993</v>
      </c>
      <c r="R16" s="169">
        <v>22.8</v>
      </c>
      <c r="S16" s="169">
        <v>22.8</v>
      </c>
    </row>
    <row r="17" spans="1:19" s="2" customFormat="1" ht="15.95" customHeight="1" x14ac:dyDescent="0.25">
      <c r="A17" s="51"/>
      <c r="B17" s="52" t="s">
        <v>29</v>
      </c>
      <c r="C17" s="164"/>
      <c r="D17" s="169">
        <v>124.6</v>
      </c>
      <c r="E17" s="170">
        <v>12.73</v>
      </c>
      <c r="F17" s="169">
        <v>114.1</v>
      </c>
      <c r="G17" s="169">
        <v>23.23</v>
      </c>
      <c r="H17" s="169" t="s">
        <v>369</v>
      </c>
      <c r="I17" s="169" t="s">
        <v>369</v>
      </c>
      <c r="J17" s="169" t="s">
        <v>369</v>
      </c>
      <c r="K17" s="169">
        <v>23.23</v>
      </c>
      <c r="L17" s="169">
        <v>23.23</v>
      </c>
      <c r="M17" s="169">
        <v>114.1</v>
      </c>
      <c r="N17" s="169">
        <v>97.9</v>
      </c>
      <c r="O17" s="169">
        <v>41.269999999999996</v>
      </c>
      <c r="P17" s="169">
        <v>12.73</v>
      </c>
      <c r="Q17" s="169">
        <v>24.16</v>
      </c>
      <c r="R17" s="169">
        <v>106.8</v>
      </c>
      <c r="S17" s="169">
        <v>106.8</v>
      </c>
    </row>
    <row r="18" spans="1:19" s="2" customFormat="1" ht="15.95" customHeight="1" x14ac:dyDescent="0.25">
      <c r="A18" s="50"/>
      <c r="B18" s="55"/>
      <c r="C18" s="165"/>
      <c r="D18" s="153"/>
      <c r="E18" s="153"/>
      <c r="F18" s="153"/>
      <c r="G18" s="153"/>
      <c r="H18" s="153"/>
      <c r="I18" s="153"/>
      <c r="J18" s="153"/>
      <c r="K18" s="153"/>
      <c r="L18" s="153"/>
      <c r="M18" s="153"/>
      <c r="N18" s="153"/>
      <c r="O18" s="153"/>
      <c r="P18" s="153"/>
      <c r="Q18" s="153"/>
      <c r="R18" s="153"/>
      <c r="S18" s="153"/>
    </row>
    <row r="19" spans="1:19" s="2" customFormat="1" ht="15.95" customHeight="1" x14ac:dyDescent="0.25">
      <c r="A19" s="51" t="s">
        <v>5</v>
      </c>
      <c r="B19" s="52" t="s">
        <v>5</v>
      </c>
      <c r="C19" s="164">
        <v>80048</v>
      </c>
      <c r="D19" s="172">
        <v>153.30000000000001</v>
      </c>
      <c r="E19" s="170"/>
      <c r="F19" s="169"/>
      <c r="G19" s="172">
        <v>8.4600000000000009</v>
      </c>
      <c r="H19" s="169" t="s">
        <v>369</v>
      </c>
      <c r="I19" s="169" t="s">
        <v>369</v>
      </c>
      <c r="J19" s="169" t="s">
        <v>369</v>
      </c>
      <c r="K19" s="172">
        <v>8.4600000000000009</v>
      </c>
      <c r="L19" s="172">
        <v>8.4600000000000009</v>
      </c>
      <c r="M19" s="172">
        <v>140.38</v>
      </c>
      <c r="N19" s="172">
        <v>120.45</v>
      </c>
      <c r="O19" s="172">
        <v>8.4600000000000009</v>
      </c>
      <c r="P19" s="172">
        <v>7.61</v>
      </c>
      <c r="Q19" s="172">
        <v>8.8000000000000007</v>
      </c>
      <c r="R19" s="172">
        <v>131.4</v>
      </c>
      <c r="S19" s="172">
        <v>131.4</v>
      </c>
    </row>
    <row r="20" spans="1:19" s="2" customFormat="1" ht="15.95" customHeight="1" x14ac:dyDescent="0.25">
      <c r="A20" s="51"/>
      <c r="B20" s="52" t="s">
        <v>55</v>
      </c>
      <c r="C20" s="164">
        <v>36415</v>
      </c>
      <c r="D20" s="169">
        <v>26.6</v>
      </c>
      <c r="E20" s="170"/>
      <c r="F20" s="169"/>
      <c r="G20" s="169">
        <v>9.09</v>
      </c>
      <c r="H20" s="169" t="s">
        <v>369</v>
      </c>
      <c r="I20" s="169" t="s">
        <v>369</v>
      </c>
      <c r="J20" s="169" t="s">
        <v>369</v>
      </c>
      <c r="K20" s="169">
        <v>9.09</v>
      </c>
      <c r="L20" s="169">
        <v>9.09</v>
      </c>
      <c r="M20" s="169">
        <v>24.36</v>
      </c>
      <c r="N20" s="169">
        <v>20.9</v>
      </c>
      <c r="O20" s="169">
        <v>27.13</v>
      </c>
      <c r="P20" s="169">
        <v>0</v>
      </c>
      <c r="Q20" s="169">
        <v>9.4499999999999993</v>
      </c>
      <c r="R20" s="169">
        <v>22.8</v>
      </c>
      <c r="S20" s="169">
        <v>22.8</v>
      </c>
    </row>
    <row r="21" spans="1:19" s="2" customFormat="1" ht="15.95" customHeight="1" x14ac:dyDescent="0.25">
      <c r="A21" s="51"/>
      <c r="B21" s="52" t="s">
        <v>29</v>
      </c>
      <c r="C21" s="164"/>
      <c r="D21" s="169">
        <v>179.9</v>
      </c>
      <c r="E21" s="170">
        <v>7.61</v>
      </c>
      <c r="F21" s="169">
        <v>164.74</v>
      </c>
      <c r="G21" s="169">
        <v>17.55</v>
      </c>
      <c r="H21" s="169" t="s">
        <v>369</v>
      </c>
      <c r="I21" s="169" t="s">
        <v>369</v>
      </c>
      <c r="J21" s="169" t="s">
        <v>369</v>
      </c>
      <c r="K21" s="169">
        <v>17.55</v>
      </c>
      <c r="L21" s="169">
        <v>17.55</v>
      </c>
      <c r="M21" s="169">
        <v>164.74</v>
      </c>
      <c r="N21" s="169">
        <v>141.35</v>
      </c>
      <c r="O21" s="169">
        <v>35.590000000000003</v>
      </c>
      <c r="P21" s="169">
        <v>7.61</v>
      </c>
      <c r="Q21" s="169">
        <v>18.25</v>
      </c>
      <c r="R21" s="169">
        <v>154.20000000000002</v>
      </c>
      <c r="S21" s="169">
        <v>154.20000000000002</v>
      </c>
    </row>
    <row r="22" spans="1:19" s="2" customFormat="1" ht="15.95" customHeight="1" x14ac:dyDescent="0.25">
      <c r="A22" s="50"/>
      <c r="B22" s="55"/>
      <c r="C22" s="167"/>
      <c r="D22" s="168"/>
      <c r="E22" s="168"/>
      <c r="F22" s="168"/>
      <c r="G22" s="168"/>
      <c r="H22" s="168"/>
      <c r="I22" s="168"/>
      <c r="J22" s="168"/>
      <c r="K22" s="168"/>
      <c r="L22" s="168"/>
      <c r="M22" s="168"/>
      <c r="N22" s="168"/>
      <c r="O22" s="168"/>
      <c r="P22" s="168"/>
      <c r="Q22" s="168"/>
      <c r="R22" s="168"/>
      <c r="S22" s="168"/>
    </row>
    <row r="23" spans="1:19" s="2" customFormat="1" ht="15.95" customHeight="1" x14ac:dyDescent="0.25">
      <c r="A23" s="51" t="s">
        <v>66</v>
      </c>
      <c r="B23" s="52" t="s">
        <v>16</v>
      </c>
      <c r="C23" s="164">
        <v>84520</v>
      </c>
      <c r="D23" s="172">
        <v>24.5</v>
      </c>
      <c r="E23" s="169"/>
      <c r="F23" s="169"/>
      <c r="G23" s="172">
        <v>3.95</v>
      </c>
      <c r="H23" s="169" t="s">
        <v>369</v>
      </c>
      <c r="I23" s="169" t="s">
        <v>369</v>
      </c>
      <c r="J23" s="169" t="s">
        <v>369</v>
      </c>
      <c r="K23" s="172">
        <v>3.95</v>
      </c>
      <c r="L23" s="172">
        <v>3.95</v>
      </c>
      <c r="M23" s="172">
        <v>22.44</v>
      </c>
      <c r="N23" s="172">
        <v>19.25</v>
      </c>
      <c r="O23" s="172">
        <v>3.95</v>
      </c>
      <c r="P23" s="172">
        <v>3.56</v>
      </c>
      <c r="Q23" s="172">
        <v>4.1100000000000003</v>
      </c>
      <c r="R23" s="172">
        <v>21</v>
      </c>
      <c r="S23" s="172">
        <v>21</v>
      </c>
    </row>
    <row r="24" spans="1:19" s="2" customFormat="1" ht="15.95" customHeight="1" x14ac:dyDescent="0.25">
      <c r="A24" s="51"/>
      <c r="B24" s="52" t="s">
        <v>62</v>
      </c>
      <c r="C24" s="164">
        <v>82565</v>
      </c>
      <c r="D24" s="172">
        <v>29.4</v>
      </c>
      <c r="E24" s="169"/>
      <c r="F24" s="169"/>
      <c r="G24" s="172">
        <v>5.12</v>
      </c>
      <c r="H24" s="169" t="s">
        <v>369</v>
      </c>
      <c r="I24" s="169" t="s">
        <v>369</v>
      </c>
      <c r="J24" s="169" t="s">
        <v>369</v>
      </c>
      <c r="K24" s="172">
        <v>5.12</v>
      </c>
      <c r="L24" s="172">
        <v>5.12</v>
      </c>
      <c r="M24" s="172">
        <v>26.92</v>
      </c>
      <c r="N24" s="172">
        <v>23.1</v>
      </c>
      <c r="O24" s="172">
        <v>5.12</v>
      </c>
      <c r="P24" s="172">
        <v>4.6100000000000003</v>
      </c>
      <c r="Q24" s="172">
        <v>5.32</v>
      </c>
      <c r="R24" s="172">
        <v>25.2</v>
      </c>
      <c r="S24" s="172">
        <v>25.2</v>
      </c>
    </row>
    <row r="25" spans="1:19" s="2" customFormat="1" ht="15.95" customHeight="1" x14ac:dyDescent="0.25">
      <c r="A25" s="51"/>
      <c r="B25" s="52" t="s">
        <v>55</v>
      </c>
      <c r="C25" s="164">
        <v>36415</v>
      </c>
      <c r="D25" s="169">
        <v>26.6</v>
      </c>
      <c r="E25" s="169"/>
      <c r="F25" s="169"/>
      <c r="G25" s="169">
        <v>9.09</v>
      </c>
      <c r="H25" s="169" t="s">
        <v>369</v>
      </c>
      <c r="I25" s="169" t="s">
        <v>369</v>
      </c>
      <c r="J25" s="169" t="s">
        <v>369</v>
      </c>
      <c r="K25" s="169">
        <v>9.09</v>
      </c>
      <c r="L25" s="169">
        <v>9.09</v>
      </c>
      <c r="M25" s="169">
        <v>24.36</v>
      </c>
      <c r="N25" s="169">
        <v>20.9</v>
      </c>
      <c r="O25" s="169">
        <v>27.13</v>
      </c>
      <c r="P25" s="169">
        <v>0</v>
      </c>
      <c r="Q25" s="169">
        <v>9.4499999999999993</v>
      </c>
      <c r="R25" s="169">
        <v>22.8</v>
      </c>
      <c r="S25" s="169">
        <v>22.8</v>
      </c>
    </row>
    <row r="26" spans="1:19" s="2" customFormat="1" ht="15.95" customHeight="1" x14ac:dyDescent="0.25">
      <c r="A26" s="51"/>
      <c r="B26" s="52" t="s">
        <v>29</v>
      </c>
      <c r="C26" s="164"/>
      <c r="D26" s="169">
        <v>80.5</v>
      </c>
      <c r="E26" s="170">
        <v>8.17</v>
      </c>
      <c r="F26" s="169">
        <v>73.72</v>
      </c>
      <c r="G26" s="169">
        <v>18.16</v>
      </c>
      <c r="H26" s="169" t="s">
        <v>369</v>
      </c>
      <c r="I26" s="169" t="s">
        <v>369</v>
      </c>
      <c r="J26" s="169" t="s">
        <v>369</v>
      </c>
      <c r="K26" s="169">
        <v>18.16</v>
      </c>
      <c r="L26" s="169">
        <v>18.16</v>
      </c>
      <c r="M26" s="169">
        <v>73.72</v>
      </c>
      <c r="N26" s="169">
        <v>63.25</v>
      </c>
      <c r="O26" s="169">
        <v>36.200000000000003</v>
      </c>
      <c r="P26" s="169">
        <v>8.17</v>
      </c>
      <c r="Q26" s="169">
        <v>18.88</v>
      </c>
      <c r="R26" s="169">
        <v>69</v>
      </c>
      <c r="S26" s="169">
        <v>69</v>
      </c>
    </row>
    <row r="27" spans="1:19" s="2" customFormat="1" ht="15.95" customHeight="1" x14ac:dyDescent="0.25">
      <c r="A27" s="50"/>
      <c r="B27" s="55"/>
      <c r="C27" s="165"/>
      <c r="D27" s="153"/>
      <c r="E27" s="153"/>
      <c r="F27" s="153"/>
      <c r="G27" s="153"/>
      <c r="H27" s="153"/>
      <c r="I27" s="153"/>
      <c r="J27" s="153"/>
      <c r="K27" s="153"/>
      <c r="L27" s="153"/>
      <c r="M27" s="153"/>
      <c r="N27" s="153"/>
      <c r="O27" s="153"/>
      <c r="P27" s="153"/>
      <c r="Q27" s="153"/>
      <c r="R27" s="153"/>
      <c r="S27" s="153"/>
    </row>
    <row r="28" spans="1:19" s="2" customFormat="1" ht="15.95" customHeight="1" x14ac:dyDescent="0.25">
      <c r="A28" s="51" t="s">
        <v>451</v>
      </c>
      <c r="B28" s="52" t="s">
        <v>122</v>
      </c>
      <c r="C28" s="164">
        <v>82465</v>
      </c>
      <c r="D28" s="172">
        <v>58.8</v>
      </c>
      <c r="E28" s="170">
        <v>3.92</v>
      </c>
      <c r="F28" s="169">
        <v>53.84</v>
      </c>
      <c r="G28" s="172">
        <v>4.3499999999999996</v>
      </c>
      <c r="H28" s="169" t="s">
        <v>369</v>
      </c>
      <c r="I28" s="169" t="s">
        <v>369</v>
      </c>
      <c r="J28" s="169" t="s">
        <v>369</v>
      </c>
      <c r="K28" s="172">
        <v>4.3499999999999996</v>
      </c>
      <c r="L28" s="172">
        <v>4.3499999999999996</v>
      </c>
      <c r="M28" s="172">
        <v>53.84</v>
      </c>
      <c r="N28" s="172">
        <v>46.2</v>
      </c>
      <c r="O28" s="172">
        <v>4.3499999999999996</v>
      </c>
      <c r="P28" s="172">
        <v>3.92</v>
      </c>
      <c r="Q28" s="172">
        <v>4.5199999999999996</v>
      </c>
      <c r="R28" s="172">
        <v>50.4</v>
      </c>
      <c r="S28" s="172">
        <v>50.4</v>
      </c>
    </row>
    <row r="29" spans="1:19" s="2" customFormat="1" ht="15.95" customHeight="1" x14ac:dyDescent="0.25">
      <c r="A29" s="50"/>
      <c r="B29" s="55"/>
      <c r="C29" s="165"/>
      <c r="D29" s="153"/>
      <c r="E29" s="153"/>
      <c r="F29" s="153"/>
      <c r="G29" s="153"/>
      <c r="H29" s="153"/>
      <c r="I29" s="153"/>
      <c r="J29" s="153"/>
      <c r="K29" s="153"/>
      <c r="L29" s="153"/>
      <c r="M29" s="153"/>
      <c r="N29" s="153"/>
      <c r="O29" s="153"/>
      <c r="P29" s="153"/>
      <c r="Q29" s="153"/>
      <c r="R29" s="153"/>
      <c r="S29" s="153"/>
    </row>
    <row r="30" spans="1:19" s="2" customFormat="1" ht="15.95" customHeight="1" x14ac:dyDescent="0.25">
      <c r="A30" s="51" t="s">
        <v>80</v>
      </c>
      <c r="B30" s="52" t="s">
        <v>464</v>
      </c>
      <c r="C30" s="164">
        <v>85027</v>
      </c>
      <c r="D30" s="172">
        <v>53.9</v>
      </c>
      <c r="E30" s="169"/>
      <c r="F30" s="169"/>
      <c r="G30" s="172">
        <v>6.47</v>
      </c>
      <c r="H30" s="169" t="s">
        <v>369</v>
      </c>
      <c r="I30" s="169" t="s">
        <v>369</v>
      </c>
      <c r="J30" s="169" t="s">
        <v>369</v>
      </c>
      <c r="K30" s="172">
        <v>6.47</v>
      </c>
      <c r="L30" s="172">
        <v>6.47</v>
      </c>
      <c r="M30" s="172">
        <v>49.36</v>
      </c>
      <c r="N30" s="172">
        <v>42.35</v>
      </c>
      <c r="O30" s="172">
        <v>6.47</v>
      </c>
      <c r="P30" s="172">
        <v>5.82</v>
      </c>
      <c r="Q30" s="172">
        <v>6.73</v>
      </c>
      <c r="R30" s="172">
        <v>46.2</v>
      </c>
      <c r="S30" s="172">
        <v>46.2</v>
      </c>
    </row>
    <row r="31" spans="1:19" s="2" customFormat="1" ht="15.95" customHeight="1" x14ac:dyDescent="0.25">
      <c r="A31" s="51"/>
      <c r="B31" s="52" t="s">
        <v>55</v>
      </c>
      <c r="C31" s="164">
        <v>36415</v>
      </c>
      <c r="D31" s="169">
        <v>26.6</v>
      </c>
      <c r="E31" s="169"/>
      <c r="F31" s="169"/>
      <c r="G31" s="169">
        <v>9.09</v>
      </c>
      <c r="H31" s="169" t="s">
        <v>369</v>
      </c>
      <c r="I31" s="169" t="s">
        <v>369</v>
      </c>
      <c r="J31" s="169" t="s">
        <v>369</v>
      </c>
      <c r="K31" s="169">
        <v>9.09</v>
      </c>
      <c r="L31" s="169">
        <v>9.09</v>
      </c>
      <c r="M31" s="169">
        <v>24.36</v>
      </c>
      <c r="N31" s="169">
        <v>20.9</v>
      </c>
      <c r="O31" s="169">
        <v>27.13</v>
      </c>
      <c r="P31" s="169">
        <v>0</v>
      </c>
      <c r="Q31" s="169">
        <v>9.4499999999999993</v>
      </c>
      <c r="R31" s="169">
        <v>22.8</v>
      </c>
      <c r="S31" s="169">
        <v>22.8</v>
      </c>
    </row>
    <row r="32" spans="1:19" s="2" customFormat="1" ht="15.95" customHeight="1" x14ac:dyDescent="0.25">
      <c r="A32" s="51"/>
      <c r="B32" s="52" t="s">
        <v>29</v>
      </c>
      <c r="C32" s="164"/>
      <c r="D32" s="169">
        <v>80.5</v>
      </c>
      <c r="E32" s="170">
        <v>5.82</v>
      </c>
      <c r="F32" s="169">
        <v>73.72</v>
      </c>
      <c r="G32" s="169">
        <v>15.559999999999999</v>
      </c>
      <c r="H32" s="169" t="s">
        <v>369</v>
      </c>
      <c r="I32" s="169" t="s">
        <v>369</v>
      </c>
      <c r="J32" s="169" t="s">
        <v>369</v>
      </c>
      <c r="K32" s="169">
        <v>15.559999999999999</v>
      </c>
      <c r="L32" s="169">
        <v>15.559999999999999</v>
      </c>
      <c r="M32" s="169">
        <v>73.72</v>
      </c>
      <c r="N32" s="169">
        <v>63.25</v>
      </c>
      <c r="O32" s="169">
        <v>33.6</v>
      </c>
      <c r="P32" s="169">
        <v>5.82</v>
      </c>
      <c r="Q32" s="169">
        <v>16.18</v>
      </c>
      <c r="R32" s="169">
        <v>69</v>
      </c>
      <c r="S32" s="169">
        <v>69</v>
      </c>
    </row>
    <row r="33" spans="1:19" s="2" customFormat="1" ht="15.95" customHeight="1" x14ac:dyDescent="0.25">
      <c r="A33" s="50"/>
      <c r="B33" s="55"/>
      <c r="C33" s="165"/>
      <c r="D33" s="153"/>
      <c r="E33" s="153"/>
      <c r="F33" s="153"/>
      <c r="G33" s="153"/>
      <c r="H33" s="153"/>
      <c r="I33" s="153"/>
      <c r="J33" s="153"/>
      <c r="K33" s="153"/>
      <c r="L33" s="153"/>
      <c r="M33" s="153"/>
      <c r="N33" s="153"/>
      <c r="O33" s="153"/>
      <c r="P33" s="153"/>
      <c r="Q33" s="153"/>
      <c r="R33" s="153"/>
      <c r="S33" s="153"/>
    </row>
    <row r="34" spans="1:19" s="2" customFormat="1" ht="15.95" customHeight="1" x14ac:dyDescent="0.25">
      <c r="A34" s="51" t="s">
        <v>79</v>
      </c>
      <c r="B34" s="52" t="s">
        <v>465</v>
      </c>
      <c r="C34" s="164">
        <v>85025</v>
      </c>
      <c r="D34" s="172">
        <v>65.099999999999994</v>
      </c>
      <c r="E34" s="169"/>
      <c r="F34" s="169"/>
      <c r="G34" s="172">
        <v>7.77</v>
      </c>
      <c r="H34" s="169" t="s">
        <v>369</v>
      </c>
      <c r="I34" s="169" t="s">
        <v>369</v>
      </c>
      <c r="J34" s="169" t="s">
        <v>369</v>
      </c>
      <c r="K34" s="172">
        <v>7.77</v>
      </c>
      <c r="L34" s="172">
        <v>7.77</v>
      </c>
      <c r="M34" s="172">
        <v>59.61</v>
      </c>
      <c r="N34" s="172">
        <v>51.15</v>
      </c>
      <c r="O34" s="172">
        <v>7.77</v>
      </c>
      <c r="P34" s="172">
        <v>6.99</v>
      </c>
      <c r="Q34" s="172">
        <v>8.08</v>
      </c>
      <c r="R34" s="172">
        <v>55.8</v>
      </c>
      <c r="S34" s="172">
        <v>55.8</v>
      </c>
    </row>
    <row r="35" spans="1:19" s="2" customFormat="1" ht="15.95" customHeight="1" x14ac:dyDescent="0.25">
      <c r="A35" s="51"/>
      <c r="B35" s="52" t="s">
        <v>55</v>
      </c>
      <c r="C35" s="164">
        <v>36415</v>
      </c>
      <c r="D35" s="169">
        <v>26.6</v>
      </c>
      <c r="E35" s="169"/>
      <c r="F35" s="169"/>
      <c r="G35" s="169">
        <v>9.09</v>
      </c>
      <c r="H35" s="169" t="s">
        <v>369</v>
      </c>
      <c r="I35" s="169" t="s">
        <v>369</v>
      </c>
      <c r="J35" s="169" t="s">
        <v>369</v>
      </c>
      <c r="K35" s="169">
        <v>9.09</v>
      </c>
      <c r="L35" s="169">
        <v>9.09</v>
      </c>
      <c r="M35" s="169">
        <v>24.36</v>
      </c>
      <c r="N35" s="169">
        <v>20.9</v>
      </c>
      <c r="O35" s="169">
        <v>27.13</v>
      </c>
      <c r="P35" s="169">
        <v>0</v>
      </c>
      <c r="Q35" s="169">
        <v>9.4499999999999993</v>
      </c>
      <c r="R35" s="169">
        <v>22.8</v>
      </c>
      <c r="S35" s="169">
        <v>22.8</v>
      </c>
    </row>
    <row r="36" spans="1:19" s="2" customFormat="1" ht="15.95" customHeight="1" x14ac:dyDescent="0.25">
      <c r="A36" s="51"/>
      <c r="B36" s="52" t="s">
        <v>29</v>
      </c>
      <c r="C36" s="164"/>
      <c r="D36" s="169">
        <v>91.699999999999989</v>
      </c>
      <c r="E36" s="170">
        <v>6.99</v>
      </c>
      <c r="F36" s="169">
        <v>83.97</v>
      </c>
      <c r="G36" s="169">
        <v>16.86</v>
      </c>
      <c r="H36" s="169" t="s">
        <v>369</v>
      </c>
      <c r="I36" s="169" t="s">
        <v>369</v>
      </c>
      <c r="J36" s="169" t="s">
        <v>369</v>
      </c>
      <c r="K36" s="169">
        <v>16.86</v>
      </c>
      <c r="L36" s="169">
        <v>16.86</v>
      </c>
      <c r="M36" s="169">
        <v>83.97</v>
      </c>
      <c r="N36" s="169">
        <v>72.05</v>
      </c>
      <c r="O36" s="169">
        <v>34.9</v>
      </c>
      <c r="P36" s="169">
        <v>6.99</v>
      </c>
      <c r="Q36" s="169">
        <v>17.53</v>
      </c>
      <c r="R36" s="169">
        <v>78.599999999999994</v>
      </c>
      <c r="S36" s="169">
        <v>78.599999999999994</v>
      </c>
    </row>
    <row r="37" spans="1:19" s="2" customFormat="1" ht="15.95" customHeight="1" x14ac:dyDescent="0.25">
      <c r="A37" s="50"/>
      <c r="B37" s="55"/>
      <c r="C37" s="165"/>
      <c r="D37" s="153"/>
      <c r="E37" s="153"/>
      <c r="F37" s="153"/>
      <c r="G37" s="153"/>
      <c r="H37" s="153"/>
      <c r="I37" s="153"/>
      <c r="J37" s="153"/>
      <c r="K37" s="153"/>
      <c r="L37" s="153"/>
      <c r="M37" s="153"/>
      <c r="N37" s="153"/>
      <c r="O37" s="153"/>
      <c r="P37" s="153"/>
      <c r="Q37" s="153"/>
      <c r="R37" s="153"/>
      <c r="S37" s="153"/>
    </row>
    <row r="38" spans="1:19" s="2" customFormat="1" ht="15.95" customHeight="1" x14ac:dyDescent="0.25">
      <c r="A38" s="51" t="s">
        <v>6</v>
      </c>
      <c r="B38" s="52" t="s">
        <v>6</v>
      </c>
      <c r="C38" s="164">
        <v>80053</v>
      </c>
      <c r="D38" s="172">
        <v>245.7</v>
      </c>
      <c r="E38" s="169"/>
      <c r="F38" s="169"/>
      <c r="G38" s="172">
        <v>10.56</v>
      </c>
      <c r="H38" s="169" t="s">
        <v>369</v>
      </c>
      <c r="I38" s="169" t="s">
        <v>369</v>
      </c>
      <c r="J38" s="169" t="s">
        <v>369</v>
      </c>
      <c r="K38" s="172">
        <v>10.56</v>
      </c>
      <c r="L38" s="172">
        <v>10.56</v>
      </c>
      <c r="M38" s="172">
        <v>224.99</v>
      </c>
      <c r="N38" s="172">
        <v>193.05</v>
      </c>
      <c r="O38" s="172">
        <v>10.56</v>
      </c>
      <c r="P38" s="172">
        <v>9.5</v>
      </c>
      <c r="Q38" s="172">
        <v>10.98</v>
      </c>
      <c r="R38" s="172">
        <v>210.6</v>
      </c>
      <c r="S38" s="172">
        <v>210.6</v>
      </c>
    </row>
    <row r="39" spans="1:19" s="2" customFormat="1" ht="15.95" customHeight="1" x14ac:dyDescent="0.25">
      <c r="A39" s="51"/>
      <c r="B39" s="52" t="s">
        <v>55</v>
      </c>
      <c r="C39" s="164">
        <v>36415</v>
      </c>
      <c r="D39" s="169">
        <v>26.6</v>
      </c>
      <c r="E39" s="169"/>
      <c r="F39" s="169"/>
      <c r="G39" s="169">
        <v>9.09</v>
      </c>
      <c r="H39" s="169" t="s">
        <v>369</v>
      </c>
      <c r="I39" s="169" t="s">
        <v>369</v>
      </c>
      <c r="J39" s="169" t="s">
        <v>369</v>
      </c>
      <c r="K39" s="169">
        <v>9.09</v>
      </c>
      <c r="L39" s="169">
        <v>9.09</v>
      </c>
      <c r="M39" s="169">
        <v>24.36</v>
      </c>
      <c r="N39" s="169">
        <v>20.9</v>
      </c>
      <c r="O39" s="169">
        <v>27.13</v>
      </c>
      <c r="P39" s="169">
        <v>0</v>
      </c>
      <c r="Q39" s="169">
        <v>9.4499999999999993</v>
      </c>
      <c r="R39" s="169">
        <v>22.8</v>
      </c>
      <c r="S39" s="169">
        <v>22.8</v>
      </c>
    </row>
    <row r="40" spans="1:19" s="2" customFormat="1" ht="15.95" customHeight="1" x14ac:dyDescent="0.25">
      <c r="A40" s="51"/>
      <c r="B40" s="52" t="s">
        <v>29</v>
      </c>
      <c r="C40" s="164"/>
      <c r="D40" s="169"/>
      <c r="E40" s="170">
        <v>9.5</v>
      </c>
      <c r="F40" s="169">
        <v>249.35000000000002</v>
      </c>
      <c r="G40" s="169">
        <v>19.649999999999999</v>
      </c>
      <c r="H40" s="169" t="s">
        <v>369</v>
      </c>
      <c r="I40" s="169" t="s">
        <v>369</v>
      </c>
      <c r="J40" s="169" t="s">
        <v>369</v>
      </c>
      <c r="K40" s="169">
        <v>19.649999999999999</v>
      </c>
      <c r="L40" s="169">
        <v>19.649999999999999</v>
      </c>
      <c r="M40" s="169">
        <v>249.35000000000002</v>
      </c>
      <c r="N40" s="169">
        <v>213.95000000000002</v>
      </c>
      <c r="O40" s="169">
        <v>37.69</v>
      </c>
      <c r="P40" s="169">
        <v>9.5</v>
      </c>
      <c r="Q40" s="169">
        <v>20.43</v>
      </c>
      <c r="R40" s="169">
        <v>233.4</v>
      </c>
      <c r="S40" s="169">
        <v>233.4</v>
      </c>
    </row>
    <row r="41" spans="1:19" s="2" customFormat="1" ht="15.95" customHeight="1" x14ac:dyDescent="0.25">
      <c r="A41" s="50"/>
      <c r="B41" s="55"/>
      <c r="C41" s="165"/>
      <c r="D41" s="153"/>
      <c r="E41" s="153"/>
      <c r="F41" s="153"/>
      <c r="G41" s="153"/>
      <c r="H41" s="153"/>
      <c r="I41" s="153"/>
      <c r="J41" s="153"/>
      <c r="K41" s="153"/>
      <c r="L41" s="153"/>
      <c r="M41" s="153"/>
      <c r="N41" s="153"/>
      <c r="O41" s="153"/>
      <c r="P41" s="153"/>
      <c r="Q41" s="153"/>
      <c r="R41" s="153"/>
      <c r="S41" s="153"/>
    </row>
    <row r="42" spans="1:19" s="2" customFormat="1" ht="15.95" customHeight="1" x14ac:dyDescent="0.25">
      <c r="A42" s="51" t="s">
        <v>307</v>
      </c>
      <c r="B42" s="52" t="s">
        <v>308</v>
      </c>
      <c r="C42" s="164">
        <v>86769</v>
      </c>
      <c r="D42" s="172">
        <v>47.6</v>
      </c>
      <c r="E42" s="169"/>
      <c r="F42" s="169"/>
      <c r="G42" s="172">
        <v>42.13</v>
      </c>
      <c r="H42" s="169" t="s">
        <v>369</v>
      </c>
      <c r="I42" s="169" t="s">
        <v>369</v>
      </c>
      <c r="J42" s="169" t="s">
        <v>369</v>
      </c>
      <c r="K42" s="172">
        <v>42.13</v>
      </c>
      <c r="L42" s="172">
        <v>42.13</v>
      </c>
      <c r="M42" s="172">
        <v>43.59</v>
      </c>
      <c r="N42" s="172">
        <v>37.4</v>
      </c>
      <c r="O42" s="172">
        <v>42.13</v>
      </c>
      <c r="P42" s="172">
        <v>37.92</v>
      </c>
      <c r="Q42" s="172">
        <v>43.82</v>
      </c>
      <c r="R42" s="172">
        <v>40.799999999999997</v>
      </c>
      <c r="S42" s="172">
        <v>40.799999999999997</v>
      </c>
    </row>
    <row r="43" spans="1:19" s="2" customFormat="1" ht="15.95" customHeight="1" x14ac:dyDescent="0.25">
      <c r="A43" s="51"/>
      <c r="B43" s="52" t="s">
        <v>55</v>
      </c>
      <c r="C43" s="164">
        <v>36415</v>
      </c>
      <c r="D43" s="169">
        <v>26.6</v>
      </c>
      <c r="E43" s="169"/>
      <c r="F43" s="169"/>
      <c r="G43" s="169">
        <v>9.09</v>
      </c>
      <c r="H43" s="169" t="s">
        <v>369</v>
      </c>
      <c r="I43" s="169" t="s">
        <v>369</v>
      </c>
      <c r="J43" s="169" t="s">
        <v>369</v>
      </c>
      <c r="K43" s="169">
        <v>9.09</v>
      </c>
      <c r="L43" s="169">
        <v>9.09</v>
      </c>
      <c r="M43" s="169">
        <v>24.36</v>
      </c>
      <c r="N43" s="169">
        <v>20.9</v>
      </c>
      <c r="O43" s="169">
        <v>27.13</v>
      </c>
      <c r="P43" s="169" t="s">
        <v>369</v>
      </c>
      <c r="Q43" s="169">
        <v>9.4499999999999993</v>
      </c>
      <c r="R43" s="169">
        <v>22.8</v>
      </c>
      <c r="S43" s="169">
        <v>22.8</v>
      </c>
    </row>
    <row r="44" spans="1:19" s="2" customFormat="1" ht="15.95" customHeight="1" x14ac:dyDescent="0.25">
      <c r="A44" s="51"/>
      <c r="B44" s="52" t="s">
        <v>29</v>
      </c>
      <c r="C44" s="164"/>
      <c r="D44" s="169">
        <v>74.2</v>
      </c>
      <c r="E44" s="170">
        <v>37.92</v>
      </c>
      <c r="F44" s="169">
        <v>69.260000000000005</v>
      </c>
      <c r="G44" s="169">
        <v>51.22</v>
      </c>
      <c r="H44" s="169" t="s">
        <v>369</v>
      </c>
      <c r="I44" s="169" t="s">
        <v>369</v>
      </c>
      <c r="J44" s="169" t="s">
        <v>369</v>
      </c>
      <c r="K44" s="169">
        <v>51.22</v>
      </c>
      <c r="L44" s="169">
        <v>51.22</v>
      </c>
      <c r="M44" s="169">
        <v>67.95</v>
      </c>
      <c r="N44" s="169">
        <v>58.3</v>
      </c>
      <c r="O44" s="169">
        <v>69.260000000000005</v>
      </c>
      <c r="P44" s="169">
        <v>37.92</v>
      </c>
      <c r="Q44" s="169">
        <v>53.269999999999996</v>
      </c>
      <c r="R44" s="169">
        <v>63.599999999999994</v>
      </c>
      <c r="S44" s="169">
        <v>63.599999999999994</v>
      </c>
    </row>
    <row r="45" spans="1:19" s="2" customFormat="1" ht="15.95" customHeight="1" x14ac:dyDescent="0.25">
      <c r="A45" s="50"/>
      <c r="B45" s="55"/>
      <c r="C45" s="165"/>
      <c r="D45" s="153"/>
      <c r="E45" s="153"/>
      <c r="F45" s="153"/>
      <c r="G45" s="153"/>
      <c r="H45" s="153"/>
      <c r="I45" s="153"/>
      <c r="J45" s="153"/>
      <c r="K45" s="153"/>
      <c r="L45" s="153"/>
      <c r="M45" s="153"/>
      <c r="N45" s="153"/>
      <c r="O45" s="153"/>
      <c r="P45" s="153"/>
      <c r="Q45" s="153"/>
      <c r="R45" s="153"/>
      <c r="S45" s="153"/>
    </row>
    <row r="46" spans="1:19" s="2" customFormat="1" ht="15.95" customHeight="1" x14ac:dyDescent="0.25">
      <c r="A46" s="51" t="s">
        <v>67</v>
      </c>
      <c r="B46" s="52" t="s">
        <v>19</v>
      </c>
      <c r="C46" s="164">
        <v>87086</v>
      </c>
      <c r="D46" s="172">
        <v>57.4</v>
      </c>
      <c r="E46" s="170">
        <v>7.26</v>
      </c>
      <c r="F46" s="169">
        <v>52.56</v>
      </c>
      <c r="G46" s="172">
        <v>8.07</v>
      </c>
      <c r="H46" s="169" t="s">
        <v>369</v>
      </c>
      <c r="I46" s="169" t="s">
        <v>369</v>
      </c>
      <c r="J46" s="169" t="s">
        <v>369</v>
      </c>
      <c r="K46" s="172">
        <v>8.07</v>
      </c>
      <c r="L46" s="172">
        <v>8.07</v>
      </c>
      <c r="M46" s="172">
        <v>52.56</v>
      </c>
      <c r="N46" s="172">
        <v>45.1</v>
      </c>
      <c r="O46" s="172">
        <v>8.07</v>
      </c>
      <c r="P46" s="172">
        <v>7.26</v>
      </c>
      <c r="Q46" s="172">
        <v>8.39</v>
      </c>
      <c r="R46" s="172">
        <v>49.2</v>
      </c>
      <c r="S46" s="172">
        <v>49.2</v>
      </c>
    </row>
    <row r="47" spans="1:19" s="2" customFormat="1" ht="15.95" customHeight="1" x14ac:dyDescent="0.25">
      <c r="A47" s="50"/>
      <c r="B47" s="55"/>
      <c r="C47" s="165"/>
      <c r="D47" s="153"/>
      <c r="E47" s="153"/>
      <c r="F47" s="153"/>
      <c r="G47" s="153"/>
      <c r="H47" s="153"/>
      <c r="I47" s="153"/>
      <c r="J47" s="153"/>
      <c r="K47" s="153"/>
      <c r="L47" s="153"/>
      <c r="M47" s="153"/>
      <c r="N47" s="153"/>
      <c r="O47" s="153"/>
      <c r="P47" s="153"/>
      <c r="Q47" s="153"/>
      <c r="R47" s="153"/>
      <c r="S47" s="153"/>
    </row>
    <row r="48" spans="1:19" s="2" customFormat="1" ht="15.95" customHeight="1" x14ac:dyDescent="0.25">
      <c r="A48" s="51" t="s">
        <v>68</v>
      </c>
      <c r="B48" s="52" t="s">
        <v>19</v>
      </c>
      <c r="C48" s="164">
        <v>87086</v>
      </c>
      <c r="D48" s="172">
        <v>57.4</v>
      </c>
      <c r="E48" s="170"/>
      <c r="F48" s="169"/>
      <c r="G48" s="172">
        <v>8.07</v>
      </c>
      <c r="H48" s="169" t="s">
        <v>369</v>
      </c>
      <c r="I48" s="169" t="s">
        <v>369</v>
      </c>
      <c r="J48" s="169" t="s">
        <v>369</v>
      </c>
      <c r="K48" s="172">
        <v>8.07</v>
      </c>
      <c r="L48" s="172">
        <v>8.07</v>
      </c>
      <c r="M48" s="172">
        <v>52.56</v>
      </c>
      <c r="N48" s="172">
        <v>45.1</v>
      </c>
      <c r="O48" s="172">
        <v>8.07</v>
      </c>
      <c r="P48" s="172">
        <v>7.26</v>
      </c>
      <c r="Q48" s="172">
        <v>8.39</v>
      </c>
      <c r="R48" s="172">
        <v>49.2</v>
      </c>
      <c r="S48" s="172">
        <v>49.2</v>
      </c>
    </row>
    <row r="49" spans="1:19" s="2" customFormat="1" ht="15.95" customHeight="1" x14ac:dyDescent="0.25">
      <c r="A49" s="51"/>
      <c r="B49" s="52" t="s">
        <v>432</v>
      </c>
      <c r="C49" s="164">
        <v>81001</v>
      </c>
      <c r="D49" s="172">
        <v>54.6</v>
      </c>
      <c r="E49" s="169"/>
      <c r="F49" s="169"/>
      <c r="G49" s="172">
        <v>3.17</v>
      </c>
      <c r="H49" s="169" t="s">
        <v>369</v>
      </c>
      <c r="I49" s="169" t="s">
        <v>369</v>
      </c>
      <c r="J49" s="169" t="s">
        <v>369</v>
      </c>
      <c r="K49" s="172">
        <v>3.17</v>
      </c>
      <c r="L49" s="172">
        <v>3.17</v>
      </c>
      <c r="M49" s="172">
        <v>50</v>
      </c>
      <c r="N49" s="172">
        <v>42.9</v>
      </c>
      <c r="O49" s="172">
        <v>3.17</v>
      </c>
      <c r="P49" s="172">
        <v>2.85</v>
      </c>
      <c r="Q49" s="172">
        <v>3.3</v>
      </c>
      <c r="R49" s="172">
        <v>46.8</v>
      </c>
      <c r="S49" s="172">
        <v>46.8</v>
      </c>
    </row>
    <row r="50" spans="1:19" s="2" customFormat="1" ht="15.95" customHeight="1" x14ac:dyDescent="0.25">
      <c r="A50" s="51"/>
      <c r="B50" s="52" t="s">
        <v>63</v>
      </c>
      <c r="C50" s="164">
        <v>87186</v>
      </c>
      <c r="D50" s="172">
        <v>67.900000000000006</v>
      </c>
      <c r="E50" s="169"/>
      <c r="F50" s="169"/>
      <c r="G50" s="172">
        <v>8.65</v>
      </c>
      <c r="H50" s="169" t="s">
        <v>369</v>
      </c>
      <c r="I50" s="169" t="s">
        <v>369</v>
      </c>
      <c r="J50" s="169" t="s">
        <v>369</v>
      </c>
      <c r="K50" s="172">
        <v>8.65</v>
      </c>
      <c r="L50" s="172">
        <v>8.65</v>
      </c>
      <c r="M50" s="172">
        <v>62.18</v>
      </c>
      <c r="N50" s="172">
        <v>53.35</v>
      </c>
      <c r="O50" s="172">
        <v>8.65</v>
      </c>
      <c r="P50" s="172">
        <v>7.79</v>
      </c>
      <c r="Q50" s="172">
        <v>9</v>
      </c>
      <c r="R50" s="172">
        <v>58.2</v>
      </c>
      <c r="S50" s="172">
        <v>58.2</v>
      </c>
    </row>
    <row r="51" spans="1:19" s="2" customFormat="1" ht="15.95" customHeight="1" x14ac:dyDescent="0.25">
      <c r="A51" s="51"/>
      <c r="B51" s="52" t="s">
        <v>29</v>
      </c>
      <c r="C51" s="164"/>
      <c r="D51" s="169">
        <v>179.9</v>
      </c>
      <c r="E51" s="170">
        <v>17.899999999999999</v>
      </c>
      <c r="F51" s="169">
        <v>164.74</v>
      </c>
      <c r="G51" s="169">
        <v>19.89</v>
      </c>
      <c r="H51" s="169" t="s">
        <v>369</v>
      </c>
      <c r="I51" s="169" t="s">
        <v>369</v>
      </c>
      <c r="J51" s="169" t="s">
        <v>369</v>
      </c>
      <c r="K51" s="169">
        <v>19.89</v>
      </c>
      <c r="L51" s="169">
        <v>19.89</v>
      </c>
      <c r="M51" s="169">
        <v>164.74</v>
      </c>
      <c r="N51" s="169">
        <v>141.35</v>
      </c>
      <c r="O51" s="169">
        <v>19.89</v>
      </c>
      <c r="P51" s="169">
        <v>17.899999999999999</v>
      </c>
      <c r="Q51" s="169">
        <v>20.69</v>
      </c>
      <c r="R51" s="169">
        <v>154.19999999999999</v>
      </c>
      <c r="S51" s="169">
        <v>154.19999999999999</v>
      </c>
    </row>
    <row r="52" spans="1:19" s="2" customFormat="1" ht="15.95" customHeight="1" x14ac:dyDescent="0.25">
      <c r="A52" s="50"/>
      <c r="B52" s="55"/>
      <c r="C52" s="165"/>
      <c r="D52" s="153"/>
      <c r="E52" s="153"/>
      <c r="F52" s="153"/>
      <c r="G52" s="153"/>
      <c r="H52" s="153"/>
      <c r="I52" s="153"/>
      <c r="J52" s="153"/>
      <c r="K52" s="153"/>
      <c r="L52" s="153"/>
      <c r="M52" s="153"/>
      <c r="N52" s="153"/>
      <c r="O52" s="153"/>
      <c r="P52" s="153"/>
      <c r="Q52" s="153"/>
      <c r="R52" s="153"/>
      <c r="S52" s="153"/>
    </row>
    <row r="53" spans="1:19" s="2" customFormat="1" ht="15.95" customHeight="1" x14ac:dyDescent="0.25">
      <c r="A53" s="51" t="s">
        <v>309</v>
      </c>
      <c r="B53" s="52" t="s">
        <v>309</v>
      </c>
      <c r="C53" s="164">
        <v>85378</v>
      </c>
      <c r="D53" s="172">
        <v>131.6</v>
      </c>
      <c r="E53" s="170"/>
      <c r="F53" s="169"/>
      <c r="G53" s="172">
        <v>9.7200000000000006</v>
      </c>
      <c r="H53" s="169" t="s">
        <v>369</v>
      </c>
      <c r="I53" s="169" t="s">
        <v>369</v>
      </c>
      <c r="J53" s="169" t="s">
        <v>369</v>
      </c>
      <c r="K53" s="172">
        <v>9.7200000000000006</v>
      </c>
      <c r="L53" s="172">
        <v>9.7200000000000006</v>
      </c>
      <c r="M53" s="172">
        <v>120.51</v>
      </c>
      <c r="N53" s="172">
        <v>103.4</v>
      </c>
      <c r="O53" s="172">
        <v>9.7200000000000006</v>
      </c>
      <c r="P53" s="172">
        <v>8.75</v>
      </c>
      <c r="Q53" s="172">
        <v>10.11</v>
      </c>
      <c r="R53" s="172">
        <v>112.8</v>
      </c>
      <c r="S53" s="172">
        <v>112.8</v>
      </c>
    </row>
    <row r="54" spans="1:19" s="2" customFormat="1" ht="15.95" customHeight="1" x14ac:dyDescent="0.25">
      <c r="A54" s="51"/>
      <c r="B54" s="52" t="s">
        <v>55</v>
      </c>
      <c r="C54" s="164">
        <v>36415</v>
      </c>
      <c r="D54" s="169">
        <v>26.6</v>
      </c>
      <c r="E54" s="169"/>
      <c r="F54" s="169"/>
      <c r="G54" s="169">
        <v>9.09</v>
      </c>
      <c r="H54" s="169" t="s">
        <v>369</v>
      </c>
      <c r="I54" s="169" t="s">
        <v>369</v>
      </c>
      <c r="J54" s="169" t="s">
        <v>369</v>
      </c>
      <c r="K54" s="169">
        <v>9.09</v>
      </c>
      <c r="L54" s="169">
        <v>9.09</v>
      </c>
      <c r="M54" s="169">
        <v>24.36</v>
      </c>
      <c r="N54" s="169">
        <v>20.9</v>
      </c>
      <c r="O54" s="169">
        <v>27.13</v>
      </c>
      <c r="P54" s="169">
        <v>0</v>
      </c>
      <c r="Q54" s="169">
        <v>9.4499999999999993</v>
      </c>
      <c r="R54" s="169">
        <v>22.8</v>
      </c>
      <c r="S54" s="169">
        <v>22.8</v>
      </c>
    </row>
    <row r="55" spans="1:19" s="2" customFormat="1" ht="15.95" customHeight="1" x14ac:dyDescent="0.25">
      <c r="A55" s="51"/>
      <c r="B55" s="52" t="s">
        <v>29</v>
      </c>
      <c r="C55" s="164"/>
      <c r="D55" s="169">
        <v>158.19999999999999</v>
      </c>
      <c r="E55" s="170">
        <v>8.75</v>
      </c>
      <c r="F55" s="169">
        <v>144.87</v>
      </c>
      <c r="G55" s="169">
        <v>18.810000000000002</v>
      </c>
      <c r="H55" s="169" t="s">
        <v>369</v>
      </c>
      <c r="I55" s="169" t="s">
        <v>369</v>
      </c>
      <c r="J55" s="169" t="s">
        <v>369</v>
      </c>
      <c r="K55" s="169">
        <v>18.810000000000002</v>
      </c>
      <c r="L55" s="169">
        <v>18.810000000000002</v>
      </c>
      <c r="M55" s="169">
        <v>144.87</v>
      </c>
      <c r="N55" s="169">
        <v>124.30000000000001</v>
      </c>
      <c r="O55" s="169">
        <v>36.85</v>
      </c>
      <c r="P55" s="169">
        <v>8.75</v>
      </c>
      <c r="Q55" s="169">
        <v>19.559999999999999</v>
      </c>
      <c r="R55" s="169">
        <v>135.6</v>
      </c>
      <c r="S55" s="169">
        <v>135.6</v>
      </c>
    </row>
    <row r="56" spans="1:19" s="2" customFormat="1" ht="15.95" customHeight="1" x14ac:dyDescent="0.25">
      <c r="A56" s="50"/>
      <c r="B56" s="55"/>
      <c r="C56" s="165"/>
      <c r="D56" s="153"/>
      <c r="E56" s="153"/>
      <c r="F56" s="153"/>
      <c r="G56" s="153"/>
      <c r="H56" s="153"/>
      <c r="I56" s="153"/>
      <c r="J56" s="153"/>
      <c r="K56" s="153"/>
      <c r="L56" s="153"/>
      <c r="M56" s="153"/>
      <c r="N56" s="153"/>
      <c r="O56" s="153"/>
      <c r="P56" s="153"/>
      <c r="Q56" s="153"/>
      <c r="R56" s="153"/>
      <c r="S56" s="153"/>
    </row>
    <row r="57" spans="1:19" s="2" customFormat="1" ht="15.95" customHeight="1" x14ac:dyDescent="0.25">
      <c r="A57" s="51" t="s">
        <v>310</v>
      </c>
      <c r="B57" s="52" t="s">
        <v>310</v>
      </c>
      <c r="C57" s="164">
        <v>82728</v>
      </c>
      <c r="D57" s="172">
        <v>67.2</v>
      </c>
      <c r="E57" s="170"/>
      <c r="F57" s="169"/>
      <c r="G57" s="172">
        <v>13.63</v>
      </c>
      <c r="H57" s="169" t="s">
        <v>369</v>
      </c>
      <c r="I57" s="169" t="s">
        <v>369</v>
      </c>
      <c r="J57" s="169" t="s">
        <v>369</v>
      </c>
      <c r="K57" s="172">
        <v>13.63</v>
      </c>
      <c r="L57" s="172">
        <v>13.63</v>
      </c>
      <c r="M57" s="172">
        <v>61.54</v>
      </c>
      <c r="N57" s="172">
        <v>52.8</v>
      </c>
      <c r="O57" s="172">
        <v>13.63</v>
      </c>
      <c r="P57" s="172">
        <v>12.27</v>
      </c>
      <c r="Q57" s="172">
        <v>14.18</v>
      </c>
      <c r="R57" s="172">
        <v>57.6</v>
      </c>
      <c r="S57" s="172">
        <v>57.6</v>
      </c>
    </row>
    <row r="58" spans="1:19" s="2" customFormat="1" ht="15.95" customHeight="1" x14ac:dyDescent="0.25">
      <c r="A58" s="51"/>
      <c r="B58" s="52" t="s">
        <v>314</v>
      </c>
      <c r="C58" s="164">
        <v>83540</v>
      </c>
      <c r="D58" s="169">
        <v>35.700000000000003</v>
      </c>
      <c r="E58" s="169"/>
      <c r="F58" s="169"/>
      <c r="G58" s="169">
        <v>6.47</v>
      </c>
      <c r="H58" s="169" t="s">
        <v>369</v>
      </c>
      <c r="I58" s="169" t="s">
        <v>369</v>
      </c>
      <c r="J58" s="169" t="s">
        <v>369</v>
      </c>
      <c r="K58" s="169">
        <v>6.47</v>
      </c>
      <c r="L58" s="169">
        <v>6.47</v>
      </c>
      <c r="M58" s="169">
        <v>32.69</v>
      </c>
      <c r="N58" s="169">
        <v>28.05</v>
      </c>
      <c r="O58" s="169">
        <v>6.47</v>
      </c>
      <c r="P58" s="169">
        <v>5.82</v>
      </c>
      <c r="Q58" s="169">
        <v>6.73</v>
      </c>
      <c r="R58" s="169">
        <v>30.6</v>
      </c>
      <c r="S58" s="169">
        <v>30.6</v>
      </c>
    </row>
    <row r="59" spans="1:19" s="2" customFormat="1" ht="15.95" customHeight="1" x14ac:dyDescent="0.25">
      <c r="A59" s="51"/>
      <c r="B59" s="52" t="s">
        <v>316</v>
      </c>
      <c r="C59" s="164">
        <v>83550</v>
      </c>
      <c r="D59" s="169">
        <v>28.7</v>
      </c>
      <c r="E59" s="169"/>
      <c r="F59" s="169"/>
      <c r="G59" s="169">
        <v>8.74</v>
      </c>
      <c r="H59" s="169" t="s">
        <v>369</v>
      </c>
      <c r="I59" s="169" t="s">
        <v>369</v>
      </c>
      <c r="J59" s="169" t="s">
        <v>369</v>
      </c>
      <c r="K59" s="169">
        <v>8.74</v>
      </c>
      <c r="L59" s="169">
        <v>8.74</v>
      </c>
      <c r="M59" s="169">
        <v>26.28</v>
      </c>
      <c r="N59" s="169">
        <v>22.55</v>
      </c>
      <c r="O59" s="169">
        <v>8.74</v>
      </c>
      <c r="P59" s="169">
        <v>7.87</v>
      </c>
      <c r="Q59" s="169">
        <v>9.09</v>
      </c>
      <c r="R59" s="169">
        <v>24.6</v>
      </c>
      <c r="S59" s="169">
        <v>24.6</v>
      </c>
    </row>
    <row r="60" spans="1:19" s="2" customFormat="1" ht="15.95" customHeight="1" x14ac:dyDescent="0.25">
      <c r="A60" s="51"/>
      <c r="B60" s="52" t="s">
        <v>55</v>
      </c>
      <c r="C60" s="164">
        <v>36415</v>
      </c>
      <c r="D60" s="169">
        <v>26.6</v>
      </c>
      <c r="E60" s="169"/>
      <c r="F60" s="169"/>
      <c r="G60" s="169">
        <v>9.09</v>
      </c>
      <c r="H60" s="169" t="s">
        <v>369</v>
      </c>
      <c r="I60" s="169" t="s">
        <v>369</v>
      </c>
      <c r="J60" s="169" t="s">
        <v>369</v>
      </c>
      <c r="K60" s="169">
        <v>9.09</v>
      </c>
      <c r="L60" s="169">
        <v>9.09</v>
      </c>
      <c r="M60" s="169">
        <v>24.36</v>
      </c>
      <c r="N60" s="169">
        <v>20.9</v>
      </c>
      <c r="O60" s="169">
        <v>27.13</v>
      </c>
      <c r="P60" s="169">
        <v>0</v>
      </c>
      <c r="Q60" s="169">
        <v>9.4499999999999993</v>
      </c>
      <c r="R60" s="169">
        <v>22.8</v>
      </c>
      <c r="S60" s="169">
        <v>22.8</v>
      </c>
    </row>
    <row r="61" spans="1:19" s="2" customFormat="1" ht="15.95" customHeight="1" x14ac:dyDescent="0.25">
      <c r="A61" s="51"/>
      <c r="B61" s="52" t="s">
        <v>29</v>
      </c>
      <c r="C61" s="164"/>
      <c r="D61" s="169">
        <v>158.19999999999999</v>
      </c>
      <c r="E61" s="170">
        <v>25.96</v>
      </c>
      <c r="F61" s="169">
        <v>144.87</v>
      </c>
      <c r="G61" s="169">
        <v>37.930000000000007</v>
      </c>
      <c r="H61" s="169" t="s">
        <v>369</v>
      </c>
      <c r="I61" s="169" t="s">
        <v>369</v>
      </c>
      <c r="J61" s="169" t="s">
        <v>369</v>
      </c>
      <c r="K61" s="169">
        <v>37.930000000000007</v>
      </c>
      <c r="L61" s="169">
        <v>37.930000000000007</v>
      </c>
      <c r="M61" s="169">
        <v>144.87</v>
      </c>
      <c r="N61" s="169">
        <v>124.29999999999998</v>
      </c>
      <c r="O61" s="169">
        <v>55.97</v>
      </c>
      <c r="P61" s="169">
        <v>25.96</v>
      </c>
      <c r="Q61" s="169">
        <v>39.450000000000003</v>
      </c>
      <c r="R61" s="169">
        <v>135.60000000000002</v>
      </c>
      <c r="S61" s="169">
        <v>135.60000000000002</v>
      </c>
    </row>
    <row r="62" spans="1:19" s="2" customFormat="1" ht="15.95" customHeight="1" x14ac:dyDescent="0.25">
      <c r="A62" s="50"/>
      <c r="B62" s="55"/>
      <c r="C62" s="165"/>
      <c r="D62" s="153"/>
      <c r="E62" s="153"/>
      <c r="F62" s="153"/>
      <c r="G62" s="153"/>
      <c r="H62" s="153"/>
      <c r="I62" s="153"/>
      <c r="J62" s="153"/>
      <c r="K62" s="153"/>
      <c r="L62" s="153"/>
      <c r="M62" s="153"/>
      <c r="N62" s="153"/>
      <c r="O62" s="153"/>
      <c r="P62" s="153"/>
      <c r="Q62" s="153"/>
      <c r="R62" s="153"/>
      <c r="S62" s="153"/>
    </row>
    <row r="63" spans="1:19" s="2" customFormat="1" ht="15.95" customHeight="1" x14ac:dyDescent="0.25">
      <c r="A63" s="51" t="s">
        <v>311</v>
      </c>
      <c r="B63" s="52" t="s">
        <v>311</v>
      </c>
      <c r="C63" s="164">
        <v>82746</v>
      </c>
      <c r="D63" s="172">
        <v>88.9</v>
      </c>
      <c r="E63" s="170"/>
      <c r="F63" s="169"/>
      <c r="G63" s="172">
        <v>14.7</v>
      </c>
      <c r="H63" s="169"/>
      <c r="I63" s="169"/>
      <c r="J63" s="169"/>
      <c r="K63" s="172">
        <v>14.7</v>
      </c>
      <c r="L63" s="172">
        <v>14.7</v>
      </c>
      <c r="M63" s="172">
        <v>81.41</v>
      </c>
      <c r="N63" s="172">
        <v>69.849999999999994</v>
      </c>
      <c r="O63" s="172">
        <v>14.7</v>
      </c>
      <c r="P63" s="172">
        <v>13.23</v>
      </c>
      <c r="Q63" s="172">
        <v>15.29</v>
      </c>
      <c r="R63" s="172">
        <v>76.2</v>
      </c>
      <c r="S63" s="172">
        <v>76.2</v>
      </c>
    </row>
    <row r="64" spans="1:19" s="2" customFormat="1" ht="15.95" customHeight="1" x14ac:dyDescent="0.25">
      <c r="A64" s="51"/>
      <c r="B64" s="52" t="s">
        <v>6</v>
      </c>
      <c r="C64" s="164">
        <v>80053</v>
      </c>
      <c r="D64" s="172">
        <v>245.7</v>
      </c>
      <c r="E64" s="169"/>
      <c r="F64" s="169"/>
      <c r="G64" s="172">
        <v>10.56</v>
      </c>
      <c r="H64" s="169" t="s">
        <v>369</v>
      </c>
      <c r="I64" s="169" t="s">
        <v>369</v>
      </c>
      <c r="J64" s="169" t="s">
        <v>369</v>
      </c>
      <c r="K64" s="172">
        <v>10.56</v>
      </c>
      <c r="L64" s="172">
        <v>10.56</v>
      </c>
      <c r="M64" s="172">
        <v>224.99</v>
      </c>
      <c r="N64" s="172">
        <v>193.05</v>
      </c>
      <c r="O64" s="172">
        <v>10.56</v>
      </c>
      <c r="P64" s="172">
        <v>9.5</v>
      </c>
      <c r="Q64" s="172">
        <v>10.98</v>
      </c>
      <c r="R64" s="172">
        <v>210.6</v>
      </c>
      <c r="S64" s="172">
        <v>210.6</v>
      </c>
    </row>
    <row r="65" spans="1:19" s="2" customFormat="1" ht="15.95" customHeight="1" x14ac:dyDescent="0.25">
      <c r="A65" s="51"/>
      <c r="B65" s="52" t="s">
        <v>55</v>
      </c>
      <c r="C65" s="164">
        <v>36415</v>
      </c>
      <c r="D65" s="169">
        <v>26.6</v>
      </c>
      <c r="E65" s="169"/>
      <c r="F65" s="169"/>
      <c r="G65" s="169">
        <v>9.09</v>
      </c>
      <c r="H65" s="169" t="s">
        <v>369</v>
      </c>
      <c r="I65" s="169" t="s">
        <v>369</v>
      </c>
      <c r="J65" s="169" t="s">
        <v>369</v>
      </c>
      <c r="K65" s="169">
        <v>9.09</v>
      </c>
      <c r="L65" s="169">
        <v>9.09</v>
      </c>
      <c r="M65" s="169">
        <v>24.36</v>
      </c>
      <c r="N65" s="169">
        <v>20.9</v>
      </c>
      <c r="O65" s="169">
        <v>27.13</v>
      </c>
      <c r="P65" s="169">
        <v>0</v>
      </c>
      <c r="Q65" s="169">
        <v>9.4499999999999993</v>
      </c>
      <c r="R65" s="169">
        <v>22.8</v>
      </c>
      <c r="S65" s="169">
        <v>22.8</v>
      </c>
    </row>
    <row r="66" spans="1:19" s="2" customFormat="1" ht="15.95" customHeight="1" x14ac:dyDescent="0.25">
      <c r="A66" s="51"/>
      <c r="B66" s="52" t="s">
        <v>29</v>
      </c>
      <c r="C66" s="164"/>
      <c r="D66" s="169">
        <v>361.20000000000005</v>
      </c>
      <c r="E66" s="170">
        <v>22.73</v>
      </c>
      <c r="F66" s="169">
        <v>330.76</v>
      </c>
      <c r="G66" s="169">
        <v>34.349999999999994</v>
      </c>
      <c r="H66" s="169" t="s">
        <v>369</v>
      </c>
      <c r="I66" s="169" t="s">
        <v>369</v>
      </c>
      <c r="J66" s="169" t="s">
        <v>369</v>
      </c>
      <c r="K66" s="169">
        <v>34.349999999999994</v>
      </c>
      <c r="L66" s="169">
        <v>34.349999999999994</v>
      </c>
      <c r="M66" s="169">
        <v>330.76</v>
      </c>
      <c r="N66" s="169">
        <v>283.79999999999995</v>
      </c>
      <c r="O66" s="169">
        <v>52.39</v>
      </c>
      <c r="P66" s="169">
        <v>22.73</v>
      </c>
      <c r="Q66" s="169">
        <v>35.72</v>
      </c>
      <c r="R66" s="169">
        <v>309.60000000000002</v>
      </c>
      <c r="S66" s="169">
        <v>309.60000000000002</v>
      </c>
    </row>
    <row r="67" spans="1:19" s="2" customFormat="1" ht="15.95" customHeight="1" x14ac:dyDescent="0.25">
      <c r="A67" s="50"/>
      <c r="B67" s="55"/>
      <c r="C67" s="165"/>
      <c r="D67" s="153"/>
      <c r="E67" s="153"/>
      <c r="F67" s="153"/>
      <c r="G67" s="153"/>
      <c r="H67" s="153"/>
      <c r="I67" s="153"/>
      <c r="J67" s="153"/>
      <c r="K67" s="153"/>
      <c r="L67" s="153"/>
      <c r="M67" s="153"/>
      <c r="N67" s="153"/>
      <c r="O67" s="153"/>
      <c r="P67" s="153"/>
      <c r="Q67" s="153"/>
      <c r="R67" s="153"/>
      <c r="S67" s="153"/>
    </row>
    <row r="68" spans="1:19" s="2" customFormat="1" ht="15.95" customHeight="1" x14ac:dyDescent="0.25">
      <c r="A68" s="51" t="s">
        <v>312</v>
      </c>
      <c r="B68" s="52" t="s">
        <v>312</v>
      </c>
      <c r="C68" s="164">
        <v>82947</v>
      </c>
      <c r="D68" s="172">
        <v>51.1</v>
      </c>
      <c r="E68" s="170"/>
      <c r="F68" s="169"/>
      <c r="G68" s="172">
        <v>3.93</v>
      </c>
      <c r="H68" s="169" t="s">
        <v>369</v>
      </c>
      <c r="I68" s="169" t="s">
        <v>369</v>
      </c>
      <c r="J68" s="169" t="s">
        <v>369</v>
      </c>
      <c r="K68" s="172">
        <v>3.93</v>
      </c>
      <c r="L68" s="172">
        <v>3.93</v>
      </c>
      <c r="M68" s="172">
        <v>46.79</v>
      </c>
      <c r="N68" s="172">
        <v>40.15</v>
      </c>
      <c r="O68" s="172">
        <v>3.93</v>
      </c>
      <c r="P68" s="172">
        <v>3.54</v>
      </c>
      <c r="Q68" s="172">
        <v>4.09</v>
      </c>
      <c r="R68" s="172">
        <v>43.8</v>
      </c>
      <c r="S68" s="172">
        <v>43.8</v>
      </c>
    </row>
    <row r="69" spans="1:19" s="2" customFormat="1" ht="15.95" customHeight="1" x14ac:dyDescent="0.25">
      <c r="A69" s="51"/>
      <c r="B69" s="52" t="s">
        <v>55</v>
      </c>
      <c r="C69" s="164">
        <v>36415</v>
      </c>
      <c r="D69" s="169">
        <v>26.6</v>
      </c>
      <c r="E69" s="169"/>
      <c r="F69" s="169"/>
      <c r="G69" s="169">
        <v>9.09</v>
      </c>
      <c r="H69" s="169" t="s">
        <v>369</v>
      </c>
      <c r="I69" s="169" t="s">
        <v>369</v>
      </c>
      <c r="J69" s="169" t="s">
        <v>369</v>
      </c>
      <c r="K69" s="169">
        <v>9.09</v>
      </c>
      <c r="L69" s="169">
        <v>9.09</v>
      </c>
      <c r="M69" s="169">
        <v>24.36</v>
      </c>
      <c r="N69" s="169">
        <v>20.9</v>
      </c>
      <c r="O69" s="169">
        <v>27.13</v>
      </c>
      <c r="P69" s="169">
        <v>0</v>
      </c>
      <c r="Q69" s="169">
        <v>9.4499999999999993</v>
      </c>
      <c r="R69" s="169">
        <v>22.8</v>
      </c>
      <c r="S69" s="169">
        <v>22.8</v>
      </c>
    </row>
    <row r="70" spans="1:19" s="2" customFormat="1" ht="15.95" customHeight="1" x14ac:dyDescent="0.25">
      <c r="A70" s="51"/>
      <c r="B70" s="52" t="s">
        <v>29</v>
      </c>
      <c r="C70" s="164"/>
      <c r="D70" s="169">
        <v>77.7</v>
      </c>
      <c r="E70" s="170">
        <v>3.54</v>
      </c>
      <c r="F70" s="169">
        <v>71.150000000000006</v>
      </c>
      <c r="G70" s="169">
        <v>13.02</v>
      </c>
      <c r="H70" s="169" t="s">
        <v>369</v>
      </c>
      <c r="I70" s="169" t="s">
        <v>369</v>
      </c>
      <c r="J70" s="169" t="s">
        <v>369</v>
      </c>
      <c r="K70" s="169">
        <v>13.02</v>
      </c>
      <c r="L70" s="169">
        <v>13.02</v>
      </c>
      <c r="M70" s="169">
        <v>71.150000000000006</v>
      </c>
      <c r="N70" s="169">
        <v>61.05</v>
      </c>
      <c r="O70" s="169">
        <v>31.06</v>
      </c>
      <c r="P70" s="169">
        <v>3.54</v>
      </c>
      <c r="Q70" s="169">
        <v>13.54</v>
      </c>
      <c r="R70" s="169">
        <v>66.599999999999994</v>
      </c>
      <c r="S70" s="169">
        <v>66.599999999999994</v>
      </c>
    </row>
    <row r="71" spans="1:19" s="2" customFormat="1" ht="15.95" customHeight="1" x14ac:dyDescent="0.25">
      <c r="A71" s="50"/>
      <c r="B71" s="55"/>
      <c r="C71" s="165"/>
      <c r="D71" s="153"/>
      <c r="E71" s="153"/>
      <c r="F71" s="153"/>
      <c r="G71" s="153"/>
      <c r="H71" s="153"/>
      <c r="I71" s="153"/>
      <c r="J71" s="153"/>
      <c r="K71" s="153"/>
      <c r="L71" s="153"/>
      <c r="M71" s="153"/>
      <c r="N71" s="153"/>
      <c r="O71" s="153"/>
      <c r="P71" s="153"/>
      <c r="Q71" s="153"/>
      <c r="R71" s="153"/>
      <c r="S71" s="153"/>
    </row>
    <row r="72" spans="1:19" s="2" customFormat="1" ht="15.95" customHeight="1" x14ac:dyDescent="0.25">
      <c r="A72" s="51" t="s">
        <v>313</v>
      </c>
      <c r="B72" s="52" t="s">
        <v>313</v>
      </c>
      <c r="C72" s="164">
        <v>83010</v>
      </c>
      <c r="D72" s="172">
        <v>58.1</v>
      </c>
      <c r="E72" s="170"/>
      <c r="F72" s="169"/>
      <c r="G72" s="172">
        <v>12.58</v>
      </c>
      <c r="H72" s="169" t="s">
        <v>369</v>
      </c>
      <c r="I72" s="169" t="s">
        <v>369</v>
      </c>
      <c r="J72" s="169" t="s">
        <v>369</v>
      </c>
      <c r="K72" s="172">
        <v>12.58</v>
      </c>
      <c r="L72" s="172">
        <v>12.58</v>
      </c>
      <c r="M72" s="172">
        <v>53.2</v>
      </c>
      <c r="N72" s="172">
        <v>45.65</v>
      </c>
      <c r="O72" s="172">
        <v>12.58</v>
      </c>
      <c r="P72" s="172">
        <v>11.32</v>
      </c>
      <c r="Q72" s="172">
        <v>13.08</v>
      </c>
      <c r="R72" s="172">
        <v>49.8</v>
      </c>
      <c r="S72" s="172">
        <v>49.8</v>
      </c>
    </row>
    <row r="73" spans="1:19" s="2" customFormat="1" ht="15.95" customHeight="1" x14ac:dyDescent="0.25">
      <c r="A73" s="51"/>
      <c r="B73" s="52" t="s">
        <v>55</v>
      </c>
      <c r="C73" s="164">
        <v>36415</v>
      </c>
      <c r="D73" s="169">
        <v>26.6</v>
      </c>
      <c r="E73" s="169"/>
      <c r="F73" s="169"/>
      <c r="G73" s="169">
        <v>9.09</v>
      </c>
      <c r="H73" s="169" t="s">
        <v>369</v>
      </c>
      <c r="I73" s="169" t="s">
        <v>369</v>
      </c>
      <c r="J73" s="169" t="s">
        <v>369</v>
      </c>
      <c r="K73" s="169">
        <v>9.09</v>
      </c>
      <c r="L73" s="169">
        <v>9.09</v>
      </c>
      <c r="M73" s="169">
        <v>24.36</v>
      </c>
      <c r="N73" s="169">
        <v>20.9</v>
      </c>
      <c r="O73" s="169">
        <v>27.13</v>
      </c>
      <c r="P73" s="169">
        <v>0</v>
      </c>
      <c r="Q73" s="169">
        <v>9.4499999999999993</v>
      </c>
      <c r="R73" s="169">
        <v>22.8</v>
      </c>
      <c r="S73" s="169">
        <v>22.8</v>
      </c>
    </row>
    <row r="74" spans="1:19" s="2" customFormat="1" ht="15.95" customHeight="1" x14ac:dyDescent="0.25">
      <c r="A74" s="51"/>
      <c r="B74" s="52" t="s">
        <v>29</v>
      </c>
      <c r="C74" s="164"/>
      <c r="D74" s="169">
        <v>84.7</v>
      </c>
      <c r="E74" s="170">
        <v>11.32</v>
      </c>
      <c r="F74" s="169">
        <v>77.56</v>
      </c>
      <c r="G74" s="169">
        <v>21.67</v>
      </c>
      <c r="H74" s="169" t="s">
        <v>369</v>
      </c>
      <c r="I74" s="169" t="s">
        <v>369</v>
      </c>
      <c r="J74" s="169" t="s">
        <v>369</v>
      </c>
      <c r="K74" s="169">
        <v>21.67</v>
      </c>
      <c r="L74" s="169">
        <v>21.67</v>
      </c>
      <c r="M74" s="169">
        <v>77.56</v>
      </c>
      <c r="N74" s="169">
        <v>66.55</v>
      </c>
      <c r="O74" s="169">
        <v>39.71</v>
      </c>
      <c r="P74" s="169">
        <v>11.32</v>
      </c>
      <c r="Q74" s="169">
        <v>22.53</v>
      </c>
      <c r="R74" s="169">
        <v>72.599999999999994</v>
      </c>
      <c r="S74" s="169">
        <v>72.599999999999994</v>
      </c>
    </row>
    <row r="75" spans="1:19" s="2" customFormat="1" ht="15.95" customHeight="1" x14ac:dyDescent="0.25">
      <c r="A75" s="50"/>
      <c r="B75" s="55"/>
      <c r="C75" s="165"/>
      <c r="D75" s="153"/>
      <c r="E75" s="153"/>
      <c r="F75" s="153"/>
      <c r="G75" s="153"/>
      <c r="H75" s="153"/>
      <c r="I75" s="153"/>
      <c r="J75" s="153"/>
      <c r="K75" s="153"/>
      <c r="L75" s="153"/>
      <c r="M75" s="153"/>
      <c r="N75" s="153"/>
      <c r="O75" s="153"/>
      <c r="P75" s="153"/>
      <c r="Q75" s="153"/>
      <c r="R75" s="153"/>
      <c r="S75" s="153"/>
    </row>
    <row r="76" spans="1:19" s="2" customFormat="1" ht="15.95" customHeight="1" x14ac:dyDescent="0.25">
      <c r="A76" s="51" t="s">
        <v>474</v>
      </c>
      <c r="B76" s="52" t="s">
        <v>122</v>
      </c>
      <c r="C76" s="164">
        <v>80162</v>
      </c>
      <c r="D76" s="172">
        <v>91.7</v>
      </c>
      <c r="E76" s="170"/>
      <c r="F76" s="169"/>
      <c r="G76" s="172">
        <v>13.28</v>
      </c>
      <c r="H76" s="169" t="s">
        <v>369</v>
      </c>
      <c r="I76" s="169" t="s">
        <v>369</v>
      </c>
      <c r="J76" s="169" t="s">
        <v>369</v>
      </c>
      <c r="K76" s="172">
        <v>13.28</v>
      </c>
      <c r="L76" s="172">
        <v>13.28</v>
      </c>
      <c r="M76" s="172">
        <v>83.97</v>
      </c>
      <c r="N76" s="172">
        <v>72.05</v>
      </c>
      <c r="O76" s="172">
        <v>13.28</v>
      </c>
      <c r="P76" s="172">
        <v>11.95</v>
      </c>
      <c r="Q76" s="172">
        <v>13.81</v>
      </c>
      <c r="R76" s="172">
        <v>78.599999999999994</v>
      </c>
      <c r="S76" s="172">
        <v>78.599999999999994</v>
      </c>
    </row>
    <row r="77" spans="1:19" s="2" customFormat="1" ht="15.95" customHeight="1" x14ac:dyDescent="0.25">
      <c r="A77" s="51"/>
      <c r="B77" s="52" t="s">
        <v>55</v>
      </c>
      <c r="C77" s="164">
        <v>36415</v>
      </c>
      <c r="D77" s="169">
        <v>26.6</v>
      </c>
      <c r="E77" s="169"/>
      <c r="F77" s="169"/>
      <c r="G77" s="169">
        <v>9.09</v>
      </c>
      <c r="H77" s="169" t="s">
        <v>369</v>
      </c>
      <c r="I77" s="169" t="s">
        <v>369</v>
      </c>
      <c r="J77" s="169" t="s">
        <v>369</v>
      </c>
      <c r="K77" s="169">
        <v>9.09</v>
      </c>
      <c r="L77" s="169">
        <v>9.09</v>
      </c>
      <c r="M77" s="169">
        <v>24.36</v>
      </c>
      <c r="N77" s="169">
        <v>20.9</v>
      </c>
      <c r="O77" s="169">
        <v>27.13</v>
      </c>
      <c r="P77" s="169">
        <v>0</v>
      </c>
      <c r="Q77" s="169">
        <v>9.4499999999999993</v>
      </c>
      <c r="R77" s="169">
        <v>22.8</v>
      </c>
      <c r="S77" s="169">
        <v>22.8</v>
      </c>
    </row>
    <row r="78" spans="1:19" s="2" customFormat="1" ht="15.95" customHeight="1" x14ac:dyDescent="0.25">
      <c r="A78" s="51"/>
      <c r="B78" s="52" t="s">
        <v>29</v>
      </c>
      <c r="C78" s="164"/>
      <c r="D78" s="169">
        <v>118.30000000000001</v>
      </c>
      <c r="E78" s="170">
        <v>11.95</v>
      </c>
      <c r="F78" s="169">
        <v>108.33</v>
      </c>
      <c r="G78" s="169">
        <v>22.369999999999997</v>
      </c>
      <c r="H78" s="169" t="s">
        <v>369</v>
      </c>
      <c r="I78" s="169" t="s">
        <v>369</v>
      </c>
      <c r="J78" s="169" t="s">
        <v>369</v>
      </c>
      <c r="K78" s="169">
        <v>22.369999999999997</v>
      </c>
      <c r="L78" s="169">
        <v>22.369999999999997</v>
      </c>
      <c r="M78" s="169">
        <v>108.33</v>
      </c>
      <c r="N78" s="169">
        <v>92.949999999999989</v>
      </c>
      <c r="O78" s="169">
        <v>40.409999999999997</v>
      </c>
      <c r="P78" s="169">
        <v>11.95</v>
      </c>
      <c r="Q78" s="169">
        <v>23.259999999999998</v>
      </c>
      <c r="R78" s="169">
        <v>101.39999999999999</v>
      </c>
      <c r="S78" s="169">
        <v>101.39999999999999</v>
      </c>
    </row>
    <row r="79" spans="1:19" s="2" customFormat="1" ht="15.95" customHeight="1" x14ac:dyDescent="0.25">
      <c r="A79" s="50"/>
      <c r="B79" s="55"/>
      <c r="C79" s="165"/>
      <c r="D79" s="153"/>
      <c r="E79" s="153"/>
      <c r="F79" s="153"/>
      <c r="G79" s="153"/>
      <c r="H79" s="153"/>
      <c r="I79" s="153"/>
      <c r="J79" s="153"/>
      <c r="K79" s="153"/>
      <c r="L79" s="153"/>
      <c r="M79" s="153"/>
      <c r="N79" s="153"/>
      <c r="O79" s="153"/>
      <c r="P79" s="153"/>
      <c r="Q79" s="153"/>
      <c r="R79" s="153"/>
      <c r="S79" s="153"/>
    </row>
    <row r="80" spans="1:19" s="2" customFormat="1" ht="15.95" customHeight="1" x14ac:dyDescent="0.25">
      <c r="A80" s="51" t="s">
        <v>14</v>
      </c>
      <c r="B80" s="52" t="s">
        <v>14</v>
      </c>
      <c r="C80" s="164">
        <v>85018</v>
      </c>
      <c r="D80" s="172">
        <v>39.9</v>
      </c>
      <c r="E80" s="170"/>
      <c r="F80" s="169"/>
      <c r="G80" s="172">
        <v>2.37</v>
      </c>
      <c r="H80" s="169" t="s">
        <v>369</v>
      </c>
      <c r="I80" s="169" t="s">
        <v>369</v>
      </c>
      <c r="J80" s="169" t="s">
        <v>369</v>
      </c>
      <c r="K80" s="172">
        <v>2.37</v>
      </c>
      <c r="L80" s="172">
        <v>2.37</v>
      </c>
      <c r="M80" s="172">
        <v>36.54</v>
      </c>
      <c r="N80" s="172">
        <v>31.35</v>
      </c>
      <c r="O80" s="172">
        <v>2.37</v>
      </c>
      <c r="P80" s="172">
        <v>2.13</v>
      </c>
      <c r="Q80" s="172">
        <v>2.46</v>
      </c>
      <c r="R80" s="172">
        <v>34.200000000000003</v>
      </c>
      <c r="S80" s="172">
        <v>34.200000000000003</v>
      </c>
    </row>
    <row r="81" spans="1:19" s="2" customFormat="1" ht="15.95" customHeight="1" x14ac:dyDescent="0.25">
      <c r="A81" s="51"/>
      <c r="B81" s="52" t="s">
        <v>55</v>
      </c>
      <c r="C81" s="164">
        <v>36415</v>
      </c>
      <c r="D81" s="169">
        <v>26.6</v>
      </c>
      <c r="E81" s="169"/>
      <c r="F81" s="169"/>
      <c r="G81" s="169">
        <v>9.09</v>
      </c>
      <c r="H81" s="169" t="s">
        <v>369</v>
      </c>
      <c r="I81" s="169" t="s">
        <v>369</v>
      </c>
      <c r="J81" s="169" t="s">
        <v>369</v>
      </c>
      <c r="K81" s="169">
        <v>9.09</v>
      </c>
      <c r="L81" s="169">
        <v>9.09</v>
      </c>
      <c r="M81" s="169">
        <v>24.36</v>
      </c>
      <c r="N81" s="169">
        <v>20.9</v>
      </c>
      <c r="O81" s="169">
        <v>27.13</v>
      </c>
      <c r="P81" s="169">
        <v>0</v>
      </c>
      <c r="Q81" s="169">
        <v>9.4499999999999993</v>
      </c>
      <c r="R81" s="169">
        <v>22.8</v>
      </c>
      <c r="S81" s="169">
        <v>22.8</v>
      </c>
    </row>
    <row r="82" spans="1:19" s="2" customFormat="1" ht="15.95" customHeight="1" x14ac:dyDescent="0.25">
      <c r="A82" s="51"/>
      <c r="B82" s="52" t="s">
        <v>29</v>
      </c>
      <c r="C82" s="164"/>
      <c r="D82" s="169">
        <v>66.5</v>
      </c>
      <c r="E82" s="170">
        <v>2.13</v>
      </c>
      <c r="F82" s="169">
        <v>60.9</v>
      </c>
      <c r="G82" s="169">
        <v>11.46</v>
      </c>
      <c r="H82" s="169" t="s">
        <v>369</v>
      </c>
      <c r="I82" s="169" t="s">
        <v>369</v>
      </c>
      <c r="J82" s="169" t="s">
        <v>369</v>
      </c>
      <c r="K82" s="169">
        <v>11.46</v>
      </c>
      <c r="L82" s="169">
        <v>11.46</v>
      </c>
      <c r="M82" s="169">
        <v>60.9</v>
      </c>
      <c r="N82" s="169">
        <v>52.25</v>
      </c>
      <c r="O82" s="169">
        <v>29.5</v>
      </c>
      <c r="P82" s="169">
        <v>2.13</v>
      </c>
      <c r="Q82" s="169">
        <v>11.91</v>
      </c>
      <c r="R82" s="169">
        <v>57</v>
      </c>
      <c r="S82" s="169">
        <v>57</v>
      </c>
    </row>
    <row r="83" spans="1:19" s="2" customFormat="1" ht="15.95" customHeight="1" x14ac:dyDescent="0.25">
      <c r="A83" s="50"/>
      <c r="B83" s="55"/>
      <c r="C83" s="165"/>
      <c r="D83" s="153"/>
      <c r="E83" s="153"/>
      <c r="F83" s="153"/>
      <c r="G83" s="153"/>
      <c r="H83" s="153"/>
      <c r="I83" s="153"/>
      <c r="J83" s="153"/>
      <c r="K83" s="153"/>
      <c r="L83" s="153"/>
      <c r="M83" s="153"/>
      <c r="N83" s="153"/>
      <c r="O83" s="153"/>
      <c r="P83" s="153"/>
      <c r="Q83" s="153"/>
      <c r="R83" s="153"/>
      <c r="S83" s="153"/>
    </row>
    <row r="84" spans="1:19" s="2" customFormat="1" ht="15.95" customHeight="1" x14ac:dyDescent="0.25">
      <c r="A84" s="51" t="s">
        <v>131</v>
      </c>
      <c r="B84" s="52" t="s">
        <v>14</v>
      </c>
      <c r="C84" s="164">
        <v>85018</v>
      </c>
      <c r="D84" s="172">
        <v>39.9</v>
      </c>
      <c r="E84" s="170"/>
      <c r="F84" s="169"/>
      <c r="G84" s="172">
        <v>2.37</v>
      </c>
      <c r="H84" s="169" t="s">
        <v>369</v>
      </c>
      <c r="I84" s="169" t="s">
        <v>369</v>
      </c>
      <c r="J84" s="169" t="s">
        <v>369</v>
      </c>
      <c r="K84" s="172">
        <v>2.37</v>
      </c>
      <c r="L84" s="172">
        <v>2.37</v>
      </c>
      <c r="M84" s="172">
        <v>36.54</v>
      </c>
      <c r="N84" s="172">
        <v>31.35</v>
      </c>
      <c r="O84" s="172">
        <v>2.37</v>
      </c>
      <c r="P84" s="172">
        <v>2.13</v>
      </c>
      <c r="Q84" s="172">
        <v>2.46</v>
      </c>
      <c r="R84" s="172">
        <v>34.200000000000003</v>
      </c>
      <c r="S84" s="172">
        <v>34.200000000000003</v>
      </c>
    </row>
    <row r="85" spans="1:19" s="2" customFormat="1" ht="15.95" customHeight="1" x14ac:dyDescent="0.25">
      <c r="A85" s="51"/>
      <c r="B85" s="52" t="s">
        <v>61</v>
      </c>
      <c r="C85" s="164">
        <v>85014</v>
      </c>
      <c r="D85" s="169">
        <v>25.2</v>
      </c>
      <c r="E85" s="169"/>
      <c r="F85" s="169"/>
      <c r="G85" s="169">
        <v>2.37</v>
      </c>
      <c r="H85" s="169" t="s">
        <v>369</v>
      </c>
      <c r="I85" s="169" t="s">
        <v>369</v>
      </c>
      <c r="J85" s="169" t="s">
        <v>369</v>
      </c>
      <c r="K85" s="169">
        <v>2.37</v>
      </c>
      <c r="L85" s="169">
        <v>2.37</v>
      </c>
      <c r="M85" s="169">
        <v>23.08</v>
      </c>
      <c r="N85" s="169">
        <v>19.8</v>
      </c>
      <c r="O85" s="169">
        <v>2.37</v>
      </c>
      <c r="P85" s="169">
        <v>2.13</v>
      </c>
      <c r="Q85" s="169">
        <v>2.46</v>
      </c>
      <c r="R85" s="169">
        <v>21.6</v>
      </c>
      <c r="S85" s="169">
        <v>21.6</v>
      </c>
    </row>
    <row r="86" spans="1:19" s="2" customFormat="1" ht="15.95" customHeight="1" x14ac:dyDescent="0.25">
      <c r="A86" s="51"/>
      <c r="B86" s="52" t="s">
        <v>55</v>
      </c>
      <c r="C86" s="164">
        <v>36415</v>
      </c>
      <c r="D86" s="169">
        <v>26.6</v>
      </c>
      <c r="E86" s="169"/>
      <c r="F86" s="169"/>
      <c r="G86" s="169">
        <v>9.09</v>
      </c>
      <c r="H86" s="169" t="s">
        <v>369</v>
      </c>
      <c r="I86" s="169" t="s">
        <v>369</v>
      </c>
      <c r="J86" s="169" t="s">
        <v>369</v>
      </c>
      <c r="K86" s="169">
        <v>9.09</v>
      </c>
      <c r="L86" s="169">
        <v>9.09</v>
      </c>
      <c r="M86" s="169">
        <v>24.36</v>
      </c>
      <c r="N86" s="169">
        <v>20.9</v>
      </c>
      <c r="O86" s="169">
        <v>27.13</v>
      </c>
      <c r="P86" s="169">
        <v>0</v>
      </c>
      <c r="Q86" s="169">
        <v>9.4499999999999993</v>
      </c>
      <c r="R86" s="169">
        <v>22.8</v>
      </c>
      <c r="S86" s="169">
        <v>22.8</v>
      </c>
    </row>
    <row r="87" spans="1:19" s="2" customFormat="1" ht="15.95" customHeight="1" x14ac:dyDescent="0.25">
      <c r="A87" s="51"/>
      <c r="B87" s="52" t="s">
        <v>29</v>
      </c>
      <c r="C87" s="164"/>
      <c r="D87" s="169">
        <v>91.699999999999989</v>
      </c>
      <c r="E87" s="170">
        <v>4.26</v>
      </c>
      <c r="F87" s="169">
        <v>83.97999999999999</v>
      </c>
      <c r="G87" s="169">
        <v>13.83</v>
      </c>
      <c r="H87" s="169" t="s">
        <v>369</v>
      </c>
      <c r="I87" s="169" t="s">
        <v>369</v>
      </c>
      <c r="J87" s="169" t="s">
        <v>369</v>
      </c>
      <c r="K87" s="169">
        <v>13.83</v>
      </c>
      <c r="L87" s="169">
        <v>13.83</v>
      </c>
      <c r="M87" s="169">
        <v>83.97999999999999</v>
      </c>
      <c r="N87" s="169">
        <v>72.050000000000011</v>
      </c>
      <c r="O87" s="169">
        <v>31.869999999999997</v>
      </c>
      <c r="P87" s="169">
        <v>4.26</v>
      </c>
      <c r="Q87" s="169">
        <v>14.37</v>
      </c>
      <c r="R87" s="169">
        <v>78.600000000000009</v>
      </c>
      <c r="S87" s="169">
        <v>78.600000000000009</v>
      </c>
    </row>
    <row r="88" spans="1:19" s="2" customFormat="1" ht="15.95" customHeight="1" x14ac:dyDescent="0.25">
      <c r="A88" s="50"/>
      <c r="B88" s="55"/>
      <c r="C88" s="165"/>
      <c r="D88" s="153"/>
      <c r="E88" s="153"/>
      <c r="F88" s="153"/>
      <c r="G88" s="153"/>
      <c r="H88" s="153"/>
      <c r="I88" s="153"/>
      <c r="J88" s="153"/>
      <c r="K88" s="153"/>
      <c r="L88" s="153"/>
      <c r="M88" s="153"/>
      <c r="N88" s="153"/>
      <c r="O88" s="153"/>
      <c r="P88" s="153"/>
      <c r="Q88" s="153"/>
      <c r="R88" s="153"/>
      <c r="S88" s="153"/>
    </row>
    <row r="89" spans="1:19" s="2" customFormat="1" ht="15.95" customHeight="1" x14ac:dyDescent="0.25">
      <c r="A89" s="51" t="s">
        <v>132</v>
      </c>
      <c r="B89" s="52" t="s">
        <v>64</v>
      </c>
      <c r="C89" s="164">
        <v>83036</v>
      </c>
      <c r="D89" s="172">
        <v>112</v>
      </c>
      <c r="E89" s="170"/>
      <c r="F89" s="169"/>
      <c r="G89" s="172">
        <v>9.7100000000000009</v>
      </c>
      <c r="H89" s="169" t="s">
        <v>369</v>
      </c>
      <c r="I89" s="169" t="s">
        <v>369</v>
      </c>
      <c r="J89" s="169" t="s">
        <v>369</v>
      </c>
      <c r="K89" s="172">
        <v>9.7100000000000009</v>
      </c>
      <c r="L89" s="172">
        <v>9.7100000000000009</v>
      </c>
      <c r="M89" s="172">
        <v>102.56</v>
      </c>
      <c r="N89" s="172">
        <v>88</v>
      </c>
      <c r="O89" s="172">
        <v>9.7100000000000009</v>
      </c>
      <c r="P89" s="172">
        <v>8.74</v>
      </c>
      <c r="Q89" s="172">
        <v>10.1</v>
      </c>
      <c r="R89" s="172">
        <v>96</v>
      </c>
      <c r="S89" s="172">
        <v>96</v>
      </c>
    </row>
    <row r="90" spans="1:19" s="2" customFormat="1" ht="15.95" customHeight="1" x14ac:dyDescent="0.25">
      <c r="A90" s="51"/>
      <c r="B90" s="52" t="s">
        <v>6</v>
      </c>
      <c r="C90" s="164">
        <v>80053</v>
      </c>
      <c r="D90" s="172">
        <v>245.7</v>
      </c>
      <c r="E90" s="169"/>
      <c r="F90" s="169"/>
      <c r="G90" s="172">
        <v>10.56</v>
      </c>
      <c r="H90" s="169" t="s">
        <v>369</v>
      </c>
      <c r="I90" s="169" t="s">
        <v>369</v>
      </c>
      <c r="J90" s="169" t="s">
        <v>369</v>
      </c>
      <c r="K90" s="172">
        <v>10.56</v>
      </c>
      <c r="L90" s="172">
        <v>10.56</v>
      </c>
      <c r="M90" s="172">
        <v>224.99</v>
      </c>
      <c r="N90" s="172">
        <v>193.05</v>
      </c>
      <c r="O90" s="172">
        <v>10.56</v>
      </c>
      <c r="P90" s="172">
        <v>9.5</v>
      </c>
      <c r="Q90" s="172">
        <v>10.98</v>
      </c>
      <c r="R90" s="172">
        <v>210.6</v>
      </c>
      <c r="S90" s="172">
        <v>210.6</v>
      </c>
    </row>
    <row r="91" spans="1:19" s="2" customFormat="1" ht="15.95" customHeight="1" x14ac:dyDescent="0.25">
      <c r="A91" s="51"/>
      <c r="B91" s="52" t="s">
        <v>7</v>
      </c>
      <c r="C91" s="164">
        <v>80061</v>
      </c>
      <c r="D91" s="172">
        <v>224.7</v>
      </c>
      <c r="E91" s="169"/>
      <c r="F91" s="169"/>
      <c r="G91" s="172">
        <v>13.39</v>
      </c>
      <c r="H91" s="169" t="s">
        <v>369</v>
      </c>
      <c r="I91" s="169" t="s">
        <v>369</v>
      </c>
      <c r="J91" s="169" t="s">
        <v>369</v>
      </c>
      <c r="K91" s="172">
        <v>13.39</v>
      </c>
      <c r="L91" s="172">
        <v>13.39</v>
      </c>
      <c r="M91" s="172">
        <v>205.76</v>
      </c>
      <c r="N91" s="172">
        <v>176.55</v>
      </c>
      <c r="O91" s="172">
        <v>13.39</v>
      </c>
      <c r="P91" s="172">
        <v>12.05</v>
      </c>
      <c r="Q91" s="172">
        <v>13.93</v>
      </c>
      <c r="R91" s="172">
        <v>192.6</v>
      </c>
      <c r="S91" s="172">
        <v>192.6</v>
      </c>
    </row>
    <row r="92" spans="1:19" s="2" customFormat="1" ht="15.95" customHeight="1" x14ac:dyDescent="0.25">
      <c r="A92" s="51"/>
      <c r="B92" s="52" t="s">
        <v>55</v>
      </c>
      <c r="C92" s="164">
        <v>36415</v>
      </c>
      <c r="D92" s="169">
        <v>26.6</v>
      </c>
      <c r="E92" s="169"/>
      <c r="F92" s="169"/>
      <c r="G92" s="169">
        <v>9.09</v>
      </c>
      <c r="H92" s="169" t="s">
        <v>369</v>
      </c>
      <c r="I92" s="169" t="s">
        <v>369</v>
      </c>
      <c r="J92" s="169" t="s">
        <v>369</v>
      </c>
      <c r="K92" s="169">
        <v>9.09</v>
      </c>
      <c r="L92" s="169">
        <v>9.09</v>
      </c>
      <c r="M92" s="169">
        <v>24.36</v>
      </c>
      <c r="N92" s="169">
        <v>20.9</v>
      </c>
      <c r="O92" s="169">
        <v>27.13</v>
      </c>
      <c r="P92" s="169">
        <v>0</v>
      </c>
      <c r="Q92" s="169">
        <v>9.4499999999999993</v>
      </c>
      <c r="R92" s="169">
        <v>22.8</v>
      </c>
      <c r="S92" s="169">
        <v>22.8</v>
      </c>
    </row>
    <row r="93" spans="1:19" s="2" customFormat="1" ht="15.95" customHeight="1" x14ac:dyDescent="0.25">
      <c r="A93" s="51"/>
      <c r="B93" s="52" t="s">
        <v>29</v>
      </c>
      <c r="C93" s="164"/>
      <c r="D93" s="169">
        <v>609</v>
      </c>
      <c r="E93" s="170">
        <v>30.290000000000003</v>
      </c>
      <c r="F93" s="169">
        <v>557.66999999999996</v>
      </c>
      <c r="G93" s="169">
        <v>42.75</v>
      </c>
      <c r="H93" s="169" t="s">
        <v>369</v>
      </c>
      <c r="I93" s="169" t="s">
        <v>369</v>
      </c>
      <c r="J93" s="169" t="s">
        <v>369</v>
      </c>
      <c r="K93" s="169">
        <v>42.75</v>
      </c>
      <c r="L93" s="169">
        <v>42.75</v>
      </c>
      <c r="M93" s="169">
        <v>557.66999999999996</v>
      </c>
      <c r="N93" s="169">
        <v>478.5</v>
      </c>
      <c r="O93" s="169">
        <v>60.790000000000006</v>
      </c>
      <c r="P93" s="169">
        <v>30.290000000000003</v>
      </c>
      <c r="Q93" s="169">
        <v>44.459999999999994</v>
      </c>
      <c r="R93" s="169">
        <v>522</v>
      </c>
      <c r="S93" s="169">
        <v>522</v>
      </c>
    </row>
    <row r="94" spans="1:19" s="2" customFormat="1" ht="15.95" customHeight="1" x14ac:dyDescent="0.25">
      <c r="A94" s="50"/>
      <c r="B94" s="55"/>
      <c r="C94" s="165"/>
      <c r="D94" s="153"/>
      <c r="E94" s="153"/>
      <c r="F94" s="153"/>
      <c r="G94" s="153"/>
      <c r="H94" s="153"/>
      <c r="I94" s="153"/>
      <c r="J94" s="153"/>
      <c r="K94" s="153"/>
      <c r="L94" s="153"/>
      <c r="M94" s="153"/>
      <c r="N94" s="153"/>
      <c r="O94" s="153"/>
      <c r="P94" s="153"/>
      <c r="Q94" s="153"/>
      <c r="R94" s="153"/>
      <c r="S94" s="153"/>
    </row>
    <row r="95" spans="1:19" s="2" customFormat="1" ht="15.95" customHeight="1" x14ac:dyDescent="0.25">
      <c r="A95" s="51" t="s">
        <v>9</v>
      </c>
      <c r="B95" s="52" t="s">
        <v>9</v>
      </c>
      <c r="C95" s="164">
        <v>80076</v>
      </c>
      <c r="D95" s="172">
        <v>175</v>
      </c>
      <c r="E95" s="170"/>
      <c r="F95" s="169"/>
      <c r="G95" s="172">
        <v>8.17</v>
      </c>
      <c r="H95" s="169" t="s">
        <v>369</v>
      </c>
      <c r="I95" s="169" t="s">
        <v>369</v>
      </c>
      <c r="J95" s="169" t="s">
        <v>369</v>
      </c>
      <c r="K95" s="172">
        <v>8.17</v>
      </c>
      <c r="L95" s="172">
        <v>8.17</v>
      </c>
      <c r="M95" s="172">
        <v>160.25</v>
      </c>
      <c r="N95" s="172">
        <v>137.5</v>
      </c>
      <c r="O95" s="172">
        <v>8.17</v>
      </c>
      <c r="P95" s="172">
        <v>7.35</v>
      </c>
      <c r="Q95" s="172">
        <v>8.5</v>
      </c>
      <c r="R95" s="172">
        <v>150</v>
      </c>
      <c r="S95" s="172">
        <v>150</v>
      </c>
    </row>
    <row r="96" spans="1:19" s="2" customFormat="1" ht="15.95" customHeight="1" x14ac:dyDescent="0.25">
      <c r="A96" s="51"/>
      <c r="B96" s="52" t="s">
        <v>55</v>
      </c>
      <c r="C96" s="164">
        <v>36415</v>
      </c>
      <c r="D96" s="169">
        <v>26.6</v>
      </c>
      <c r="E96" s="169"/>
      <c r="F96" s="169"/>
      <c r="G96" s="169">
        <v>9.09</v>
      </c>
      <c r="H96" s="169" t="s">
        <v>369</v>
      </c>
      <c r="I96" s="169" t="s">
        <v>369</v>
      </c>
      <c r="J96" s="169" t="s">
        <v>369</v>
      </c>
      <c r="K96" s="169">
        <v>9.09</v>
      </c>
      <c r="L96" s="169">
        <v>9.09</v>
      </c>
      <c r="M96" s="169">
        <v>24.36</v>
      </c>
      <c r="N96" s="169">
        <v>20.9</v>
      </c>
      <c r="O96" s="169">
        <v>27.13</v>
      </c>
      <c r="P96" s="169">
        <v>0</v>
      </c>
      <c r="Q96" s="169">
        <v>9.4499999999999993</v>
      </c>
      <c r="R96" s="169">
        <v>22.8</v>
      </c>
      <c r="S96" s="169">
        <v>22.8</v>
      </c>
    </row>
    <row r="97" spans="1:19" s="2" customFormat="1" ht="15.95" customHeight="1" x14ac:dyDescent="0.25">
      <c r="A97" s="51"/>
      <c r="B97" s="52" t="s">
        <v>29</v>
      </c>
      <c r="C97" s="164"/>
      <c r="D97" s="169">
        <v>201.6</v>
      </c>
      <c r="E97" s="170">
        <v>7.35</v>
      </c>
      <c r="F97" s="169">
        <v>184.61</v>
      </c>
      <c r="G97" s="169">
        <v>17.259999999999998</v>
      </c>
      <c r="H97" s="169" t="s">
        <v>369</v>
      </c>
      <c r="I97" s="169" t="s">
        <v>369</v>
      </c>
      <c r="J97" s="169" t="s">
        <v>369</v>
      </c>
      <c r="K97" s="169">
        <v>17.259999999999998</v>
      </c>
      <c r="L97" s="169">
        <v>17.259999999999998</v>
      </c>
      <c r="M97" s="169">
        <v>184.61</v>
      </c>
      <c r="N97" s="169">
        <v>158.4</v>
      </c>
      <c r="O97" s="169">
        <v>35.299999999999997</v>
      </c>
      <c r="P97" s="169">
        <v>7.35</v>
      </c>
      <c r="Q97" s="169">
        <v>17.95</v>
      </c>
      <c r="R97" s="169">
        <v>172.8</v>
      </c>
      <c r="S97" s="169">
        <v>172.8</v>
      </c>
    </row>
    <row r="98" spans="1:19" s="2" customFormat="1" ht="15.95" customHeight="1" x14ac:dyDescent="0.25">
      <c r="A98" s="50"/>
      <c r="B98" s="55"/>
      <c r="C98" s="165"/>
      <c r="D98" s="153"/>
      <c r="E98" s="153"/>
      <c r="F98" s="153"/>
      <c r="G98" s="153"/>
      <c r="H98" s="153"/>
      <c r="I98" s="153"/>
      <c r="J98" s="153"/>
      <c r="K98" s="153"/>
      <c r="L98" s="153"/>
      <c r="M98" s="153"/>
      <c r="N98" s="153"/>
      <c r="O98" s="153"/>
      <c r="P98" s="153"/>
      <c r="Q98" s="153"/>
      <c r="R98" s="153"/>
      <c r="S98" s="153"/>
    </row>
    <row r="99" spans="1:19" s="2" customFormat="1" ht="15.95" customHeight="1" x14ac:dyDescent="0.25">
      <c r="A99" s="51" t="s">
        <v>24</v>
      </c>
      <c r="B99" s="52" t="s">
        <v>24</v>
      </c>
      <c r="C99" s="164">
        <v>80074</v>
      </c>
      <c r="D99" s="172">
        <v>450.8</v>
      </c>
      <c r="E99" s="170"/>
      <c r="F99" s="169"/>
      <c r="G99" s="172">
        <v>47.63</v>
      </c>
      <c r="H99" s="169" t="s">
        <v>369</v>
      </c>
      <c r="I99" s="169" t="s">
        <v>369</v>
      </c>
      <c r="J99" s="169" t="s">
        <v>369</v>
      </c>
      <c r="K99" s="172">
        <v>47.63</v>
      </c>
      <c r="L99" s="172">
        <v>47.63</v>
      </c>
      <c r="M99" s="172">
        <v>412.8</v>
      </c>
      <c r="N99" s="172">
        <v>354.2</v>
      </c>
      <c r="O99" s="172">
        <v>47.63</v>
      </c>
      <c r="P99" s="172">
        <v>42.87</v>
      </c>
      <c r="Q99" s="172">
        <v>49.54</v>
      </c>
      <c r="R99" s="172">
        <v>386.4</v>
      </c>
      <c r="S99" s="172">
        <v>386.4</v>
      </c>
    </row>
    <row r="100" spans="1:19" s="2" customFormat="1" ht="15.95" customHeight="1" x14ac:dyDescent="0.25">
      <c r="A100" s="51"/>
      <c r="B100" s="52" t="s">
        <v>55</v>
      </c>
      <c r="C100" s="164">
        <v>36415</v>
      </c>
      <c r="D100" s="169">
        <v>26.6</v>
      </c>
      <c r="E100" s="169"/>
      <c r="F100" s="169"/>
      <c r="G100" s="169">
        <v>9.09</v>
      </c>
      <c r="H100" s="169" t="s">
        <v>369</v>
      </c>
      <c r="I100" s="169" t="s">
        <v>369</v>
      </c>
      <c r="J100" s="169" t="s">
        <v>369</v>
      </c>
      <c r="K100" s="169">
        <v>9.09</v>
      </c>
      <c r="L100" s="169">
        <v>9.09</v>
      </c>
      <c r="M100" s="169">
        <v>24.36</v>
      </c>
      <c r="N100" s="169">
        <v>20.9</v>
      </c>
      <c r="O100" s="169">
        <v>27.13</v>
      </c>
      <c r="P100" s="169">
        <v>0</v>
      </c>
      <c r="Q100" s="169">
        <v>9.4499999999999993</v>
      </c>
      <c r="R100" s="169">
        <v>22.8</v>
      </c>
      <c r="S100" s="169">
        <v>22.8</v>
      </c>
    </row>
    <row r="101" spans="1:19" s="2" customFormat="1" ht="15.95" customHeight="1" x14ac:dyDescent="0.25">
      <c r="A101" s="51"/>
      <c r="B101" s="52" t="s">
        <v>29</v>
      </c>
      <c r="C101" s="164"/>
      <c r="D101" s="169">
        <v>477.40000000000003</v>
      </c>
      <c r="E101" s="170">
        <v>42.87</v>
      </c>
      <c r="F101" s="169">
        <v>437.16</v>
      </c>
      <c r="G101" s="169">
        <v>56.72</v>
      </c>
      <c r="H101" s="169" t="s">
        <v>369</v>
      </c>
      <c r="I101" s="169" t="s">
        <v>369</v>
      </c>
      <c r="J101" s="169" t="s">
        <v>369</v>
      </c>
      <c r="K101" s="169">
        <v>56.72</v>
      </c>
      <c r="L101" s="169">
        <v>56.72</v>
      </c>
      <c r="M101" s="169">
        <v>437.16</v>
      </c>
      <c r="N101" s="169">
        <v>375.09999999999997</v>
      </c>
      <c r="O101" s="169">
        <v>74.760000000000005</v>
      </c>
      <c r="P101" s="169">
        <v>42.87</v>
      </c>
      <c r="Q101" s="169">
        <v>58.989999999999995</v>
      </c>
      <c r="R101" s="169">
        <v>409.2</v>
      </c>
      <c r="S101" s="169">
        <v>409.2</v>
      </c>
    </row>
    <row r="102" spans="1:19" s="2" customFormat="1" ht="15.95" customHeight="1" x14ac:dyDescent="0.25">
      <c r="A102" s="50"/>
      <c r="B102" s="55"/>
      <c r="C102" s="165"/>
      <c r="D102" s="153"/>
      <c r="E102" s="153"/>
      <c r="F102" s="153"/>
      <c r="G102" s="153"/>
      <c r="H102" s="153"/>
      <c r="I102" s="153"/>
      <c r="J102" s="153"/>
      <c r="K102" s="153"/>
      <c r="L102" s="153"/>
      <c r="M102" s="153"/>
      <c r="N102" s="153"/>
      <c r="O102" s="153"/>
      <c r="P102" s="153"/>
      <c r="Q102" s="153"/>
      <c r="R102" s="153"/>
      <c r="S102" s="153"/>
    </row>
    <row r="103" spans="1:19" s="2" customFormat="1" ht="15.95" customHeight="1" x14ac:dyDescent="0.25">
      <c r="A103" s="51" t="s">
        <v>70</v>
      </c>
      <c r="B103" s="52" t="s">
        <v>21</v>
      </c>
      <c r="C103" s="164">
        <v>87522</v>
      </c>
      <c r="D103" s="172">
        <v>303.8</v>
      </c>
      <c r="E103" s="170"/>
      <c r="F103" s="169"/>
      <c r="G103" s="172">
        <v>42.84</v>
      </c>
      <c r="H103" s="169" t="s">
        <v>369</v>
      </c>
      <c r="I103" s="169" t="s">
        <v>369</v>
      </c>
      <c r="J103" s="169" t="s">
        <v>369</v>
      </c>
      <c r="K103" s="172">
        <v>42.84</v>
      </c>
      <c r="L103" s="172">
        <v>42.84</v>
      </c>
      <c r="M103" s="172">
        <v>278.19</v>
      </c>
      <c r="N103" s="172">
        <v>238.7</v>
      </c>
      <c r="O103" s="172">
        <v>42.84</v>
      </c>
      <c r="P103" s="172">
        <v>38.56</v>
      </c>
      <c r="Q103" s="172">
        <v>44.55</v>
      </c>
      <c r="R103" s="172">
        <v>260.39999999999998</v>
      </c>
      <c r="S103" s="172">
        <v>260.39999999999998</v>
      </c>
    </row>
    <row r="104" spans="1:19" s="2" customFormat="1" ht="15.95" customHeight="1" x14ac:dyDescent="0.25">
      <c r="A104" s="51"/>
      <c r="B104" s="52" t="s">
        <v>55</v>
      </c>
      <c r="C104" s="164">
        <v>36415</v>
      </c>
      <c r="D104" s="169">
        <v>26.6</v>
      </c>
      <c r="E104" s="169"/>
      <c r="F104" s="169"/>
      <c r="G104" s="169">
        <v>9.09</v>
      </c>
      <c r="H104" s="169" t="s">
        <v>369</v>
      </c>
      <c r="I104" s="169" t="s">
        <v>369</v>
      </c>
      <c r="J104" s="169" t="s">
        <v>369</v>
      </c>
      <c r="K104" s="169">
        <v>9.09</v>
      </c>
      <c r="L104" s="169">
        <v>9.09</v>
      </c>
      <c r="M104" s="169">
        <v>24.36</v>
      </c>
      <c r="N104" s="169">
        <v>20.9</v>
      </c>
      <c r="O104" s="169">
        <v>27.13</v>
      </c>
      <c r="P104" s="169">
        <v>0</v>
      </c>
      <c r="Q104" s="169">
        <v>9.4499999999999993</v>
      </c>
      <c r="R104" s="169">
        <v>22.8</v>
      </c>
      <c r="S104" s="169">
        <v>22.8</v>
      </c>
    </row>
    <row r="105" spans="1:19" s="2" customFormat="1" ht="15.95" customHeight="1" x14ac:dyDescent="0.25">
      <c r="A105" s="51"/>
      <c r="B105" s="52" t="s">
        <v>29</v>
      </c>
      <c r="C105" s="164"/>
      <c r="D105" s="169">
        <v>330.40000000000003</v>
      </c>
      <c r="E105" s="170">
        <v>38.56</v>
      </c>
      <c r="F105" s="169">
        <v>302.55</v>
      </c>
      <c r="G105" s="169">
        <v>51.930000000000007</v>
      </c>
      <c r="H105" s="169" t="s">
        <v>369</v>
      </c>
      <c r="I105" s="169" t="s">
        <v>369</v>
      </c>
      <c r="J105" s="169" t="s">
        <v>369</v>
      </c>
      <c r="K105" s="169">
        <v>51.930000000000007</v>
      </c>
      <c r="L105" s="169">
        <v>51.930000000000007</v>
      </c>
      <c r="M105" s="169">
        <v>302.55</v>
      </c>
      <c r="N105" s="169">
        <v>259.59999999999997</v>
      </c>
      <c r="O105" s="169">
        <v>69.97</v>
      </c>
      <c r="P105" s="169">
        <v>38.56</v>
      </c>
      <c r="Q105" s="169">
        <v>54</v>
      </c>
      <c r="R105" s="169">
        <v>283.2</v>
      </c>
      <c r="S105" s="169">
        <v>283.2</v>
      </c>
    </row>
    <row r="106" spans="1:19" s="2" customFormat="1" ht="15.95" customHeight="1" x14ac:dyDescent="0.25">
      <c r="A106" s="50"/>
      <c r="B106" s="55"/>
      <c r="C106" s="165"/>
      <c r="D106" s="153"/>
      <c r="E106" s="153"/>
      <c r="F106" s="153"/>
      <c r="G106" s="153"/>
      <c r="H106" s="153"/>
      <c r="I106" s="153"/>
      <c r="J106" s="153"/>
      <c r="K106" s="153"/>
      <c r="L106" s="153"/>
      <c r="M106" s="153"/>
      <c r="N106" s="153"/>
      <c r="O106" s="153"/>
      <c r="P106" s="153"/>
      <c r="Q106" s="153"/>
      <c r="R106" s="153"/>
      <c r="S106" s="153"/>
    </row>
    <row r="107" spans="1:19" s="2" customFormat="1" ht="15.95" customHeight="1" x14ac:dyDescent="0.25">
      <c r="A107" s="51" t="s">
        <v>88</v>
      </c>
      <c r="B107" s="52" t="s">
        <v>25</v>
      </c>
      <c r="C107" s="164">
        <v>87389</v>
      </c>
      <c r="D107" s="172">
        <v>86.8</v>
      </c>
      <c r="E107" s="170"/>
      <c r="F107" s="169"/>
      <c r="G107" s="172">
        <v>24.08</v>
      </c>
      <c r="H107" s="169" t="s">
        <v>369</v>
      </c>
      <c r="I107" s="169" t="s">
        <v>369</v>
      </c>
      <c r="J107" s="169" t="s">
        <v>369</v>
      </c>
      <c r="K107" s="172">
        <v>24.08</v>
      </c>
      <c r="L107" s="172">
        <v>24.08</v>
      </c>
      <c r="M107" s="172">
        <v>79.48</v>
      </c>
      <c r="N107" s="172">
        <v>68.2</v>
      </c>
      <c r="O107" s="172">
        <v>24.08</v>
      </c>
      <c r="P107" s="172">
        <v>21.67</v>
      </c>
      <c r="Q107" s="172">
        <v>25.04</v>
      </c>
      <c r="R107" s="172">
        <v>74.400000000000006</v>
      </c>
      <c r="S107" s="172">
        <v>74.400000000000006</v>
      </c>
    </row>
    <row r="108" spans="1:19" s="2" customFormat="1" ht="15.95" customHeight="1" x14ac:dyDescent="0.25">
      <c r="A108" s="51"/>
      <c r="B108" s="52" t="s">
        <v>55</v>
      </c>
      <c r="C108" s="164">
        <v>36415</v>
      </c>
      <c r="D108" s="169">
        <v>26.6</v>
      </c>
      <c r="E108" s="169"/>
      <c r="F108" s="169"/>
      <c r="G108" s="169">
        <v>9.09</v>
      </c>
      <c r="H108" s="169" t="s">
        <v>369</v>
      </c>
      <c r="I108" s="169" t="s">
        <v>369</v>
      </c>
      <c r="J108" s="169" t="s">
        <v>369</v>
      </c>
      <c r="K108" s="169">
        <v>9.09</v>
      </c>
      <c r="L108" s="169">
        <v>9.09</v>
      </c>
      <c r="M108" s="169">
        <v>24.36</v>
      </c>
      <c r="N108" s="169">
        <v>20.9</v>
      </c>
      <c r="O108" s="169">
        <v>27.13</v>
      </c>
      <c r="P108" s="169">
        <v>0</v>
      </c>
      <c r="Q108" s="169">
        <v>9.4499999999999993</v>
      </c>
      <c r="R108" s="169">
        <v>22.8</v>
      </c>
      <c r="S108" s="169">
        <v>22.8</v>
      </c>
    </row>
    <row r="109" spans="1:19" s="2" customFormat="1" ht="15.95" customHeight="1" x14ac:dyDescent="0.25">
      <c r="A109" s="51"/>
      <c r="B109" s="52" t="s">
        <v>29</v>
      </c>
      <c r="C109" s="164"/>
      <c r="D109" s="169">
        <v>113.4</v>
      </c>
      <c r="E109" s="170">
        <v>21.67</v>
      </c>
      <c r="F109" s="169">
        <v>103.84</v>
      </c>
      <c r="G109" s="169">
        <v>33.17</v>
      </c>
      <c r="H109" s="169" t="s">
        <v>369</v>
      </c>
      <c r="I109" s="169" t="s">
        <v>369</v>
      </c>
      <c r="J109" s="169" t="s">
        <v>369</v>
      </c>
      <c r="K109" s="169">
        <v>33.17</v>
      </c>
      <c r="L109" s="169">
        <v>33.17</v>
      </c>
      <c r="M109" s="169">
        <v>103.84</v>
      </c>
      <c r="N109" s="169">
        <v>89.1</v>
      </c>
      <c r="O109" s="169">
        <v>51.209999999999994</v>
      </c>
      <c r="P109" s="169">
        <v>21.67</v>
      </c>
      <c r="Q109" s="169">
        <v>34.489999999999995</v>
      </c>
      <c r="R109" s="169">
        <v>97.2</v>
      </c>
      <c r="S109" s="169">
        <v>97.2</v>
      </c>
    </row>
    <row r="110" spans="1:19" s="2" customFormat="1" ht="15.95" customHeight="1" x14ac:dyDescent="0.25">
      <c r="A110" s="50"/>
      <c r="B110" s="55"/>
      <c r="C110" s="165"/>
      <c r="D110" s="153"/>
      <c r="E110" s="153"/>
      <c r="F110" s="153"/>
      <c r="G110" s="153"/>
      <c r="H110" s="153"/>
      <c r="I110" s="153"/>
      <c r="J110" s="153"/>
      <c r="K110" s="153"/>
      <c r="L110" s="153"/>
      <c r="M110" s="153"/>
      <c r="N110" s="153"/>
      <c r="O110" s="153"/>
      <c r="P110" s="153"/>
      <c r="Q110" s="153"/>
      <c r="R110" s="153"/>
      <c r="S110" s="153"/>
    </row>
    <row r="111" spans="1:19" s="2" customFormat="1" ht="15.95" customHeight="1" x14ac:dyDescent="0.25">
      <c r="A111" s="51" t="s">
        <v>72</v>
      </c>
      <c r="B111" s="52" t="s">
        <v>23</v>
      </c>
      <c r="C111" s="164">
        <v>87804</v>
      </c>
      <c r="D111" s="172">
        <v>25.2</v>
      </c>
      <c r="E111" s="170">
        <v>14.9</v>
      </c>
      <c r="F111" s="169">
        <v>23.08</v>
      </c>
      <c r="G111" s="172">
        <v>16.55</v>
      </c>
      <c r="H111" s="169" t="s">
        <v>369</v>
      </c>
      <c r="I111" s="169" t="s">
        <v>369</v>
      </c>
      <c r="J111" s="169" t="s">
        <v>369</v>
      </c>
      <c r="K111" s="172">
        <v>16.55</v>
      </c>
      <c r="L111" s="172">
        <v>16.55</v>
      </c>
      <c r="M111" s="172">
        <v>23.08</v>
      </c>
      <c r="N111" s="172">
        <v>19.8</v>
      </c>
      <c r="O111" s="172">
        <v>16.55</v>
      </c>
      <c r="P111" s="172">
        <v>14.9</v>
      </c>
      <c r="Q111" s="172">
        <v>17.21</v>
      </c>
      <c r="R111" s="172">
        <v>21.6</v>
      </c>
      <c r="S111" s="172">
        <v>21.6</v>
      </c>
    </row>
    <row r="112" spans="1:19" s="2" customFormat="1" ht="15.95" customHeight="1" x14ac:dyDescent="0.25">
      <c r="A112" s="50"/>
      <c r="B112" s="55"/>
      <c r="C112" s="165"/>
      <c r="D112" s="153"/>
      <c r="E112" s="153"/>
      <c r="F112" s="153"/>
      <c r="G112" s="153"/>
      <c r="H112" s="153"/>
      <c r="I112" s="153"/>
      <c r="J112" s="153"/>
      <c r="K112" s="153"/>
      <c r="L112" s="153"/>
      <c r="M112" s="153"/>
      <c r="N112" s="153"/>
      <c r="O112" s="153"/>
      <c r="P112" s="153"/>
      <c r="Q112" s="153"/>
      <c r="R112" s="153"/>
      <c r="S112" s="153"/>
    </row>
    <row r="113" spans="1:19" s="2" customFormat="1" ht="15.95" customHeight="1" x14ac:dyDescent="0.25">
      <c r="A113" s="51" t="s">
        <v>85</v>
      </c>
      <c r="B113" s="52" t="s">
        <v>20</v>
      </c>
      <c r="C113" s="164">
        <v>87502</v>
      </c>
      <c r="D113" s="172">
        <v>283.5</v>
      </c>
      <c r="E113" s="170">
        <v>86.22</v>
      </c>
      <c r="F113" s="169">
        <v>259.61</v>
      </c>
      <c r="G113" s="172">
        <v>95.8</v>
      </c>
      <c r="H113" s="169" t="s">
        <v>369</v>
      </c>
      <c r="I113" s="169" t="s">
        <v>369</v>
      </c>
      <c r="J113" s="169" t="s">
        <v>369</v>
      </c>
      <c r="K113" s="172">
        <v>95.8</v>
      </c>
      <c r="L113" s="172">
        <v>95.8</v>
      </c>
      <c r="M113" s="172">
        <v>259.61</v>
      </c>
      <c r="N113" s="172">
        <v>222.75</v>
      </c>
      <c r="O113" s="172">
        <v>95.8</v>
      </c>
      <c r="P113" s="172">
        <v>86.22</v>
      </c>
      <c r="Q113" s="172">
        <v>99.63</v>
      </c>
      <c r="R113" s="172">
        <v>243</v>
      </c>
      <c r="S113" s="172">
        <v>243</v>
      </c>
    </row>
    <row r="114" spans="1:19" s="2" customFormat="1" ht="15.95" customHeight="1" x14ac:dyDescent="0.25">
      <c r="A114" s="50"/>
      <c r="B114" s="55"/>
      <c r="C114" s="165"/>
      <c r="D114" s="153"/>
      <c r="E114" s="153"/>
      <c r="F114" s="153"/>
      <c r="G114" s="153"/>
      <c r="H114" s="153"/>
      <c r="I114" s="153"/>
      <c r="J114" s="153"/>
      <c r="K114" s="153"/>
      <c r="L114" s="153"/>
      <c r="M114" s="153"/>
      <c r="N114" s="153"/>
      <c r="O114" s="153"/>
      <c r="P114" s="153"/>
      <c r="Q114" s="153"/>
      <c r="R114" s="153"/>
      <c r="S114" s="153"/>
    </row>
    <row r="115" spans="1:19" s="2" customFormat="1" ht="15.95" customHeight="1" x14ac:dyDescent="0.25">
      <c r="A115" s="51" t="s">
        <v>314</v>
      </c>
      <c r="B115" s="52" t="s">
        <v>314</v>
      </c>
      <c r="C115" s="164">
        <v>83540</v>
      </c>
      <c r="D115" s="172">
        <v>35.700000000000003</v>
      </c>
      <c r="E115" s="169"/>
      <c r="F115" s="169"/>
      <c r="G115" s="172">
        <v>6.47</v>
      </c>
      <c r="H115" s="169" t="s">
        <v>369</v>
      </c>
      <c r="I115" s="169" t="s">
        <v>369</v>
      </c>
      <c r="J115" s="169" t="s">
        <v>369</v>
      </c>
      <c r="K115" s="172">
        <v>6.47</v>
      </c>
      <c r="L115" s="172">
        <v>6.47</v>
      </c>
      <c r="M115" s="172">
        <v>32.69</v>
      </c>
      <c r="N115" s="172">
        <v>28.05</v>
      </c>
      <c r="O115" s="172">
        <v>6.47</v>
      </c>
      <c r="P115" s="172">
        <v>5.82</v>
      </c>
      <c r="Q115" s="172">
        <v>6.73</v>
      </c>
      <c r="R115" s="172">
        <v>30.6</v>
      </c>
      <c r="S115" s="172">
        <v>30.6</v>
      </c>
    </row>
    <row r="116" spans="1:19" s="2" customFormat="1" ht="15.95" customHeight="1" x14ac:dyDescent="0.25">
      <c r="A116" s="51"/>
      <c r="B116" s="52" t="s">
        <v>55</v>
      </c>
      <c r="C116" s="164">
        <v>36415</v>
      </c>
      <c r="D116" s="169">
        <v>26.6</v>
      </c>
      <c r="E116" s="169"/>
      <c r="F116" s="169"/>
      <c r="G116" s="169">
        <v>9.09</v>
      </c>
      <c r="H116" s="169" t="s">
        <v>369</v>
      </c>
      <c r="I116" s="169" t="s">
        <v>369</v>
      </c>
      <c r="J116" s="169" t="s">
        <v>369</v>
      </c>
      <c r="K116" s="169">
        <v>9.09</v>
      </c>
      <c r="L116" s="169">
        <v>9.09</v>
      </c>
      <c r="M116" s="169">
        <v>24.36</v>
      </c>
      <c r="N116" s="169">
        <v>20.9</v>
      </c>
      <c r="O116" s="169">
        <v>27.13</v>
      </c>
      <c r="P116" s="169">
        <v>0</v>
      </c>
      <c r="Q116" s="169">
        <v>9.4499999999999993</v>
      </c>
      <c r="R116" s="169">
        <v>22.8</v>
      </c>
      <c r="S116" s="169">
        <v>22.8</v>
      </c>
    </row>
    <row r="117" spans="1:19" s="2" customFormat="1" ht="15.95" customHeight="1" x14ac:dyDescent="0.25">
      <c r="A117" s="51"/>
      <c r="B117" s="52" t="s">
        <v>29</v>
      </c>
      <c r="C117" s="164"/>
      <c r="D117" s="169">
        <v>62.300000000000004</v>
      </c>
      <c r="E117" s="170">
        <v>5.82</v>
      </c>
      <c r="F117" s="169">
        <v>57.05</v>
      </c>
      <c r="G117" s="169">
        <v>15.559999999999999</v>
      </c>
      <c r="H117" s="169" t="s">
        <v>369</v>
      </c>
      <c r="I117" s="169" t="s">
        <v>369</v>
      </c>
      <c r="J117" s="169" t="s">
        <v>369</v>
      </c>
      <c r="K117" s="169">
        <v>15.559999999999999</v>
      </c>
      <c r="L117" s="169">
        <v>15.559999999999999</v>
      </c>
      <c r="M117" s="169">
        <v>57.05</v>
      </c>
      <c r="N117" s="169">
        <v>48.95</v>
      </c>
      <c r="O117" s="169">
        <v>33.6</v>
      </c>
      <c r="P117" s="169">
        <v>5.82</v>
      </c>
      <c r="Q117" s="169">
        <v>16.18</v>
      </c>
      <c r="R117" s="169">
        <v>53.400000000000006</v>
      </c>
      <c r="S117" s="169">
        <v>53.400000000000006</v>
      </c>
    </row>
    <row r="118" spans="1:19" s="2" customFormat="1" ht="15.95" customHeight="1" x14ac:dyDescent="0.25">
      <c r="A118" s="50"/>
      <c r="B118" s="55"/>
      <c r="C118" s="165"/>
      <c r="D118" s="153"/>
      <c r="E118" s="153"/>
      <c r="F118" s="153"/>
      <c r="G118" s="153"/>
      <c r="H118" s="153"/>
      <c r="I118" s="153"/>
      <c r="J118" s="153"/>
      <c r="K118" s="153"/>
      <c r="L118" s="153"/>
      <c r="M118" s="153"/>
      <c r="N118" s="153"/>
      <c r="O118" s="153"/>
      <c r="P118" s="153"/>
      <c r="Q118" s="153"/>
      <c r="R118" s="153"/>
      <c r="S118" s="153"/>
    </row>
    <row r="119" spans="1:19" s="2" customFormat="1" ht="15.95" customHeight="1" x14ac:dyDescent="0.25">
      <c r="A119" s="51" t="s">
        <v>315</v>
      </c>
      <c r="B119" s="52" t="s">
        <v>314</v>
      </c>
      <c r="C119" s="164">
        <v>83540</v>
      </c>
      <c r="D119" s="172">
        <v>35.700000000000003</v>
      </c>
      <c r="E119" s="169"/>
      <c r="F119" s="169"/>
      <c r="G119" s="172">
        <v>6.47</v>
      </c>
      <c r="H119" s="169" t="s">
        <v>369</v>
      </c>
      <c r="I119" s="169" t="s">
        <v>369</v>
      </c>
      <c r="J119" s="169" t="s">
        <v>369</v>
      </c>
      <c r="K119" s="172">
        <v>6.47</v>
      </c>
      <c r="L119" s="172">
        <v>6.47</v>
      </c>
      <c r="M119" s="172">
        <v>32.69</v>
      </c>
      <c r="N119" s="172">
        <v>28.05</v>
      </c>
      <c r="O119" s="172">
        <v>6.47</v>
      </c>
      <c r="P119" s="172">
        <v>5.82</v>
      </c>
      <c r="Q119" s="172">
        <v>6.73</v>
      </c>
      <c r="R119" s="172">
        <v>30.6</v>
      </c>
      <c r="S119" s="172">
        <v>30.6</v>
      </c>
    </row>
    <row r="120" spans="1:19" s="2" customFormat="1" ht="15.95" customHeight="1" x14ac:dyDescent="0.25">
      <c r="A120" s="51"/>
      <c r="B120" s="52" t="s">
        <v>316</v>
      </c>
      <c r="C120" s="164">
        <v>83550</v>
      </c>
      <c r="D120" s="169">
        <v>28.7</v>
      </c>
      <c r="E120" s="169"/>
      <c r="F120" s="169"/>
      <c r="G120" s="169">
        <v>8.74</v>
      </c>
      <c r="H120" s="169" t="s">
        <v>369</v>
      </c>
      <c r="I120" s="169" t="s">
        <v>369</v>
      </c>
      <c r="J120" s="169" t="s">
        <v>369</v>
      </c>
      <c r="K120" s="169">
        <v>8.74</v>
      </c>
      <c r="L120" s="169">
        <v>8.74</v>
      </c>
      <c r="M120" s="169">
        <v>26.28</v>
      </c>
      <c r="N120" s="169">
        <v>22.55</v>
      </c>
      <c r="O120" s="169">
        <v>8.74</v>
      </c>
      <c r="P120" s="169">
        <v>7.87</v>
      </c>
      <c r="Q120" s="169">
        <v>9.09</v>
      </c>
      <c r="R120" s="169">
        <v>24.6</v>
      </c>
      <c r="S120" s="169">
        <v>24.6</v>
      </c>
    </row>
    <row r="121" spans="1:19" s="2" customFormat="1" ht="15.95" customHeight="1" x14ac:dyDescent="0.25">
      <c r="A121" s="51"/>
      <c r="B121" s="52" t="s">
        <v>55</v>
      </c>
      <c r="C121" s="164">
        <v>36415</v>
      </c>
      <c r="D121" s="169">
        <v>26.6</v>
      </c>
      <c r="E121" s="169"/>
      <c r="F121" s="169"/>
      <c r="G121" s="169">
        <v>9.09</v>
      </c>
      <c r="H121" s="169" t="s">
        <v>369</v>
      </c>
      <c r="I121" s="169" t="s">
        <v>369</v>
      </c>
      <c r="J121" s="169" t="s">
        <v>369</v>
      </c>
      <c r="K121" s="169">
        <v>9.09</v>
      </c>
      <c r="L121" s="169">
        <v>9.09</v>
      </c>
      <c r="M121" s="169">
        <v>24.36</v>
      </c>
      <c r="N121" s="169">
        <v>20.9</v>
      </c>
      <c r="O121" s="169">
        <v>27.13</v>
      </c>
      <c r="P121" s="169">
        <v>0</v>
      </c>
      <c r="Q121" s="169">
        <v>9.4499999999999993</v>
      </c>
      <c r="R121" s="169">
        <v>22.8</v>
      </c>
      <c r="S121" s="169">
        <v>22.8</v>
      </c>
    </row>
    <row r="122" spans="1:19" s="2" customFormat="1" ht="15.95" customHeight="1" x14ac:dyDescent="0.25">
      <c r="A122" s="51"/>
      <c r="B122" s="52" t="s">
        <v>29</v>
      </c>
      <c r="C122" s="164"/>
      <c r="D122" s="169">
        <v>91</v>
      </c>
      <c r="E122" s="170">
        <v>13.690000000000001</v>
      </c>
      <c r="F122" s="169">
        <v>83.33</v>
      </c>
      <c r="G122" s="169">
        <v>24.3</v>
      </c>
      <c r="H122" s="169" t="s">
        <v>369</v>
      </c>
      <c r="I122" s="169" t="s">
        <v>369</v>
      </c>
      <c r="J122" s="169" t="s">
        <v>369</v>
      </c>
      <c r="K122" s="169">
        <v>24.3</v>
      </c>
      <c r="L122" s="169">
        <v>24.3</v>
      </c>
      <c r="M122" s="169">
        <v>83.33</v>
      </c>
      <c r="N122" s="169">
        <v>71.5</v>
      </c>
      <c r="O122" s="169">
        <v>42.34</v>
      </c>
      <c r="P122" s="169">
        <v>13.690000000000001</v>
      </c>
      <c r="Q122" s="169">
        <v>25.27</v>
      </c>
      <c r="R122" s="169">
        <v>78</v>
      </c>
      <c r="S122" s="169">
        <v>78</v>
      </c>
    </row>
    <row r="123" spans="1:19" s="2" customFormat="1" ht="15.95" customHeight="1" x14ac:dyDescent="0.25">
      <c r="A123" s="50"/>
      <c r="B123" s="55"/>
      <c r="C123" s="165"/>
      <c r="D123" s="153"/>
      <c r="E123" s="153"/>
      <c r="F123" s="153"/>
      <c r="G123" s="153"/>
      <c r="H123" s="153"/>
      <c r="I123" s="153"/>
      <c r="J123" s="153"/>
      <c r="K123" s="153"/>
      <c r="L123" s="153"/>
      <c r="M123" s="153"/>
      <c r="N123" s="153"/>
      <c r="O123" s="153"/>
      <c r="P123" s="153"/>
      <c r="Q123" s="153"/>
      <c r="R123" s="153"/>
      <c r="S123" s="153"/>
    </row>
    <row r="124" spans="1:19" s="2" customFormat="1" ht="15.95" customHeight="1" x14ac:dyDescent="0.25">
      <c r="A124" s="51" t="s">
        <v>133</v>
      </c>
      <c r="B124" s="52" t="s">
        <v>133</v>
      </c>
      <c r="C124" s="164">
        <v>83690</v>
      </c>
      <c r="D124" s="172">
        <v>92.4</v>
      </c>
      <c r="E124" s="169"/>
      <c r="F124" s="169"/>
      <c r="G124" s="172">
        <v>6.89</v>
      </c>
      <c r="H124" s="169" t="s">
        <v>369</v>
      </c>
      <c r="I124" s="169" t="s">
        <v>369</v>
      </c>
      <c r="J124" s="169" t="s">
        <v>369</v>
      </c>
      <c r="K124" s="172">
        <v>6.89</v>
      </c>
      <c r="L124" s="172">
        <v>6.89</v>
      </c>
      <c r="M124" s="172">
        <v>84.61</v>
      </c>
      <c r="N124" s="172">
        <v>72.599999999999994</v>
      </c>
      <c r="O124" s="172">
        <v>6.89</v>
      </c>
      <c r="P124" s="172">
        <v>6.2</v>
      </c>
      <c r="Q124" s="172">
        <v>7.17</v>
      </c>
      <c r="R124" s="172">
        <v>79.2</v>
      </c>
      <c r="S124" s="172">
        <v>79.2</v>
      </c>
    </row>
    <row r="125" spans="1:19" s="2" customFormat="1" ht="15.95" customHeight="1" x14ac:dyDescent="0.25">
      <c r="A125" s="51"/>
      <c r="B125" s="52" t="s">
        <v>55</v>
      </c>
      <c r="C125" s="164">
        <v>36415</v>
      </c>
      <c r="D125" s="169">
        <v>26.6</v>
      </c>
      <c r="E125" s="169"/>
      <c r="F125" s="169"/>
      <c r="G125" s="169">
        <v>9.09</v>
      </c>
      <c r="H125" s="169" t="s">
        <v>369</v>
      </c>
      <c r="I125" s="169" t="s">
        <v>369</v>
      </c>
      <c r="J125" s="169" t="s">
        <v>369</v>
      </c>
      <c r="K125" s="169">
        <v>9.09</v>
      </c>
      <c r="L125" s="169">
        <v>9.09</v>
      </c>
      <c r="M125" s="169">
        <v>24.36</v>
      </c>
      <c r="N125" s="169">
        <v>20.9</v>
      </c>
      <c r="O125" s="169">
        <v>27.13</v>
      </c>
      <c r="P125" s="169">
        <v>0</v>
      </c>
      <c r="Q125" s="169">
        <v>9.4499999999999993</v>
      </c>
      <c r="R125" s="169">
        <v>22.8</v>
      </c>
      <c r="S125" s="169">
        <v>22.8</v>
      </c>
    </row>
    <row r="126" spans="1:19" s="2" customFormat="1" ht="15.95" customHeight="1" x14ac:dyDescent="0.25">
      <c r="A126" s="51"/>
      <c r="B126" s="52" t="s">
        <v>29</v>
      </c>
      <c r="C126" s="164"/>
      <c r="D126" s="169">
        <v>119</v>
      </c>
      <c r="E126" s="170">
        <v>6.2</v>
      </c>
      <c r="F126" s="169">
        <v>108.97</v>
      </c>
      <c r="G126" s="169">
        <v>15.98</v>
      </c>
      <c r="H126" s="169" t="s">
        <v>369</v>
      </c>
      <c r="I126" s="169" t="s">
        <v>369</v>
      </c>
      <c r="J126" s="169" t="s">
        <v>369</v>
      </c>
      <c r="K126" s="169">
        <v>15.98</v>
      </c>
      <c r="L126" s="169">
        <v>15.98</v>
      </c>
      <c r="M126" s="169">
        <v>108.97</v>
      </c>
      <c r="N126" s="169">
        <v>93.5</v>
      </c>
      <c r="O126" s="169">
        <v>34.019999999999996</v>
      </c>
      <c r="P126" s="169">
        <v>6.2</v>
      </c>
      <c r="Q126" s="169">
        <v>16.619999999999997</v>
      </c>
      <c r="R126" s="169">
        <v>102</v>
      </c>
      <c r="S126" s="169">
        <v>102</v>
      </c>
    </row>
    <row r="127" spans="1:19" s="2" customFormat="1" ht="15.95" customHeight="1" x14ac:dyDescent="0.25">
      <c r="A127" s="50"/>
      <c r="B127" s="55"/>
      <c r="C127" s="165"/>
      <c r="D127" s="153"/>
      <c r="E127" s="153"/>
      <c r="F127" s="153"/>
      <c r="G127" s="153"/>
      <c r="H127" s="153"/>
      <c r="I127" s="153"/>
      <c r="J127" s="153"/>
      <c r="K127" s="153"/>
      <c r="L127" s="153"/>
      <c r="M127" s="153"/>
      <c r="N127" s="153"/>
      <c r="O127" s="153"/>
      <c r="P127" s="153"/>
      <c r="Q127" s="153"/>
      <c r="R127" s="153"/>
      <c r="S127" s="153"/>
    </row>
    <row r="128" spans="1:19" s="2" customFormat="1" ht="15.95" customHeight="1" x14ac:dyDescent="0.25">
      <c r="A128" s="51" t="s">
        <v>7</v>
      </c>
      <c r="B128" s="52" t="s">
        <v>7</v>
      </c>
      <c r="C128" s="164">
        <v>80061</v>
      </c>
      <c r="D128" s="172">
        <v>224.7</v>
      </c>
      <c r="E128" s="169"/>
      <c r="F128" s="169"/>
      <c r="G128" s="172">
        <v>13.39</v>
      </c>
      <c r="H128" s="169" t="s">
        <v>369</v>
      </c>
      <c r="I128" s="169" t="s">
        <v>369</v>
      </c>
      <c r="J128" s="169" t="s">
        <v>369</v>
      </c>
      <c r="K128" s="172">
        <v>13.39</v>
      </c>
      <c r="L128" s="172">
        <v>13.39</v>
      </c>
      <c r="M128" s="172">
        <v>205.76</v>
      </c>
      <c r="N128" s="172">
        <v>176.55</v>
      </c>
      <c r="O128" s="172">
        <v>13.39</v>
      </c>
      <c r="P128" s="172">
        <v>12.05</v>
      </c>
      <c r="Q128" s="172">
        <v>13.93</v>
      </c>
      <c r="R128" s="172">
        <v>192.6</v>
      </c>
      <c r="S128" s="172">
        <v>192.6</v>
      </c>
    </row>
    <row r="129" spans="1:19" s="2" customFormat="1" ht="15.95" customHeight="1" x14ac:dyDescent="0.25">
      <c r="A129" s="51"/>
      <c r="B129" s="52" t="s">
        <v>55</v>
      </c>
      <c r="C129" s="164">
        <v>36415</v>
      </c>
      <c r="D129" s="169">
        <v>26.6</v>
      </c>
      <c r="E129" s="169"/>
      <c r="F129" s="169"/>
      <c r="G129" s="169">
        <v>9.09</v>
      </c>
      <c r="H129" s="169" t="s">
        <v>369</v>
      </c>
      <c r="I129" s="169" t="s">
        <v>369</v>
      </c>
      <c r="J129" s="169" t="s">
        <v>369</v>
      </c>
      <c r="K129" s="169">
        <v>9.09</v>
      </c>
      <c r="L129" s="169">
        <v>9.09</v>
      </c>
      <c r="M129" s="169">
        <v>24.36</v>
      </c>
      <c r="N129" s="169">
        <v>20.9</v>
      </c>
      <c r="O129" s="169">
        <v>27.13</v>
      </c>
      <c r="P129" s="169">
        <v>0</v>
      </c>
      <c r="Q129" s="169">
        <v>9.4499999999999993</v>
      </c>
      <c r="R129" s="169">
        <v>22.8</v>
      </c>
      <c r="S129" s="169">
        <v>22.8</v>
      </c>
    </row>
    <row r="130" spans="1:19" s="2" customFormat="1" ht="15.95" customHeight="1" x14ac:dyDescent="0.25">
      <c r="A130" s="51"/>
      <c r="B130" s="52" t="s">
        <v>29</v>
      </c>
      <c r="C130" s="164"/>
      <c r="D130" s="169">
        <v>251.29999999999998</v>
      </c>
      <c r="E130" s="170">
        <v>12.05</v>
      </c>
      <c r="F130" s="169">
        <v>230.12</v>
      </c>
      <c r="G130" s="169">
        <v>22.48</v>
      </c>
      <c r="H130" s="169" t="s">
        <v>369</v>
      </c>
      <c r="I130" s="169" t="s">
        <v>369</v>
      </c>
      <c r="J130" s="169" t="s">
        <v>369</v>
      </c>
      <c r="K130" s="169">
        <v>22.48</v>
      </c>
      <c r="L130" s="169">
        <v>22.48</v>
      </c>
      <c r="M130" s="169">
        <v>230.12</v>
      </c>
      <c r="N130" s="169">
        <v>197.45000000000002</v>
      </c>
      <c r="O130" s="169">
        <v>40.519999999999996</v>
      </c>
      <c r="P130" s="169">
        <v>12.05</v>
      </c>
      <c r="Q130" s="169">
        <v>23.38</v>
      </c>
      <c r="R130" s="169">
        <v>215.4</v>
      </c>
      <c r="S130" s="169">
        <v>215.4</v>
      </c>
    </row>
    <row r="131" spans="1:19" s="2" customFormat="1" ht="15.95" customHeight="1" x14ac:dyDescent="0.25">
      <c r="A131" s="50"/>
      <c r="B131" s="55"/>
      <c r="C131" s="165"/>
      <c r="D131" s="153"/>
      <c r="E131" s="153"/>
      <c r="F131" s="153"/>
      <c r="G131" s="153"/>
      <c r="H131" s="153"/>
      <c r="I131" s="153"/>
      <c r="J131" s="153"/>
      <c r="K131" s="153"/>
      <c r="L131" s="153"/>
      <c r="M131" s="153"/>
      <c r="N131" s="153"/>
      <c r="O131" s="153"/>
      <c r="P131" s="153"/>
      <c r="Q131" s="153"/>
      <c r="R131" s="153"/>
      <c r="S131" s="153"/>
    </row>
    <row r="132" spans="1:19" s="2" customFormat="1" ht="15.95" customHeight="1" x14ac:dyDescent="0.25">
      <c r="A132" s="51" t="s">
        <v>12</v>
      </c>
      <c r="B132" s="52" t="s">
        <v>12</v>
      </c>
      <c r="C132" s="164">
        <v>83735</v>
      </c>
      <c r="D132" s="172">
        <v>65.099999999999994</v>
      </c>
      <c r="E132" s="169"/>
      <c r="F132" s="169"/>
      <c r="G132" s="172">
        <v>6.7</v>
      </c>
      <c r="H132" s="169" t="s">
        <v>369</v>
      </c>
      <c r="I132" s="169" t="s">
        <v>369</v>
      </c>
      <c r="J132" s="169" t="s">
        <v>369</v>
      </c>
      <c r="K132" s="172">
        <v>6.7</v>
      </c>
      <c r="L132" s="172">
        <v>6.7</v>
      </c>
      <c r="M132" s="172">
        <v>59.61</v>
      </c>
      <c r="N132" s="172">
        <v>51.15</v>
      </c>
      <c r="O132" s="172">
        <v>6.7</v>
      </c>
      <c r="P132" s="172">
        <v>6.03</v>
      </c>
      <c r="Q132" s="172">
        <v>6.97</v>
      </c>
      <c r="R132" s="172">
        <v>55.8</v>
      </c>
      <c r="S132" s="172">
        <v>55.8</v>
      </c>
    </row>
    <row r="133" spans="1:19" s="2" customFormat="1" ht="15.95" customHeight="1" x14ac:dyDescent="0.25">
      <c r="A133" s="51"/>
      <c r="B133" s="52" t="s">
        <v>55</v>
      </c>
      <c r="C133" s="164">
        <v>36415</v>
      </c>
      <c r="D133" s="169">
        <v>26.6</v>
      </c>
      <c r="E133" s="169"/>
      <c r="F133" s="169"/>
      <c r="G133" s="169">
        <v>9.09</v>
      </c>
      <c r="H133" s="169" t="s">
        <v>369</v>
      </c>
      <c r="I133" s="169" t="s">
        <v>369</v>
      </c>
      <c r="J133" s="169" t="s">
        <v>369</v>
      </c>
      <c r="K133" s="169">
        <v>9.09</v>
      </c>
      <c r="L133" s="169">
        <v>9.09</v>
      </c>
      <c r="M133" s="169">
        <v>24.36</v>
      </c>
      <c r="N133" s="169">
        <v>20.9</v>
      </c>
      <c r="O133" s="169">
        <v>27.13</v>
      </c>
      <c r="P133" s="169">
        <v>0</v>
      </c>
      <c r="Q133" s="169">
        <v>9.4499999999999993</v>
      </c>
      <c r="R133" s="169">
        <v>22.8</v>
      </c>
      <c r="S133" s="169">
        <v>22.8</v>
      </c>
    </row>
    <row r="134" spans="1:19" s="2" customFormat="1" ht="15.95" customHeight="1" x14ac:dyDescent="0.25">
      <c r="A134" s="51"/>
      <c r="B134" s="52" t="s">
        <v>29</v>
      </c>
      <c r="C134" s="164"/>
      <c r="D134" s="169">
        <v>91.699999999999989</v>
      </c>
      <c r="E134" s="170">
        <v>6.03</v>
      </c>
      <c r="F134" s="169">
        <v>83.97</v>
      </c>
      <c r="G134" s="169">
        <v>15.79</v>
      </c>
      <c r="H134" s="169" t="s">
        <v>369</v>
      </c>
      <c r="I134" s="169" t="s">
        <v>369</v>
      </c>
      <c r="J134" s="169" t="s">
        <v>369</v>
      </c>
      <c r="K134" s="169">
        <v>15.79</v>
      </c>
      <c r="L134" s="169">
        <v>15.79</v>
      </c>
      <c r="M134" s="169">
        <v>83.97</v>
      </c>
      <c r="N134" s="169">
        <v>72.05</v>
      </c>
      <c r="O134" s="169">
        <v>33.83</v>
      </c>
      <c r="P134" s="169">
        <v>6.03</v>
      </c>
      <c r="Q134" s="169">
        <v>16.419999999999998</v>
      </c>
      <c r="R134" s="169">
        <v>78.599999999999994</v>
      </c>
      <c r="S134" s="169">
        <v>78.599999999999994</v>
      </c>
    </row>
    <row r="135" spans="1:19" s="2" customFormat="1" ht="15.95" customHeight="1" x14ac:dyDescent="0.25">
      <c r="A135" s="50"/>
      <c r="B135" s="55"/>
      <c r="C135" s="165"/>
      <c r="D135" s="153"/>
      <c r="E135" s="153"/>
      <c r="F135" s="153"/>
      <c r="G135" s="153"/>
      <c r="H135" s="153"/>
      <c r="I135" s="153"/>
      <c r="J135" s="153"/>
      <c r="K135" s="153"/>
      <c r="L135" s="153"/>
      <c r="M135" s="153"/>
      <c r="N135" s="153"/>
      <c r="O135" s="153"/>
      <c r="P135" s="153"/>
      <c r="Q135" s="153"/>
      <c r="R135" s="153"/>
      <c r="S135" s="153"/>
    </row>
    <row r="136" spans="1:19" s="2" customFormat="1" ht="15.95" customHeight="1" x14ac:dyDescent="0.25">
      <c r="A136" s="51" t="s">
        <v>57</v>
      </c>
      <c r="B136" s="52" t="s">
        <v>57</v>
      </c>
      <c r="C136" s="164">
        <v>82043</v>
      </c>
      <c r="D136" s="172">
        <v>85.4</v>
      </c>
      <c r="E136" s="169">
        <v>5.2</v>
      </c>
      <c r="F136" s="169">
        <v>78.2</v>
      </c>
      <c r="G136" s="172">
        <v>5.78</v>
      </c>
      <c r="H136" s="169" t="s">
        <v>369</v>
      </c>
      <c r="I136" s="169" t="s">
        <v>369</v>
      </c>
      <c r="J136" s="169" t="s">
        <v>369</v>
      </c>
      <c r="K136" s="172">
        <v>5.78</v>
      </c>
      <c r="L136" s="172">
        <v>5.78</v>
      </c>
      <c r="M136" s="172">
        <v>78.2</v>
      </c>
      <c r="N136" s="172">
        <v>67.099999999999994</v>
      </c>
      <c r="O136" s="172">
        <v>5.78</v>
      </c>
      <c r="P136" s="172">
        <v>5.2</v>
      </c>
      <c r="Q136" s="172">
        <v>6.01</v>
      </c>
      <c r="R136" s="172">
        <v>73.2</v>
      </c>
      <c r="S136" s="172">
        <v>73.2</v>
      </c>
    </row>
    <row r="137" spans="1:19" s="2" customFormat="1" ht="15.95" customHeight="1" x14ac:dyDescent="0.25">
      <c r="A137" s="50"/>
      <c r="B137" s="55"/>
      <c r="C137" s="165"/>
      <c r="D137" s="153"/>
      <c r="E137" s="153"/>
      <c r="F137" s="153"/>
      <c r="G137" s="153"/>
      <c r="H137" s="153"/>
      <c r="I137" s="153"/>
      <c r="J137" s="153"/>
      <c r="K137" s="153"/>
      <c r="L137" s="153"/>
      <c r="M137" s="153"/>
      <c r="N137" s="153"/>
      <c r="O137" s="153"/>
      <c r="P137" s="153"/>
      <c r="Q137" s="153"/>
      <c r="R137" s="153"/>
      <c r="S137" s="153"/>
    </row>
    <row r="138" spans="1:19" s="2" customFormat="1" ht="15.95" customHeight="1" x14ac:dyDescent="0.25">
      <c r="A138" s="51" t="s">
        <v>134</v>
      </c>
      <c r="B138" s="52" t="s">
        <v>134</v>
      </c>
      <c r="C138" s="164">
        <v>86735</v>
      </c>
      <c r="D138" s="172">
        <v>77.7</v>
      </c>
      <c r="E138" s="169"/>
      <c r="F138" s="169"/>
      <c r="G138" s="172">
        <v>13.05</v>
      </c>
      <c r="H138" s="169" t="s">
        <v>369</v>
      </c>
      <c r="I138" s="169" t="s">
        <v>369</v>
      </c>
      <c r="J138" s="169" t="s">
        <v>369</v>
      </c>
      <c r="K138" s="172">
        <v>13.05</v>
      </c>
      <c r="L138" s="172">
        <v>13.05</v>
      </c>
      <c r="M138" s="172">
        <v>71.150000000000006</v>
      </c>
      <c r="N138" s="172">
        <v>61.05</v>
      </c>
      <c r="O138" s="172">
        <v>13.05</v>
      </c>
      <c r="P138" s="172">
        <v>11.75</v>
      </c>
      <c r="Q138" s="172">
        <v>13.57</v>
      </c>
      <c r="R138" s="172">
        <v>66.599999999999994</v>
      </c>
      <c r="S138" s="172">
        <v>66.599999999999994</v>
      </c>
    </row>
    <row r="139" spans="1:19" s="2" customFormat="1" ht="15.95" customHeight="1" x14ac:dyDescent="0.25">
      <c r="A139" s="51"/>
      <c r="B139" s="52" t="s">
        <v>55</v>
      </c>
      <c r="C139" s="164">
        <v>36415</v>
      </c>
      <c r="D139" s="169">
        <v>26.6</v>
      </c>
      <c r="E139" s="169"/>
      <c r="F139" s="169"/>
      <c r="G139" s="169">
        <v>9.09</v>
      </c>
      <c r="H139" s="169" t="s">
        <v>369</v>
      </c>
      <c r="I139" s="169" t="s">
        <v>369</v>
      </c>
      <c r="J139" s="169" t="s">
        <v>369</v>
      </c>
      <c r="K139" s="169">
        <v>9.09</v>
      </c>
      <c r="L139" s="169">
        <v>9.09</v>
      </c>
      <c r="M139" s="169">
        <v>24.36</v>
      </c>
      <c r="N139" s="169">
        <v>20.9</v>
      </c>
      <c r="O139" s="169">
        <v>27.13</v>
      </c>
      <c r="P139" s="169">
        <v>0</v>
      </c>
      <c r="Q139" s="169">
        <v>9.4499999999999993</v>
      </c>
      <c r="R139" s="169">
        <v>22.8</v>
      </c>
      <c r="S139" s="169">
        <v>22.8</v>
      </c>
    </row>
    <row r="140" spans="1:19" s="2" customFormat="1" ht="15.95" customHeight="1" x14ac:dyDescent="0.25">
      <c r="A140" s="51"/>
      <c r="B140" s="52" t="s">
        <v>29</v>
      </c>
      <c r="C140" s="164"/>
      <c r="D140" s="169">
        <v>104.30000000000001</v>
      </c>
      <c r="E140" s="170"/>
      <c r="F140" s="169"/>
      <c r="G140" s="169">
        <v>22.14</v>
      </c>
      <c r="H140" s="169" t="s">
        <v>369</v>
      </c>
      <c r="I140" s="169" t="s">
        <v>369</v>
      </c>
      <c r="J140" s="169" t="s">
        <v>369</v>
      </c>
      <c r="K140" s="169">
        <v>22.14</v>
      </c>
      <c r="L140" s="169">
        <v>22.14</v>
      </c>
      <c r="M140" s="169">
        <v>95.51</v>
      </c>
      <c r="N140" s="169">
        <v>81.949999999999989</v>
      </c>
      <c r="O140" s="169">
        <v>40.18</v>
      </c>
      <c r="P140" s="169">
        <v>11.75</v>
      </c>
      <c r="Q140" s="169">
        <v>23.02</v>
      </c>
      <c r="R140" s="169">
        <v>89.399999999999991</v>
      </c>
      <c r="S140" s="169">
        <v>89.399999999999991</v>
      </c>
    </row>
    <row r="141" spans="1:19" s="2" customFormat="1" ht="15.95" customHeight="1" x14ac:dyDescent="0.25">
      <c r="A141" s="50"/>
      <c r="B141" s="55"/>
      <c r="C141" s="165"/>
      <c r="D141" s="153"/>
      <c r="E141" s="153"/>
      <c r="F141" s="153"/>
      <c r="G141" s="153"/>
      <c r="H141" s="153"/>
      <c r="I141" s="153"/>
      <c r="J141" s="153"/>
      <c r="K141" s="153"/>
      <c r="L141" s="153"/>
      <c r="M141" s="153"/>
      <c r="N141" s="153"/>
      <c r="O141" s="153"/>
      <c r="P141" s="153"/>
      <c r="Q141" s="153"/>
      <c r="R141" s="153"/>
      <c r="S141" s="153"/>
    </row>
    <row r="142" spans="1:19" s="2" customFormat="1" ht="15.95" customHeight="1" x14ac:dyDescent="0.25">
      <c r="A142" s="51" t="s">
        <v>452</v>
      </c>
      <c r="B142" s="115" t="s">
        <v>243</v>
      </c>
      <c r="C142" s="164">
        <v>80055</v>
      </c>
      <c r="D142" s="169" t="s">
        <v>426</v>
      </c>
      <c r="E142" s="169" t="s">
        <v>426</v>
      </c>
      <c r="F142" s="169" t="s">
        <v>426</v>
      </c>
      <c r="G142" s="169" t="s">
        <v>426</v>
      </c>
      <c r="H142" s="169" t="s">
        <v>426</v>
      </c>
      <c r="I142" s="169" t="s">
        <v>426</v>
      </c>
      <c r="J142" s="169" t="s">
        <v>426</v>
      </c>
      <c r="K142" s="169" t="s">
        <v>426</v>
      </c>
      <c r="L142" s="169" t="s">
        <v>426</v>
      </c>
      <c r="M142" s="169" t="s">
        <v>426</v>
      </c>
      <c r="N142" s="169" t="s">
        <v>426</v>
      </c>
      <c r="O142" s="169" t="s">
        <v>426</v>
      </c>
      <c r="P142" s="169" t="s">
        <v>426</v>
      </c>
      <c r="Q142" s="169" t="s">
        <v>426</v>
      </c>
      <c r="R142" s="169" t="s">
        <v>426</v>
      </c>
      <c r="S142" s="169" t="s">
        <v>426</v>
      </c>
    </row>
    <row r="143" spans="1:19" s="2" customFormat="1" ht="15.95" customHeight="1" x14ac:dyDescent="0.25">
      <c r="A143" s="50"/>
      <c r="B143" s="55"/>
      <c r="C143" s="165"/>
      <c r="D143" s="153"/>
      <c r="E143" s="153"/>
      <c r="F143" s="153"/>
      <c r="G143" s="153"/>
      <c r="H143" s="153"/>
      <c r="I143" s="153"/>
      <c r="J143" s="153"/>
      <c r="K143" s="153"/>
      <c r="L143" s="153"/>
      <c r="M143" s="153"/>
      <c r="N143" s="153"/>
      <c r="O143" s="153"/>
      <c r="P143" s="153"/>
      <c r="Q143" s="153"/>
      <c r="R143" s="153"/>
      <c r="S143" s="153"/>
    </row>
    <row r="144" spans="1:19" s="2" customFormat="1" ht="15.95" customHeight="1" x14ac:dyDescent="0.25">
      <c r="A144" s="51" t="s">
        <v>83</v>
      </c>
      <c r="B144" s="52" t="s">
        <v>71</v>
      </c>
      <c r="C144" s="164">
        <v>88175</v>
      </c>
      <c r="D144" s="172">
        <v>121.1</v>
      </c>
      <c r="E144" s="169">
        <v>23.95</v>
      </c>
      <c r="F144" s="169">
        <v>110.89</v>
      </c>
      <c r="G144" s="172">
        <v>26.61</v>
      </c>
      <c r="H144" s="169" t="s">
        <v>369</v>
      </c>
      <c r="I144" s="169" t="s">
        <v>369</v>
      </c>
      <c r="J144" s="169" t="s">
        <v>369</v>
      </c>
      <c r="K144" s="172">
        <v>26.61</v>
      </c>
      <c r="L144" s="172">
        <v>26.61</v>
      </c>
      <c r="M144" s="172">
        <v>110.89</v>
      </c>
      <c r="N144" s="172">
        <v>95.15</v>
      </c>
      <c r="O144" s="172">
        <v>26.61</v>
      </c>
      <c r="P144" s="172">
        <v>23.95</v>
      </c>
      <c r="Q144" s="172">
        <v>27.67</v>
      </c>
      <c r="R144" s="172">
        <v>103.8</v>
      </c>
      <c r="S144" s="172">
        <v>103.8</v>
      </c>
    </row>
    <row r="145" spans="1:19" s="2" customFormat="1" ht="15.95" customHeight="1" x14ac:dyDescent="0.25">
      <c r="A145" s="50"/>
      <c r="B145" s="55"/>
      <c r="C145" s="165"/>
      <c r="D145" s="153"/>
      <c r="E145" s="153"/>
      <c r="F145" s="153"/>
      <c r="G145" s="153"/>
      <c r="H145" s="153"/>
      <c r="I145" s="153"/>
      <c r="J145" s="153"/>
      <c r="K145" s="153"/>
      <c r="L145" s="153"/>
      <c r="M145" s="153"/>
      <c r="N145" s="153"/>
      <c r="O145" s="153"/>
      <c r="P145" s="153"/>
      <c r="Q145" s="153"/>
      <c r="R145" s="153"/>
      <c r="S145" s="153"/>
    </row>
    <row r="146" spans="1:19" s="2" customFormat="1" ht="15.95" customHeight="1" x14ac:dyDescent="0.25">
      <c r="A146" s="51" t="s">
        <v>317</v>
      </c>
      <c r="B146" s="52" t="s">
        <v>317</v>
      </c>
      <c r="C146" s="164">
        <v>84100</v>
      </c>
      <c r="D146" s="172">
        <v>18.899999999999999</v>
      </c>
      <c r="E146" s="169"/>
      <c r="F146" s="169"/>
      <c r="G146" s="172">
        <v>4.74</v>
      </c>
      <c r="H146" s="169" t="s">
        <v>369</v>
      </c>
      <c r="I146" s="169" t="s">
        <v>369</v>
      </c>
      <c r="J146" s="169" t="s">
        <v>369</v>
      </c>
      <c r="K146" s="172">
        <v>4.74</v>
      </c>
      <c r="L146" s="172">
        <v>4.74</v>
      </c>
      <c r="M146" s="172">
        <v>17.309999999999999</v>
      </c>
      <c r="N146" s="172">
        <v>14.85</v>
      </c>
      <c r="O146" s="172">
        <v>4.74</v>
      </c>
      <c r="P146" s="172">
        <v>4.2699999999999996</v>
      </c>
      <c r="Q146" s="172">
        <v>4.93</v>
      </c>
      <c r="R146" s="172">
        <v>16.2</v>
      </c>
      <c r="S146" s="172">
        <v>16.2</v>
      </c>
    </row>
    <row r="147" spans="1:19" s="2" customFormat="1" ht="15.95" customHeight="1" x14ac:dyDescent="0.25">
      <c r="A147" s="51"/>
      <c r="B147" s="52" t="s">
        <v>55</v>
      </c>
      <c r="C147" s="164">
        <v>36415</v>
      </c>
      <c r="D147" s="169">
        <v>26.6</v>
      </c>
      <c r="E147" s="169"/>
      <c r="F147" s="169"/>
      <c r="G147" s="169">
        <v>9.09</v>
      </c>
      <c r="H147" s="169" t="s">
        <v>369</v>
      </c>
      <c r="I147" s="169" t="s">
        <v>369</v>
      </c>
      <c r="J147" s="169" t="s">
        <v>369</v>
      </c>
      <c r="K147" s="169">
        <v>9.09</v>
      </c>
      <c r="L147" s="169">
        <v>9.09</v>
      </c>
      <c r="M147" s="169">
        <v>24.36</v>
      </c>
      <c r="N147" s="169">
        <v>20.9</v>
      </c>
      <c r="O147" s="169">
        <v>27.13</v>
      </c>
      <c r="P147" s="169">
        <v>0</v>
      </c>
      <c r="Q147" s="169">
        <v>9.4499999999999993</v>
      </c>
      <c r="R147" s="169">
        <v>22.8</v>
      </c>
      <c r="S147" s="169">
        <v>22.8</v>
      </c>
    </row>
    <row r="148" spans="1:19" s="2" customFormat="1" ht="15.95" customHeight="1" x14ac:dyDescent="0.25">
      <c r="A148" s="51"/>
      <c r="B148" s="52" t="s">
        <v>29</v>
      </c>
      <c r="C148" s="164"/>
      <c r="D148" s="169">
        <v>45.5</v>
      </c>
      <c r="E148" s="170"/>
      <c r="F148" s="169"/>
      <c r="G148" s="169">
        <v>13.83</v>
      </c>
      <c r="H148" s="169" t="s">
        <v>369</v>
      </c>
      <c r="I148" s="169" t="s">
        <v>369</v>
      </c>
      <c r="J148" s="169" t="s">
        <v>369</v>
      </c>
      <c r="K148" s="169">
        <v>13.83</v>
      </c>
      <c r="L148" s="169">
        <v>13.83</v>
      </c>
      <c r="M148" s="169">
        <v>41.67</v>
      </c>
      <c r="N148" s="169">
        <v>35.75</v>
      </c>
      <c r="O148" s="169">
        <v>31.869999999999997</v>
      </c>
      <c r="P148" s="169">
        <v>4.2699999999999996</v>
      </c>
      <c r="Q148" s="169">
        <v>14.379999999999999</v>
      </c>
      <c r="R148" s="169">
        <v>39</v>
      </c>
      <c r="S148" s="169">
        <v>39</v>
      </c>
    </row>
    <row r="149" spans="1:19" s="2" customFormat="1" ht="15.95" customHeight="1" x14ac:dyDescent="0.25">
      <c r="A149" s="50"/>
      <c r="B149" s="55"/>
      <c r="C149" s="165"/>
      <c r="D149" s="153"/>
      <c r="E149" s="153"/>
      <c r="F149" s="153"/>
      <c r="G149" s="153"/>
      <c r="H149" s="153"/>
      <c r="I149" s="153"/>
      <c r="J149" s="153"/>
      <c r="K149" s="153"/>
      <c r="L149" s="153"/>
      <c r="M149" s="153"/>
      <c r="N149" s="153"/>
      <c r="O149" s="153"/>
      <c r="P149" s="153"/>
      <c r="Q149" s="153"/>
      <c r="R149" s="153"/>
      <c r="S149" s="153"/>
    </row>
    <row r="150" spans="1:19" s="2" customFormat="1" ht="15.95" customHeight="1" x14ac:dyDescent="0.25">
      <c r="A150" s="51" t="s">
        <v>135</v>
      </c>
      <c r="B150" s="52" t="s">
        <v>135</v>
      </c>
      <c r="C150" s="164">
        <v>84703</v>
      </c>
      <c r="D150" s="172">
        <v>93.1</v>
      </c>
      <c r="E150" s="169"/>
      <c r="F150" s="169"/>
      <c r="G150" s="172">
        <v>7.52</v>
      </c>
      <c r="H150" s="169" t="s">
        <v>369</v>
      </c>
      <c r="I150" s="169" t="s">
        <v>369</v>
      </c>
      <c r="J150" s="169" t="s">
        <v>369</v>
      </c>
      <c r="K150" s="172">
        <v>7.52</v>
      </c>
      <c r="L150" s="172">
        <v>7.52</v>
      </c>
      <c r="M150" s="172">
        <v>85.25</v>
      </c>
      <c r="N150" s="172">
        <v>73.150000000000006</v>
      </c>
      <c r="O150" s="172">
        <v>7.52</v>
      </c>
      <c r="P150" s="172">
        <v>6.77</v>
      </c>
      <c r="Q150" s="172">
        <v>7.82</v>
      </c>
      <c r="R150" s="172">
        <v>79.8</v>
      </c>
      <c r="S150" s="172">
        <v>79.8</v>
      </c>
    </row>
    <row r="151" spans="1:19" s="2" customFormat="1" ht="15.95" customHeight="1" x14ac:dyDescent="0.25">
      <c r="A151" s="51"/>
      <c r="B151" s="52" t="s">
        <v>55</v>
      </c>
      <c r="C151" s="164">
        <v>36415</v>
      </c>
      <c r="D151" s="169">
        <v>26.6</v>
      </c>
      <c r="E151" s="169"/>
      <c r="F151" s="169"/>
      <c r="G151" s="169">
        <v>9.09</v>
      </c>
      <c r="H151" s="169" t="s">
        <v>369</v>
      </c>
      <c r="I151" s="169" t="s">
        <v>369</v>
      </c>
      <c r="J151" s="169" t="s">
        <v>369</v>
      </c>
      <c r="K151" s="169">
        <v>9.09</v>
      </c>
      <c r="L151" s="169">
        <v>9.09</v>
      </c>
      <c r="M151" s="169">
        <v>24.36</v>
      </c>
      <c r="N151" s="169">
        <v>20.9</v>
      </c>
      <c r="O151" s="169">
        <v>27.13</v>
      </c>
      <c r="P151" s="169">
        <v>0</v>
      </c>
      <c r="Q151" s="169">
        <v>9.4499999999999993</v>
      </c>
      <c r="R151" s="169">
        <v>22.8</v>
      </c>
      <c r="S151" s="169">
        <v>22.8</v>
      </c>
    </row>
    <row r="152" spans="1:19" s="2" customFormat="1" ht="15.95" customHeight="1" x14ac:dyDescent="0.25">
      <c r="A152" s="51"/>
      <c r="B152" s="52" t="s">
        <v>29</v>
      </c>
      <c r="C152" s="164"/>
      <c r="D152" s="169">
        <v>119.69999999999999</v>
      </c>
      <c r="E152" s="170">
        <v>6.77</v>
      </c>
      <c r="F152" s="169">
        <v>109.61</v>
      </c>
      <c r="G152" s="169">
        <v>16.61</v>
      </c>
      <c r="H152" s="169" t="s">
        <v>369</v>
      </c>
      <c r="I152" s="169" t="s">
        <v>369</v>
      </c>
      <c r="J152" s="169" t="s">
        <v>369</v>
      </c>
      <c r="K152" s="169">
        <v>16.61</v>
      </c>
      <c r="L152" s="169">
        <v>16.61</v>
      </c>
      <c r="M152" s="169">
        <v>109.61</v>
      </c>
      <c r="N152" s="169">
        <v>94.050000000000011</v>
      </c>
      <c r="O152" s="169">
        <v>34.65</v>
      </c>
      <c r="P152" s="169">
        <v>6.77</v>
      </c>
      <c r="Q152" s="169">
        <v>17.27</v>
      </c>
      <c r="R152" s="169">
        <v>102.6</v>
      </c>
      <c r="S152" s="169">
        <v>102.6</v>
      </c>
    </row>
    <row r="153" spans="1:19" s="2" customFormat="1" ht="15.95" customHeight="1" x14ac:dyDescent="0.25">
      <c r="A153" s="50"/>
      <c r="B153" s="55"/>
      <c r="C153" s="165"/>
      <c r="D153" s="153"/>
      <c r="E153" s="153"/>
      <c r="F153" s="153"/>
      <c r="G153" s="153"/>
      <c r="H153" s="153"/>
      <c r="I153" s="153"/>
      <c r="J153" s="153"/>
      <c r="K153" s="153"/>
      <c r="L153" s="153"/>
      <c r="M153" s="153"/>
      <c r="N153" s="153"/>
      <c r="O153" s="153"/>
      <c r="P153" s="153"/>
      <c r="Q153" s="153"/>
      <c r="R153" s="153"/>
      <c r="S153" s="153"/>
    </row>
    <row r="154" spans="1:19" s="2" customFormat="1" ht="15.95" customHeight="1" x14ac:dyDescent="0.25">
      <c r="A154" s="51" t="s">
        <v>10</v>
      </c>
      <c r="B154" s="52" t="s">
        <v>10</v>
      </c>
      <c r="C154" s="164">
        <v>81025</v>
      </c>
      <c r="D154" s="172">
        <v>59.5</v>
      </c>
      <c r="E154" s="169">
        <v>7.75</v>
      </c>
      <c r="F154" s="169">
        <v>54.49</v>
      </c>
      <c r="G154" s="172">
        <v>8.61</v>
      </c>
      <c r="H154" s="169" t="s">
        <v>369</v>
      </c>
      <c r="I154" s="169" t="s">
        <v>369</v>
      </c>
      <c r="J154" s="169" t="s">
        <v>369</v>
      </c>
      <c r="K154" s="172">
        <v>8.61</v>
      </c>
      <c r="L154" s="172">
        <v>8.61</v>
      </c>
      <c r="M154" s="172">
        <v>54.49</v>
      </c>
      <c r="N154" s="172">
        <v>46.75</v>
      </c>
      <c r="O154" s="172">
        <v>8.61</v>
      </c>
      <c r="P154" s="172">
        <v>7.75</v>
      </c>
      <c r="Q154" s="172">
        <v>8.9499999999999993</v>
      </c>
      <c r="R154" s="172">
        <v>51</v>
      </c>
      <c r="S154" s="172">
        <v>51</v>
      </c>
    </row>
    <row r="155" spans="1:19" s="2" customFormat="1" ht="15.95" customHeight="1" x14ac:dyDescent="0.25">
      <c r="A155" s="50"/>
      <c r="B155" s="55"/>
      <c r="C155" s="165"/>
      <c r="D155" s="153"/>
      <c r="E155" s="153"/>
      <c r="F155" s="153"/>
      <c r="G155" s="153"/>
      <c r="H155" s="153"/>
      <c r="I155" s="153"/>
      <c r="J155" s="153"/>
      <c r="K155" s="153"/>
      <c r="L155" s="153"/>
      <c r="M155" s="153"/>
      <c r="N155" s="153"/>
      <c r="O155" s="153"/>
      <c r="P155" s="153"/>
      <c r="Q155" s="153"/>
      <c r="R155" s="153"/>
      <c r="S155" s="153"/>
    </row>
    <row r="156" spans="1:19" s="2" customFormat="1" ht="15.95" customHeight="1" x14ac:dyDescent="0.25">
      <c r="A156" s="51" t="s">
        <v>136</v>
      </c>
      <c r="B156" s="52" t="s">
        <v>136</v>
      </c>
      <c r="C156" s="164">
        <v>84145</v>
      </c>
      <c r="D156" s="172">
        <v>204.4</v>
      </c>
      <c r="E156" s="169"/>
      <c r="F156" s="169"/>
      <c r="G156" s="172">
        <v>27.22</v>
      </c>
      <c r="H156" s="169" t="s">
        <v>369</v>
      </c>
      <c r="I156" s="169" t="s">
        <v>369</v>
      </c>
      <c r="J156" s="169" t="s">
        <v>369</v>
      </c>
      <c r="K156" s="172">
        <v>27.22</v>
      </c>
      <c r="L156" s="172">
        <v>27.22</v>
      </c>
      <c r="M156" s="172">
        <v>187.17</v>
      </c>
      <c r="N156" s="172">
        <v>160.6</v>
      </c>
      <c r="O156" s="172">
        <v>27.22</v>
      </c>
      <c r="P156" s="172">
        <v>24.5</v>
      </c>
      <c r="Q156" s="172">
        <v>28.31</v>
      </c>
      <c r="R156" s="172">
        <v>175.2</v>
      </c>
      <c r="S156" s="172">
        <v>175.2</v>
      </c>
    </row>
    <row r="157" spans="1:19" s="2" customFormat="1" ht="15.95" customHeight="1" x14ac:dyDescent="0.25">
      <c r="A157" s="51"/>
      <c r="B157" s="52" t="s">
        <v>55</v>
      </c>
      <c r="C157" s="164">
        <v>36415</v>
      </c>
      <c r="D157" s="169">
        <v>26.6</v>
      </c>
      <c r="E157" s="169"/>
      <c r="F157" s="169"/>
      <c r="G157" s="169">
        <v>9.09</v>
      </c>
      <c r="H157" s="169" t="s">
        <v>369</v>
      </c>
      <c r="I157" s="169" t="s">
        <v>369</v>
      </c>
      <c r="J157" s="169" t="s">
        <v>369</v>
      </c>
      <c r="K157" s="169">
        <v>9.09</v>
      </c>
      <c r="L157" s="169">
        <v>9.09</v>
      </c>
      <c r="M157" s="169">
        <v>24.36</v>
      </c>
      <c r="N157" s="169">
        <v>20.9</v>
      </c>
      <c r="O157" s="169">
        <v>27.13</v>
      </c>
      <c r="P157" s="169">
        <v>0</v>
      </c>
      <c r="Q157" s="169">
        <v>9.4499999999999993</v>
      </c>
      <c r="R157" s="169">
        <v>22.8</v>
      </c>
      <c r="S157" s="169">
        <v>22.8</v>
      </c>
    </row>
    <row r="158" spans="1:19" s="2" customFormat="1" ht="15.95" customHeight="1" x14ac:dyDescent="0.25">
      <c r="A158" s="51"/>
      <c r="B158" s="52" t="s">
        <v>29</v>
      </c>
      <c r="C158" s="164"/>
      <c r="D158" s="169">
        <v>231</v>
      </c>
      <c r="E158" s="170">
        <v>24.5</v>
      </c>
      <c r="F158" s="169">
        <v>211.52999999999997</v>
      </c>
      <c r="G158" s="169">
        <v>36.31</v>
      </c>
      <c r="H158" s="169" t="s">
        <v>369</v>
      </c>
      <c r="I158" s="169" t="s">
        <v>369</v>
      </c>
      <c r="J158" s="169" t="s">
        <v>369</v>
      </c>
      <c r="K158" s="169">
        <v>36.31</v>
      </c>
      <c r="L158" s="169">
        <v>36.31</v>
      </c>
      <c r="M158" s="169">
        <v>211.52999999999997</v>
      </c>
      <c r="N158" s="169">
        <v>181.5</v>
      </c>
      <c r="O158" s="169">
        <v>54.349999999999994</v>
      </c>
      <c r="P158" s="169">
        <v>24.5</v>
      </c>
      <c r="Q158" s="169">
        <v>37.76</v>
      </c>
      <c r="R158" s="169">
        <v>198</v>
      </c>
      <c r="S158" s="169">
        <v>198</v>
      </c>
    </row>
    <row r="159" spans="1:19" s="2" customFormat="1" ht="15.95" customHeight="1" x14ac:dyDescent="0.25">
      <c r="A159" s="50"/>
      <c r="B159" s="55"/>
      <c r="C159" s="165"/>
      <c r="D159" s="153"/>
      <c r="E159" s="153"/>
      <c r="F159" s="153"/>
      <c r="G159" s="153"/>
      <c r="H159" s="153"/>
      <c r="I159" s="153"/>
      <c r="J159" s="153"/>
      <c r="K159" s="153"/>
      <c r="L159" s="153"/>
      <c r="M159" s="153"/>
      <c r="N159" s="153"/>
      <c r="O159" s="153"/>
      <c r="P159" s="153"/>
      <c r="Q159" s="153"/>
      <c r="R159" s="153"/>
      <c r="S159" s="153"/>
    </row>
    <row r="160" spans="1:19" s="2" customFormat="1" ht="15.95" customHeight="1" x14ac:dyDescent="0.25">
      <c r="A160" s="51" t="s">
        <v>65</v>
      </c>
      <c r="B160" s="52" t="s">
        <v>15</v>
      </c>
      <c r="C160" s="164">
        <v>85610</v>
      </c>
      <c r="D160" s="172">
        <v>25.2</v>
      </c>
      <c r="E160" s="169"/>
      <c r="F160" s="169"/>
      <c r="G160" s="172">
        <v>4.29</v>
      </c>
      <c r="H160" s="169" t="s">
        <v>369</v>
      </c>
      <c r="I160" s="169" t="s">
        <v>369</v>
      </c>
      <c r="J160" s="169" t="s">
        <v>369</v>
      </c>
      <c r="K160" s="172">
        <v>4.29</v>
      </c>
      <c r="L160" s="172">
        <v>4.29</v>
      </c>
      <c r="M160" s="172">
        <v>23.08</v>
      </c>
      <c r="N160" s="172">
        <v>19.8</v>
      </c>
      <c r="O160" s="172">
        <v>4.29</v>
      </c>
      <c r="P160" s="172">
        <v>3.86</v>
      </c>
      <c r="Q160" s="172">
        <v>4.46</v>
      </c>
      <c r="R160" s="172">
        <v>21.6</v>
      </c>
      <c r="S160" s="172">
        <v>21.6</v>
      </c>
    </row>
    <row r="161" spans="1:19" s="2" customFormat="1" ht="15.95" customHeight="1" x14ac:dyDescent="0.25">
      <c r="A161" s="51"/>
      <c r="B161" s="52" t="s">
        <v>55</v>
      </c>
      <c r="C161" s="164">
        <v>36415</v>
      </c>
      <c r="D161" s="169">
        <v>26.6</v>
      </c>
      <c r="E161" s="169"/>
      <c r="F161" s="169"/>
      <c r="G161" s="169">
        <v>9.09</v>
      </c>
      <c r="H161" s="169" t="s">
        <v>369</v>
      </c>
      <c r="I161" s="169" t="s">
        <v>369</v>
      </c>
      <c r="J161" s="169" t="s">
        <v>369</v>
      </c>
      <c r="K161" s="169">
        <v>9.09</v>
      </c>
      <c r="L161" s="169">
        <v>9.09</v>
      </c>
      <c r="M161" s="169">
        <v>24.36</v>
      </c>
      <c r="N161" s="169">
        <v>20.9</v>
      </c>
      <c r="O161" s="169">
        <v>27.13</v>
      </c>
      <c r="P161" s="169">
        <v>0</v>
      </c>
      <c r="Q161" s="169">
        <v>9.4499999999999993</v>
      </c>
      <c r="R161" s="169">
        <v>22.8</v>
      </c>
      <c r="S161" s="169">
        <v>22.8</v>
      </c>
    </row>
    <row r="162" spans="1:19" s="2" customFormat="1" ht="15.95" customHeight="1" x14ac:dyDescent="0.25">
      <c r="A162" s="51"/>
      <c r="B162" s="52" t="s">
        <v>29</v>
      </c>
      <c r="C162" s="164"/>
      <c r="D162" s="169">
        <v>51.8</v>
      </c>
      <c r="E162" s="170">
        <v>3.86</v>
      </c>
      <c r="F162" s="169">
        <v>47.44</v>
      </c>
      <c r="G162" s="169">
        <v>13.379999999999999</v>
      </c>
      <c r="H162" s="169" t="s">
        <v>369</v>
      </c>
      <c r="I162" s="169" t="s">
        <v>369</v>
      </c>
      <c r="J162" s="169" t="s">
        <v>369</v>
      </c>
      <c r="K162" s="169">
        <v>13.379999999999999</v>
      </c>
      <c r="L162" s="169">
        <v>13.379999999999999</v>
      </c>
      <c r="M162" s="169">
        <v>47.44</v>
      </c>
      <c r="N162" s="169">
        <v>40.700000000000003</v>
      </c>
      <c r="O162" s="169">
        <v>31.419999999999998</v>
      </c>
      <c r="P162" s="169">
        <v>3.86</v>
      </c>
      <c r="Q162" s="169">
        <v>13.91</v>
      </c>
      <c r="R162" s="169">
        <v>44.400000000000006</v>
      </c>
      <c r="S162" s="169">
        <v>44.400000000000006</v>
      </c>
    </row>
    <row r="163" spans="1:19" s="2" customFormat="1" ht="15.95" customHeight="1" x14ac:dyDescent="0.25">
      <c r="A163" s="50"/>
      <c r="B163" s="55"/>
      <c r="C163" s="165"/>
      <c r="D163" s="153"/>
      <c r="E163" s="153"/>
      <c r="F163" s="153"/>
      <c r="G163" s="153"/>
      <c r="H163" s="153"/>
      <c r="I163" s="153"/>
      <c r="J163" s="153"/>
      <c r="K163" s="153"/>
      <c r="L163" s="153"/>
      <c r="M163" s="153"/>
      <c r="N163" s="153"/>
      <c r="O163" s="153"/>
      <c r="P163" s="153"/>
      <c r="Q163" s="153"/>
      <c r="R163" s="153"/>
      <c r="S163" s="153"/>
    </row>
    <row r="164" spans="1:19" s="2" customFormat="1" ht="15.95" customHeight="1" x14ac:dyDescent="0.25">
      <c r="A164" s="51" t="s">
        <v>137</v>
      </c>
      <c r="B164" s="52" t="s">
        <v>18</v>
      </c>
      <c r="C164" s="164">
        <v>85730</v>
      </c>
      <c r="D164" s="172">
        <v>66.5</v>
      </c>
      <c r="E164" s="169"/>
      <c r="F164" s="169"/>
      <c r="G164" s="172">
        <v>6.01</v>
      </c>
      <c r="H164" s="169" t="s">
        <v>369</v>
      </c>
      <c r="I164" s="169" t="s">
        <v>369</v>
      </c>
      <c r="J164" s="169" t="s">
        <v>369</v>
      </c>
      <c r="K164" s="172">
        <v>6.01</v>
      </c>
      <c r="L164" s="172">
        <v>6.01</v>
      </c>
      <c r="M164" s="172">
        <v>60.9</v>
      </c>
      <c r="N164" s="172">
        <v>52.25</v>
      </c>
      <c r="O164" s="172">
        <v>6.01</v>
      </c>
      <c r="P164" s="172">
        <v>5.41</v>
      </c>
      <c r="Q164" s="172">
        <v>6.25</v>
      </c>
      <c r="R164" s="172">
        <v>57</v>
      </c>
      <c r="S164" s="172">
        <v>57</v>
      </c>
    </row>
    <row r="165" spans="1:19" s="2" customFormat="1" ht="15.95" customHeight="1" x14ac:dyDescent="0.25">
      <c r="A165" s="51" t="s">
        <v>0</v>
      </c>
      <c r="B165" s="52" t="s">
        <v>15</v>
      </c>
      <c r="C165" s="164">
        <v>85610</v>
      </c>
      <c r="D165" s="172">
        <v>25.2</v>
      </c>
      <c r="E165" s="169"/>
      <c r="F165" s="169"/>
      <c r="G165" s="172">
        <v>4.29</v>
      </c>
      <c r="H165" s="169" t="s">
        <v>369</v>
      </c>
      <c r="I165" s="169" t="s">
        <v>369</v>
      </c>
      <c r="J165" s="169" t="s">
        <v>369</v>
      </c>
      <c r="K165" s="172">
        <v>4.29</v>
      </c>
      <c r="L165" s="172">
        <v>4.29</v>
      </c>
      <c r="M165" s="172">
        <v>23.08</v>
      </c>
      <c r="N165" s="172">
        <v>19.8</v>
      </c>
      <c r="O165" s="172">
        <v>4.29</v>
      </c>
      <c r="P165" s="172">
        <v>3.86</v>
      </c>
      <c r="Q165" s="172">
        <v>4.46</v>
      </c>
      <c r="R165" s="172">
        <v>21.6</v>
      </c>
      <c r="S165" s="172">
        <v>21.6</v>
      </c>
    </row>
    <row r="166" spans="1:19" s="2" customFormat="1" ht="15.95" customHeight="1" x14ac:dyDescent="0.25">
      <c r="A166" s="51"/>
      <c r="B166" s="52" t="s">
        <v>55</v>
      </c>
      <c r="C166" s="164">
        <v>36415</v>
      </c>
      <c r="D166" s="169">
        <v>26.6</v>
      </c>
      <c r="E166" s="169"/>
      <c r="F166" s="169"/>
      <c r="G166" s="169">
        <v>9.09</v>
      </c>
      <c r="H166" s="169" t="s">
        <v>369</v>
      </c>
      <c r="I166" s="169" t="s">
        <v>369</v>
      </c>
      <c r="J166" s="169" t="s">
        <v>369</v>
      </c>
      <c r="K166" s="169">
        <v>9.09</v>
      </c>
      <c r="L166" s="169">
        <v>9.09</v>
      </c>
      <c r="M166" s="169">
        <v>24.36</v>
      </c>
      <c r="N166" s="169">
        <v>20.9</v>
      </c>
      <c r="O166" s="169">
        <v>27.13</v>
      </c>
      <c r="P166" s="169">
        <v>0</v>
      </c>
      <c r="Q166" s="169">
        <v>9.4499999999999993</v>
      </c>
      <c r="R166" s="169">
        <v>22.8</v>
      </c>
      <c r="S166" s="169">
        <v>22.8</v>
      </c>
    </row>
    <row r="167" spans="1:19" s="2" customFormat="1" ht="15.95" customHeight="1" x14ac:dyDescent="0.25">
      <c r="A167" s="51"/>
      <c r="B167" s="52" t="s">
        <v>29</v>
      </c>
      <c r="C167" s="164"/>
      <c r="D167" s="169">
        <v>118.30000000000001</v>
      </c>
      <c r="E167" s="170">
        <v>9.27</v>
      </c>
      <c r="F167" s="169">
        <v>108.33999999999999</v>
      </c>
      <c r="G167" s="169">
        <v>19.39</v>
      </c>
      <c r="H167" s="169" t="s">
        <v>369</v>
      </c>
      <c r="I167" s="169" t="s">
        <v>369</v>
      </c>
      <c r="J167" s="169" t="s">
        <v>369</v>
      </c>
      <c r="K167" s="169">
        <v>19.39</v>
      </c>
      <c r="L167" s="169">
        <v>19.39</v>
      </c>
      <c r="M167" s="169">
        <v>108.33999999999999</v>
      </c>
      <c r="N167" s="169">
        <v>92.949999999999989</v>
      </c>
      <c r="O167" s="169">
        <v>37.43</v>
      </c>
      <c r="P167" s="169">
        <v>9.27</v>
      </c>
      <c r="Q167" s="169">
        <v>20.16</v>
      </c>
      <c r="R167" s="169">
        <v>101.39999999999999</v>
      </c>
      <c r="S167" s="169">
        <v>101.39999999999999</v>
      </c>
    </row>
    <row r="168" spans="1:19" s="2" customFormat="1" ht="15.95" customHeight="1" x14ac:dyDescent="0.25">
      <c r="A168" s="50"/>
      <c r="B168" s="55"/>
      <c r="C168" s="165"/>
      <c r="D168" s="153"/>
      <c r="E168" s="153"/>
      <c r="F168" s="153"/>
      <c r="G168" s="153"/>
      <c r="H168" s="153"/>
      <c r="I168" s="153"/>
      <c r="J168" s="153"/>
      <c r="K168" s="153"/>
      <c r="L168" s="153"/>
      <c r="M168" s="153"/>
      <c r="N168" s="153"/>
      <c r="O168" s="153"/>
      <c r="P168" s="153"/>
      <c r="Q168" s="153"/>
      <c r="R168" s="153"/>
      <c r="S168" s="153"/>
    </row>
    <row r="169" spans="1:19" s="2" customFormat="1" ht="15.95" customHeight="1" x14ac:dyDescent="0.25">
      <c r="A169" s="51" t="s">
        <v>138</v>
      </c>
      <c r="B169" s="52" t="s">
        <v>59</v>
      </c>
      <c r="C169" s="164" t="s">
        <v>466</v>
      </c>
      <c r="D169" s="172">
        <v>205.1</v>
      </c>
      <c r="E169" s="169"/>
      <c r="F169" s="169"/>
      <c r="G169" s="172">
        <v>19.309999999999999</v>
      </c>
      <c r="H169" s="169" t="s">
        <v>369</v>
      </c>
      <c r="I169" s="169" t="s">
        <v>369</v>
      </c>
      <c r="J169" s="169" t="s">
        <v>369</v>
      </c>
      <c r="K169" s="172">
        <v>19.309999999999999</v>
      </c>
      <c r="L169" s="172">
        <v>19.309999999999999</v>
      </c>
      <c r="M169" s="172">
        <v>187.81</v>
      </c>
      <c r="N169" s="172">
        <v>161.15</v>
      </c>
      <c r="O169" s="172">
        <v>19.309999999999999</v>
      </c>
      <c r="P169" s="172">
        <v>16.55</v>
      </c>
      <c r="Q169" s="172">
        <v>20.079999999999998</v>
      </c>
      <c r="R169" s="172">
        <v>175.8</v>
      </c>
      <c r="S169" s="172">
        <v>175.8</v>
      </c>
    </row>
    <row r="170" spans="1:19" s="2" customFormat="1" ht="15.95" customHeight="1" x14ac:dyDescent="0.25">
      <c r="A170" s="51"/>
      <c r="B170" s="52" t="s">
        <v>55</v>
      </c>
      <c r="C170" s="164">
        <v>36415</v>
      </c>
      <c r="D170" s="169">
        <v>26.6</v>
      </c>
      <c r="E170" s="169"/>
      <c r="F170" s="169"/>
      <c r="G170" s="169">
        <v>9.09</v>
      </c>
      <c r="H170" s="169" t="s">
        <v>369</v>
      </c>
      <c r="I170" s="169" t="s">
        <v>369</v>
      </c>
      <c r="J170" s="169" t="s">
        <v>369</v>
      </c>
      <c r="K170" s="169">
        <v>9.09</v>
      </c>
      <c r="L170" s="169">
        <v>9.09</v>
      </c>
      <c r="M170" s="169">
        <v>24.36</v>
      </c>
      <c r="N170" s="169">
        <v>20.9</v>
      </c>
      <c r="O170" s="169">
        <v>27.13</v>
      </c>
      <c r="P170" s="169">
        <v>0</v>
      </c>
      <c r="Q170" s="169">
        <v>9.4499999999999993</v>
      </c>
      <c r="R170" s="169">
        <v>22.8</v>
      </c>
      <c r="S170" s="169">
        <v>22.8</v>
      </c>
    </row>
    <row r="171" spans="1:19" s="2" customFormat="1" ht="15.95" customHeight="1" x14ac:dyDescent="0.25">
      <c r="A171" s="51"/>
      <c r="B171" s="52" t="s">
        <v>29</v>
      </c>
      <c r="C171" s="164"/>
      <c r="D171" s="169">
        <v>231.7</v>
      </c>
      <c r="E171" s="170">
        <v>16.55</v>
      </c>
      <c r="F171" s="169">
        <v>212.17000000000002</v>
      </c>
      <c r="G171" s="169">
        <v>28.4</v>
      </c>
      <c r="H171" s="169" t="s">
        <v>369</v>
      </c>
      <c r="I171" s="169" t="s">
        <v>369</v>
      </c>
      <c r="J171" s="169" t="s">
        <v>369</v>
      </c>
      <c r="K171" s="169">
        <v>28.4</v>
      </c>
      <c r="L171" s="169">
        <v>28.4</v>
      </c>
      <c r="M171" s="169">
        <v>212.17000000000002</v>
      </c>
      <c r="N171" s="169">
        <v>182.05</v>
      </c>
      <c r="O171" s="169">
        <v>46.44</v>
      </c>
      <c r="P171" s="169">
        <v>16.55</v>
      </c>
      <c r="Q171" s="169">
        <v>29.529999999999998</v>
      </c>
      <c r="R171" s="169">
        <v>198.60000000000002</v>
      </c>
      <c r="S171" s="169">
        <v>198.60000000000002</v>
      </c>
    </row>
    <row r="172" spans="1:19" s="2" customFormat="1" ht="15.95" customHeight="1" x14ac:dyDescent="0.25">
      <c r="A172" s="50"/>
      <c r="B172" s="55"/>
      <c r="C172" s="165"/>
      <c r="D172" s="153"/>
      <c r="E172" s="153"/>
      <c r="F172" s="153"/>
      <c r="G172" s="153"/>
      <c r="H172" s="153"/>
      <c r="I172" s="153"/>
      <c r="J172" s="153"/>
      <c r="K172" s="153"/>
      <c r="L172" s="153"/>
      <c r="M172" s="153"/>
      <c r="N172" s="153"/>
      <c r="O172" s="153"/>
      <c r="P172" s="153"/>
      <c r="Q172" s="153"/>
      <c r="R172" s="153"/>
      <c r="S172" s="153"/>
    </row>
    <row r="173" spans="1:19" s="2" customFormat="1" ht="15.95" customHeight="1" x14ac:dyDescent="0.25">
      <c r="A173" s="51" t="s">
        <v>84</v>
      </c>
      <c r="B173" s="52" t="s">
        <v>59</v>
      </c>
      <c r="C173" s="164">
        <v>84153</v>
      </c>
      <c r="D173" s="172">
        <v>61.6</v>
      </c>
      <c r="E173" s="169"/>
      <c r="F173" s="169"/>
      <c r="G173" s="172">
        <v>18.39</v>
      </c>
      <c r="H173" s="169" t="s">
        <v>369</v>
      </c>
      <c r="I173" s="169" t="s">
        <v>369</v>
      </c>
      <c r="J173" s="169" t="s">
        <v>369</v>
      </c>
      <c r="K173" s="172">
        <v>18.39</v>
      </c>
      <c r="L173" s="172">
        <v>18.39</v>
      </c>
      <c r="M173" s="172">
        <v>56.41</v>
      </c>
      <c r="N173" s="172">
        <v>48.4</v>
      </c>
      <c r="O173" s="172">
        <v>18.39</v>
      </c>
      <c r="P173" s="172">
        <v>16.55</v>
      </c>
      <c r="Q173" s="172">
        <v>19.13</v>
      </c>
      <c r="R173" s="172">
        <v>52.8</v>
      </c>
      <c r="S173" s="172">
        <v>52.8</v>
      </c>
    </row>
    <row r="174" spans="1:19" s="2" customFormat="1" ht="15.95" customHeight="1" x14ac:dyDescent="0.25">
      <c r="A174" s="51"/>
      <c r="B174" s="52" t="s">
        <v>55</v>
      </c>
      <c r="C174" s="164">
        <v>36415</v>
      </c>
      <c r="D174" s="169">
        <v>26.6</v>
      </c>
      <c r="E174" s="169"/>
      <c r="F174" s="169"/>
      <c r="G174" s="169">
        <v>9.09</v>
      </c>
      <c r="H174" s="169" t="s">
        <v>369</v>
      </c>
      <c r="I174" s="169" t="s">
        <v>369</v>
      </c>
      <c r="J174" s="169" t="s">
        <v>369</v>
      </c>
      <c r="K174" s="169">
        <v>9.09</v>
      </c>
      <c r="L174" s="169">
        <v>9.09</v>
      </c>
      <c r="M174" s="169">
        <v>24.36</v>
      </c>
      <c r="N174" s="169">
        <v>20.9</v>
      </c>
      <c r="O174" s="169">
        <v>27.13</v>
      </c>
      <c r="P174" s="169">
        <v>0</v>
      </c>
      <c r="Q174" s="169">
        <v>9.4499999999999993</v>
      </c>
      <c r="R174" s="169">
        <v>22.8</v>
      </c>
      <c r="S174" s="169">
        <v>22.8</v>
      </c>
    </row>
    <row r="175" spans="1:19" s="2" customFormat="1" ht="15.95" customHeight="1" x14ac:dyDescent="0.25">
      <c r="A175" s="51"/>
      <c r="B175" s="52" t="s">
        <v>29</v>
      </c>
      <c r="C175" s="164"/>
      <c r="D175" s="169">
        <v>88.2</v>
      </c>
      <c r="E175" s="170">
        <v>16.55</v>
      </c>
      <c r="F175" s="169">
        <v>80.77</v>
      </c>
      <c r="G175" s="169">
        <v>27.48</v>
      </c>
      <c r="H175" s="169" t="s">
        <v>369</v>
      </c>
      <c r="I175" s="169" t="s">
        <v>369</v>
      </c>
      <c r="J175" s="169" t="s">
        <v>369</v>
      </c>
      <c r="K175" s="169">
        <v>27.48</v>
      </c>
      <c r="L175" s="169">
        <v>27.48</v>
      </c>
      <c r="M175" s="169">
        <v>80.77</v>
      </c>
      <c r="N175" s="169">
        <v>69.3</v>
      </c>
      <c r="O175" s="169">
        <v>45.519999999999996</v>
      </c>
      <c r="P175" s="169">
        <v>16.55</v>
      </c>
      <c r="Q175" s="169">
        <v>28.58</v>
      </c>
      <c r="R175" s="169">
        <v>75.599999999999994</v>
      </c>
      <c r="S175" s="169">
        <v>75.599999999999994</v>
      </c>
    </row>
    <row r="176" spans="1:19" s="2" customFormat="1" ht="15.95" customHeight="1" x14ac:dyDescent="0.25">
      <c r="A176" s="50"/>
      <c r="B176" s="55"/>
      <c r="C176" s="165"/>
      <c r="D176" s="153"/>
      <c r="E176" s="153"/>
      <c r="F176" s="153"/>
      <c r="G176" s="153"/>
      <c r="H176" s="153"/>
      <c r="I176" s="153"/>
      <c r="J176" s="153"/>
      <c r="K176" s="153"/>
      <c r="L176" s="153"/>
      <c r="M176" s="153"/>
      <c r="N176" s="153"/>
      <c r="O176" s="153"/>
      <c r="P176" s="153"/>
      <c r="Q176" s="153"/>
      <c r="R176" s="153"/>
      <c r="S176" s="153"/>
    </row>
    <row r="177" spans="1:19" s="2" customFormat="1" ht="15.95" customHeight="1" x14ac:dyDescent="0.25">
      <c r="A177" s="51" t="s">
        <v>139</v>
      </c>
      <c r="B177" s="52" t="s">
        <v>60</v>
      </c>
      <c r="C177" s="164">
        <v>84154</v>
      </c>
      <c r="D177" s="172">
        <v>65.099999999999994</v>
      </c>
      <c r="E177" s="169"/>
      <c r="F177" s="169"/>
      <c r="G177" s="172">
        <v>18.39</v>
      </c>
      <c r="H177" s="169" t="s">
        <v>369</v>
      </c>
      <c r="I177" s="169" t="s">
        <v>369</v>
      </c>
      <c r="J177" s="169" t="s">
        <v>369</v>
      </c>
      <c r="K177" s="172">
        <v>18.39</v>
      </c>
      <c r="L177" s="172">
        <v>18.39</v>
      </c>
      <c r="M177" s="172">
        <v>59.61</v>
      </c>
      <c r="N177" s="172">
        <v>51.15</v>
      </c>
      <c r="O177" s="172">
        <v>18.39</v>
      </c>
      <c r="P177" s="172">
        <v>16.55</v>
      </c>
      <c r="Q177" s="172">
        <v>19.13</v>
      </c>
      <c r="R177" s="172">
        <v>55.8</v>
      </c>
      <c r="S177" s="172">
        <v>55.8</v>
      </c>
    </row>
    <row r="178" spans="1:19" s="2" customFormat="1" ht="15.95" customHeight="1" x14ac:dyDescent="0.25">
      <c r="A178" s="51" t="s">
        <v>0</v>
      </c>
      <c r="B178" s="52" t="s">
        <v>59</v>
      </c>
      <c r="C178" s="164">
        <v>84153</v>
      </c>
      <c r="D178" s="172">
        <v>61.6</v>
      </c>
      <c r="E178" s="169"/>
      <c r="F178" s="169"/>
      <c r="G178" s="172">
        <v>18.39</v>
      </c>
      <c r="H178" s="169" t="s">
        <v>369</v>
      </c>
      <c r="I178" s="169" t="s">
        <v>369</v>
      </c>
      <c r="J178" s="169" t="s">
        <v>369</v>
      </c>
      <c r="K178" s="172">
        <v>18.39</v>
      </c>
      <c r="L178" s="172">
        <v>18.39</v>
      </c>
      <c r="M178" s="172">
        <v>56.41</v>
      </c>
      <c r="N178" s="172">
        <v>48.4</v>
      </c>
      <c r="O178" s="172">
        <v>18.39</v>
      </c>
      <c r="P178" s="172">
        <v>16.55</v>
      </c>
      <c r="Q178" s="172">
        <v>19.13</v>
      </c>
      <c r="R178" s="172">
        <v>52.8</v>
      </c>
      <c r="S178" s="172">
        <v>52.8</v>
      </c>
    </row>
    <row r="179" spans="1:19" s="2" customFormat="1" ht="15.95" customHeight="1" x14ac:dyDescent="0.25">
      <c r="A179" s="51"/>
      <c r="B179" s="52" t="s">
        <v>55</v>
      </c>
      <c r="C179" s="164">
        <v>36415</v>
      </c>
      <c r="D179" s="169">
        <v>26.6</v>
      </c>
      <c r="E179" s="169"/>
      <c r="F179" s="169"/>
      <c r="G179" s="169">
        <v>9.09</v>
      </c>
      <c r="H179" s="169" t="s">
        <v>369</v>
      </c>
      <c r="I179" s="169" t="s">
        <v>369</v>
      </c>
      <c r="J179" s="169" t="s">
        <v>369</v>
      </c>
      <c r="K179" s="169">
        <v>9.09</v>
      </c>
      <c r="L179" s="169">
        <v>9.09</v>
      </c>
      <c r="M179" s="169">
        <v>24.36</v>
      </c>
      <c r="N179" s="169">
        <v>20.9</v>
      </c>
      <c r="O179" s="169">
        <v>27.13</v>
      </c>
      <c r="P179" s="169">
        <v>0</v>
      </c>
      <c r="Q179" s="169">
        <v>9.4499999999999993</v>
      </c>
      <c r="R179" s="169">
        <v>22.8</v>
      </c>
      <c r="S179" s="169">
        <v>22.8</v>
      </c>
    </row>
    <row r="180" spans="1:19" s="2" customFormat="1" ht="15.95" customHeight="1" x14ac:dyDescent="0.25">
      <c r="A180" s="51"/>
      <c r="B180" s="52" t="s">
        <v>29</v>
      </c>
      <c r="C180" s="164"/>
      <c r="D180" s="169">
        <v>153.29999999999998</v>
      </c>
      <c r="E180" s="170">
        <v>33.1</v>
      </c>
      <c r="F180" s="169">
        <v>140.38</v>
      </c>
      <c r="G180" s="169">
        <v>45.870000000000005</v>
      </c>
      <c r="H180" s="169" t="s">
        <v>369</v>
      </c>
      <c r="I180" s="169" t="s">
        <v>369</v>
      </c>
      <c r="J180" s="169" t="s">
        <v>369</v>
      </c>
      <c r="K180" s="169">
        <v>45.870000000000005</v>
      </c>
      <c r="L180" s="169">
        <v>45.870000000000005</v>
      </c>
      <c r="M180" s="169">
        <v>140.38</v>
      </c>
      <c r="N180" s="169">
        <v>120.44999999999999</v>
      </c>
      <c r="O180" s="169">
        <v>63.91</v>
      </c>
      <c r="P180" s="169">
        <v>33.1</v>
      </c>
      <c r="Q180" s="169">
        <v>47.709999999999994</v>
      </c>
      <c r="R180" s="169">
        <v>131.4</v>
      </c>
      <c r="S180" s="169">
        <v>131.4</v>
      </c>
    </row>
    <row r="181" spans="1:19" s="2" customFormat="1" ht="15.95" customHeight="1" x14ac:dyDescent="0.25">
      <c r="A181" s="50"/>
      <c r="B181" s="55"/>
      <c r="C181" s="165"/>
      <c r="D181" s="153"/>
      <c r="E181" s="153"/>
      <c r="F181" s="153"/>
      <c r="G181" s="153"/>
      <c r="H181" s="153"/>
      <c r="I181" s="153"/>
      <c r="J181" s="153"/>
      <c r="K181" s="153"/>
      <c r="L181" s="153"/>
      <c r="M181" s="153"/>
      <c r="N181" s="153"/>
      <c r="O181" s="153"/>
      <c r="P181" s="153"/>
      <c r="Q181" s="153"/>
      <c r="R181" s="153"/>
      <c r="S181" s="153"/>
    </row>
    <row r="182" spans="1:19" s="2" customFormat="1" ht="15.95" customHeight="1" x14ac:dyDescent="0.25">
      <c r="A182" s="51" t="s">
        <v>8</v>
      </c>
      <c r="B182" s="115" t="s">
        <v>243</v>
      </c>
      <c r="C182" s="164">
        <v>80069</v>
      </c>
      <c r="D182" s="169" t="s">
        <v>426</v>
      </c>
      <c r="E182" s="169" t="s">
        <v>426</v>
      </c>
      <c r="F182" s="169" t="s">
        <v>426</v>
      </c>
      <c r="G182" s="169" t="s">
        <v>426</v>
      </c>
      <c r="H182" s="169" t="s">
        <v>426</v>
      </c>
      <c r="I182" s="169" t="s">
        <v>426</v>
      </c>
      <c r="J182" s="169" t="s">
        <v>426</v>
      </c>
      <c r="K182" s="169" t="s">
        <v>426</v>
      </c>
      <c r="L182" s="169" t="s">
        <v>426</v>
      </c>
      <c r="M182" s="169" t="s">
        <v>426</v>
      </c>
      <c r="N182" s="169" t="s">
        <v>426</v>
      </c>
      <c r="O182" s="169" t="s">
        <v>426</v>
      </c>
      <c r="P182" s="169" t="s">
        <v>426</v>
      </c>
      <c r="Q182" s="169" t="s">
        <v>426</v>
      </c>
      <c r="R182" s="169" t="s">
        <v>426</v>
      </c>
      <c r="S182" s="169" t="s">
        <v>426</v>
      </c>
    </row>
    <row r="183" spans="1:19" s="2" customFormat="1" ht="15.95" customHeight="1" x14ac:dyDescent="0.25">
      <c r="A183" s="50"/>
      <c r="B183" s="55"/>
      <c r="C183" s="165"/>
      <c r="D183" s="153"/>
      <c r="E183" s="153"/>
      <c r="F183" s="153"/>
      <c r="G183" s="153"/>
      <c r="H183" s="153"/>
      <c r="I183" s="153"/>
      <c r="J183" s="153"/>
      <c r="K183" s="153"/>
      <c r="L183" s="153"/>
      <c r="M183" s="153"/>
      <c r="N183" s="153"/>
      <c r="O183" s="153"/>
      <c r="P183" s="153"/>
      <c r="Q183" s="153"/>
      <c r="R183" s="153"/>
      <c r="S183" s="153"/>
    </row>
    <row r="184" spans="1:19" s="2" customFormat="1" ht="15.95" customHeight="1" x14ac:dyDescent="0.25">
      <c r="A184" s="51" t="s">
        <v>90</v>
      </c>
      <c r="B184" s="52" t="s">
        <v>27</v>
      </c>
      <c r="C184" s="164">
        <v>86431</v>
      </c>
      <c r="D184" s="172">
        <v>71.400000000000006</v>
      </c>
      <c r="E184" s="169"/>
      <c r="F184" s="169"/>
      <c r="G184" s="172">
        <v>5.67</v>
      </c>
      <c r="H184" s="169" t="s">
        <v>369</v>
      </c>
      <c r="I184" s="169" t="s">
        <v>369</v>
      </c>
      <c r="J184" s="169" t="s">
        <v>369</v>
      </c>
      <c r="K184" s="172">
        <v>5.67</v>
      </c>
      <c r="L184" s="172">
        <v>5.67</v>
      </c>
      <c r="M184" s="172">
        <v>65.38</v>
      </c>
      <c r="N184" s="172">
        <v>56.1</v>
      </c>
      <c r="O184" s="172">
        <v>5.67</v>
      </c>
      <c r="P184" s="172">
        <v>5.0999999999999996</v>
      </c>
      <c r="Q184" s="172">
        <v>5.9</v>
      </c>
      <c r="R184" s="172">
        <v>61.2</v>
      </c>
      <c r="S184" s="172">
        <v>61.2</v>
      </c>
    </row>
    <row r="185" spans="1:19" s="2" customFormat="1" ht="15.95" customHeight="1" x14ac:dyDescent="0.25">
      <c r="A185" s="51"/>
      <c r="B185" s="52" t="s">
        <v>55</v>
      </c>
      <c r="C185" s="164">
        <v>36415</v>
      </c>
      <c r="D185" s="169">
        <v>26.6</v>
      </c>
      <c r="E185" s="169"/>
      <c r="F185" s="169"/>
      <c r="G185" s="169">
        <v>9.09</v>
      </c>
      <c r="H185" s="169" t="s">
        <v>369</v>
      </c>
      <c r="I185" s="169" t="s">
        <v>369</v>
      </c>
      <c r="J185" s="169" t="s">
        <v>369</v>
      </c>
      <c r="K185" s="169">
        <v>9.09</v>
      </c>
      <c r="L185" s="169">
        <v>9.09</v>
      </c>
      <c r="M185" s="169">
        <v>24.36</v>
      </c>
      <c r="N185" s="169">
        <v>20.9</v>
      </c>
      <c r="O185" s="169">
        <v>27.13</v>
      </c>
      <c r="P185" s="169">
        <v>0</v>
      </c>
      <c r="Q185" s="169">
        <v>9.4499999999999993</v>
      </c>
      <c r="R185" s="169">
        <v>22.8</v>
      </c>
      <c r="S185" s="169">
        <v>22.8</v>
      </c>
    </row>
    <row r="186" spans="1:19" s="2" customFormat="1" ht="15.95" customHeight="1" x14ac:dyDescent="0.25">
      <c r="A186" s="51"/>
      <c r="B186" s="52" t="s">
        <v>29</v>
      </c>
      <c r="C186" s="164"/>
      <c r="D186" s="169">
        <v>98</v>
      </c>
      <c r="E186" s="170">
        <v>5.0999999999999996</v>
      </c>
      <c r="F186" s="169">
        <v>89.74</v>
      </c>
      <c r="G186" s="169">
        <v>14.76</v>
      </c>
      <c r="H186" s="169" t="s">
        <v>369</v>
      </c>
      <c r="I186" s="169" t="s">
        <v>369</v>
      </c>
      <c r="J186" s="169" t="s">
        <v>369</v>
      </c>
      <c r="K186" s="169">
        <v>14.76</v>
      </c>
      <c r="L186" s="169">
        <v>14.76</v>
      </c>
      <c r="M186" s="169">
        <v>89.74</v>
      </c>
      <c r="N186" s="169">
        <v>77</v>
      </c>
      <c r="O186" s="169">
        <v>32.799999999999997</v>
      </c>
      <c r="P186" s="169">
        <v>5.0999999999999996</v>
      </c>
      <c r="Q186" s="169">
        <v>15.35</v>
      </c>
      <c r="R186" s="169">
        <v>84</v>
      </c>
      <c r="S186" s="169">
        <v>84</v>
      </c>
    </row>
    <row r="187" spans="1:19" s="2" customFormat="1" ht="15.95" customHeight="1" x14ac:dyDescent="0.25">
      <c r="A187" s="50"/>
      <c r="B187" s="55"/>
      <c r="C187" s="165"/>
      <c r="D187" s="153"/>
      <c r="E187" s="153"/>
      <c r="F187" s="153"/>
      <c r="G187" s="153"/>
      <c r="H187" s="153"/>
      <c r="I187" s="153"/>
      <c r="J187" s="153"/>
      <c r="K187" s="153"/>
      <c r="L187" s="153"/>
      <c r="M187" s="153"/>
      <c r="N187" s="153"/>
      <c r="O187" s="153"/>
      <c r="P187" s="153"/>
      <c r="Q187" s="153"/>
      <c r="R187" s="153"/>
      <c r="S187" s="153"/>
    </row>
    <row r="188" spans="1:19" s="2" customFormat="1" ht="15.95" customHeight="1" x14ac:dyDescent="0.25">
      <c r="A188" s="51" t="s">
        <v>140</v>
      </c>
      <c r="B188" s="52" t="s">
        <v>140</v>
      </c>
      <c r="C188" s="164">
        <v>86765</v>
      </c>
      <c r="D188" s="172">
        <v>77.7</v>
      </c>
      <c r="E188" s="169"/>
      <c r="F188" s="169"/>
      <c r="G188" s="172">
        <v>12.88</v>
      </c>
      <c r="H188" s="169" t="s">
        <v>369</v>
      </c>
      <c r="I188" s="169" t="s">
        <v>369</v>
      </c>
      <c r="J188" s="169" t="s">
        <v>369</v>
      </c>
      <c r="K188" s="172">
        <v>12.88</v>
      </c>
      <c r="L188" s="172">
        <v>12.88</v>
      </c>
      <c r="M188" s="172">
        <v>71.150000000000006</v>
      </c>
      <c r="N188" s="172">
        <v>61.05</v>
      </c>
      <c r="O188" s="172">
        <v>12.88</v>
      </c>
      <c r="P188" s="172">
        <v>11.59</v>
      </c>
      <c r="Q188" s="172">
        <v>13.4</v>
      </c>
      <c r="R188" s="172">
        <v>66.599999999999994</v>
      </c>
      <c r="S188" s="172">
        <v>66.599999999999994</v>
      </c>
    </row>
    <row r="189" spans="1:19" s="2" customFormat="1" ht="15.95" customHeight="1" x14ac:dyDescent="0.25">
      <c r="A189" s="51"/>
      <c r="B189" s="52" t="s">
        <v>55</v>
      </c>
      <c r="C189" s="164">
        <v>36415</v>
      </c>
      <c r="D189" s="169">
        <v>26.6</v>
      </c>
      <c r="E189" s="169"/>
      <c r="F189" s="169"/>
      <c r="G189" s="169">
        <v>9.09</v>
      </c>
      <c r="H189" s="169" t="s">
        <v>369</v>
      </c>
      <c r="I189" s="169" t="s">
        <v>369</v>
      </c>
      <c r="J189" s="169" t="s">
        <v>369</v>
      </c>
      <c r="K189" s="169">
        <v>9.09</v>
      </c>
      <c r="L189" s="169">
        <v>9.09</v>
      </c>
      <c r="M189" s="169">
        <v>24.36</v>
      </c>
      <c r="N189" s="169">
        <v>20.9</v>
      </c>
      <c r="O189" s="169">
        <v>27.13</v>
      </c>
      <c r="P189" s="169">
        <v>0</v>
      </c>
      <c r="Q189" s="169">
        <v>9.4499999999999993</v>
      </c>
      <c r="R189" s="169">
        <v>22.8</v>
      </c>
      <c r="S189" s="169">
        <v>22.8</v>
      </c>
    </row>
    <row r="190" spans="1:19" s="2" customFormat="1" ht="15.95" customHeight="1" x14ac:dyDescent="0.25">
      <c r="A190" s="51"/>
      <c r="B190" s="52" t="s">
        <v>29</v>
      </c>
      <c r="C190" s="164"/>
      <c r="D190" s="169">
        <v>104.30000000000001</v>
      </c>
      <c r="E190" s="170">
        <v>11.59</v>
      </c>
      <c r="F190" s="169">
        <v>95.51</v>
      </c>
      <c r="G190" s="169">
        <v>21.97</v>
      </c>
      <c r="H190" s="169" t="s">
        <v>369</v>
      </c>
      <c r="I190" s="169" t="s">
        <v>369</v>
      </c>
      <c r="J190" s="169" t="s">
        <v>369</v>
      </c>
      <c r="K190" s="169">
        <v>21.97</v>
      </c>
      <c r="L190" s="169">
        <v>21.97</v>
      </c>
      <c r="M190" s="169">
        <v>95.51</v>
      </c>
      <c r="N190" s="169">
        <v>81.949999999999989</v>
      </c>
      <c r="O190" s="169">
        <v>40.01</v>
      </c>
      <c r="P190" s="169">
        <v>11.59</v>
      </c>
      <c r="Q190" s="169">
        <v>22.85</v>
      </c>
      <c r="R190" s="169">
        <v>89.399999999999991</v>
      </c>
      <c r="S190" s="169">
        <v>89.399999999999991</v>
      </c>
    </row>
    <row r="191" spans="1:19" s="2" customFormat="1" ht="15.95" customHeight="1" x14ac:dyDescent="0.25">
      <c r="A191" s="50"/>
      <c r="B191" s="55"/>
      <c r="C191" s="165"/>
      <c r="D191" s="153"/>
      <c r="E191" s="153"/>
      <c r="F191" s="153"/>
      <c r="G191" s="153"/>
      <c r="H191" s="153"/>
      <c r="I191" s="153"/>
      <c r="J191" s="153"/>
      <c r="K191" s="153"/>
      <c r="L191" s="153"/>
      <c r="M191" s="153"/>
      <c r="N191" s="153"/>
      <c r="O191" s="153"/>
      <c r="P191" s="153"/>
      <c r="Q191" s="153"/>
      <c r="R191" s="153"/>
      <c r="S191" s="153"/>
    </row>
    <row r="192" spans="1:19" s="2" customFormat="1" ht="15.95" customHeight="1" x14ac:dyDescent="0.25">
      <c r="A192" s="51" t="s">
        <v>82</v>
      </c>
      <c r="B192" s="52" t="s">
        <v>17</v>
      </c>
      <c r="C192" s="164">
        <v>85652</v>
      </c>
      <c r="D192" s="172">
        <v>8.4</v>
      </c>
      <c r="E192" s="169"/>
      <c r="F192" s="169"/>
      <c r="G192" s="172">
        <v>2.7</v>
      </c>
      <c r="H192" s="169" t="s">
        <v>369</v>
      </c>
      <c r="I192" s="169" t="s">
        <v>369</v>
      </c>
      <c r="J192" s="169" t="s">
        <v>369</v>
      </c>
      <c r="K192" s="172">
        <v>2.7</v>
      </c>
      <c r="L192" s="172">
        <v>2.7</v>
      </c>
      <c r="M192" s="172">
        <v>7.69</v>
      </c>
      <c r="N192" s="172">
        <v>6.6</v>
      </c>
      <c r="O192" s="172">
        <v>2.7</v>
      </c>
      <c r="P192" s="172">
        <v>2.4300000000000002</v>
      </c>
      <c r="Q192" s="172">
        <v>2.81</v>
      </c>
      <c r="R192" s="172">
        <v>7.2</v>
      </c>
      <c r="S192" s="172">
        <v>7.2</v>
      </c>
    </row>
    <row r="193" spans="1:20" s="2" customFormat="1" ht="15.95" customHeight="1" x14ac:dyDescent="0.25">
      <c r="A193" s="51"/>
      <c r="B193" s="52" t="s">
        <v>55</v>
      </c>
      <c r="C193" s="164">
        <v>36415</v>
      </c>
      <c r="D193" s="169">
        <v>26.6</v>
      </c>
      <c r="E193" s="169"/>
      <c r="F193" s="169"/>
      <c r="G193" s="169">
        <v>9.09</v>
      </c>
      <c r="H193" s="169" t="s">
        <v>369</v>
      </c>
      <c r="I193" s="169" t="s">
        <v>369</v>
      </c>
      <c r="J193" s="169" t="s">
        <v>369</v>
      </c>
      <c r="K193" s="169">
        <v>9.09</v>
      </c>
      <c r="L193" s="169">
        <v>9.09</v>
      </c>
      <c r="M193" s="169">
        <v>24.36</v>
      </c>
      <c r="N193" s="169">
        <v>20.9</v>
      </c>
      <c r="O193" s="169">
        <v>27.13</v>
      </c>
      <c r="P193" s="169">
        <v>0</v>
      </c>
      <c r="Q193" s="169">
        <v>9.4499999999999993</v>
      </c>
      <c r="R193" s="169">
        <v>22.8</v>
      </c>
      <c r="S193" s="169">
        <v>22.8</v>
      </c>
    </row>
    <row r="194" spans="1:20" s="2" customFormat="1" ht="15.95" customHeight="1" x14ac:dyDescent="0.25">
      <c r="A194" s="51"/>
      <c r="B194" s="52" t="s">
        <v>29</v>
      </c>
      <c r="C194" s="164"/>
      <c r="D194" s="169">
        <v>35</v>
      </c>
      <c r="E194" s="170">
        <v>2.4300000000000002</v>
      </c>
      <c r="F194" s="169">
        <v>32.049999999999997</v>
      </c>
      <c r="G194" s="169">
        <v>11.79</v>
      </c>
      <c r="H194" s="169" t="s">
        <v>369</v>
      </c>
      <c r="I194" s="169" t="s">
        <v>369</v>
      </c>
      <c r="J194" s="169" t="s">
        <v>369</v>
      </c>
      <c r="K194" s="169">
        <v>11.79</v>
      </c>
      <c r="L194" s="169">
        <v>11.79</v>
      </c>
      <c r="M194" s="169">
        <v>32.049999999999997</v>
      </c>
      <c r="N194" s="169">
        <v>27.5</v>
      </c>
      <c r="O194" s="169">
        <v>29.83</v>
      </c>
      <c r="P194" s="169">
        <v>2.4300000000000002</v>
      </c>
      <c r="Q194" s="169">
        <v>12.26</v>
      </c>
      <c r="R194" s="169">
        <v>30</v>
      </c>
      <c r="S194" s="169">
        <v>30</v>
      </c>
    </row>
    <row r="195" spans="1:20" s="2" customFormat="1" ht="15.95" customHeight="1" x14ac:dyDescent="0.25">
      <c r="A195" s="50"/>
      <c r="B195" s="55"/>
      <c r="C195" s="165"/>
      <c r="D195" s="153"/>
      <c r="E195" s="153"/>
      <c r="F195" s="153"/>
      <c r="G195" s="153"/>
      <c r="H195" s="153"/>
      <c r="I195" s="153"/>
      <c r="J195" s="153"/>
      <c r="K195" s="153"/>
      <c r="L195" s="153"/>
      <c r="M195" s="153"/>
      <c r="N195" s="153"/>
      <c r="O195" s="153"/>
      <c r="P195" s="153"/>
      <c r="Q195" s="153"/>
      <c r="R195" s="153"/>
      <c r="S195" s="153"/>
    </row>
    <row r="196" spans="1:20" s="2" customFormat="1" ht="15.95" customHeight="1" x14ac:dyDescent="0.25">
      <c r="A196" s="51" t="s">
        <v>473</v>
      </c>
      <c r="B196" s="52" t="s">
        <v>122</v>
      </c>
      <c r="C196" s="164">
        <v>80184</v>
      </c>
      <c r="D196" s="172">
        <v>51.8</v>
      </c>
      <c r="E196" s="170"/>
      <c r="F196" s="169"/>
      <c r="G196" s="172">
        <v>15.3</v>
      </c>
      <c r="H196" s="169" t="s">
        <v>369</v>
      </c>
      <c r="I196" s="169" t="s">
        <v>369</v>
      </c>
      <c r="J196" s="169" t="s">
        <v>369</v>
      </c>
      <c r="K196" s="172">
        <v>15.3</v>
      </c>
      <c r="L196" s="172">
        <v>15.3</v>
      </c>
      <c r="M196" s="172">
        <v>47.43</v>
      </c>
      <c r="N196" s="172">
        <v>40.700000000000003</v>
      </c>
      <c r="O196" s="172">
        <v>15.3</v>
      </c>
      <c r="P196" s="172">
        <v>13.77</v>
      </c>
      <c r="Q196" s="172">
        <v>15.91</v>
      </c>
      <c r="R196" s="172">
        <v>44.4</v>
      </c>
      <c r="S196" s="172">
        <v>44.4</v>
      </c>
      <c r="T196" s="171"/>
    </row>
    <row r="197" spans="1:20" s="2" customFormat="1" ht="15.95" customHeight="1" x14ac:dyDescent="0.25">
      <c r="A197" s="51"/>
      <c r="B197" s="52" t="s">
        <v>55</v>
      </c>
      <c r="C197" s="164">
        <v>36415</v>
      </c>
      <c r="D197" s="169">
        <v>26.6</v>
      </c>
      <c r="E197" s="169"/>
      <c r="F197" s="169"/>
      <c r="G197" s="169">
        <v>9.09</v>
      </c>
      <c r="H197" s="169" t="s">
        <v>369</v>
      </c>
      <c r="I197" s="169" t="s">
        <v>369</v>
      </c>
      <c r="J197" s="169" t="s">
        <v>369</v>
      </c>
      <c r="K197" s="169">
        <v>9.09</v>
      </c>
      <c r="L197" s="169">
        <v>9.09</v>
      </c>
      <c r="M197" s="169">
        <v>24.36</v>
      </c>
      <c r="N197" s="169">
        <v>20.9</v>
      </c>
      <c r="O197" s="169">
        <v>27.13</v>
      </c>
      <c r="P197" s="169">
        <v>0</v>
      </c>
      <c r="Q197" s="169">
        <v>9.4499999999999993</v>
      </c>
      <c r="R197" s="169">
        <v>22.8</v>
      </c>
      <c r="S197" s="169">
        <v>22.8</v>
      </c>
    </row>
    <row r="198" spans="1:20" s="2" customFormat="1" ht="15.95" customHeight="1" x14ac:dyDescent="0.25">
      <c r="A198" s="51"/>
      <c r="B198" s="52" t="s">
        <v>29</v>
      </c>
      <c r="C198" s="164"/>
      <c r="D198" s="169">
        <v>78.400000000000006</v>
      </c>
      <c r="E198" s="170">
        <v>13.77</v>
      </c>
      <c r="F198" s="169">
        <v>71.789999999999992</v>
      </c>
      <c r="G198" s="169">
        <v>24.39</v>
      </c>
      <c r="H198" s="169" t="s">
        <v>369</v>
      </c>
      <c r="I198" s="169" t="s">
        <v>369</v>
      </c>
      <c r="J198" s="169" t="s">
        <v>369</v>
      </c>
      <c r="K198" s="169">
        <v>24.39</v>
      </c>
      <c r="L198" s="169">
        <v>24.39</v>
      </c>
      <c r="M198" s="169">
        <v>71.789999999999992</v>
      </c>
      <c r="N198" s="169">
        <v>61.6</v>
      </c>
      <c r="O198" s="169">
        <v>42.43</v>
      </c>
      <c r="P198" s="169">
        <v>13.77</v>
      </c>
      <c r="Q198" s="169">
        <v>25.36</v>
      </c>
      <c r="R198" s="169">
        <v>67.2</v>
      </c>
      <c r="S198" s="169">
        <v>67.2</v>
      </c>
    </row>
    <row r="199" spans="1:20" s="2" customFormat="1" ht="15.95" customHeight="1" x14ac:dyDescent="0.25">
      <c r="A199" s="50"/>
      <c r="B199" s="55"/>
      <c r="C199" s="165"/>
      <c r="D199" s="153"/>
      <c r="E199" s="153"/>
      <c r="F199" s="153"/>
      <c r="G199" s="153"/>
      <c r="H199" s="153"/>
      <c r="I199" s="153"/>
      <c r="J199" s="153"/>
      <c r="K199" s="153"/>
      <c r="L199" s="153"/>
      <c r="M199" s="153"/>
      <c r="N199" s="153"/>
      <c r="O199" s="153"/>
      <c r="P199" s="153"/>
      <c r="Q199" s="153"/>
      <c r="R199" s="153"/>
      <c r="S199" s="153"/>
    </row>
    <row r="200" spans="1:20" s="2" customFormat="1" ht="15.95" customHeight="1" x14ac:dyDescent="0.25">
      <c r="A200" s="51" t="s">
        <v>69</v>
      </c>
      <c r="B200" s="52" t="s">
        <v>22</v>
      </c>
      <c r="C200" s="164">
        <v>87651</v>
      </c>
      <c r="D200" s="172">
        <v>70</v>
      </c>
      <c r="E200" s="170">
        <v>31.58</v>
      </c>
      <c r="F200" s="169">
        <v>64.099999999999994</v>
      </c>
      <c r="G200" s="172">
        <v>35.090000000000003</v>
      </c>
      <c r="H200" s="169" t="s">
        <v>369</v>
      </c>
      <c r="I200" s="169" t="s">
        <v>369</v>
      </c>
      <c r="J200" s="169" t="s">
        <v>369</v>
      </c>
      <c r="K200" s="172">
        <v>35.090000000000003</v>
      </c>
      <c r="L200" s="172">
        <v>35.090000000000003</v>
      </c>
      <c r="M200" s="172">
        <v>64.099999999999994</v>
      </c>
      <c r="N200" s="172">
        <v>55</v>
      </c>
      <c r="O200" s="172">
        <v>35.090000000000003</v>
      </c>
      <c r="P200" s="172">
        <v>31.58</v>
      </c>
      <c r="Q200" s="172">
        <v>36.49</v>
      </c>
      <c r="R200" s="172">
        <v>60</v>
      </c>
      <c r="S200" s="172">
        <v>60</v>
      </c>
      <c r="T200" s="171"/>
    </row>
    <row r="201" spans="1:20" s="2" customFormat="1" ht="15.95" customHeight="1" x14ac:dyDescent="0.25">
      <c r="A201" s="50"/>
      <c r="B201" s="55"/>
      <c r="C201" s="165"/>
      <c r="D201" s="153"/>
      <c r="E201" s="153"/>
      <c r="F201" s="153"/>
      <c r="G201" s="153"/>
      <c r="H201" s="153"/>
      <c r="I201" s="153"/>
      <c r="J201" s="153"/>
      <c r="K201" s="153"/>
      <c r="L201" s="153"/>
      <c r="M201" s="153"/>
      <c r="N201" s="153"/>
      <c r="O201" s="153"/>
      <c r="P201" s="153"/>
      <c r="Q201" s="153"/>
      <c r="R201" s="153"/>
      <c r="S201" s="153"/>
    </row>
    <row r="202" spans="1:20" s="2" customFormat="1" ht="15.95" customHeight="1" x14ac:dyDescent="0.25">
      <c r="A202" s="51" t="s">
        <v>87</v>
      </c>
      <c r="B202" s="52" t="s">
        <v>28</v>
      </c>
      <c r="C202" s="164">
        <v>80197</v>
      </c>
      <c r="D202" s="172">
        <v>217.7</v>
      </c>
      <c r="E202" s="170"/>
      <c r="F202" s="169"/>
      <c r="G202" s="172">
        <v>13.73</v>
      </c>
      <c r="H202" s="169" t="s">
        <v>369</v>
      </c>
      <c r="I202" s="169" t="s">
        <v>369</v>
      </c>
      <c r="J202" s="169" t="s">
        <v>369</v>
      </c>
      <c r="K202" s="172">
        <v>13.73</v>
      </c>
      <c r="L202" s="172">
        <v>13.73</v>
      </c>
      <c r="M202" s="172">
        <v>199.35</v>
      </c>
      <c r="N202" s="172">
        <v>171.05</v>
      </c>
      <c r="O202" s="172">
        <v>13.73</v>
      </c>
      <c r="P202" s="172">
        <v>12.36</v>
      </c>
      <c r="Q202" s="172">
        <v>14.28</v>
      </c>
      <c r="R202" s="172">
        <v>186.6</v>
      </c>
      <c r="S202" s="172">
        <v>186.6</v>
      </c>
      <c r="T202" s="171"/>
    </row>
    <row r="203" spans="1:20" s="2" customFormat="1" ht="15.95" customHeight="1" x14ac:dyDescent="0.25">
      <c r="A203" s="51"/>
      <c r="B203" s="52" t="s">
        <v>55</v>
      </c>
      <c r="C203" s="164">
        <v>36415</v>
      </c>
      <c r="D203" s="169">
        <v>26.6</v>
      </c>
      <c r="E203" s="169"/>
      <c r="F203" s="169"/>
      <c r="G203" s="169">
        <v>9.09</v>
      </c>
      <c r="H203" s="169" t="s">
        <v>369</v>
      </c>
      <c r="I203" s="169" t="s">
        <v>369</v>
      </c>
      <c r="J203" s="169" t="s">
        <v>369</v>
      </c>
      <c r="K203" s="169">
        <v>9.09</v>
      </c>
      <c r="L203" s="169">
        <v>9.09</v>
      </c>
      <c r="M203" s="169">
        <v>24.36</v>
      </c>
      <c r="N203" s="169">
        <v>20.9</v>
      </c>
      <c r="O203" s="169">
        <v>27.13</v>
      </c>
      <c r="P203" s="169">
        <v>0</v>
      </c>
      <c r="Q203" s="169">
        <v>9.4499999999999993</v>
      </c>
      <c r="R203" s="169">
        <v>22.8</v>
      </c>
      <c r="S203" s="169">
        <v>22.8</v>
      </c>
    </row>
    <row r="204" spans="1:20" s="2" customFormat="1" ht="15.95" customHeight="1" x14ac:dyDescent="0.25">
      <c r="A204" s="51"/>
      <c r="B204" s="52" t="s">
        <v>29</v>
      </c>
      <c r="C204" s="164"/>
      <c r="D204" s="169">
        <v>244.29999999999998</v>
      </c>
      <c r="E204" s="170">
        <v>12.36</v>
      </c>
      <c r="F204" s="169">
        <v>223.70999999999998</v>
      </c>
      <c r="G204" s="169">
        <v>22.82</v>
      </c>
      <c r="H204" s="169" t="s">
        <v>369</v>
      </c>
      <c r="I204" s="169" t="s">
        <v>369</v>
      </c>
      <c r="J204" s="169" t="s">
        <v>369</v>
      </c>
      <c r="K204" s="169">
        <v>22.82</v>
      </c>
      <c r="L204" s="169">
        <v>22.82</v>
      </c>
      <c r="M204" s="169">
        <v>223.70999999999998</v>
      </c>
      <c r="N204" s="169">
        <v>191.95000000000002</v>
      </c>
      <c r="O204" s="169">
        <v>40.86</v>
      </c>
      <c r="P204" s="169">
        <v>12.36</v>
      </c>
      <c r="Q204" s="169">
        <v>23.729999999999997</v>
      </c>
      <c r="R204" s="169">
        <v>209.4</v>
      </c>
      <c r="S204" s="169">
        <v>209.4</v>
      </c>
    </row>
    <row r="205" spans="1:20" s="2" customFormat="1" ht="15.95" customHeight="1" x14ac:dyDescent="0.25">
      <c r="A205" s="50"/>
      <c r="B205" s="55"/>
      <c r="C205" s="165"/>
      <c r="D205" s="153"/>
      <c r="E205" s="153"/>
      <c r="F205" s="153"/>
      <c r="G205" s="153"/>
      <c r="H205" s="153"/>
      <c r="I205" s="153"/>
      <c r="J205" s="153"/>
      <c r="K205" s="153"/>
      <c r="L205" s="153"/>
      <c r="M205" s="153"/>
      <c r="N205" s="153"/>
      <c r="O205" s="153"/>
      <c r="P205" s="153"/>
      <c r="Q205" s="153"/>
      <c r="R205" s="153"/>
      <c r="S205" s="153"/>
    </row>
    <row r="206" spans="1:20" s="2" customFormat="1" ht="15.95" customHeight="1" x14ac:dyDescent="0.25">
      <c r="A206" s="51" t="s">
        <v>13</v>
      </c>
      <c r="B206" s="52" t="s">
        <v>13</v>
      </c>
      <c r="C206" s="164">
        <v>84403</v>
      </c>
      <c r="D206" s="172">
        <v>293.3</v>
      </c>
      <c r="E206" s="170"/>
      <c r="F206" s="169"/>
      <c r="G206" s="172">
        <v>25.81</v>
      </c>
      <c r="H206" s="169" t="s">
        <v>369</v>
      </c>
      <c r="I206" s="169" t="s">
        <v>369</v>
      </c>
      <c r="J206" s="169" t="s">
        <v>369</v>
      </c>
      <c r="K206" s="172">
        <v>25.81</v>
      </c>
      <c r="L206" s="172">
        <v>25.81</v>
      </c>
      <c r="M206" s="172">
        <v>268.58</v>
      </c>
      <c r="N206" s="172">
        <v>230.45</v>
      </c>
      <c r="O206" s="172">
        <v>25.81</v>
      </c>
      <c r="P206" s="172">
        <v>23.23</v>
      </c>
      <c r="Q206" s="172">
        <v>26.84</v>
      </c>
      <c r="R206" s="172">
        <v>251.4</v>
      </c>
      <c r="S206" s="172">
        <v>251.4</v>
      </c>
      <c r="T206" s="171"/>
    </row>
    <row r="207" spans="1:20" s="2" customFormat="1" ht="15.95" customHeight="1" x14ac:dyDescent="0.25">
      <c r="A207" s="51"/>
      <c r="B207" s="52" t="s">
        <v>55</v>
      </c>
      <c r="C207" s="164">
        <v>36415</v>
      </c>
      <c r="D207" s="169">
        <v>26.6</v>
      </c>
      <c r="E207" s="169"/>
      <c r="F207" s="169"/>
      <c r="G207" s="169">
        <v>9.09</v>
      </c>
      <c r="H207" s="169" t="s">
        <v>369</v>
      </c>
      <c r="I207" s="169" t="s">
        <v>369</v>
      </c>
      <c r="J207" s="169" t="s">
        <v>369</v>
      </c>
      <c r="K207" s="169">
        <v>9.09</v>
      </c>
      <c r="L207" s="169">
        <v>9.09</v>
      </c>
      <c r="M207" s="169">
        <v>24.36</v>
      </c>
      <c r="N207" s="169">
        <v>20.9</v>
      </c>
      <c r="O207" s="169">
        <v>27.13</v>
      </c>
      <c r="P207" s="169">
        <v>0</v>
      </c>
      <c r="Q207" s="169">
        <v>9.4499999999999993</v>
      </c>
      <c r="R207" s="169">
        <v>22.8</v>
      </c>
      <c r="S207" s="169">
        <v>22.8</v>
      </c>
    </row>
    <row r="208" spans="1:20" s="2" customFormat="1" ht="15.95" customHeight="1" x14ac:dyDescent="0.25">
      <c r="A208" s="51"/>
      <c r="B208" s="52" t="s">
        <v>29</v>
      </c>
      <c r="C208" s="164"/>
      <c r="D208" s="169">
        <v>319.90000000000003</v>
      </c>
      <c r="E208" s="170">
        <v>23.23</v>
      </c>
      <c r="F208" s="169">
        <v>292.94</v>
      </c>
      <c r="G208" s="169">
        <v>34.9</v>
      </c>
      <c r="H208" s="169" t="s">
        <v>369</v>
      </c>
      <c r="I208" s="169" t="s">
        <v>369</v>
      </c>
      <c r="J208" s="169" t="s">
        <v>369</v>
      </c>
      <c r="K208" s="169">
        <v>34.9</v>
      </c>
      <c r="L208" s="169">
        <v>34.9</v>
      </c>
      <c r="M208" s="169">
        <v>292.94</v>
      </c>
      <c r="N208" s="169">
        <v>251.35</v>
      </c>
      <c r="O208" s="169">
        <v>52.94</v>
      </c>
      <c r="P208" s="169">
        <v>23.23</v>
      </c>
      <c r="Q208" s="169">
        <v>36.29</v>
      </c>
      <c r="R208" s="169">
        <v>274.2</v>
      </c>
      <c r="S208" s="169">
        <v>274.2</v>
      </c>
    </row>
    <row r="209" spans="1:19" s="2" customFormat="1" ht="15.95" customHeight="1" x14ac:dyDescent="0.25">
      <c r="A209" s="50"/>
      <c r="B209" s="55"/>
      <c r="C209" s="165"/>
      <c r="D209" s="153"/>
      <c r="E209" s="153"/>
      <c r="F209" s="153"/>
      <c r="G209" s="153"/>
      <c r="H209" s="153"/>
      <c r="I209" s="153"/>
      <c r="J209" s="153"/>
      <c r="K209" s="153"/>
      <c r="L209" s="153"/>
      <c r="M209" s="153"/>
      <c r="N209" s="153"/>
      <c r="O209" s="153"/>
      <c r="P209" s="153"/>
      <c r="Q209" s="153"/>
      <c r="R209" s="153"/>
      <c r="S209" s="153"/>
    </row>
    <row r="210" spans="1:19" s="2" customFormat="1" ht="15.95" customHeight="1" x14ac:dyDescent="0.25">
      <c r="A210" s="51" t="s">
        <v>81</v>
      </c>
      <c r="B210" s="52" t="s">
        <v>1</v>
      </c>
      <c r="C210" s="164">
        <v>84443</v>
      </c>
      <c r="D210" s="172">
        <v>131.6</v>
      </c>
      <c r="E210" s="169"/>
      <c r="F210" s="169"/>
      <c r="G210" s="172">
        <v>16.8</v>
      </c>
      <c r="H210" s="169" t="s">
        <v>369</v>
      </c>
      <c r="I210" s="169" t="s">
        <v>369</v>
      </c>
      <c r="J210" s="169" t="s">
        <v>369</v>
      </c>
      <c r="K210" s="172">
        <v>16.8</v>
      </c>
      <c r="L210" s="172">
        <v>16.8</v>
      </c>
      <c r="M210" s="172">
        <v>120.51</v>
      </c>
      <c r="N210" s="172">
        <v>103.4</v>
      </c>
      <c r="O210" s="172">
        <v>16.8</v>
      </c>
      <c r="P210" s="172">
        <v>15.12</v>
      </c>
      <c r="Q210" s="172">
        <v>17.47</v>
      </c>
      <c r="R210" s="172">
        <v>112.8</v>
      </c>
      <c r="S210" s="172">
        <v>112.8</v>
      </c>
    </row>
    <row r="211" spans="1:19" s="2" customFormat="1" ht="15.95" customHeight="1" x14ac:dyDescent="0.25">
      <c r="A211" s="51"/>
      <c r="B211" s="52" t="s">
        <v>55</v>
      </c>
      <c r="C211" s="164">
        <v>36415</v>
      </c>
      <c r="D211" s="169">
        <v>26.6</v>
      </c>
      <c r="E211" s="169"/>
      <c r="F211" s="169"/>
      <c r="G211" s="169">
        <v>9.09</v>
      </c>
      <c r="H211" s="169" t="s">
        <v>369</v>
      </c>
      <c r="I211" s="169" t="s">
        <v>369</v>
      </c>
      <c r="J211" s="169" t="s">
        <v>369</v>
      </c>
      <c r="K211" s="169">
        <v>9.09</v>
      </c>
      <c r="L211" s="169">
        <v>9.09</v>
      </c>
      <c r="M211" s="169">
        <v>24.36</v>
      </c>
      <c r="N211" s="169">
        <v>20.9</v>
      </c>
      <c r="O211" s="169">
        <v>27.13</v>
      </c>
      <c r="P211" s="169"/>
      <c r="Q211" s="169">
        <v>9.4499999999999993</v>
      </c>
      <c r="R211" s="169">
        <v>22.8</v>
      </c>
      <c r="S211" s="169">
        <v>22.8</v>
      </c>
    </row>
    <row r="212" spans="1:19" s="2" customFormat="1" ht="15.95" customHeight="1" x14ac:dyDescent="0.25">
      <c r="A212" s="51"/>
      <c r="B212" s="52" t="s">
        <v>29</v>
      </c>
      <c r="C212" s="164"/>
      <c r="D212" s="169">
        <v>158.19999999999999</v>
      </c>
      <c r="E212" s="170">
        <v>15.12</v>
      </c>
      <c r="F212" s="169">
        <v>144.87</v>
      </c>
      <c r="G212" s="169">
        <v>25.89</v>
      </c>
      <c r="H212" s="169" t="s">
        <v>369</v>
      </c>
      <c r="I212" s="169" t="s">
        <v>369</v>
      </c>
      <c r="J212" s="169" t="s">
        <v>369</v>
      </c>
      <c r="K212" s="169">
        <v>25.89</v>
      </c>
      <c r="L212" s="169">
        <v>25.89</v>
      </c>
      <c r="M212" s="169">
        <v>144.87</v>
      </c>
      <c r="N212" s="169">
        <v>124.30000000000001</v>
      </c>
      <c r="O212" s="169">
        <v>43.93</v>
      </c>
      <c r="P212" s="169">
        <v>15.12</v>
      </c>
      <c r="Q212" s="169">
        <v>26.919999999999998</v>
      </c>
      <c r="R212" s="169">
        <v>135.6</v>
      </c>
      <c r="S212" s="169">
        <v>135.6</v>
      </c>
    </row>
    <row r="213" spans="1:19" s="2" customFormat="1" ht="15.95" customHeight="1" x14ac:dyDescent="0.25">
      <c r="A213" s="50"/>
      <c r="B213" s="55"/>
      <c r="C213" s="165"/>
      <c r="D213" s="153"/>
      <c r="E213" s="153"/>
      <c r="F213" s="153"/>
      <c r="G213" s="153"/>
      <c r="H213" s="153"/>
      <c r="I213" s="153"/>
      <c r="J213" s="153"/>
      <c r="K213" s="153"/>
      <c r="L213" s="153"/>
      <c r="M213" s="153"/>
      <c r="N213" s="153"/>
      <c r="O213" s="153"/>
      <c r="P213" s="153"/>
      <c r="Q213" s="153"/>
      <c r="R213" s="153"/>
      <c r="S213" s="153"/>
    </row>
    <row r="214" spans="1:19" s="2" customFormat="1" ht="15.95" customHeight="1" x14ac:dyDescent="0.25">
      <c r="A214" s="51" t="s">
        <v>433</v>
      </c>
      <c r="B214" s="52" t="s">
        <v>1</v>
      </c>
      <c r="C214" s="164">
        <v>84443</v>
      </c>
      <c r="D214" s="172">
        <v>131.6</v>
      </c>
      <c r="E214" s="169"/>
      <c r="F214" s="169"/>
      <c r="G214" s="172">
        <v>16.8</v>
      </c>
      <c r="H214" s="169" t="s">
        <v>369</v>
      </c>
      <c r="I214" s="169" t="s">
        <v>369</v>
      </c>
      <c r="J214" s="169" t="s">
        <v>369</v>
      </c>
      <c r="K214" s="172">
        <v>16.8</v>
      </c>
      <c r="L214" s="172">
        <v>16.8</v>
      </c>
      <c r="M214" s="172">
        <v>120.51</v>
      </c>
      <c r="N214" s="172">
        <v>103.4</v>
      </c>
      <c r="O214" s="172">
        <v>16.8</v>
      </c>
      <c r="P214" s="172">
        <v>15.12</v>
      </c>
      <c r="Q214" s="172">
        <v>17.47</v>
      </c>
      <c r="R214" s="172">
        <v>112.8</v>
      </c>
      <c r="S214" s="172">
        <v>112.8</v>
      </c>
    </row>
    <row r="215" spans="1:19" s="2" customFormat="1" ht="15.95" customHeight="1" x14ac:dyDescent="0.25">
      <c r="A215" s="51" t="s">
        <v>0</v>
      </c>
      <c r="B215" s="52" t="s">
        <v>141</v>
      </c>
      <c r="C215" s="164">
        <v>84439</v>
      </c>
      <c r="D215" s="169">
        <v>128.1</v>
      </c>
      <c r="E215" s="169"/>
      <c r="F215" s="169"/>
      <c r="G215" s="169">
        <v>9.02</v>
      </c>
      <c r="H215" s="169" t="s">
        <v>369</v>
      </c>
      <c r="I215" s="169" t="s">
        <v>369</v>
      </c>
      <c r="J215" s="169" t="s">
        <v>369</v>
      </c>
      <c r="K215" s="169">
        <v>9.02</v>
      </c>
      <c r="L215" s="169">
        <v>9.02</v>
      </c>
      <c r="M215" s="169">
        <v>117.3</v>
      </c>
      <c r="N215" s="169">
        <v>100.65</v>
      </c>
      <c r="O215" s="169">
        <v>9.02</v>
      </c>
      <c r="P215" s="169">
        <v>8.1199999999999992</v>
      </c>
      <c r="Q215" s="169">
        <v>9.3800000000000008</v>
      </c>
      <c r="R215" s="169">
        <v>109.8</v>
      </c>
      <c r="S215" s="169">
        <v>109.8</v>
      </c>
    </row>
    <row r="216" spans="1:19" s="2" customFormat="1" ht="15.95" customHeight="1" x14ac:dyDescent="0.25">
      <c r="A216" s="51"/>
      <c r="B216" s="52" t="s">
        <v>55</v>
      </c>
      <c r="C216" s="164">
        <v>36415</v>
      </c>
      <c r="D216" s="169">
        <v>26.6</v>
      </c>
      <c r="E216" s="169"/>
      <c r="F216" s="169"/>
      <c r="G216" s="169">
        <v>9.09</v>
      </c>
      <c r="H216" s="169" t="s">
        <v>369</v>
      </c>
      <c r="I216" s="169" t="s">
        <v>369</v>
      </c>
      <c r="J216" s="169" t="s">
        <v>369</v>
      </c>
      <c r="K216" s="169">
        <v>9.09</v>
      </c>
      <c r="L216" s="169">
        <v>9.09</v>
      </c>
      <c r="M216" s="169">
        <v>24.36</v>
      </c>
      <c r="N216" s="169">
        <v>20.9</v>
      </c>
      <c r="O216" s="169">
        <v>27.13</v>
      </c>
      <c r="P216" s="169"/>
      <c r="Q216" s="169">
        <v>9.4499999999999993</v>
      </c>
      <c r="R216" s="169">
        <v>22.8</v>
      </c>
      <c r="S216" s="169">
        <v>22.8</v>
      </c>
    </row>
    <row r="217" spans="1:19" s="2" customFormat="1" ht="15.95" customHeight="1" x14ac:dyDescent="0.25">
      <c r="A217" s="51"/>
      <c r="B217" s="52" t="s">
        <v>29</v>
      </c>
      <c r="C217" s="164"/>
      <c r="D217" s="169">
        <v>286.3</v>
      </c>
      <c r="E217" s="170">
        <v>23.24</v>
      </c>
      <c r="F217" s="169">
        <v>262.17</v>
      </c>
      <c r="G217" s="169">
        <v>34.909999999999997</v>
      </c>
      <c r="H217" s="169" t="s">
        <v>369</v>
      </c>
      <c r="I217" s="169" t="s">
        <v>369</v>
      </c>
      <c r="J217" s="169" t="s">
        <v>369</v>
      </c>
      <c r="K217" s="169">
        <v>34.909999999999997</v>
      </c>
      <c r="L217" s="169">
        <v>34.909999999999997</v>
      </c>
      <c r="M217" s="169">
        <v>262.17</v>
      </c>
      <c r="N217" s="169">
        <v>224.95000000000002</v>
      </c>
      <c r="O217" s="169">
        <v>52.95</v>
      </c>
      <c r="P217" s="169">
        <v>23.24</v>
      </c>
      <c r="Q217" s="169">
        <v>36.299999999999997</v>
      </c>
      <c r="R217" s="169">
        <v>245.4</v>
      </c>
      <c r="S217" s="169">
        <v>245.4</v>
      </c>
    </row>
    <row r="218" spans="1:19" s="2" customFormat="1" ht="15.95" customHeight="1" x14ac:dyDescent="0.25">
      <c r="A218" s="50"/>
      <c r="B218" s="55"/>
      <c r="C218" s="165"/>
      <c r="D218" s="153"/>
      <c r="E218" s="153"/>
      <c r="F218" s="153"/>
      <c r="G218" s="153"/>
      <c r="H218" s="153"/>
      <c r="I218" s="153"/>
      <c r="J218" s="153"/>
      <c r="K218" s="153"/>
      <c r="L218" s="153"/>
      <c r="M218" s="153"/>
      <c r="N218" s="153"/>
      <c r="O218" s="153"/>
      <c r="P218" s="153"/>
      <c r="Q218" s="153"/>
      <c r="R218" s="153"/>
      <c r="S218" s="153"/>
    </row>
    <row r="219" spans="1:19" s="2" customFormat="1" ht="15.95" customHeight="1" x14ac:dyDescent="0.25">
      <c r="A219" s="51" t="s">
        <v>142</v>
      </c>
      <c r="B219" s="52" t="s">
        <v>143</v>
      </c>
      <c r="C219" s="164">
        <v>86376</v>
      </c>
      <c r="D219" s="172">
        <v>77.7</v>
      </c>
      <c r="E219" s="169"/>
      <c r="F219" s="169"/>
      <c r="G219" s="172">
        <v>14.55</v>
      </c>
      <c r="H219" s="169" t="s">
        <v>369</v>
      </c>
      <c r="I219" s="169" t="s">
        <v>369</v>
      </c>
      <c r="J219" s="169" t="s">
        <v>369</v>
      </c>
      <c r="K219" s="172">
        <v>14.55</v>
      </c>
      <c r="L219" s="172">
        <v>14.55</v>
      </c>
      <c r="M219" s="172">
        <v>71.150000000000006</v>
      </c>
      <c r="N219" s="172">
        <v>61.05</v>
      </c>
      <c r="O219" s="172">
        <v>14.55</v>
      </c>
      <c r="P219" s="172">
        <v>13.1</v>
      </c>
      <c r="Q219" s="172">
        <v>15.13</v>
      </c>
      <c r="R219" s="172">
        <v>66.599999999999994</v>
      </c>
      <c r="S219" s="172">
        <v>66.599999999999994</v>
      </c>
    </row>
    <row r="220" spans="1:19" s="2" customFormat="1" ht="15.95" customHeight="1" x14ac:dyDescent="0.25">
      <c r="A220" s="51"/>
      <c r="B220" s="52" t="s">
        <v>55</v>
      </c>
      <c r="C220" s="164">
        <v>36415</v>
      </c>
      <c r="D220" s="169">
        <v>26.6</v>
      </c>
      <c r="E220" s="169"/>
      <c r="F220" s="169"/>
      <c r="G220" s="169">
        <v>9.09</v>
      </c>
      <c r="H220" s="169" t="s">
        <v>369</v>
      </c>
      <c r="I220" s="169" t="s">
        <v>369</v>
      </c>
      <c r="J220" s="169" t="s">
        <v>369</v>
      </c>
      <c r="K220" s="169">
        <v>9.09</v>
      </c>
      <c r="L220" s="169">
        <v>9.09</v>
      </c>
      <c r="M220" s="169">
        <v>24.36</v>
      </c>
      <c r="N220" s="169">
        <v>20.9</v>
      </c>
      <c r="O220" s="169">
        <v>27.13</v>
      </c>
      <c r="P220" s="169"/>
      <c r="Q220" s="169">
        <v>9.4499999999999993</v>
      </c>
      <c r="R220" s="169">
        <v>22.8</v>
      </c>
      <c r="S220" s="169">
        <v>22.8</v>
      </c>
    </row>
    <row r="221" spans="1:19" s="2" customFormat="1" ht="15.95" customHeight="1" x14ac:dyDescent="0.25">
      <c r="A221" s="51"/>
      <c r="B221" s="52" t="s">
        <v>29</v>
      </c>
      <c r="C221" s="164"/>
      <c r="D221" s="169">
        <v>104.30000000000001</v>
      </c>
      <c r="E221" s="170">
        <v>13.1</v>
      </c>
      <c r="F221" s="169">
        <v>95.51</v>
      </c>
      <c r="G221" s="169">
        <v>23.64</v>
      </c>
      <c r="H221" s="169" t="s">
        <v>369</v>
      </c>
      <c r="I221" s="169" t="s">
        <v>369</v>
      </c>
      <c r="J221" s="169" t="s">
        <v>369</v>
      </c>
      <c r="K221" s="169">
        <v>23.64</v>
      </c>
      <c r="L221" s="169">
        <v>23.64</v>
      </c>
      <c r="M221" s="169">
        <v>95.51</v>
      </c>
      <c r="N221" s="169">
        <v>81.949999999999989</v>
      </c>
      <c r="O221" s="169">
        <v>41.68</v>
      </c>
      <c r="P221" s="169">
        <v>13.1</v>
      </c>
      <c r="Q221" s="169">
        <v>24.58</v>
      </c>
      <c r="R221" s="169">
        <v>89.399999999999991</v>
      </c>
      <c r="S221" s="169">
        <v>89.399999999999991</v>
      </c>
    </row>
    <row r="222" spans="1:19" s="2" customFormat="1" ht="15.95" customHeight="1" x14ac:dyDescent="0.25">
      <c r="A222" s="50"/>
      <c r="B222" s="55"/>
      <c r="C222" s="165"/>
      <c r="D222" s="153"/>
      <c r="E222" s="153"/>
      <c r="F222" s="153"/>
      <c r="G222" s="153"/>
      <c r="H222" s="153"/>
      <c r="I222" s="153"/>
      <c r="J222" s="153"/>
      <c r="K222" s="153"/>
      <c r="L222" s="153"/>
      <c r="M222" s="153"/>
      <c r="N222" s="153"/>
      <c r="O222" s="153"/>
      <c r="P222" s="153"/>
      <c r="Q222" s="153"/>
      <c r="R222" s="153"/>
      <c r="S222" s="153"/>
    </row>
    <row r="223" spans="1:19" s="2" customFormat="1" ht="15.95" customHeight="1" x14ac:dyDescent="0.25">
      <c r="A223" s="51" t="s">
        <v>26</v>
      </c>
      <c r="B223" s="52" t="s">
        <v>26</v>
      </c>
      <c r="C223" s="164">
        <v>84550</v>
      </c>
      <c r="D223" s="169">
        <v>65.099999999999994</v>
      </c>
      <c r="E223" s="169"/>
      <c r="F223" s="169"/>
      <c r="G223" s="169">
        <v>4.5199999999999996</v>
      </c>
      <c r="H223" s="169" t="s">
        <v>369</v>
      </c>
      <c r="I223" s="169" t="s">
        <v>369</v>
      </c>
      <c r="J223" s="169" t="s">
        <v>369</v>
      </c>
      <c r="K223" s="169">
        <v>4.5199999999999996</v>
      </c>
      <c r="L223" s="169">
        <v>4.5199999999999996</v>
      </c>
      <c r="M223" s="169">
        <v>59.61</v>
      </c>
      <c r="N223" s="169">
        <v>51.15</v>
      </c>
      <c r="O223" s="169">
        <v>4.5199999999999996</v>
      </c>
      <c r="P223" s="169">
        <v>4.07</v>
      </c>
      <c r="Q223" s="169">
        <v>4.7</v>
      </c>
      <c r="R223" s="169">
        <v>55.8</v>
      </c>
      <c r="S223" s="169">
        <v>55.8</v>
      </c>
    </row>
    <row r="224" spans="1:19" s="2" customFormat="1" ht="15.95" customHeight="1" x14ac:dyDescent="0.25">
      <c r="A224" s="51"/>
      <c r="B224" s="52" t="s">
        <v>55</v>
      </c>
      <c r="C224" s="164">
        <v>36415</v>
      </c>
      <c r="D224" s="169">
        <v>26.6</v>
      </c>
      <c r="E224" s="169"/>
      <c r="F224" s="169"/>
      <c r="G224" s="169">
        <v>9.09</v>
      </c>
      <c r="H224" s="169" t="s">
        <v>369</v>
      </c>
      <c r="I224" s="169" t="s">
        <v>369</v>
      </c>
      <c r="J224" s="169" t="s">
        <v>369</v>
      </c>
      <c r="K224" s="169">
        <v>9.09</v>
      </c>
      <c r="L224" s="169">
        <v>9.09</v>
      </c>
      <c r="M224" s="169">
        <v>24.36</v>
      </c>
      <c r="N224" s="169">
        <v>20.9</v>
      </c>
      <c r="O224" s="169">
        <v>27.13</v>
      </c>
      <c r="P224" s="169">
        <v>0</v>
      </c>
      <c r="Q224" s="169">
        <v>9.4499999999999993</v>
      </c>
      <c r="R224" s="169">
        <v>22.8</v>
      </c>
      <c r="S224" s="169">
        <v>22.8</v>
      </c>
    </row>
    <row r="225" spans="1:19" s="2" customFormat="1" ht="15.95" customHeight="1" x14ac:dyDescent="0.25">
      <c r="A225" s="51"/>
      <c r="B225" s="52" t="s">
        <v>29</v>
      </c>
      <c r="C225" s="164"/>
      <c r="D225" s="172">
        <v>91.699999999999989</v>
      </c>
      <c r="E225" s="170">
        <v>4.07</v>
      </c>
      <c r="F225" s="169">
        <v>83.97</v>
      </c>
      <c r="G225" s="172">
        <v>13.61</v>
      </c>
      <c r="H225" s="169" t="s">
        <v>369</v>
      </c>
      <c r="I225" s="169" t="s">
        <v>369</v>
      </c>
      <c r="J225" s="169" t="s">
        <v>369</v>
      </c>
      <c r="K225" s="172">
        <v>13.61</v>
      </c>
      <c r="L225" s="172">
        <v>13.61</v>
      </c>
      <c r="M225" s="172">
        <v>83.97</v>
      </c>
      <c r="N225" s="172">
        <v>72.05</v>
      </c>
      <c r="O225" s="172">
        <v>31.65</v>
      </c>
      <c r="P225" s="172">
        <v>4.07</v>
      </c>
      <c r="Q225" s="172">
        <v>14.149999999999999</v>
      </c>
      <c r="R225" s="172">
        <v>78.599999999999994</v>
      </c>
      <c r="S225" s="172">
        <v>78.599999999999994</v>
      </c>
    </row>
    <row r="226" spans="1:19" s="2" customFormat="1" ht="15.95" customHeight="1" x14ac:dyDescent="0.25">
      <c r="A226" s="50"/>
      <c r="B226" s="55"/>
      <c r="C226" s="165"/>
      <c r="D226" s="153"/>
      <c r="E226" s="153"/>
      <c r="F226" s="153"/>
      <c r="G226" s="153"/>
      <c r="H226" s="153"/>
      <c r="I226" s="153"/>
      <c r="J226" s="153"/>
      <c r="K226" s="153"/>
      <c r="L226" s="153"/>
      <c r="M226" s="153"/>
      <c r="N226" s="153"/>
      <c r="O226" s="153"/>
      <c r="P226" s="153"/>
      <c r="Q226" s="153"/>
      <c r="R226" s="153"/>
      <c r="S226" s="153"/>
    </row>
    <row r="227" spans="1:19" s="2" customFormat="1" ht="15.95" customHeight="1" x14ac:dyDescent="0.25">
      <c r="A227" s="51" t="s">
        <v>56</v>
      </c>
      <c r="B227" s="52" t="s">
        <v>56</v>
      </c>
      <c r="C227" s="164">
        <v>81003</v>
      </c>
      <c r="D227" s="172">
        <v>21</v>
      </c>
      <c r="E227" s="170">
        <v>2.0299999999999998</v>
      </c>
      <c r="F227" s="169">
        <v>19.23</v>
      </c>
      <c r="G227" s="172">
        <v>2.25</v>
      </c>
      <c r="H227" s="172" t="s">
        <v>369</v>
      </c>
      <c r="I227" s="172" t="s">
        <v>369</v>
      </c>
      <c r="J227" s="172" t="s">
        <v>369</v>
      </c>
      <c r="K227" s="172">
        <v>2.25</v>
      </c>
      <c r="L227" s="172">
        <v>2.25</v>
      </c>
      <c r="M227" s="172">
        <v>19.23</v>
      </c>
      <c r="N227" s="172">
        <v>16.5</v>
      </c>
      <c r="O227" s="172">
        <v>2.25</v>
      </c>
      <c r="P227" s="172">
        <v>2.0299999999999998</v>
      </c>
      <c r="Q227" s="172">
        <v>2.34</v>
      </c>
      <c r="R227" s="172">
        <v>18</v>
      </c>
      <c r="S227" s="172">
        <v>18</v>
      </c>
    </row>
    <row r="228" spans="1:19" s="2" customFormat="1" ht="15.95" customHeight="1" x14ac:dyDescent="0.25">
      <c r="A228" s="50"/>
      <c r="B228" s="55"/>
      <c r="C228" s="165"/>
      <c r="D228" s="153"/>
      <c r="E228" s="153"/>
      <c r="F228" s="153"/>
      <c r="G228" s="153"/>
      <c r="H228" s="153"/>
      <c r="I228" s="153"/>
      <c r="J228" s="153"/>
      <c r="K228" s="153"/>
      <c r="L228" s="153"/>
      <c r="M228" s="153"/>
      <c r="N228" s="153"/>
      <c r="O228" s="153"/>
      <c r="P228" s="153"/>
      <c r="Q228" s="153"/>
      <c r="R228" s="153"/>
      <c r="S228" s="153"/>
    </row>
    <row r="229" spans="1:19" s="2" customFormat="1" ht="15.95" customHeight="1" x14ac:dyDescent="0.25">
      <c r="A229" s="51" t="s">
        <v>149</v>
      </c>
      <c r="B229" s="52" t="s">
        <v>150</v>
      </c>
      <c r="C229" s="164">
        <v>81002</v>
      </c>
      <c r="D229" s="172">
        <v>9.1</v>
      </c>
      <c r="E229" s="170">
        <v>3.13</v>
      </c>
      <c r="F229" s="169">
        <v>8.33</v>
      </c>
      <c r="G229" s="172">
        <v>3.48</v>
      </c>
      <c r="H229" s="172" t="s">
        <v>369</v>
      </c>
      <c r="I229" s="172" t="s">
        <v>369</v>
      </c>
      <c r="J229" s="172" t="s">
        <v>369</v>
      </c>
      <c r="K229" s="172">
        <v>3.48</v>
      </c>
      <c r="L229" s="172">
        <v>3.48</v>
      </c>
      <c r="M229" s="172">
        <v>8.33</v>
      </c>
      <c r="N229" s="172">
        <v>7.15</v>
      </c>
      <c r="O229" s="172">
        <v>3.48</v>
      </c>
      <c r="P229" s="172">
        <v>3.13</v>
      </c>
      <c r="Q229" s="172">
        <v>3.62</v>
      </c>
      <c r="R229" s="172">
        <v>7.8</v>
      </c>
      <c r="S229" s="172">
        <v>7.8</v>
      </c>
    </row>
    <row r="230" spans="1:19" s="2" customFormat="1" ht="15.95" customHeight="1" x14ac:dyDescent="0.25">
      <c r="A230" s="50"/>
      <c r="B230" s="55"/>
      <c r="C230" s="165"/>
      <c r="D230" s="153"/>
      <c r="E230" s="153"/>
      <c r="F230" s="153"/>
      <c r="G230" s="153"/>
      <c r="H230" s="153"/>
      <c r="I230" s="153"/>
      <c r="J230" s="153"/>
      <c r="K230" s="153"/>
      <c r="L230" s="153"/>
      <c r="M230" s="153"/>
      <c r="N230" s="153"/>
      <c r="O230" s="153"/>
      <c r="P230" s="153"/>
      <c r="Q230" s="153"/>
      <c r="R230" s="153"/>
      <c r="S230" s="153"/>
    </row>
    <row r="231" spans="1:19" s="2" customFormat="1" ht="15.95" customHeight="1" x14ac:dyDescent="0.25">
      <c r="A231" s="51" t="s">
        <v>318</v>
      </c>
      <c r="B231" s="52" t="s">
        <v>56</v>
      </c>
      <c r="C231" s="164">
        <v>81001</v>
      </c>
      <c r="D231" s="172">
        <v>54.6</v>
      </c>
      <c r="E231" s="170">
        <v>2.85</v>
      </c>
      <c r="F231" s="169">
        <v>50</v>
      </c>
      <c r="G231" s="172">
        <v>3.17</v>
      </c>
      <c r="H231" s="172"/>
      <c r="I231" s="172"/>
      <c r="J231" s="172"/>
      <c r="K231" s="172">
        <v>3.17</v>
      </c>
      <c r="L231" s="172">
        <v>3.17</v>
      </c>
      <c r="M231" s="172">
        <v>50</v>
      </c>
      <c r="N231" s="172">
        <v>42.9</v>
      </c>
      <c r="O231" s="172">
        <v>3.17</v>
      </c>
      <c r="P231" s="172">
        <v>2.85</v>
      </c>
      <c r="Q231" s="172">
        <v>3.3</v>
      </c>
      <c r="R231" s="172">
        <v>46.8</v>
      </c>
      <c r="S231" s="172">
        <v>46.8</v>
      </c>
    </row>
    <row r="232" spans="1:19" s="2" customFormat="1" ht="15.95" customHeight="1" x14ac:dyDescent="0.25">
      <c r="A232" s="50"/>
      <c r="B232" s="55"/>
      <c r="C232" s="165"/>
      <c r="D232" s="153"/>
      <c r="E232" s="153"/>
      <c r="F232" s="153"/>
      <c r="G232" s="153"/>
      <c r="H232" s="153"/>
      <c r="I232" s="153"/>
      <c r="J232" s="153"/>
      <c r="K232" s="153"/>
      <c r="L232" s="153"/>
      <c r="M232" s="153"/>
      <c r="N232" s="153"/>
      <c r="O232" s="153"/>
      <c r="P232" s="153"/>
      <c r="Q232" s="153"/>
      <c r="R232" s="153"/>
      <c r="S232" s="153"/>
    </row>
    <row r="233" spans="1:19" s="2" customFormat="1" ht="15.95" customHeight="1" x14ac:dyDescent="0.25">
      <c r="A233" s="51" t="s">
        <v>151</v>
      </c>
      <c r="B233" s="52" t="s">
        <v>152</v>
      </c>
      <c r="C233" s="164">
        <v>86787</v>
      </c>
      <c r="D233" s="169">
        <v>110.6</v>
      </c>
      <c r="E233" s="169"/>
      <c r="F233" s="169"/>
      <c r="G233" s="169">
        <v>12.88</v>
      </c>
      <c r="H233" s="169" t="s">
        <v>369</v>
      </c>
      <c r="I233" s="169" t="s">
        <v>369</v>
      </c>
      <c r="J233" s="169" t="s">
        <v>369</v>
      </c>
      <c r="K233" s="169">
        <v>12.88</v>
      </c>
      <c r="L233" s="169">
        <v>12.88</v>
      </c>
      <c r="M233" s="169">
        <v>101.28</v>
      </c>
      <c r="N233" s="169">
        <v>86.9</v>
      </c>
      <c r="O233" s="169">
        <v>12.88</v>
      </c>
      <c r="P233" s="169">
        <v>11.59</v>
      </c>
      <c r="Q233" s="169">
        <v>13.4</v>
      </c>
      <c r="R233" s="169">
        <v>94.8</v>
      </c>
      <c r="S233" s="169">
        <v>94.8</v>
      </c>
    </row>
    <row r="234" spans="1:19" s="2" customFormat="1" ht="15.95" customHeight="1" x14ac:dyDescent="0.25">
      <c r="A234" s="51"/>
      <c r="B234" s="52" t="s">
        <v>55</v>
      </c>
      <c r="C234" s="164">
        <v>36415</v>
      </c>
      <c r="D234" s="169">
        <v>26.6</v>
      </c>
      <c r="E234" s="169"/>
      <c r="F234" s="169"/>
      <c r="G234" s="169">
        <v>9.09</v>
      </c>
      <c r="H234" s="169" t="s">
        <v>369</v>
      </c>
      <c r="I234" s="169" t="s">
        <v>369</v>
      </c>
      <c r="J234" s="169" t="s">
        <v>369</v>
      </c>
      <c r="K234" s="169">
        <v>9.09</v>
      </c>
      <c r="L234" s="169">
        <v>9.09</v>
      </c>
      <c r="M234" s="169">
        <v>24.36</v>
      </c>
      <c r="N234" s="169">
        <v>20.9</v>
      </c>
      <c r="O234" s="169">
        <v>27.13</v>
      </c>
      <c r="P234" s="169">
        <v>0</v>
      </c>
      <c r="Q234" s="169">
        <v>9.4499999999999993</v>
      </c>
      <c r="R234" s="169">
        <v>22.8</v>
      </c>
      <c r="S234" s="169">
        <v>22.8</v>
      </c>
    </row>
    <row r="235" spans="1:19" s="2" customFormat="1" ht="15.95" customHeight="1" x14ac:dyDescent="0.25">
      <c r="A235" s="51"/>
      <c r="B235" s="52" t="s">
        <v>29</v>
      </c>
      <c r="C235" s="164"/>
      <c r="D235" s="172">
        <v>137.19999999999999</v>
      </c>
      <c r="E235" s="170">
        <v>11.59</v>
      </c>
      <c r="F235" s="169">
        <v>125.64</v>
      </c>
      <c r="G235" s="172">
        <v>21.97</v>
      </c>
      <c r="H235" s="169" t="s">
        <v>369</v>
      </c>
      <c r="I235" s="169" t="s">
        <v>369</v>
      </c>
      <c r="J235" s="169" t="s">
        <v>369</v>
      </c>
      <c r="K235" s="172">
        <v>21.97</v>
      </c>
      <c r="L235" s="172">
        <v>21.97</v>
      </c>
      <c r="M235" s="172">
        <v>125.64</v>
      </c>
      <c r="N235" s="172">
        <v>107.80000000000001</v>
      </c>
      <c r="O235" s="172">
        <v>40.01</v>
      </c>
      <c r="P235" s="172">
        <v>11.59</v>
      </c>
      <c r="Q235" s="172">
        <v>22.85</v>
      </c>
      <c r="R235" s="172">
        <v>117.6</v>
      </c>
      <c r="S235" s="172">
        <v>117.6</v>
      </c>
    </row>
    <row r="236" spans="1:19" s="2" customFormat="1" ht="15.95" customHeight="1" x14ac:dyDescent="0.25">
      <c r="A236" s="50"/>
      <c r="B236" s="55"/>
      <c r="C236" s="165"/>
      <c r="D236" s="153"/>
      <c r="E236" s="153"/>
      <c r="F236" s="153"/>
      <c r="G236" s="153"/>
      <c r="H236" s="153"/>
      <c r="I236" s="153"/>
      <c r="J236" s="153"/>
      <c r="K236" s="153"/>
      <c r="L236" s="153"/>
      <c r="M236" s="153"/>
      <c r="N236" s="153"/>
      <c r="O236" s="153"/>
      <c r="P236" s="153"/>
      <c r="Q236" s="153"/>
      <c r="R236" s="153"/>
      <c r="S236" s="153"/>
    </row>
    <row r="237" spans="1:19" s="2" customFormat="1" ht="15.95" customHeight="1" x14ac:dyDescent="0.25">
      <c r="A237" s="51" t="s">
        <v>11</v>
      </c>
      <c r="B237" s="52" t="s">
        <v>11</v>
      </c>
      <c r="C237" s="164">
        <v>82607</v>
      </c>
      <c r="D237" s="172">
        <v>95.9</v>
      </c>
      <c r="E237" s="170"/>
      <c r="F237" s="169"/>
      <c r="G237" s="172">
        <v>15.08</v>
      </c>
      <c r="H237" s="172" t="s">
        <v>369</v>
      </c>
      <c r="I237" s="172" t="s">
        <v>369</v>
      </c>
      <c r="J237" s="172" t="s">
        <v>369</v>
      </c>
      <c r="K237" s="172">
        <v>15.08</v>
      </c>
      <c r="L237" s="172">
        <v>15.08</v>
      </c>
      <c r="M237" s="172">
        <v>87.82</v>
      </c>
      <c r="N237" s="172">
        <v>75.349999999999994</v>
      </c>
      <c r="O237" s="172">
        <v>15.08</v>
      </c>
      <c r="P237" s="172">
        <v>13.57</v>
      </c>
      <c r="Q237" s="172">
        <v>15.68</v>
      </c>
      <c r="R237" s="172">
        <v>82.2</v>
      </c>
      <c r="S237" s="172">
        <v>82.2</v>
      </c>
    </row>
    <row r="238" spans="1:19" s="2" customFormat="1" ht="15.95" customHeight="1" x14ac:dyDescent="0.25">
      <c r="A238" s="51"/>
      <c r="B238" s="52" t="s">
        <v>55</v>
      </c>
      <c r="C238" s="164">
        <v>36415</v>
      </c>
      <c r="D238" s="172">
        <v>26.6</v>
      </c>
      <c r="E238" s="170"/>
      <c r="F238" s="169"/>
      <c r="G238" s="172">
        <v>9.09</v>
      </c>
      <c r="H238" s="172" t="s">
        <v>369</v>
      </c>
      <c r="I238" s="172" t="s">
        <v>369</v>
      </c>
      <c r="J238" s="172" t="s">
        <v>369</v>
      </c>
      <c r="K238" s="172">
        <v>9.09</v>
      </c>
      <c r="L238" s="172">
        <v>9.09</v>
      </c>
      <c r="M238" s="172">
        <v>24.36</v>
      </c>
      <c r="N238" s="172">
        <v>20.9</v>
      </c>
      <c r="O238" s="172">
        <v>27.13</v>
      </c>
      <c r="P238" s="172"/>
      <c r="Q238" s="172">
        <v>9.4499999999999993</v>
      </c>
      <c r="R238" s="172">
        <v>22.8</v>
      </c>
      <c r="S238" s="172">
        <v>22.8</v>
      </c>
    </row>
    <row r="239" spans="1:19" s="2" customFormat="1" ht="15.95" customHeight="1" x14ac:dyDescent="0.25">
      <c r="A239" s="51"/>
      <c r="B239" s="52" t="s">
        <v>29</v>
      </c>
      <c r="C239" s="164"/>
      <c r="D239" s="172">
        <v>122.5</v>
      </c>
      <c r="E239" s="170">
        <v>13.57</v>
      </c>
      <c r="F239" s="169">
        <v>112.17999999999999</v>
      </c>
      <c r="G239" s="172">
        <v>24.17</v>
      </c>
      <c r="H239" s="172" t="s">
        <v>369</v>
      </c>
      <c r="I239" s="172" t="s">
        <v>369</v>
      </c>
      <c r="J239" s="172" t="s">
        <v>369</v>
      </c>
      <c r="K239" s="172">
        <v>24.17</v>
      </c>
      <c r="L239" s="172">
        <v>24.17</v>
      </c>
      <c r="M239" s="172">
        <v>112.17999999999999</v>
      </c>
      <c r="N239" s="172">
        <v>96.25</v>
      </c>
      <c r="O239" s="172">
        <v>42.21</v>
      </c>
      <c r="P239" s="172">
        <v>13.57</v>
      </c>
      <c r="Q239" s="172">
        <v>25.13</v>
      </c>
      <c r="R239" s="172">
        <v>105</v>
      </c>
      <c r="S239" s="172">
        <v>105</v>
      </c>
    </row>
    <row r="240" spans="1:19" s="2" customFormat="1" ht="15.95" customHeight="1" x14ac:dyDescent="0.25">
      <c r="A240" s="50"/>
      <c r="B240" s="55"/>
      <c r="C240" s="165"/>
      <c r="D240" s="153"/>
      <c r="E240" s="153"/>
      <c r="F240" s="153"/>
      <c r="G240" s="153"/>
      <c r="H240" s="153"/>
      <c r="I240" s="153"/>
      <c r="J240" s="153"/>
      <c r="K240" s="153"/>
      <c r="L240" s="153"/>
      <c r="M240" s="153"/>
      <c r="N240" s="153"/>
      <c r="O240" s="153"/>
      <c r="P240" s="153"/>
      <c r="Q240" s="153"/>
      <c r="R240" s="153"/>
      <c r="S240" s="153"/>
    </row>
    <row r="241" spans="1:19" s="2" customFormat="1" ht="15.95" customHeight="1" x14ac:dyDescent="0.25">
      <c r="A241" s="51" t="s">
        <v>58</v>
      </c>
      <c r="B241" s="52" t="s">
        <v>58</v>
      </c>
      <c r="C241" s="164">
        <v>82306</v>
      </c>
      <c r="D241" s="172">
        <v>105</v>
      </c>
      <c r="E241" s="170"/>
      <c r="F241" s="169"/>
      <c r="G241" s="172">
        <v>29.6</v>
      </c>
      <c r="H241" s="172" t="s">
        <v>369</v>
      </c>
      <c r="I241" s="172" t="s">
        <v>369</v>
      </c>
      <c r="J241" s="172" t="s">
        <v>369</v>
      </c>
      <c r="K241" s="172">
        <v>29.6</v>
      </c>
      <c r="L241" s="172">
        <v>29.6</v>
      </c>
      <c r="M241" s="172">
        <v>96.15</v>
      </c>
      <c r="N241" s="172">
        <v>82.5</v>
      </c>
      <c r="O241" s="172">
        <v>29.6</v>
      </c>
      <c r="P241" s="172">
        <v>26.64</v>
      </c>
      <c r="Q241" s="172">
        <v>30.78</v>
      </c>
      <c r="R241" s="172">
        <v>90</v>
      </c>
      <c r="S241" s="172">
        <v>90</v>
      </c>
    </row>
    <row r="242" spans="1:19" s="2" customFormat="1" ht="15.95" customHeight="1" x14ac:dyDescent="0.25">
      <c r="A242" s="51"/>
      <c r="B242" s="52" t="s">
        <v>55</v>
      </c>
      <c r="C242" s="164">
        <v>36415</v>
      </c>
      <c r="D242" s="172">
        <v>26.6</v>
      </c>
      <c r="E242" s="170"/>
      <c r="F242" s="169"/>
      <c r="G242" s="172">
        <v>9.09</v>
      </c>
      <c r="H242" s="172" t="s">
        <v>369</v>
      </c>
      <c r="I242" s="172" t="s">
        <v>369</v>
      </c>
      <c r="J242" s="172" t="s">
        <v>369</v>
      </c>
      <c r="K242" s="172">
        <v>9.09</v>
      </c>
      <c r="L242" s="172">
        <v>9.09</v>
      </c>
      <c r="M242" s="172">
        <v>24.36</v>
      </c>
      <c r="N242" s="172">
        <v>20.9</v>
      </c>
      <c r="O242" s="172">
        <v>27.13</v>
      </c>
      <c r="P242" s="172"/>
      <c r="Q242" s="172">
        <v>9.4499999999999993</v>
      </c>
      <c r="R242" s="172">
        <v>22.8</v>
      </c>
      <c r="S242" s="172">
        <v>22.8</v>
      </c>
    </row>
    <row r="243" spans="1:19" s="2" customFormat="1" ht="15.95" customHeight="1" x14ac:dyDescent="0.25">
      <c r="A243" s="51"/>
      <c r="B243" s="52" t="s">
        <v>29</v>
      </c>
      <c r="C243" s="164"/>
      <c r="D243" s="172">
        <v>131.6</v>
      </c>
      <c r="E243" s="170">
        <v>26.64</v>
      </c>
      <c r="F243" s="169">
        <v>120.51</v>
      </c>
      <c r="G243" s="172">
        <v>38.69</v>
      </c>
      <c r="H243" s="172" t="s">
        <v>369</v>
      </c>
      <c r="I243" s="172" t="s">
        <v>369</v>
      </c>
      <c r="J243" s="172" t="s">
        <v>369</v>
      </c>
      <c r="K243" s="172">
        <v>38.69</v>
      </c>
      <c r="L243" s="172">
        <v>38.69</v>
      </c>
      <c r="M243" s="172">
        <v>120.51</v>
      </c>
      <c r="N243" s="172">
        <v>103.4</v>
      </c>
      <c r="O243" s="172">
        <v>56.730000000000004</v>
      </c>
      <c r="P243" s="172">
        <v>26.64</v>
      </c>
      <c r="Q243" s="172">
        <v>40.230000000000004</v>
      </c>
      <c r="R243" s="172">
        <v>112.8</v>
      </c>
      <c r="S243" s="172">
        <v>112.8</v>
      </c>
    </row>
    <row r="244" spans="1:19" s="2" customFormat="1" ht="15.95" customHeight="1" x14ac:dyDescent="0.25">
      <c r="A244" s="50"/>
      <c r="B244" s="55"/>
      <c r="C244" s="165"/>
      <c r="D244" s="153"/>
      <c r="E244" s="153"/>
      <c r="F244" s="153"/>
      <c r="G244" s="153"/>
      <c r="H244" s="153"/>
      <c r="I244" s="153"/>
      <c r="J244" s="153"/>
      <c r="K244" s="153"/>
      <c r="L244" s="153"/>
      <c r="M244" s="153"/>
      <c r="N244" s="153"/>
      <c r="O244" s="153"/>
      <c r="P244" s="153"/>
      <c r="Q244" s="153"/>
      <c r="R244" s="153"/>
      <c r="S244" s="153"/>
    </row>
    <row r="245" spans="1:19" s="2" customFormat="1" ht="15.95" customHeight="1" x14ac:dyDescent="0.25">
      <c r="A245" s="51" t="s">
        <v>214</v>
      </c>
      <c r="B245" s="52" t="s">
        <v>122</v>
      </c>
      <c r="C245" s="164">
        <v>93005</v>
      </c>
      <c r="D245" s="172">
        <v>87.5</v>
      </c>
      <c r="E245" s="170">
        <v>43</v>
      </c>
      <c r="F245" s="169">
        <v>89.25</v>
      </c>
      <c r="G245" s="172">
        <v>55.88</v>
      </c>
      <c r="H245" s="172">
        <v>81.25</v>
      </c>
      <c r="I245" s="172">
        <v>43</v>
      </c>
      <c r="J245" s="172">
        <v>43</v>
      </c>
      <c r="K245" s="172">
        <v>55.88</v>
      </c>
      <c r="L245" s="172">
        <v>55.88</v>
      </c>
      <c r="M245" s="172">
        <v>80.13</v>
      </c>
      <c r="N245" s="172">
        <v>68.75</v>
      </c>
      <c r="O245" s="172">
        <v>89.25</v>
      </c>
      <c r="P245" s="172">
        <v>50.63</v>
      </c>
      <c r="Q245" s="172">
        <v>58.11</v>
      </c>
      <c r="R245" s="172">
        <v>75</v>
      </c>
      <c r="S245" s="172">
        <v>75</v>
      </c>
    </row>
    <row r="246" spans="1:19" s="2" customFormat="1" ht="15.95" customHeight="1" x14ac:dyDescent="0.25">
      <c r="A246" s="50"/>
      <c r="B246" s="55"/>
      <c r="C246" s="165"/>
      <c r="D246" s="153"/>
      <c r="E246" s="153"/>
      <c r="F246" s="153"/>
      <c r="G246" s="153"/>
      <c r="H246" s="153"/>
      <c r="I246" s="153"/>
      <c r="J246" s="153"/>
      <c r="K246" s="153"/>
      <c r="L246" s="153"/>
      <c r="M246" s="153"/>
      <c r="N246" s="153"/>
      <c r="O246" s="153"/>
      <c r="P246" s="153"/>
      <c r="Q246" s="153"/>
      <c r="R246" s="153"/>
      <c r="S246" s="153"/>
    </row>
    <row r="247" spans="1:19" s="2" customFormat="1" ht="15.95" customHeight="1" x14ac:dyDescent="0.25">
      <c r="A247" s="51" t="s">
        <v>215</v>
      </c>
      <c r="B247" s="52" t="s">
        <v>122</v>
      </c>
      <c r="C247" s="164">
        <v>93017</v>
      </c>
      <c r="D247" s="172">
        <v>593</v>
      </c>
      <c r="E247" s="170">
        <v>265.45999999999998</v>
      </c>
      <c r="F247" s="169">
        <v>846.8</v>
      </c>
      <c r="G247" s="172">
        <v>292.94</v>
      </c>
      <c r="H247" s="172">
        <v>770.9</v>
      </c>
      <c r="I247" s="172">
        <v>407.98</v>
      </c>
      <c r="J247" s="172">
        <v>407.98</v>
      </c>
      <c r="K247" s="172">
        <v>292.94</v>
      </c>
      <c r="L247" s="172">
        <v>292.94</v>
      </c>
      <c r="M247" s="172">
        <v>760.23</v>
      </c>
      <c r="N247" s="172">
        <v>652.29999999999995</v>
      </c>
      <c r="O247" s="172">
        <v>846.8</v>
      </c>
      <c r="P247" s="172">
        <v>265.45999999999998</v>
      </c>
      <c r="Q247" s="172">
        <v>304.66000000000003</v>
      </c>
      <c r="R247" s="172">
        <v>711.6</v>
      </c>
      <c r="S247" s="172">
        <v>711.6</v>
      </c>
    </row>
    <row r="248" spans="1:19" s="2" customFormat="1" ht="15.95" customHeight="1" x14ac:dyDescent="0.25">
      <c r="A248" s="50"/>
      <c r="B248" s="55"/>
      <c r="C248" s="165"/>
      <c r="D248" s="153"/>
      <c r="E248" s="153"/>
      <c r="F248" s="153"/>
      <c r="G248" s="153"/>
      <c r="H248" s="153"/>
      <c r="I248" s="153"/>
      <c r="J248" s="153"/>
      <c r="K248" s="153"/>
      <c r="L248" s="153"/>
      <c r="M248" s="153"/>
      <c r="N248" s="153"/>
      <c r="O248" s="153"/>
      <c r="P248" s="153"/>
      <c r="Q248" s="153"/>
      <c r="R248" s="153"/>
      <c r="S248" s="153"/>
    </row>
    <row r="249" spans="1:19" s="2" customFormat="1" ht="15.95" customHeight="1" x14ac:dyDescent="0.25">
      <c r="A249" s="51" t="s">
        <v>247</v>
      </c>
      <c r="B249" s="52" t="s">
        <v>122</v>
      </c>
      <c r="C249" s="164">
        <v>93225</v>
      </c>
      <c r="D249" s="172">
        <v>357.7</v>
      </c>
      <c r="E249" s="170"/>
      <c r="F249" s="169"/>
      <c r="G249" s="172">
        <v>121.26</v>
      </c>
      <c r="H249" s="172">
        <v>332.15</v>
      </c>
      <c r="I249" s="172">
        <v>175.78</v>
      </c>
      <c r="J249" s="172">
        <v>175.78</v>
      </c>
      <c r="K249" s="172">
        <v>121.26</v>
      </c>
      <c r="L249" s="172">
        <v>121.26</v>
      </c>
      <c r="M249" s="172">
        <v>327.55</v>
      </c>
      <c r="N249" s="172">
        <v>281.05</v>
      </c>
      <c r="O249" s="172">
        <v>364.85</v>
      </c>
      <c r="P249" s="172">
        <v>109.89</v>
      </c>
      <c r="Q249" s="172">
        <v>126.11</v>
      </c>
      <c r="R249" s="172">
        <v>306.60000000000002</v>
      </c>
      <c r="S249" s="172">
        <v>306.60000000000002</v>
      </c>
    </row>
    <row r="250" spans="1:19" s="2" customFormat="1" ht="15.95" customHeight="1" x14ac:dyDescent="0.25">
      <c r="A250" s="51"/>
      <c r="B250" s="52" t="s">
        <v>467</v>
      </c>
      <c r="C250" s="164">
        <v>93226</v>
      </c>
      <c r="D250" s="172">
        <v>503.5</v>
      </c>
      <c r="E250" s="170"/>
      <c r="F250" s="169"/>
      <c r="G250" s="172">
        <v>121.26</v>
      </c>
      <c r="H250" s="172">
        <v>332.15</v>
      </c>
      <c r="I250" s="172">
        <v>175.78</v>
      </c>
      <c r="J250" s="172">
        <v>175.78</v>
      </c>
      <c r="K250" s="172">
        <v>121.26</v>
      </c>
      <c r="L250" s="172">
        <v>121.26</v>
      </c>
      <c r="M250" s="172">
        <v>327.55</v>
      </c>
      <c r="N250" s="172">
        <v>281.05</v>
      </c>
      <c r="O250" s="172">
        <v>364.85</v>
      </c>
      <c r="P250" s="172">
        <v>109.89</v>
      </c>
      <c r="Q250" s="172">
        <v>126.11</v>
      </c>
      <c r="R250" s="172">
        <v>306.60000000000002</v>
      </c>
      <c r="S250" s="172">
        <v>306.60000000000002</v>
      </c>
    </row>
    <row r="251" spans="1:19" s="2" customFormat="1" ht="15.95" customHeight="1" x14ac:dyDescent="0.25">
      <c r="A251" s="51"/>
      <c r="B251" s="52" t="s">
        <v>29</v>
      </c>
      <c r="C251" s="166"/>
      <c r="D251" s="172">
        <v>861.2</v>
      </c>
      <c r="E251" s="170">
        <v>219.78</v>
      </c>
      <c r="F251" s="169">
        <v>729.7</v>
      </c>
      <c r="G251" s="172">
        <v>242.52</v>
      </c>
      <c r="H251" s="172">
        <v>664.3</v>
      </c>
      <c r="I251" s="172">
        <v>351.56</v>
      </c>
      <c r="J251" s="172">
        <v>351.56</v>
      </c>
      <c r="K251" s="172">
        <v>242.52</v>
      </c>
      <c r="L251" s="172">
        <v>242.52</v>
      </c>
      <c r="M251" s="172">
        <v>655.1</v>
      </c>
      <c r="N251" s="172">
        <v>562.1</v>
      </c>
      <c r="O251" s="172">
        <v>729.7</v>
      </c>
      <c r="P251" s="172">
        <v>219.78</v>
      </c>
      <c r="Q251" s="172">
        <v>252.22</v>
      </c>
      <c r="R251" s="172">
        <v>613.20000000000005</v>
      </c>
      <c r="S251" s="172">
        <v>613.20000000000005</v>
      </c>
    </row>
    <row r="252" spans="1:19" s="2" customFormat="1" ht="15.95" customHeight="1" x14ac:dyDescent="0.25">
      <c r="A252" s="50"/>
      <c r="B252" s="55"/>
      <c r="C252" s="165"/>
      <c r="D252" s="153"/>
      <c r="E252" s="153"/>
      <c r="F252" s="153"/>
      <c r="G252" s="153"/>
      <c r="H252" s="153"/>
      <c r="I252" s="153"/>
      <c r="J252" s="153"/>
      <c r="K252" s="153"/>
      <c r="L252" s="153"/>
      <c r="M252" s="153"/>
      <c r="N252" s="153"/>
      <c r="O252" s="153"/>
      <c r="P252" s="153"/>
      <c r="Q252" s="153"/>
      <c r="R252" s="153"/>
      <c r="S252" s="153"/>
    </row>
    <row r="253" spans="1:19" s="2" customFormat="1" ht="15.95" customHeight="1" x14ac:dyDescent="0.25">
      <c r="A253" s="51" t="s">
        <v>216</v>
      </c>
      <c r="B253" s="52" t="s">
        <v>122</v>
      </c>
      <c r="C253" s="164">
        <v>93306</v>
      </c>
      <c r="D253" s="172">
        <v>1284</v>
      </c>
      <c r="E253" s="170">
        <v>467.42</v>
      </c>
      <c r="F253" s="169">
        <v>1833.55</v>
      </c>
      <c r="G253" s="172">
        <v>515.79999999999995</v>
      </c>
      <c r="H253" s="172">
        <v>1669.2</v>
      </c>
      <c r="I253" s="172">
        <v>883.39</v>
      </c>
      <c r="J253" s="172">
        <v>883.39</v>
      </c>
      <c r="K253" s="172">
        <v>515.79999999999995</v>
      </c>
      <c r="L253" s="172">
        <v>515.79999999999995</v>
      </c>
      <c r="M253" s="172">
        <v>1646.09</v>
      </c>
      <c r="N253" s="172">
        <v>1412.4</v>
      </c>
      <c r="O253" s="172">
        <v>1833.55</v>
      </c>
      <c r="P253" s="172">
        <v>467.42</v>
      </c>
      <c r="Q253" s="172">
        <v>536.42999999999995</v>
      </c>
      <c r="R253" s="172">
        <v>1540.8</v>
      </c>
      <c r="S253" s="172">
        <v>1540.8</v>
      </c>
    </row>
    <row r="254" spans="1:19" s="2" customFormat="1" ht="15.95" customHeight="1" x14ac:dyDescent="0.25">
      <c r="A254" s="50"/>
      <c r="B254" s="55"/>
      <c r="C254" s="165"/>
      <c r="D254" s="153"/>
      <c r="E254" s="153"/>
      <c r="F254" s="153"/>
      <c r="G254" s="153"/>
      <c r="H254" s="153"/>
      <c r="I254" s="153"/>
      <c r="J254" s="153"/>
      <c r="K254" s="153"/>
      <c r="L254" s="153"/>
      <c r="M254" s="153"/>
      <c r="N254" s="153"/>
      <c r="O254" s="153"/>
      <c r="P254" s="153"/>
      <c r="Q254" s="153"/>
      <c r="R254" s="153"/>
      <c r="S254" s="153"/>
    </row>
    <row r="255" spans="1:19" s="2" customFormat="1" ht="15.95" customHeight="1" x14ac:dyDescent="0.25">
      <c r="A255" s="51" t="s">
        <v>319</v>
      </c>
      <c r="B255" s="52" t="s">
        <v>122</v>
      </c>
      <c r="C255" s="164">
        <v>94010</v>
      </c>
      <c r="D255" s="172">
        <v>286.3</v>
      </c>
      <c r="E255" s="170">
        <v>133.38</v>
      </c>
      <c r="F255" s="169">
        <v>292.02999999999997</v>
      </c>
      <c r="G255" s="172">
        <v>147.19</v>
      </c>
      <c r="H255" s="172">
        <v>265.85000000000002</v>
      </c>
      <c r="I255" s="172">
        <v>140.69999999999999</v>
      </c>
      <c r="J255" s="172">
        <v>140.69999999999999</v>
      </c>
      <c r="K255" s="172">
        <v>147.19</v>
      </c>
      <c r="L255" s="172">
        <v>147.19</v>
      </c>
      <c r="M255" s="172">
        <v>262.17</v>
      </c>
      <c r="N255" s="172">
        <v>224.95</v>
      </c>
      <c r="O255" s="172">
        <v>292.02999999999997</v>
      </c>
      <c r="P255" s="172">
        <v>133.38</v>
      </c>
      <c r="Q255" s="172">
        <v>153.07</v>
      </c>
      <c r="R255" s="172">
        <v>245.4</v>
      </c>
      <c r="S255" s="172">
        <v>245.4</v>
      </c>
    </row>
    <row r="256" spans="1:19" s="2" customFormat="1" ht="15.95" customHeight="1" x14ac:dyDescent="0.25">
      <c r="A256" s="50"/>
      <c r="B256" s="55"/>
      <c r="C256" s="165"/>
      <c r="D256" s="153"/>
      <c r="E256" s="153"/>
      <c r="F256" s="153"/>
      <c r="G256" s="153"/>
      <c r="H256" s="153"/>
      <c r="I256" s="153"/>
      <c r="J256" s="153"/>
      <c r="K256" s="153"/>
      <c r="L256" s="153"/>
      <c r="M256" s="153"/>
      <c r="N256" s="153"/>
      <c r="O256" s="153"/>
      <c r="P256" s="153"/>
      <c r="Q256" s="153"/>
      <c r="R256" s="153"/>
      <c r="S256" s="153"/>
    </row>
    <row r="257" spans="1:19" s="2" customFormat="1" ht="15.95" customHeight="1" x14ac:dyDescent="0.25">
      <c r="A257" s="51" t="s">
        <v>320</v>
      </c>
      <c r="B257" s="52" t="s">
        <v>122</v>
      </c>
      <c r="C257" s="164">
        <v>94060</v>
      </c>
      <c r="D257" s="172">
        <v>469.7</v>
      </c>
      <c r="E257" s="170">
        <v>230.82</v>
      </c>
      <c r="F257" s="169">
        <v>479.09</v>
      </c>
      <c r="G257" s="172">
        <v>292.94</v>
      </c>
      <c r="H257" s="172">
        <v>436.15</v>
      </c>
      <c r="I257" s="172">
        <v>230.82</v>
      </c>
      <c r="J257" s="172">
        <v>230.82</v>
      </c>
      <c r="K257" s="172">
        <v>292.94</v>
      </c>
      <c r="L257" s="172">
        <v>292.94</v>
      </c>
      <c r="M257" s="172">
        <v>430.11</v>
      </c>
      <c r="N257" s="172">
        <v>369.05</v>
      </c>
      <c r="O257" s="172">
        <v>479.09</v>
      </c>
      <c r="P257" s="172">
        <v>265.45999999999998</v>
      </c>
      <c r="Q257" s="172">
        <v>304.66000000000003</v>
      </c>
      <c r="R257" s="172">
        <v>402.6</v>
      </c>
      <c r="S257" s="172">
        <v>402.6</v>
      </c>
    </row>
    <row r="258" spans="1:19" s="2" customFormat="1" ht="15.95" customHeight="1" x14ac:dyDescent="0.25">
      <c r="A258" s="50"/>
      <c r="B258" s="55"/>
      <c r="C258" s="165"/>
      <c r="D258" s="153"/>
      <c r="E258" s="153"/>
      <c r="F258" s="153"/>
      <c r="G258" s="153"/>
      <c r="H258" s="153"/>
      <c r="I258" s="153"/>
      <c r="J258" s="153"/>
      <c r="K258" s="153"/>
      <c r="L258" s="153"/>
      <c r="M258" s="153"/>
      <c r="N258" s="153"/>
      <c r="O258" s="153"/>
      <c r="P258" s="153"/>
      <c r="Q258" s="153"/>
      <c r="R258" s="153"/>
      <c r="S258" s="153"/>
    </row>
    <row r="259" spans="1:19" s="2" customFormat="1" ht="15.95" customHeight="1" x14ac:dyDescent="0.25">
      <c r="A259" s="51" t="s">
        <v>321</v>
      </c>
      <c r="B259" s="52" t="s">
        <v>122</v>
      </c>
      <c r="C259" s="164">
        <v>94060</v>
      </c>
      <c r="D259" s="172">
        <v>469.7</v>
      </c>
      <c r="E259" s="169"/>
      <c r="F259" s="169"/>
      <c r="G259" s="172">
        <v>292.94</v>
      </c>
      <c r="H259" s="172">
        <v>436.15</v>
      </c>
      <c r="I259" s="172">
        <v>230.82</v>
      </c>
      <c r="J259" s="172">
        <v>230.82</v>
      </c>
      <c r="K259" s="172">
        <v>292.94</v>
      </c>
      <c r="L259" s="172">
        <v>292.94</v>
      </c>
      <c r="M259" s="172">
        <v>430.11</v>
      </c>
      <c r="N259" s="172">
        <v>369.05</v>
      </c>
      <c r="O259" s="172">
        <v>479.09</v>
      </c>
      <c r="P259" s="172">
        <v>265.45999999999998</v>
      </c>
      <c r="Q259" s="172">
        <v>304.66000000000003</v>
      </c>
      <c r="R259" s="172">
        <v>402.6</v>
      </c>
      <c r="S259" s="172">
        <v>402.6</v>
      </c>
    </row>
    <row r="260" spans="1:19" s="2" customFormat="1" ht="15.95" customHeight="1" x14ac:dyDescent="0.25">
      <c r="A260" s="51"/>
      <c r="B260" s="52" t="s">
        <v>322</v>
      </c>
      <c r="C260" s="164">
        <v>94726</v>
      </c>
      <c r="D260" s="172">
        <v>411.6</v>
      </c>
      <c r="E260" s="169"/>
      <c r="F260" s="169"/>
      <c r="G260" s="172">
        <v>292.94</v>
      </c>
      <c r="H260" s="172">
        <v>382.2</v>
      </c>
      <c r="I260" s="172">
        <v>202.27</v>
      </c>
      <c r="J260" s="172">
        <v>202.27</v>
      </c>
      <c r="K260" s="172">
        <v>292.94</v>
      </c>
      <c r="L260" s="172">
        <v>292.94</v>
      </c>
      <c r="M260" s="172">
        <v>376.91</v>
      </c>
      <c r="N260" s="172">
        <v>323.39999999999998</v>
      </c>
      <c r="O260" s="172">
        <v>419.83</v>
      </c>
      <c r="P260" s="172">
        <v>265.45999999999998</v>
      </c>
      <c r="Q260" s="172">
        <v>304.66000000000003</v>
      </c>
      <c r="R260" s="172">
        <v>352.8</v>
      </c>
      <c r="S260" s="172">
        <v>352.8</v>
      </c>
    </row>
    <row r="261" spans="1:19" s="2" customFormat="1" ht="15.95" customHeight="1" x14ac:dyDescent="0.25">
      <c r="A261" s="51"/>
      <c r="B261" s="52" t="s">
        <v>323</v>
      </c>
      <c r="C261" s="164">
        <v>94729</v>
      </c>
      <c r="D261" s="172">
        <v>237.3</v>
      </c>
      <c r="E261" s="169"/>
      <c r="F261" s="169"/>
      <c r="G261" s="172">
        <v>0</v>
      </c>
      <c r="H261" s="172">
        <v>220.35</v>
      </c>
      <c r="I261" s="172">
        <v>116.62</v>
      </c>
      <c r="J261" s="172">
        <v>116.62</v>
      </c>
      <c r="K261" s="172">
        <v>0</v>
      </c>
      <c r="L261" s="172">
        <v>0</v>
      </c>
      <c r="M261" s="172">
        <v>217.3</v>
      </c>
      <c r="N261" s="172">
        <v>186.45</v>
      </c>
      <c r="O261" s="172">
        <v>242.05</v>
      </c>
      <c r="P261" s="172">
        <v>0</v>
      </c>
      <c r="Q261" s="172">
        <v>0</v>
      </c>
      <c r="R261" s="172">
        <v>203.4</v>
      </c>
      <c r="S261" s="172">
        <v>203.4</v>
      </c>
    </row>
    <row r="262" spans="1:19" s="2" customFormat="1" ht="15.95" customHeight="1" x14ac:dyDescent="0.25">
      <c r="A262" s="51"/>
      <c r="B262" s="52" t="s">
        <v>29</v>
      </c>
      <c r="C262" s="164"/>
      <c r="D262" s="169">
        <v>1118.5999999999999</v>
      </c>
      <c r="E262" s="170">
        <v>530.91999999999996</v>
      </c>
      <c r="F262" s="169">
        <v>1140.97</v>
      </c>
      <c r="G262" s="169">
        <v>585.88</v>
      </c>
      <c r="H262" s="169">
        <v>1038.6999999999998</v>
      </c>
      <c r="I262" s="169">
        <v>549.71</v>
      </c>
      <c r="J262" s="169">
        <v>549.71</v>
      </c>
      <c r="K262" s="169">
        <v>585.88</v>
      </c>
      <c r="L262" s="169">
        <v>585.88</v>
      </c>
      <c r="M262" s="169">
        <v>1024.32</v>
      </c>
      <c r="N262" s="169">
        <v>878.90000000000009</v>
      </c>
      <c r="O262" s="169">
        <v>1140.97</v>
      </c>
      <c r="P262" s="169">
        <v>530.91999999999996</v>
      </c>
      <c r="Q262" s="169">
        <v>609.32000000000005</v>
      </c>
      <c r="R262" s="169">
        <v>958.80000000000007</v>
      </c>
      <c r="S262" s="169">
        <v>958.80000000000007</v>
      </c>
    </row>
    <row r="263" spans="1:19" s="2" customFormat="1" ht="15.95" customHeight="1" x14ac:dyDescent="0.25">
      <c r="A263" s="50"/>
      <c r="B263" s="55"/>
      <c r="C263" s="165"/>
      <c r="D263" s="153"/>
      <c r="E263" s="153"/>
      <c r="F263" s="153"/>
      <c r="G263" s="153"/>
      <c r="H263" s="153"/>
      <c r="I263" s="153"/>
      <c r="J263" s="153"/>
      <c r="K263" s="153"/>
      <c r="L263" s="153"/>
      <c r="M263" s="153"/>
      <c r="N263" s="153"/>
      <c r="O263" s="153"/>
      <c r="P263" s="153"/>
      <c r="Q263" s="153"/>
      <c r="R263" s="153"/>
      <c r="S263" s="153"/>
    </row>
    <row r="264" spans="1:19" s="2" customFormat="1" ht="15.95" customHeight="1" x14ac:dyDescent="0.25">
      <c r="A264" s="51" t="s">
        <v>324</v>
      </c>
      <c r="B264" s="52" t="s">
        <v>122</v>
      </c>
      <c r="C264" s="164">
        <v>94760</v>
      </c>
      <c r="D264" s="169">
        <v>19.600000000000001</v>
      </c>
      <c r="E264" s="170">
        <v>9.6300000000000008</v>
      </c>
      <c r="F264" s="169">
        <v>19.989999999999998</v>
      </c>
      <c r="G264" s="169" t="s">
        <v>369</v>
      </c>
      <c r="H264" s="169">
        <v>18.2</v>
      </c>
      <c r="I264" s="169">
        <v>9.6300000000000008</v>
      </c>
      <c r="J264" s="169">
        <v>9.6300000000000008</v>
      </c>
      <c r="K264" s="169" t="s">
        <v>369</v>
      </c>
      <c r="L264" s="169" t="s">
        <v>369</v>
      </c>
      <c r="M264" s="169">
        <v>17.95</v>
      </c>
      <c r="N264" s="169">
        <v>15.4</v>
      </c>
      <c r="O264" s="169">
        <v>19.989999999999998</v>
      </c>
      <c r="P264" s="169">
        <v>0</v>
      </c>
      <c r="Q264" s="169">
        <v>0</v>
      </c>
      <c r="R264" s="169">
        <v>16.8</v>
      </c>
      <c r="S264" s="169">
        <v>16.8</v>
      </c>
    </row>
    <row r="265" spans="1:19" s="2" customFormat="1" ht="15.95" customHeight="1" x14ac:dyDescent="0.25">
      <c r="A265" s="50"/>
      <c r="B265" s="55"/>
      <c r="C265" s="165"/>
      <c r="D265" s="153"/>
      <c r="E265" s="153"/>
      <c r="F265" s="153"/>
      <c r="G265" s="153"/>
      <c r="H265" s="153"/>
      <c r="I265" s="153"/>
      <c r="J265" s="153"/>
      <c r="K265" s="153"/>
      <c r="L265" s="153"/>
      <c r="M265" s="153"/>
      <c r="N265" s="153"/>
      <c r="O265" s="153"/>
      <c r="P265" s="153"/>
      <c r="Q265" s="153"/>
      <c r="R265" s="153"/>
      <c r="S265" s="153"/>
    </row>
    <row r="266" spans="1:19" s="2" customFormat="1" ht="15.95" customHeight="1" x14ac:dyDescent="0.25">
      <c r="A266" s="51" t="s">
        <v>325</v>
      </c>
      <c r="B266" s="52" t="s">
        <v>122</v>
      </c>
      <c r="C266" s="164">
        <v>94761</v>
      </c>
      <c r="D266" s="169">
        <v>91.7</v>
      </c>
      <c r="E266" s="170">
        <v>45.06</v>
      </c>
      <c r="F266" s="169">
        <v>93.53</v>
      </c>
      <c r="G266" s="169" t="s">
        <v>369</v>
      </c>
      <c r="H266" s="169">
        <v>85.15</v>
      </c>
      <c r="I266" s="169">
        <v>45.06</v>
      </c>
      <c r="J266" s="169">
        <v>45.06</v>
      </c>
      <c r="K266" s="169" t="s">
        <v>369</v>
      </c>
      <c r="L266" s="169" t="s">
        <v>369</v>
      </c>
      <c r="M266" s="169">
        <v>83.97</v>
      </c>
      <c r="N266" s="169">
        <v>72.05</v>
      </c>
      <c r="O266" s="169">
        <v>93.53</v>
      </c>
      <c r="P266" s="169">
        <v>0</v>
      </c>
      <c r="Q266" s="169">
        <v>0</v>
      </c>
      <c r="R266" s="169">
        <v>78.599999999999994</v>
      </c>
      <c r="S266" s="169">
        <v>78.599999999999994</v>
      </c>
    </row>
    <row r="267" spans="1:19" s="2" customFormat="1" ht="15.95" customHeight="1" x14ac:dyDescent="0.25">
      <c r="A267" s="50"/>
      <c r="B267" s="55"/>
      <c r="C267" s="165"/>
      <c r="D267" s="153"/>
      <c r="E267" s="153"/>
      <c r="F267" s="153"/>
      <c r="G267" s="153"/>
      <c r="H267" s="153"/>
      <c r="I267" s="153"/>
      <c r="J267" s="153"/>
      <c r="K267" s="153"/>
      <c r="L267" s="153"/>
      <c r="M267" s="153"/>
      <c r="N267" s="153"/>
      <c r="O267" s="153"/>
      <c r="P267" s="153"/>
      <c r="Q267" s="153"/>
      <c r="R267" s="153"/>
      <c r="S267" s="153"/>
    </row>
    <row r="268" spans="1:19" s="2" customFormat="1" ht="15.95" customHeight="1" x14ac:dyDescent="0.25">
      <c r="A268" s="51" t="s">
        <v>326</v>
      </c>
      <c r="B268" s="52" t="s">
        <v>122</v>
      </c>
      <c r="C268" s="164">
        <v>94762</v>
      </c>
      <c r="D268" s="169">
        <v>363.3</v>
      </c>
      <c r="E268" s="170">
        <v>133.38</v>
      </c>
      <c r="F268" s="169">
        <v>370.57</v>
      </c>
      <c r="G268" s="169">
        <v>147.19</v>
      </c>
      <c r="H268" s="169">
        <v>337.35</v>
      </c>
      <c r="I268" s="169">
        <v>178.54</v>
      </c>
      <c r="J268" s="169">
        <v>178.54</v>
      </c>
      <c r="K268" s="169">
        <v>147.19</v>
      </c>
      <c r="L268" s="169">
        <v>147.19</v>
      </c>
      <c r="M268" s="169">
        <v>332.68</v>
      </c>
      <c r="N268" s="169">
        <v>285.45</v>
      </c>
      <c r="O268" s="169">
        <v>370.57</v>
      </c>
      <c r="P268" s="169">
        <v>133.38</v>
      </c>
      <c r="Q268" s="169">
        <v>153.07</v>
      </c>
      <c r="R268" s="169">
        <v>311.39999999999998</v>
      </c>
      <c r="S268" s="169">
        <v>311.39999999999998</v>
      </c>
    </row>
    <row r="269" spans="1:19" s="2" customFormat="1" ht="15.95" customHeight="1" x14ac:dyDescent="0.25">
      <c r="A269" s="50"/>
      <c r="B269" s="55"/>
      <c r="C269" s="165"/>
      <c r="D269" s="153"/>
      <c r="E269" s="153"/>
      <c r="F269" s="153"/>
      <c r="G269" s="153"/>
      <c r="H269" s="153"/>
      <c r="I269" s="153"/>
      <c r="J269" s="153"/>
      <c r="K269" s="153"/>
      <c r="L269" s="153"/>
      <c r="M269" s="153"/>
      <c r="N269" s="153"/>
      <c r="O269" s="153"/>
      <c r="P269" s="153"/>
      <c r="Q269" s="153"/>
      <c r="R269" s="153"/>
      <c r="S269" s="153"/>
    </row>
    <row r="270" spans="1:19" s="2" customFormat="1" ht="15.95" customHeight="1" x14ac:dyDescent="0.25">
      <c r="A270" s="51" t="s">
        <v>470</v>
      </c>
      <c r="B270" s="52" t="s">
        <v>122</v>
      </c>
      <c r="C270" s="164">
        <v>95806</v>
      </c>
      <c r="D270" s="172">
        <v>572.6</v>
      </c>
      <c r="E270" s="170">
        <v>133.38</v>
      </c>
      <c r="F270" s="169">
        <v>584.04999999999995</v>
      </c>
      <c r="G270" s="172">
        <v>147.19</v>
      </c>
      <c r="H270" s="172">
        <v>531.70000000000005</v>
      </c>
      <c r="I270" s="172">
        <v>281.39</v>
      </c>
      <c r="J270" s="172">
        <v>281.39</v>
      </c>
      <c r="K270" s="172">
        <v>147.19</v>
      </c>
      <c r="L270" s="172">
        <v>147.19</v>
      </c>
      <c r="M270" s="172">
        <v>524.34</v>
      </c>
      <c r="N270" s="172">
        <v>449.9</v>
      </c>
      <c r="O270" s="172">
        <v>584.04999999999995</v>
      </c>
      <c r="P270" s="172">
        <v>133.38</v>
      </c>
      <c r="Q270" s="172">
        <v>153.07</v>
      </c>
      <c r="R270" s="172">
        <v>490.8</v>
      </c>
      <c r="S270" s="172">
        <v>490.8</v>
      </c>
    </row>
    <row r="271" spans="1:19" s="2" customFormat="1" ht="15.95" customHeight="1" x14ac:dyDescent="0.25">
      <c r="A271" s="50"/>
      <c r="B271" s="55"/>
      <c r="C271" s="165"/>
      <c r="D271" s="153"/>
      <c r="E271" s="153"/>
      <c r="F271" s="153"/>
      <c r="G271" s="153"/>
      <c r="H271" s="153"/>
      <c r="I271" s="153"/>
      <c r="J271" s="153"/>
      <c r="K271" s="153"/>
      <c r="L271" s="153"/>
      <c r="M271" s="153"/>
      <c r="N271" s="153"/>
      <c r="O271" s="153"/>
      <c r="P271" s="153"/>
      <c r="Q271" s="153"/>
      <c r="R271" s="153"/>
      <c r="S271" s="153"/>
    </row>
    <row r="272" spans="1:19" s="2" customFormat="1" ht="15.95" customHeight="1" x14ac:dyDescent="0.25">
      <c r="A272" s="51" t="s">
        <v>468</v>
      </c>
      <c r="B272" s="52" t="s">
        <v>122</v>
      </c>
      <c r="C272" s="164">
        <v>95810</v>
      </c>
      <c r="D272" s="172">
        <v>2337</v>
      </c>
      <c r="E272" s="170">
        <v>867.31</v>
      </c>
      <c r="F272" s="169">
        <v>3337.24</v>
      </c>
      <c r="G272" s="172">
        <v>957.08</v>
      </c>
      <c r="H272" s="172">
        <v>3038.1</v>
      </c>
      <c r="I272" s="172">
        <v>1607.86</v>
      </c>
      <c r="J272" s="172">
        <v>1607.86</v>
      </c>
      <c r="K272" s="172">
        <v>957.08</v>
      </c>
      <c r="L272" s="172">
        <v>957.08</v>
      </c>
      <c r="M272" s="172">
        <v>2996.03</v>
      </c>
      <c r="N272" s="172">
        <v>2570.6999999999998</v>
      </c>
      <c r="O272" s="172">
        <v>3337.24</v>
      </c>
      <c r="P272" s="172">
        <v>867.31</v>
      </c>
      <c r="Q272" s="172">
        <v>995.36</v>
      </c>
      <c r="R272" s="172">
        <v>2804.4</v>
      </c>
      <c r="S272" s="172">
        <v>2804.4</v>
      </c>
    </row>
    <row r="273" spans="1:19" s="2" customFormat="1" ht="15.95" customHeight="1" x14ac:dyDescent="0.25">
      <c r="A273" s="50"/>
      <c r="B273" s="55"/>
      <c r="C273" s="165"/>
      <c r="D273" s="153"/>
      <c r="E273" s="153"/>
      <c r="F273" s="153"/>
      <c r="G273" s="153"/>
      <c r="H273" s="153"/>
      <c r="I273" s="153"/>
      <c r="J273" s="153"/>
      <c r="K273" s="153"/>
      <c r="L273" s="153"/>
      <c r="M273" s="153"/>
      <c r="N273" s="153"/>
      <c r="O273" s="153"/>
      <c r="P273" s="153"/>
      <c r="Q273" s="153"/>
      <c r="R273" s="153"/>
      <c r="S273" s="153"/>
    </row>
    <row r="274" spans="1:19" s="2" customFormat="1" ht="15.95" customHeight="1" x14ac:dyDescent="0.25">
      <c r="A274" s="51" t="s">
        <v>469</v>
      </c>
      <c r="B274" s="52" t="s">
        <v>122</v>
      </c>
      <c r="C274" s="164">
        <v>95811</v>
      </c>
      <c r="D274" s="172">
        <v>2902</v>
      </c>
      <c r="E274" s="170">
        <v>867.31</v>
      </c>
      <c r="F274" s="169">
        <v>4144.0600000000004</v>
      </c>
      <c r="G274" s="172">
        <v>957.08</v>
      </c>
      <c r="H274" s="172">
        <v>3772.6</v>
      </c>
      <c r="I274" s="172">
        <v>1996.58</v>
      </c>
      <c r="J274" s="172">
        <v>1996.58</v>
      </c>
      <c r="K274" s="172">
        <v>957.08</v>
      </c>
      <c r="L274" s="172">
        <v>957.08</v>
      </c>
      <c r="M274" s="172">
        <v>3720.36</v>
      </c>
      <c r="N274" s="172">
        <v>3192.2</v>
      </c>
      <c r="O274" s="172">
        <v>4144.0600000000004</v>
      </c>
      <c r="P274" s="172">
        <v>867.31</v>
      </c>
      <c r="Q274" s="172">
        <v>995.36</v>
      </c>
      <c r="R274" s="172">
        <v>3482.4</v>
      </c>
      <c r="S274" s="172">
        <v>3482.4</v>
      </c>
    </row>
    <row r="275" spans="1:19" s="2" customFormat="1" ht="15.95" customHeight="1" x14ac:dyDescent="0.25">
      <c r="A275" s="50"/>
      <c r="B275" s="55"/>
      <c r="C275" s="94"/>
      <c r="D275" s="153"/>
      <c r="E275" s="153"/>
      <c r="F275" s="153"/>
      <c r="G275" s="153"/>
      <c r="H275" s="153"/>
      <c r="I275" s="153"/>
      <c r="J275" s="153"/>
      <c r="K275" s="153"/>
      <c r="L275" s="153"/>
      <c r="M275" s="153"/>
      <c r="N275" s="153"/>
      <c r="O275" s="153"/>
      <c r="P275" s="153"/>
      <c r="Q275" s="153"/>
      <c r="R275" s="153"/>
      <c r="S275" s="153"/>
    </row>
  </sheetData>
  <autoFilter ref="A9:S272" xr:uid="{5A7557C1-84DA-40C9-98FB-98231AB5D8CC}"/>
  <hyperlinks>
    <hyperlink ref="A7" location="HOME" display="Return to Main Screen" xr:uid="{947A916B-20AB-42E1-92B0-93A774650A0D}"/>
  </hyperlinks>
  <pageMargins left="0.7" right="0.7" top="0.75" bottom="0.75" header="0.3" footer="0.3"/>
  <pageSetup scale="3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4DF9-6697-4198-9492-E0C132A63074}">
  <sheetPr>
    <tabColor rgb="FF92D050"/>
    <pageSetUpPr fitToPage="1"/>
  </sheetPr>
  <dimension ref="A1:T155"/>
  <sheetViews>
    <sheetView view="pageBreakPreview" zoomScale="80" zoomScaleNormal="80" zoomScaleSheetLayoutView="80" workbookViewId="0">
      <pane ySplit="9" topLeftCell="A10" activePane="bottomLeft" state="frozen"/>
      <selection activeCell="E96" sqref="E96"/>
      <selection pane="bottomLeft" activeCell="A6" sqref="A6"/>
    </sheetView>
  </sheetViews>
  <sheetFormatPr defaultColWidth="9.140625" defaultRowHeight="12.75" x14ac:dyDescent="0.2"/>
  <cols>
    <col min="1" max="1" width="55" style="29" customWidth="1"/>
    <col min="2" max="2" width="27.7109375" style="29" customWidth="1"/>
    <col min="3" max="19" width="15" style="29" customWidth="1"/>
    <col min="20" max="16384" width="9.140625" style="29"/>
  </cols>
  <sheetData>
    <row r="1" spans="1:20" x14ac:dyDescent="0.2">
      <c r="A1" s="28" t="s">
        <v>409</v>
      </c>
      <c r="B1" s="38"/>
      <c r="C1" s="39"/>
      <c r="E1" s="40"/>
      <c r="H1" s="31"/>
      <c r="I1" s="31"/>
      <c r="J1" s="31"/>
      <c r="K1" s="31"/>
      <c r="L1" s="31"/>
      <c r="M1" s="31"/>
      <c r="N1" s="31"/>
      <c r="O1" s="31"/>
      <c r="P1" s="31"/>
      <c r="Q1" s="31"/>
    </row>
    <row r="2" spans="1:20" x14ac:dyDescent="0.2">
      <c r="A2" s="41" t="s">
        <v>304</v>
      </c>
      <c r="B2" s="36"/>
      <c r="E2" s="40"/>
      <c r="H2" s="31"/>
      <c r="I2" s="31"/>
      <c r="J2" s="31"/>
      <c r="K2" s="31"/>
      <c r="L2" s="31"/>
      <c r="M2" s="31"/>
      <c r="N2" s="31"/>
      <c r="O2" s="31"/>
      <c r="P2" s="31"/>
      <c r="Q2" s="31"/>
    </row>
    <row r="3" spans="1:20" x14ac:dyDescent="0.2">
      <c r="A3" s="37" t="s">
        <v>410</v>
      </c>
      <c r="B3" s="36"/>
      <c r="E3" s="40"/>
      <c r="H3" s="31" t="s">
        <v>0</v>
      </c>
      <c r="I3" s="31"/>
      <c r="J3" s="31"/>
      <c r="K3" s="31"/>
      <c r="L3" s="31"/>
      <c r="M3" s="31"/>
      <c r="N3" s="31"/>
      <c r="O3" s="31"/>
      <c r="P3" s="31"/>
      <c r="Q3" s="31"/>
    </row>
    <row r="4" spans="1:20" x14ac:dyDescent="0.2">
      <c r="A4" s="42"/>
      <c r="B4" s="36"/>
      <c r="E4" s="40"/>
      <c r="H4" s="31"/>
      <c r="I4" s="31"/>
      <c r="J4" s="31"/>
      <c r="K4" s="31"/>
      <c r="L4" s="31"/>
      <c r="M4" s="31"/>
      <c r="N4" s="31"/>
      <c r="O4" s="31"/>
      <c r="P4" s="31"/>
      <c r="Q4" s="31"/>
    </row>
    <row r="5" spans="1:20" x14ac:dyDescent="0.2">
      <c r="A5" s="42"/>
      <c r="B5" s="32" t="s">
        <v>129</v>
      </c>
      <c r="E5" s="40"/>
      <c r="H5" s="31"/>
      <c r="I5" s="31"/>
      <c r="J5" s="31"/>
      <c r="K5" s="31"/>
      <c r="L5" s="31"/>
      <c r="M5" s="31"/>
      <c r="N5" s="31"/>
      <c r="O5" s="31"/>
      <c r="P5" s="31"/>
      <c r="Q5" s="31"/>
    </row>
    <row r="6" spans="1:20" x14ac:dyDescent="0.2">
      <c r="A6" s="42"/>
      <c r="B6" s="32" t="s">
        <v>478</v>
      </c>
      <c r="E6" s="40"/>
      <c r="I6" s="31"/>
      <c r="J6" s="31"/>
      <c r="K6" s="31"/>
      <c r="L6" s="31"/>
      <c r="M6" s="31"/>
      <c r="N6" s="31"/>
      <c r="O6" s="31"/>
      <c r="P6" s="31"/>
      <c r="Q6" s="31"/>
    </row>
    <row r="7" spans="1:20" x14ac:dyDescent="0.2">
      <c r="A7" s="43" t="s">
        <v>130</v>
      </c>
      <c r="B7" s="36"/>
      <c r="E7" s="30"/>
      <c r="H7" s="44" t="s">
        <v>0</v>
      </c>
      <c r="I7" s="31"/>
      <c r="J7" s="31"/>
      <c r="K7" s="31"/>
      <c r="L7" s="31"/>
      <c r="M7" s="31"/>
      <c r="N7" s="31"/>
      <c r="O7" s="31"/>
      <c r="P7" s="31"/>
      <c r="Q7" s="31"/>
    </row>
    <row r="8" spans="1:20" ht="8.25" customHeight="1" thickBot="1" x14ac:dyDescent="0.25">
      <c r="A8" s="43"/>
      <c r="B8" s="36"/>
      <c r="E8" s="30"/>
      <c r="H8" s="44"/>
      <c r="I8" s="31"/>
      <c r="J8" s="31"/>
      <c r="K8" s="31"/>
      <c r="L8" s="31"/>
      <c r="M8" s="31"/>
      <c r="N8" s="31"/>
      <c r="O8" s="31"/>
      <c r="P8" s="31"/>
      <c r="Q8" s="31"/>
    </row>
    <row r="9" spans="1:20" ht="85.5" customHeight="1" thickBot="1" x14ac:dyDescent="0.25">
      <c r="A9" s="84" t="s">
        <v>3</v>
      </c>
      <c r="B9" s="85" t="s">
        <v>116</v>
      </c>
      <c r="C9" s="86" t="s">
        <v>226</v>
      </c>
      <c r="D9" s="33" t="s">
        <v>4</v>
      </c>
      <c r="E9" s="33" t="s">
        <v>105</v>
      </c>
      <c r="F9" s="33" t="s">
        <v>120</v>
      </c>
      <c r="G9" s="34" t="s">
        <v>361</v>
      </c>
      <c r="H9" s="34" t="s">
        <v>454</v>
      </c>
      <c r="I9" s="34" t="s">
        <v>455</v>
      </c>
      <c r="J9" s="34" t="s">
        <v>456</v>
      </c>
      <c r="K9" s="34" t="s">
        <v>457</v>
      </c>
      <c r="L9" s="34" t="s">
        <v>458</v>
      </c>
      <c r="M9" s="34" t="s">
        <v>459</v>
      </c>
      <c r="N9" s="34" t="s">
        <v>460</v>
      </c>
      <c r="O9" s="34" t="s">
        <v>421</v>
      </c>
      <c r="P9" s="34" t="s">
        <v>453</v>
      </c>
      <c r="Q9" s="34" t="s">
        <v>362</v>
      </c>
      <c r="R9" s="34" t="s">
        <v>461</v>
      </c>
      <c r="S9" s="156" t="s">
        <v>462</v>
      </c>
    </row>
    <row r="10" spans="1:20" s="97" customFormat="1" ht="15.95" customHeight="1" x14ac:dyDescent="0.25">
      <c r="A10" s="89"/>
      <c r="B10" s="92"/>
      <c r="C10" s="91"/>
      <c r="D10" s="95"/>
      <c r="E10" s="95"/>
      <c r="F10" s="95"/>
      <c r="G10" s="95"/>
      <c r="H10" s="95"/>
      <c r="I10" s="95"/>
      <c r="J10" s="95"/>
      <c r="K10" s="95"/>
      <c r="L10" s="95"/>
      <c r="M10" s="95"/>
      <c r="N10" s="95"/>
      <c r="O10" s="95"/>
      <c r="P10" s="95"/>
      <c r="Q10" s="95"/>
      <c r="R10" s="95"/>
      <c r="S10" s="95"/>
    </row>
    <row r="11" spans="1:20" s="97" customFormat="1" ht="15.95" customHeight="1" x14ac:dyDescent="0.25">
      <c r="A11" s="51" t="s">
        <v>445</v>
      </c>
      <c r="B11" s="52" t="s">
        <v>170</v>
      </c>
      <c r="C11" s="161">
        <v>97016</v>
      </c>
      <c r="D11" s="148">
        <v>169.4</v>
      </c>
      <c r="E11" s="148">
        <v>10.24</v>
      </c>
      <c r="F11" s="148">
        <v>172.79</v>
      </c>
      <c r="G11" s="148">
        <v>10.86</v>
      </c>
      <c r="H11" s="148" t="s">
        <v>369</v>
      </c>
      <c r="I11" s="148" t="s">
        <v>369</v>
      </c>
      <c r="J11" s="148" t="s">
        <v>369</v>
      </c>
      <c r="K11" s="148">
        <v>10.86</v>
      </c>
      <c r="L11" s="148">
        <v>10.86</v>
      </c>
      <c r="M11" s="148">
        <v>155.12</v>
      </c>
      <c r="N11" s="148">
        <v>133.1</v>
      </c>
      <c r="O11" s="148">
        <v>172.79</v>
      </c>
      <c r="P11" s="148">
        <v>10.24</v>
      </c>
      <c r="Q11" s="148">
        <v>11.29</v>
      </c>
      <c r="R11" s="148">
        <v>95</v>
      </c>
      <c r="S11" s="148">
        <v>95</v>
      </c>
      <c r="T11" s="184"/>
    </row>
    <row r="12" spans="1:20" s="97" customFormat="1" ht="15.95" customHeight="1" x14ac:dyDescent="0.25">
      <c r="A12" s="89"/>
      <c r="B12" s="92"/>
      <c r="C12" s="91"/>
      <c r="D12" s="95"/>
      <c r="E12" s="95"/>
      <c r="F12" s="95"/>
      <c r="G12" s="95"/>
      <c r="H12" s="95"/>
      <c r="I12" s="95"/>
      <c r="J12" s="95"/>
      <c r="K12" s="95"/>
      <c r="L12" s="95"/>
      <c r="M12" s="95"/>
      <c r="N12" s="95"/>
      <c r="O12" s="95"/>
      <c r="P12" s="95"/>
      <c r="Q12" s="95"/>
      <c r="R12" s="95"/>
      <c r="S12" s="95"/>
    </row>
    <row r="13" spans="1:20" s="97" customFormat="1" ht="15.95" customHeight="1" x14ac:dyDescent="0.25">
      <c r="A13" s="51" t="s">
        <v>187</v>
      </c>
      <c r="B13" s="52" t="s">
        <v>170</v>
      </c>
      <c r="C13" s="161">
        <v>97018</v>
      </c>
      <c r="D13" s="148">
        <v>175.7</v>
      </c>
      <c r="E13" s="148">
        <v>5.36</v>
      </c>
      <c r="F13" s="148">
        <v>179.21</v>
      </c>
      <c r="G13" s="148">
        <v>5.59</v>
      </c>
      <c r="H13" s="148" t="s">
        <v>369</v>
      </c>
      <c r="I13" s="148" t="s">
        <v>369</v>
      </c>
      <c r="J13" s="148" t="s">
        <v>369</v>
      </c>
      <c r="K13" s="148">
        <v>5.59</v>
      </c>
      <c r="L13" s="148">
        <v>5.59</v>
      </c>
      <c r="M13" s="148">
        <v>160.88999999999999</v>
      </c>
      <c r="N13" s="148">
        <v>138.05000000000001</v>
      </c>
      <c r="O13" s="148">
        <v>179.21</v>
      </c>
      <c r="P13" s="148">
        <v>5.36</v>
      </c>
      <c r="Q13" s="148">
        <v>5.81</v>
      </c>
      <c r="R13" s="148">
        <v>95</v>
      </c>
      <c r="S13" s="148">
        <v>95</v>
      </c>
      <c r="T13" s="184"/>
    </row>
    <row r="14" spans="1:20" s="97" customFormat="1" ht="15.95" customHeight="1" x14ac:dyDescent="0.25">
      <c r="A14" s="50"/>
      <c r="B14" s="50"/>
      <c r="C14" s="50"/>
      <c r="D14" s="95"/>
      <c r="E14" s="95"/>
      <c r="F14" s="95"/>
      <c r="G14" s="95"/>
      <c r="H14" s="95"/>
      <c r="I14" s="95"/>
      <c r="J14" s="95"/>
      <c r="K14" s="95"/>
      <c r="L14" s="95"/>
      <c r="M14" s="95"/>
      <c r="N14" s="95"/>
      <c r="O14" s="95"/>
      <c r="P14" s="95"/>
      <c r="Q14" s="95"/>
      <c r="R14" s="95"/>
      <c r="S14" s="95"/>
    </row>
    <row r="15" spans="1:20" s="97" customFormat="1" ht="15.95" customHeight="1" x14ac:dyDescent="0.25">
      <c r="A15" s="51" t="s">
        <v>188</v>
      </c>
      <c r="B15" s="52" t="s">
        <v>170</v>
      </c>
      <c r="C15" s="161">
        <v>97022</v>
      </c>
      <c r="D15" s="148">
        <v>352.8</v>
      </c>
      <c r="E15" s="148">
        <v>13.55</v>
      </c>
      <c r="F15" s="148">
        <v>359.86</v>
      </c>
      <c r="G15" s="148">
        <v>14.15</v>
      </c>
      <c r="H15" s="148" t="s">
        <v>369</v>
      </c>
      <c r="I15" s="148" t="s">
        <v>369</v>
      </c>
      <c r="J15" s="148" t="s">
        <v>369</v>
      </c>
      <c r="K15" s="148">
        <v>14.15</v>
      </c>
      <c r="L15" s="148">
        <v>14.15</v>
      </c>
      <c r="M15" s="148">
        <v>323.06</v>
      </c>
      <c r="N15" s="148">
        <v>277.2</v>
      </c>
      <c r="O15" s="148">
        <v>359.86</v>
      </c>
      <c r="P15" s="148">
        <v>13.55</v>
      </c>
      <c r="Q15" s="148">
        <v>14.72</v>
      </c>
      <c r="R15" s="148">
        <v>95</v>
      </c>
      <c r="S15" s="148">
        <v>95</v>
      </c>
      <c r="T15" s="184"/>
    </row>
    <row r="16" spans="1:20" s="97" customFormat="1" ht="15.95" customHeight="1" x14ac:dyDescent="0.25">
      <c r="A16" s="89"/>
      <c r="B16" s="92"/>
      <c r="C16" s="91"/>
      <c r="D16" s="95"/>
      <c r="E16" s="95"/>
      <c r="F16" s="95"/>
      <c r="G16" s="95"/>
      <c r="H16" s="95"/>
      <c r="I16" s="95"/>
      <c r="J16" s="95"/>
      <c r="K16" s="95"/>
      <c r="L16" s="95"/>
      <c r="M16" s="95"/>
      <c r="N16" s="95"/>
      <c r="O16" s="95"/>
      <c r="P16" s="95"/>
      <c r="Q16" s="95"/>
      <c r="R16" s="95"/>
      <c r="S16" s="95"/>
    </row>
    <row r="17" spans="1:20" s="97" customFormat="1" ht="15.95" customHeight="1" x14ac:dyDescent="0.25">
      <c r="A17" s="51" t="s">
        <v>327</v>
      </c>
      <c r="B17" s="52" t="s">
        <v>170</v>
      </c>
      <c r="C17" s="161">
        <v>97033</v>
      </c>
      <c r="D17" s="148">
        <v>60.2</v>
      </c>
      <c r="E17" s="148">
        <v>16.45</v>
      </c>
      <c r="F17" s="148">
        <v>95</v>
      </c>
      <c r="G17" s="148">
        <v>17.34</v>
      </c>
      <c r="H17" s="148" t="s">
        <v>369</v>
      </c>
      <c r="I17" s="148" t="s">
        <v>369</v>
      </c>
      <c r="J17" s="148" t="s">
        <v>369</v>
      </c>
      <c r="K17" s="148">
        <v>17.34</v>
      </c>
      <c r="L17" s="148">
        <v>17.34</v>
      </c>
      <c r="M17" s="148">
        <v>55.13</v>
      </c>
      <c r="N17" s="148">
        <v>47.3</v>
      </c>
      <c r="O17" s="148">
        <v>61.4</v>
      </c>
      <c r="P17" s="148">
        <v>16.45</v>
      </c>
      <c r="Q17" s="148">
        <v>18.03</v>
      </c>
      <c r="R17" s="148">
        <v>95</v>
      </c>
      <c r="S17" s="148">
        <v>95</v>
      </c>
      <c r="T17" s="184"/>
    </row>
    <row r="18" spans="1:20" s="97" customFormat="1" ht="15.95" customHeight="1" x14ac:dyDescent="0.25">
      <c r="A18" s="89"/>
      <c r="B18" s="92"/>
      <c r="C18" s="91"/>
      <c r="D18" s="95"/>
      <c r="E18" s="95"/>
      <c r="F18" s="95"/>
      <c r="G18" s="95"/>
      <c r="H18" s="95"/>
      <c r="I18" s="95"/>
      <c r="J18" s="95"/>
      <c r="K18" s="95"/>
      <c r="L18" s="95"/>
      <c r="M18" s="95"/>
      <c r="N18" s="95"/>
      <c r="O18" s="95"/>
      <c r="P18" s="95"/>
      <c r="Q18" s="95"/>
      <c r="R18" s="95"/>
      <c r="S18" s="95"/>
    </row>
    <row r="19" spans="1:20" s="97" customFormat="1" ht="15.95" customHeight="1" x14ac:dyDescent="0.25">
      <c r="A19" s="51" t="s">
        <v>328</v>
      </c>
      <c r="B19" s="52" t="s">
        <v>170</v>
      </c>
      <c r="C19" s="161">
        <v>97034</v>
      </c>
      <c r="D19" s="148">
        <v>49</v>
      </c>
      <c r="E19" s="148">
        <v>11.94</v>
      </c>
      <c r="F19" s="148">
        <v>95</v>
      </c>
      <c r="G19" s="148">
        <v>12.66</v>
      </c>
      <c r="H19" s="148" t="s">
        <v>369</v>
      </c>
      <c r="I19" s="148" t="s">
        <v>369</v>
      </c>
      <c r="J19" s="148" t="s">
        <v>369</v>
      </c>
      <c r="K19" s="148">
        <v>12.66</v>
      </c>
      <c r="L19" s="148">
        <v>12.66</v>
      </c>
      <c r="M19" s="148">
        <v>44.87</v>
      </c>
      <c r="N19" s="148">
        <v>38.5</v>
      </c>
      <c r="O19" s="148">
        <v>49.98</v>
      </c>
      <c r="P19" s="148">
        <v>11.94</v>
      </c>
      <c r="Q19" s="148">
        <v>13.17</v>
      </c>
      <c r="R19" s="148">
        <v>95</v>
      </c>
      <c r="S19" s="148">
        <v>95</v>
      </c>
      <c r="T19" s="184"/>
    </row>
    <row r="20" spans="1:20" s="97" customFormat="1" ht="15.95" customHeight="1" x14ac:dyDescent="0.25">
      <c r="A20" s="50"/>
      <c r="B20" s="50"/>
      <c r="C20" s="50"/>
      <c r="D20" s="95"/>
      <c r="E20" s="95"/>
      <c r="F20" s="95"/>
      <c r="G20" s="95"/>
      <c r="H20" s="95"/>
      <c r="I20" s="95"/>
      <c r="J20" s="95"/>
      <c r="K20" s="95"/>
      <c r="L20" s="95"/>
      <c r="M20" s="95"/>
      <c r="N20" s="95"/>
      <c r="O20" s="95"/>
      <c r="P20" s="95"/>
      <c r="Q20" s="95"/>
      <c r="R20" s="95"/>
      <c r="S20" s="95"/>
    </row>
    <row r="21" spans="1:20" s="97" customFormat="1" ht="15.95" customHeight="1" x14ac:dyDescent="0.25">
      <c r="A21" s="51" t="s">
        <v>93</v>
      </c>
      <c r="B21" s="52" t="s">
        <v>170</v>
      </c>
      <c r="C21" s="161">
        <v>97110</v>
      </c>
      <c r="D21" s="148">
        <v>169.4</v>
      </c>
      <c r="E21" s="148">
        <v>25.31</v>
      </c>
      <c r="F21" s="148">
        <v>172.79</v>
      </c>
      <c r="G21" s="148">
        <v>26.82</v>
      </c>
      <c r="H21" s="148" t="s">
        <v>369</v>
      </c>
      <c r="I21" s="148" t="s">
        <v>369</v>
      </c>
      <c r="J21" s="148" t="s">
        <v>369</v>
      </c>
      <c r="K21" s="148">
        <v>26.82</v>
      </c>
      <c r="L21" s="148">
        <v>26.82</v>
      </c>
      <c r="M21" s="148">
        <v>155.12</v>
      </c>
      <c r="N21" s="148">
        <v>133.1</v>
      </c>
      <c r="O21" s="148">
        <v>172.79</v>
      </c>
      <c r="P21" s="148">
        <v>25.31</v>
      </c>
      <c r="Q21" s="148">
        <v>27.89</v>
      </c>
      <c r="R21" s="148">
        <v>95</v>
      </c>
      <c r="S21" s="148">
        <v>95</v>
      </c>
      <c r="T21" s="184"/>
    </row>
    <row r="22" spans="1:20" s="97" customFormat="1" ht="15.95" customHeight="1" x14ac:dyDescent="0.25">
      <c r="A22" s="50"/>
      <c r="B22" s="50"/>
      <c r="C22" s="50"/>
      <c r="D22" s="95"/>
      <c r="E22" s="95"/>
      <c r="F22" s="95"/>
      <c r="G22" s="95"/>
      <c r="H22" s="95"/>
      <c r="I22" s="95"/>
      <c r="J22" s="95"/>
      <c r="K22" s="95"/>
      <c r="L22" s="95"/>
      <c r="M22" s="95"/>
      <c r="N22" s="95"/>
      <c r="O22" s="95"/>
      <c r="P22" s="95"/>
      <c r="Q22" s="95"/>
      <c r="R22" s="95"/>
      <c r="S22" s="95"/>
    </row>
    <row r="23" spans="1:20" s="97" customFormat="1" ht="15.95" customHeight="1" x14ac:dyDescent="0.25">
      <c r="A23" s="51" t="s">
        <v>329</v>
      </c>
      <c r="B23" s="52" t="s">
        <v>170</v>
      </c>
      <c r="C23" s="161">
        <v>97112</v>
      </c>
      <c r="D23" s="148">
        <v>77</v>
      </c>
      <c r="E23" s="148">
        <v>28.15</v>
      </c>
      <c r="F23" s="148">
        <v>95</v>
      </c>
      <c r="G23" s="148">
        <v>29.83</v>
      </c>
      <c r="H23" s="148" t="s">
        <v>369</v>
      </c>
      <c r="I23" s="148" t="s">
        <v>369</v>
      </c>
      <c r="J23" s="148" t="s">
        <v>369</v>
      </c>
      <c r="K23" s="148">
        <v>29.83</v>
      </c>
      <c r="L23" s="148">
        <v>29.83</v>
      </c>
      <c r="M23" s="148">
        <v>70.510000000000005</v>
      </c>
      <c r="N23" s="148">
        <v>60.5</v>
      </c>
      <c r="O23" s="148">
        <v>78.540000000000006</v>
      </c>
      <c r="P23" s="148">
        <v>28.15</v>
      </c>
      <c r="Q23" s="148">
        <v>31.02</v>
      </c>
      <c r="R23" s="148">
        <v>95</v>
      </c>
      <c r="S23" s="148">
        <v>95</v>
      </c>
      <c r="T23" s="184"/>
    </row>
    <row r="24" spans="1:20" s="97" customFormat="1" ht="15.95" customHeight="1" x14ac:dyDescent="0.25">
      <c r="A24" s="50"/>
      <c r="B24" s="50"/>
      <c r="C24" s="50"/>
      <c r="D24" s="95"/>
      <c r="E24" s="95"/>
      <c r="F24" s="95"/>
      <c r="G24" s="95"/>
      <c r="H24" s="95"/>
      <c r="I24" s="95"/>
      <c r="J24" s="95"/>
      <c r="K24" s="95"/>
      <c r="L24" s="95"/>
      <c r="M24" s="95"/>
      <c r="N24" s="95"/>
      <c r="O24" s="95"/>
      <c r="P24" s="95"/>
      <c r="Q24" s="95"/>
      <c r="R24" s="95"/>
      <c r="S24" s="95"/>
    </row>
    <row r="25" spans="1:20" s="97" customFormat="1" ht="15.95" customHeight="1" x14ac:dyDescent="0.25">
      <c r="A25" s="51" t="s">
        <v>330</v>
      </c>
      <c r="B25" s="52" t="s">
        <v>170</v>
      </c>
      <c r="C25" s="161">
        <v>97124</v>
      </c>
      <c r="D25" s="148">
        <v>45.5</v>
      </c>
      <c r="E25" s="148">
        <v>26</v>
      </c>
      <c r="F25" s="148">
        <v>95</v>
      </c>
      <c r="G25" s="148">
        <v>27.2</v>
      </c>
      <c r="H25" s="148" t="s">
        <v>369</v>
      </c>
      <c r="I25" s="148" t="s">
        <v>369</v>
      </c>
      <c r="J25" s="148" t="s">
        <v>369</v>
      </c>
      <c r="K25" s="148">
        <v>27.2</v>
      </c>
      <c r="L25" s="148">
        <v>27.2</v>
      </c>
      <c r="M25" s="148">
        <v>41.67</v>
      </c>
      <c r="N25" s="148">
        <v>35.75</v>
      </c>
      <c r="O25" s="148">
        <v>46.41</v>
      </c>
      <c r="P25" s="148">
        <v>26</v>
      </c>
      <c r="Q25" s="148">
        <v>28.29</v>
      </c>
      <c r="R25" s="148">
        <v>95</v>
      </c>
      <c r="S25" s="148">
        <v>95</v>
      </c>
      <c r="T25" s="184"/>
    </row>
    <row r="26" spans="1:20" s="97" customFormat="1" ht="15.95" customHeight="1" x14ac:dyDescent="0.25">
      <c r="A26" s="50"/>
      <c r="B26" s="50"/>
      <c r="C26" s="50"/>
      <c r="D26" s="95"/>
      <c r="E26" s="95"/>
      <c r="F26" s="95"/>
      <c r="G26" s="95"/>
      <c r="H26" s="95"/>
      <c r="I26" s="95"/>
      <c r="J26" s="95"/>
      <c r="K26" s="95"/>
      <c r="L26" s="95"/>
      <c r="M26" s="95"/>
      <c r="N26" s="95"/>
      <c r="O26" s="95"/>
      <c r="P26" s="95"/>
      <c r="Q26" s="95"/>
      <c r="R26" s="95"/>
      <c r="S26" s="95"/>
    </row>
    <row r="27" spans="1:20" s="97" customFormat="1" ht="15.95" customHeight="1" x14ac:dyDescent="0.25">
      <c r="A27" s="51" t="s">
        <v>331</v>
      </c>
      <c r="B27" s="52" t="s">
        <v>170</v>
      </c>
      <c r="C27" s="161">
        <v>97129</v>
      </c>
      <c r="D27" s="148">
        <v>19.600000000000001</v>
      </c>
      <c r="E27" s="148">
        <v>15.4</v>
      </c>
      <c r="F27" s="148">
        <v>95</v>
      </c>
      <c r="G27" s="148">
        <v>20.93</v>
      </c>
      <c r="H27" s="148" t="s">
        <v>369</v>
      </c>
      <c r="I27" s="148" t="s">
        <v>369</v>
      </c>
      <c r="J27" s="148" t="s">
        <v>369</v>
      </c>
      <c r="K27" s="148">
        <v>20.93</v>
      </c>
      <c r="L27" s="148">
        <v>20.93</v>
      </c>
      <c r="M27" s="148">
        <v>17.95</v>
      </c>
      <c r="N27" s="148">
        <v>15.4</v>
      </c>
      <c r="O27" s="148">
        <v>19.989999999999998</v>
      </c>
      <c r="P27" s="148">
        <v>19.28</v>
      </c>
      <c r="Q27" s="148">
        <v>21.77</v>
      </c>
      <c r="R27" s="148">
        <v>95</v>
      </c>
      <c r="S27" s="148">
        <v>95</v>
      </c>
      <c r="T27" s="184"/>
    </row>
    <row r="28" spans="1:20" s="97" customFormat="1" ht="15.95" customHeight="1" x14ac:dyDescent="0.25">
      <c r="A28" s="50"/>
      <c r="B28" s="50"/>
      <c r="C28" s="50"/>
      <c r="D28" s="95"/>
      <c r="E28" s="95"/>
      <c r="F28" s="95"/>
      <c r="G28" s="95"/>
      <c r="H28" s="95"/>
      <c r="I28" s="95"/>
      <c r="J28" s="95"/>
      <c r="K28" s="95"/>
      <c r="L28" s="95"/>
      <c r="M28" s="95"/>
      <c r="N28" s="95"/>
      <c r="O28" s="95"/>
      <c r="P28" s="95"/>
      <c r="Q28" s="95"/>
      <c r="R28" s="95"/>
      <c r="S28" s="95"/>
    </row>
    <row r="29" spans="1:20" s="97" customFormat="1" ht="15.95" customHeight="1" x14ac:dyDescent="0.25">
      <c r="A29" s="51" t="s">
        <v>332</v>
      </c>
      <c r="B29" s="52" t="s">
        <v>170</v>
      </c>
      <c r="C29" s="161">
        <v>97140</v>
      </c>
      <c r="D29" s="148">
        <v>81.2</v>
      </c>
      <c r="E29" s="148">
        <v>23.9</v>
      </c>
      <c r="F29" s="148">
        <v>95</v>
      </c>
      <c r="G29" s="148">
        <v>25.34</v>
      </c>
      <c r="H29" s="148" t="s">
        <v>369</v>
      </c>
      <c r="I29" s="148" t="s">
        <v>369</v>
      </c>
      <c r="J29" s="148" t="s">
        <v>369</v>
      </c>
      <c r="K29" s="148">
        <v>25.34</v>
      </c>
      <c r="L29" s="148">
        <v>25.34</v>
      </c>
      <c r="M29" s="148">
        <v>74.36</v>
      </c>
      <c r="N29" s="148">
        <v>63.8</v>
      </c>
      <c r="O29" s="148">
        <v>82.82</v>
      </c>
      <c r="P29" s="148">
        <v>23.9</v>
      </c>
      <c r="Q29" s="148">
        <v>26.35</v>
      </c>
      <c r="R29" s="148">
        <v>95</v>
      </c>
      <c r="S29" s="148">
        <v>95</v>
      </c>
      <c r="T29" s="184"/>
    </row>
    <row r="30" spans="1:20" s="97" customFormat="1" ht="15.95" customHeight="1" x14ac:dyDescent="0.25">
      <c r="A30" s="50"/>
      <c r="B30" s="50"/>
      <c r="C30" s="50"/>
      <c r="D30" s="95"/>
      <c r="E30" s="95"/>
      <c r="F30" s="95"/>
      <c r="G30" s="95"/>
      <c r="H30" s="95"/>
      <c r="I30" s="95"/>
      <c r="J30" s="95"/>
      <c r="K30" s="95"/>
      <c r="L30" s="95"/>
      <c r="M30" s="95"/>
      <c r="N30" s="95"/>
      <c r="O30" s="95"/>
      <c r="P30" s="95"/>
      <c r="Q30" s="95"/>
      <c r="R30" s="95"/>
      <c r="S30" s="95"/>
    </row>
    <row r="31" spans="1:20" s="97" customFormat="1" ht="15.95" customHeight="1" x14ac:dyDescent="0.25">
      <c r="A31" s="51" t="s">
        <v>333</v>
      </c>
      <c r="B31" s="52" t="s">
        <v>170</v>
      </c>
      <c r="C31" s="161">
        <v>97150</v>
      </c>
      <c r="D31" s="148">
        <v>58.8</v>
      </c>
      <c r="E31" s="148">
        <v>16.36</v>
      </c>
      <c r="F31" s="148">
        <v>95</v>
      </c>
      <c r="G31" s="148">
        <v>16.36</v>
      </c>
      <c r="H31" s="148" t="s">
        <v>369</v>
      </c>
      <c r="I31" s="148" t="s">
        <v>369</v>
      </c>
      <c r="J31" s="148" t="s">
        <v>369</v>
      </c>
      <c r="K31" s="148">
        <v>16.36</v>
      </c>
      <c r="L31" s="148">
        <v>16.36</v>
      </c>
      <c r="M31" s="148">
        <v>53.84</v>
      </c>
      <c r="N31" s="148">
        <v>46.2</v>
      </c>
      <c r="O31" s="148">
        <v>59.98</v>
      </c>
      <c r="P31" s="148" t="s">
        <v>369</v>
      </c>
      <c r="Q31" s="148">
        <v>17.010000000000002</v>
      </c>
      <c r="R31" s="148">
        <v>95</v>
      </c>
      <c r="S31" s="148">
        <v>95</v>
      </c>
      <c r="T31" s="184"/>
    </row>
    <row r="32" spans="1:20" s="97" customFormat="1" ht="15.95" customHeight="1" x14ac:dyDescent="0.25">
      <c r="A32" s="50"/>
      <c r="B32" s="50"/>
      <c r="C32" s="50"/>
      <c r="D32" s="95"/>
      <c r="E32" s="95"/>
      <c r="F32" s="95"/>
      <c r="G32" s="95"/>
      <c r="H32" s="95"/>
      <c r="I32" s="95"/>
      <c r="J32" s="95"/>
      <c r="K32" s="95"/>
      <c r="L32" s="95"/>
      <c r="M32" s="95"/>
      <c r="N32" s="95"/>
      <c r="O32" s="95"/>
      <c r="P32" s="95"/>
      <c r="Q32" s="95"/>
      <c r="R32" s="95"/>
      <c r="S32" s="95"/>
    </row>
    <row r="33" spans="1:20" s="97" customFormat="1" ht="15.95" customHeight="1" x14ac:dyDescent="0.25">
      <c r="A33" s="51" t="s">
        <v>100</v>
      </c>
      <c r="B33" s="52" t="s">
        <v>170</v>
      </c>
      <c r="C33" s="161">
        <v>97165</v>
      </c>
      <c r="D33" s="148">
        <v>81.900000000000006</v>
      </c>
      <c r="E33" s="148">
        <v>88.39</v>
      </c>
      <c r="F33" s="148">
        <v>257.04000000000002</v>
      </c>
      <c r="G33" s="148">
        <v>93.59</v>
      </c>
      <c r="H33" s="148" t="s">
        <v>369</v>
      </c>
      <c r="I33" s="148" t="s">
        <v>369</v>
      </c>
      <c r="J33" s="148" t="s">
        <v>369</v>
      </c>
      <c r="K33" s="148">
        <v>93.59</v>
      </c>
      <c r="L33" s="148">
        <v>93.59</v>
      </c>
      <c r="M33" s="148">
        <v>230.76</v>
      </c>
      <c r="N33" s="148">
        <v>198</v>
      </c>
      <c r="O33" s="148">
        <v>257.04000000000002</v>
      </c>
      <c r="P33" s="148">
        <v>88.39</v>
      </c>
      <c r="Q33" s="148">
        <v>97.33</v>
      </c>
      <c r="R33" s="148">
        <v>95</v>
      </c>
      <c r="S33" s="148">
        <v>95</v>
      </c>
      <c r="T33" s="184"/>
    </row>
    <row r="34" spans="1:20" s="97" customFormat="1" ht="15.95" customHeight="1" x14ac:dyDescent="0.25">
      <c r="A34" s="50"/>
      <c r="B34" s="50"/>
      <c r="C34" s="50"/>
      <c r="D34" s="95"/>
      <c r="E34" s="95"/>
      <c r="F34" s="95"/>
      <c r="G34" s="95"/>
      <c r="H34" s="95"/>
      <c r="I34" s="95"/>
      <c r="J34" s="95"/>
      <c r="K34" s="95"/>
      <c r="L34" s="95"/>
      <c r="M34" s="95"/>
      <c r="N34" s="95"/>
      <c r="O34" s="95"/>
      <c r="P34" s="95"/>
      <c r="Q34" s="95"/>
      <c r="R34" s="95"/>
      <c r="S34" s="95"/>
    </row>
    <row r="35" spans="1:20" s="97" customFormat="1" ht="15.95" customHeight="1" x14ac:dyDescent="0.25">
      <c r="A35" s="51" t="s">
        <v>334</v>
      </c>
      <c r="B35" s="52" t="s">
        <v>170</v>
      </c>
      <c r="C35" s="161">
        <v>97166</v>
      </c>
      <c r="D35" s="148">
        <v>200.2</v>
      </c>
      <c r="E35" s="148">
        <v>88.39</v>
      </c>
      <c r="F35" s="148">
        <v>204.2</v>
      </c>
      <c r="G35" s="148">
        <v>93.59</v>
      </c>
      <c r="H35" s="148" t="s">
        <v>369</v>
      </c>
      <c r="I35" s="148" t="s">
        <v>369</v>
      </c>
      <c r="J35" s="148" t="s">
        <v>369</v>
      </c>
      <c r="K35" s="148">
        <v>93.59</v>
      </c>
      <c r="L35" s="148">
        <v>93.59</v>
      </c>
      <c r="M35" s="148">
        <v>183.33</v>
      </c>
      <c r="N35" s="148">
        <v>157.30000000000001</v>
      </c>
      <c r="O35" s="148">
        <v>204.2</v>
      </c>
      <c r="P35" s="148">
        <v>88.39</v>
      </c>
      <c r="Q35" s="148">
        <v>97.33</v>
      </c>
      <c r="R35" s="148">
        <v>95</v>
      </c>
      <c r="S35" s="148">
        <v>95</v>
      </c>
      <c r="T35" s="184"/>
    </row>
    <row r="36" spans="1:20" s="97" customFormat="1" ht="15.95" customHeight="1" x14ac:dyDescent="0.25">
      <c r="A36" s="50"/>
      <c r="B36" s="50"/>
      <c r="C36" s="50"/>
      <c r="D36" s="95"/>
      <c r="E36" s="95"/>
      <c r="F36" s="95"/>
      <c r="G36" s="95"/>
      <c r="H36" s="95"/>
      <c r="I36" s="95"/>
      <c r="J36" s="95"/>
      <c r="K36" s="95"/>
      <c r="L36" s="95"/>
      <c r="M36" s="95"/>
      <c r="N36" s="95"/>
      <c r="O36" s="95"/>
      <c r="P36" s="95"/>
      <c r="Q36" s="95"/>
      <c r="R36" s="95"/>
      <c r="S36" s="95"/>
    </row>
    <row r="37" spans="1:20" s="97" customFormat="1" ht="15.95" customHeight="1" x14ac:dyDescent="0.25">
      <c r="A37" s="51" t="s">
        <v>175</v>
      </c>
      <c r="B37" s="52" t="s">
        <v>170</v>
      </c>
      <c r="C37" s="161">
        <v>97167</v>
      </c>
      <c r="D37" s="148">
        <v>252</v>
      </c>
      <c r="E37" s="148">
        <v>88.39</v>
      </c>
      <c r="F37" s="148">
        <v>227.05</v>
      </c>
      <c r="G37" s="148">
        <v>93.59</v>
      </c>
      <c r="H37" s="148" t="s">
        <v>369</v>
      </c>
      <c r="I37" s="148" t="s">
        <v>369</v>
      </c>
      <c r="J37" s="148" t="s">
        <v>369</v>
      </c>
      <c r="K37" s="148">
        <v>93.59</v>
      </c>
      <c r="L37" s="148">
        <v>93.59</v>
      </c>
      <c r="M37" s="148">
        <v>203.84</v>
      </c>
      <c r="N37" s="148">
        <v>174.9</v>
      </c>
      <c r="O37" s="148">
        <v>227.05</v>
      </c>
      <c r="P37" s="148">
        <v>88.39</v>
      </c>
      <c r="Q37" s="148">
        <v>97.33</v>
      </c>
      <c r="R37" s="148">
        <v>95</v>
      </c>
      <c r="S37" s="148">
        <v>95</v>
      </c>
      <c r="T37" s="184"/>
    </row>
    <row r="38" spans="1:20" s="97" customFormat="1" ht="15.95" customHeight="1" x14ac:dyDescent="0.25">
      <c r="A38" s="50"/>
      <c r="B38" s="50"/>
      <c r="C38" s="50"/>
      <c r="D38" s="95"/>
      <c r="E38" s="95"/>
      <c r="F38" s="95"/>
      <c r="G38" s="95"/>
      <c r="H38" s="95"/>
      <c r="I38" s="95"/>
      <c r="J38" s="95"/>
      <c r="K38" s="95"/>
      <c r="L38" s="95"/>
      <c r="M38" s="95"/>
      <c r="N38" s="95"/>
      <c r="O38" s="95"/>
      <c r="P38" s="95"/>
      <c r="Q38" s="95"/>
      <c r="R38" s="95"/>
      <c r="S38" s="95"/>
    </row>
    <row r="39" spans="1:20" s="97" customFormat="1" ht="15.95" customHeight="1" x14ac:dyDescent="0.25">
      <c r="A39" s="51" t="s">
        <v>189</v>
      </c>
      <c r="B39" s="52" t="s">
        <v>170</v>
      </c>
      <c r="C39" s="161">
        <v>97168</v>
      </c>
      <c r="D39" s="148">
        <v>252</v>
      </c>
      <c r="E39" s="148">
        <v>60.97</v>
      </c>
      <c r="F39" s="148">
        <v>257.04000000000002</v>
      </c>
      <c r="G39" s="148">
        <v>64.23</v>
      </c>
      <c r="H39" s="148" t="s">
        <v>369</v>
      </c>
      <c r="I39" s="148" t="s">
        <v>369</v>
      </c>
      <c r="J39" s="148" t="s">
        <v>369</v>
      </c>
      <c r="K39" s="148">
        <v>64.23</v>
      </c>
      <c r="L39" s="148">
        <v>64.23</v>
      </c>
      <c r="M39" s="148">
        <v>230.76</v>
      </c>
      <c r="N39" s="148">
        <v>198</v>
      </c>
      <c r="O39" s="148">
        <v>257.04000000000002</v>
      </c>
      <c r="P39" s="148">
        <v>60.97</v>
      </c>
      <c r="Q39" s="148">
        <v>66.8</v>
      </c>
      <c r="R39" s="148">
        <v>95</v>
      </c>
      <c r="S39" s="148">
        <v>95</v>
      </c>
      <c r="T39" s="184"/>
    </row>
    <row r="40" spans="1:20" s="97" customFormat="1" ht="15.95" customHeight="1" x14ac:dyDescent="0.25">
      <c r="A40" s="50"/>
      <c r="B40" s="50"/>
      <c r="C40" s="50"/>
      <c r="D40" s="95"/>
      <c r="E40" s="95"/>
      <c r="F40" s="95"/>
      <c r="G40" s="95"/>
      <c r="H40" s="95"/>
      <c r="I40" s="95"/>
      <c r="J40" s="95"/>
      <c r="K40" s="95"/>
      <c r="L40" s="95"/>
      <c r="M40" s="95"/>
      <c r="N40" s="95"/>
      <c r="O40" s="95"/>
      <c r="P40" s="95"/>
      <c r="Q40" s="95"/>
      <c r="R40" s="95"/>
      <c r="S40" s="95"/>
    </row>
    <row r="41" spans="1:20" s="97" customFormat="1" ht="15.95" customHeight="1" x14ac:dyDescent="0.25">
      <c r="A41" s="51" t="s">
        <v>95</v>
      </c>
      <c r="B41" s="52" t="s">
        <v>170</v>
      </c>
      <c r="C41" s="161">
        <v>97530</v>
      </c>
      <c r="D41" s="148">
        <v>73.5</v>
      </c>
      <c r="E41" s="148">
        <v>30.29</v>
      </c>
      <c r="F41" s="148">
        <v>95</v>
      </c>
      <c r="G41" s="148">
        <v>31.77</v>
      </c>
      <c r="H41" s="148" t="s">
        <v>369</v>
      </c>
      <c r="I41" s="148" t="s">
        <v>369</v>
      </c>
      <c r="J41" s="148" t="s">
        <v>369</v>
      </c>
      <c r="K41" s="148">
        <v>31.77</v>
      </c>
      <c r="L41" s="148">
        <v>31.77</v>
      </c>
      <c r="M41" s="148">
        <v>67.31</v>
      </c>
      <c r="N41" s="148">
        <v>57.75</v>
      </c>
      <c r="O41" s="148">
        <v>74.97</v>
      </c>
      <c r="P41" s="148">
        <v>30.29</v>
      </c>
      <c r="Q41" s="148">
        <v>33.04</v>
      </c>
      <c r="R41" s="148">
        <v>95</v>
      </c>
      <c r="S41" s="148">
        <v>95</v>
      </c>
      <c r="T41" s="184"/>
    </row>
    <row r="42" spans="1:20" s="97" customFormat="1" ht="15.95" customHeight="1" x14ac:dyDescent="0.25">
      <c r="A42" s="50"/>
      <c r="B42" s="50"/>
      <c r="C42" s="50"/>
      <c r="D42" s="95"/>
      <c r="E42" s="95"/>
      <c r="F42" s="95"/>
      <c r="G42" s="95"/>
      <c r="H42" s="95"/>
      <c r="I42" s="95"/>
      <c r="J42" s="95"/>
      <c r="K42" s="95"/>
      <c r="L42" s="95"/>
      <c r="M42" s="95"/>
      <c r="N42" s="95"/>
      <c r="O42" s="95"/>
      <c r="P42" s="95"/>
      <c r="Q42" s="95"/>
      <c r="R42" s="95"/>
      <c r="S42" s="95"/>
    </row>
    <row r="43" spans="1:20" s="97" customFormat="1" ht="15.95" customHeight="1" x14ac:dyDescent="0.25">
      <c r="A43" s="51" t="s">
        <v>190</v>
      </c>
      <c r="B43" s="52" t="s">
        <v>170</v>
      </c>
      <c r="C43" s="161">
        <v>97535</v>
      </c>
      <c r="D43" s="148">
        <v>67.2</v>
      </c>
      <c r="E43" s="148">
        <v>28.08</v>
      </c>
      <c r="F43" s="148">
        <v>95</v>
      </c>
      <c r="G43" s="148">
        <v>29.6</v>
      </c>
      <c r="H43" s="148" t="s">
        <v>369</v>
      </c>
      <c r="I43" s="148" t="s">
        <v>369</v>
      </c>
      <c r="J43" s="148" t="s">
        <v>369</v>
      </c>
      <c r="K43" s="148">
        <v>29.6</v>
      </c>
      <c r="L43" s="148">
        <v>29.6</v>
      </c>
      <c r="M43" s="148">
        <v>61.54</v>
      </c>
      <c r="N43" s="148">
        <v>52.8</v>
      </c>
      <c r="O43" s="148">
        <v>68.540000000000006</v>
      </c>
      <c r="P43" s="148">
        <v>28.08</v>
      </c>
      <c r="Q43" s="148">
        <v>30.78</v>
      </c>
      <c r="R43" s="148">
        <v>95</v>
      </c>
      <c r="S43" s="148">
        <v>95</v>
      </c>
      <c r="T43" s="184"/>
    </row>
    <row r="44" spans="1:20" s="97" customFormat="1" ht="15.95" customHeight="1" x14ac:dyDescent="0.25">
      <c r="A44" s="50"/>
      <c r="B44" s="50"/>
      <c r="C44" s="50"/>
      <c r="D44" s="95"/>
      <c r="E44" s="95"/>
      <c r="F44" s="95"/>
      <c r="G44" s="95"/>
      <c r="H44" s="95"/>
      <c r="I44" s="95"/>
      <c r="J44" s="95"/>
      <c r="K44" s="95"/>
      <c r="L44" s="95"/>
      <c r="M44" s="95"/>
      <c r="N44" s="95"/>
      <c r="O44" s="95"/>
      <c r="P44" s="95"/>
      <c r="Q44" s="95"/>
      <c r="R44" s="95"/>
      <c r="S44" s="95"/>
    </row>
    <row r="45" spans="1:20" s="97" customFormat="1" ht="15.95" customHeight="1" x14ac:dyDescent="0.25">
      <c r="A45" s="51" t="s">
        <v>335</v>
      </c>
      <c r="B45" s="52" t="s">
        <v>170</v>
      </c>
      <c r="C45" s="161">
        <v>97537</v>
      </c>
      <c r="D45" s="148">
        <v>40.774999999999999</v>
      </c>
      <c r="E45" s="148">
        <v>29.46</v>
      </c>
      <c r="F45" s="148">
        <v>95</v>
      </c>
      <c r="G45" s="148">
        <v>29.46</v>
      </c>
      <c r="H45" s="148" t="s">
        <v>369</v>
      </c>
      <c r="I45" s="148" t="s">
        <v>369</v>
      </c>
      <c r="J45" s="148" t="s">
        <v>369</v>
      </c>
      <c r="K45" s="148">
        <v>29.46</v>
      </c>
      <c r="L45" s="148">
        <v>29.46</v>
      </c>
      <c r="M45" s="148">
        <v>37.340000000000003</v>
      </c>
      <c r="N45" s="148">
        <v>32.04</v>
      </c>
      <c r="O45" s="148">
        <v>41.59</v>
      </c>
      <c r="P45" s="148" t="s">
        <v>369</v>
      </c>
      <c r="Q45" s="148">
        <v>30.64</v>
      </c>
      <c r="R45" s="148">
        <v>95</v>
      </c>
      <c r="S45" s="148">
        <v>95</v>
      </c>
      <c r="T45" s="184"/>
    </row>
    <row r="46" spans="1:20" s="97" customFormat="1" ht="15.95" customHeight="1" x14ac:dyDescent="0.25">
      <c r="A46" s="50"/>
      <c r="B46" s="50"/>
      <c r="C46" s="50"/>
      <c r="D46" s="95"/>
      <c r="E46" s="95"/>
      <c r="F46" s="95"/>
      <c r="G46" s="95"/>
      <c r="H46" s="95"/>
      <c r="I46" s="95"/>
      <c r="J46" s="95"/>
      <c r="K46" s="95"/>
      <c r="L46" s="95"/>
      <c r="M46" s="95"/>
      <c r="N46" s="95"/>
      <c r="O46" s="95"/>
      <c r="P46" s="95"/>
      <c r="Q46" s="95"/>
      <c r="R46" s="95"/>
      <c r="S46" s="95"/>
    </row>
    <row r="47" spans="1:20" s="97" customFormat="1" ht="15.95" customHeight="1" x14ac:dyDescent="0.25">
      <c r="A47" s="51" t="s">
        <v>446</v>
      </c>
      <c r="B47" s="52" t="s">
        <v>170</v>
      </c>
      <c r="C47" s="161">
        <v>97750</v>
      </c>
      <c r="D47" s="148">
        <v>89.6</v>
      </c>
      <c r="E47" s="148">
        <v>29.19</v>
      </c>
      <c r="F47" s="148">
        <v>95</v>
      </c>
      <c r="G47" s="148">
        <v>30.71</v>
      </c>
      <c r="H47" s="148" t="s">
        <v>369</v>
      </c>
      <c r="I47" s="148" t="s">
        <v>369</v>
      </c>
      <c r="J47" s="148" t="s">
        <v>369</v>
      </c>
      <c r="K47" s="148">
        <v>30.71</v>
      </c>
      <c r="L47" s="148">
        <v>30.71</v>
      </c>
      <c r="M47" s="148">
        <v>82.05</v>
      </c>
      <c r="N47" s="148">
        <v>70.400000000000006</v>
      </c>
      <c r="O47" s="148">
        <v>91.39</v>
      </c>
      <c r="P47" s="148">
        <v>29.19</v>
      </c>
      <c r="Q47" s="148">
        <v>31.94</v>
      </c>
      <c r="R47" s="148">
        <v>95</v>
      </c>
      <c r="S47" s="148">
        <v>95</v>
      </c>
      <c r="T47" s="184"/>
    </row>
    <row r="48" spans="1:20" s="97" customFormat="1" ht="15.95" customHeight="1" x14ac:dyDescent="0.25">
      <c r="A48" s="50"/>
      <c r="B48" s="50"/>
      <c r="C48" s="50"/>
      <c r="D48" s="95"/>
      <c r="E48" s="95"/>
      <c r="F48" s="95"/>
      <c r="G48" s="95"/>
      <c r="H48" s="95"/>
      <c r="I48" s="95"/>
      <c r="J48" s="95"/>
      <c r="K48" s="95"/>
      <c r="L48" s="95"/>
      <c r="M48" s="95"/>
      <c r="N48" s="95"/>
      <c r="O48" s="95"/>
      <c r="P48" s="95"/>
      <c r="Q48" s="95"/>
      <c r="R48" s="95"/>
      <c r="S48" s="95"/>
    </row>
    <row r="49" spans="1:20" s="97" customFormat="1" ht="15.95" customHeight="1" x14ac:dyDescent="0.25">
      <c r="A49" s="51" t="s">
        <v>336</v>
      </c>
      <c r="B49" s="52" t="s">
        <v>170</v>
      </c>
      <c r="C49" s="161">
        <v>97760</v>
      </c>
      <c r="D49" s="148">
        <v>86.8</v>
      </c>
      <c r="E49" s="148">
        <v>40.07</v>
      </c>
      <c r="F49" s="148">
        <v>95</v>
      </c>
      <c r="G49" s="148">
        <v>41.77</v>
      </c>
      <c r="H49" s="148" t="s">
        <v>369</v>
      </c>
      <c r="I49" s="148" t="s">
        <v>369</v>
      </c>
      <c r="J49" s="148" t="s">
        <v>369</v>
      </c>
      <c r="K49" s="148">
        <v>41.77</v>
      </c>
      <c r="L49" s="148">
        <v>41.77</v>
      </c>
      <c r="M49" s="148">
        <v>79.48</v>
      </c>
      <c r="N49" s="148">
        <v>68.2</v>
      </c>
      <c r="O49" s="148">
        <v>88.54</v>
      </c>
      <c r="P49" s="148">
        <v>40.07</v>
      </c>
      <c r="Q49" s="148">
        <v>43.44</v>
      </c>
      <c r="R49" s="148">
        <v>95</v>
      </c>
      <c r="S49" s="148">
        <v>95</v>
      </c>
      <c r="T49" s="184"/>
    </row>
    <row r="50" spans="1:20" s="97" customFormat="1" ht="15.95" customHeight="1" x14ac:dyDescent="0.25">
      <c r="A50" s="50"/>
      <c r="B50" s="50"/>
      <c r="C50" s="50"/>
      <c r="D50" s="95"/>
      <c r="E50" s="95"/>
      <c r="F50" s="95"/>
      <c r="G50" s="95"/>
      <c r="H50" s="95"/>
      <c r="I50" s="95"/>
      <c r="J50" s="95"/>
      <c r="K50" s="95"/>
      <c r="L50" s="95"/>
      <c r="M50" s="95"/>
      <c r="N50" s="95"/>
      <c r="O50" s="95"/>
      <c r="P50" s="95"/>
      <c r="Q50" s="95"/>
      <c r="R50" s="95"/>
      <c r="S50" s="95"/>
    </row>
    <row r="51" spans="1:20" s="97" customFormat="1" ht="15.95" customHeight="1" x14ac:dyDescent="0.25">
      <c r="A51" s="51" t="s">
        <v>447</v>
      </c>
      <c r="B51" s="52" t="s">
        <v>170</v>
      </c>
      <c r="C51" s="161">
        <v>97761</v>
      </c>
      <c r="D51" s="148">
        <v>41.3</v>
      </c>
      <c r="E51" s="148">
        <v>32.450000000000003</v>
      </c>
      <c r="F51" s="148">
        <v>95</v>
      </c>
      <c r="G51" s="148">
        <v>37.049999999999997</v>
      </c>
      <c r="H51" s="148" t="s">
        <v>369</v>
      </c>
      <c r="I51" s="148" t="s">
        <v>369</v>
      </c>
      <c r="J51" s="148" t="s">
        <v>369</v>
      </c>
      <c r="K51" s="148">
        <v>37.049999999999997</v>
      </c>
      <c r="L51" s="148">
        <v>37.049999999999997</v>
      </c>
      <c r="M51" s="148">
        <v>37.82</v>
      </c>
      <c r="N51" s="148">
        <v>32.450000000000003</v>
      </c>
      <c r="O51" s="148">
        <v>42.13</v>
      </c>
      <c r="P51" s="148">
        <v>35.35</v>
      </c>
      <c r="Q51" s="148">
        <v>38.53</v>
      </c>
      <c r="R51" s="148">
        <v>95</v>
      </c>
      <c r="S51" s="148">
        <v>95</v>
      </c>
      <c r="T51" s="184"/>
    </row>
    <row r="52" spans="1:20" s="97" customFormat="1" ht="15.95" customHeight="1" x14ac:dyDescent="0.25">
      <c r="A52" s="50"/>
      <c r="B52" s="50"/>
      <c r="C52" s="50"/>
      <c r="D52" s="95"/>
      <c r="E52" s="95"/>
      <c r="F52" s="95"/>
      <c r="G52" s="95"/>
      <c r="H52" s="95"/>
      <c r="I52" s="95"/>
      <c r="J52" s="95"/>
      <c r="K52" s="95"/>
      <c r="L52" s="95"/>
      <c r="M52" s="95"/>
      <c r="N52" s="95"/>
      <c r="O52" s="95"/>
      <c r="P52" s="95"/>
      <c r="Q52" s="95"/>
      <c r="R52" s="95"/>
      <c r="S52" s="95"/>
    </row>
    <row r="53" spans="1:20" s="97" customFormat="1" ht="15.95" customHeight="1" x14ac:dyDescent="0.25">
      <c r="A53" s="51" t="s">
        <v>176</v>
      </c>
      <c r="B53" s="52" t="s">
        <v>170</v>
      </c>
      <c r="C53" s="161">
        <v>97012</v>
      </c>
      <c r="D53" s="148">
        <v>192.5</v>
      </c>
      <c r="E53" s="148">
        <v>12.56</v>
      </c>
      <c r="F53" s="148">
        <v>196.35</v>
      </c>
      <c r="G53" s="148">
        <v>13.4</v>
      </c>
      <c r="H53" s="148" t="s">
        <v>369</v>
      </c>
      <c r="I53" s="148" t="s">
        <v>369</v>
      </c>
      <c r="J53" s="148" t="s">
        <v>369</v>
      </c>
      <c r="K53" s="148">
        <v>13.4</v>
      </c>
      <c r="L53" s="148">
        <v>13.4</v>
      </c>
      <c r="M53" s="148">
        <v>176.28</v>
      </c>
      <c r="N53" s="148">
        <v>151.25</v>
      </c>
      <c r="O53" s="148">
        <v>196.35</v>
      </c>
      <c r="P53" s="148">
        <v>12.56</v>
      </c>
      <c r="Q53" s="148">
        <v>13.94</v>
      </c>
      <c r="R53" s="148">
        <v>95</v>
      </c>
      <c r="S53" s="148">
        <v>95</v>
      </c>
      <c r="T53" s="184"/>
    </row>
    <row r="54" spans="1:20" s="97" customFormat="1" ht="15.95" customHeight="1" x14ac:dyDescent="0.25">
      <c r="A54" s="50"/>
      <c r="B54" s="50"/>
      <c r="C54" s="50"/>
      <c r="D54" s="95"/>
      <c r="E54" s="95"/>
      <c r="F54" s="95"/>
      <c r="G54" s="95"/>
      <c r="H54" s="95"/>
      <c r="I54" s="95"/>
      <c r="J54" s="95"/>
      <c r="K54" s="95"/>
      <c r="L54" s="95"/>
      <c r="M54" s="95"/>
      <c r="N54" s="95"/>
      <c r="O54" s="95"/>
      <c r="P54" s="95"/>
      <c r="Q54" s="95"/>
      <c r="R54" s="95"/>
      <c r="S54" s="95"/>
    </row>
    <row r="55" spans="1:20" s="97" customFormat="1" ht="15.95" customHeight="1" x14ac:dyDescent="0.25">
      <c r="A55" s="51" t="s">
        <v>178</v>
      </c>
      <c r="B55" s="52" t="s">
        <v>170</v>
      </c>
      <c r="C55" s="161">
        <v>97014</v>
      </c>
      <c r="D55" s="148">
        <v>42.7</v>
      </c>
      <c r="E55" s="148">
        <v>9.92</v>
      </c>
      <c r="F55" s="148">
        <v>95</v>
      </c>
      <c r="G55" s="148" t="s">
        <v>369</v>
      </c>
      <c r="H55" s="148" t="s">
        <v>369</v>
      </c>
      <c r="I55" s="148" t="s">
        <v>369</v>
      </c>
      <c r="J55" s="148" t="s">
        <v>369</v>
      </c>
      <c r="K55" s="148" t="s">
        <v>369</v>
      </c>
      <c r="L55" s="148" t="s">
        <v>369</v>
      </c>
      <c r="M55" s="148">
        <v>39.1</v>
      </c>
      <c r="N55" s="148">
        <v>33.549999999999997</v>
      </c>
      <c r="O55" s="148">
        <v>43.55</v>
      </c>
      <c r="P55" s="148">
        <v>9.92</v>
      </c>
      <c r="Q55" s="148" t="s">
        <v>369</v>
      </c>
      <c r="R55" s="148">
        <v>95</v>
      </c>
      <c r="S55" s="148">
        <v>95</v>
      </c>
      <c r="T55" s="184"/>
    </row>
    <row r="56" spans="1:20" s="97" customFormat="1" ht="15.95" customHeight="1" x14ac:dyDescent="0.25">
      <c r="A56" s="50"/>
      <c r="B56" s="50"/>
      <c r="C56" s="50"/>
      <c r="D56" s="95"/>
      <c r="E56" s="95"/>
      <c r="F56" s="95"/>
      <c r="G56" s="95"/>
      <c r="H56" s="95"/>
      <c r="I56" s="95"/>
      <c r="J56" s="95"/>
      <c r="K56" s="95"/>
      <c r="L56" s="95"/>
      <c r="M56" s="95"/>
      <c r="N56" s="95"/>
      <c r="O56" s="95"/>
      <c r="P56" s="95"/>
      <c r="Q56" s="95"/>
      <c r="R56" s="95"/>
      <c r="S56" s="95"/>
    </row>
    <row r="57" spans="1:20" s="97" customFormat="1" ht="15.95" customHeight="1" x14ac:dyDescent="0.25">
      <c r="A57" s="51" t="s">
        <v>337</v>
      </c>
      <c r="B57" s="52" t="s">
        <v>170</v>
      </c>
      <c r="C57" s="161">
        <v>97018</v>
      </c>
      <c r="D57" s="148">
        <v>175.7</v>
      </c>
      <c r="E57" s="148">
        <v>5.36</v>
      </c>
      <c r="F57" s="148">
        <v>179.21</v>
      </c>
      <c r="G57" s="148">
        <v>5.59</v>
      </c>
      <c r="H57" s="148" t="s">
        <v>369</v>
      </c>
      <c r="I57" s="148" t="s">
        <v>369</v>
      </c>
      <c r="J57" s="148" t="s">
        <v>369</v>
      </c>
      <c r="K57" s="148">
        <v>5.59</v>
      </c>
      <c r="L57" s="148">
        <v>5.59</v>
      </c>
      <c r="M57" s="148">
        <v>160.88999999999999</v>
      </c>
      <c r="N57" s="148">
        <v>138.05000000000001</v>
      </c>
      <c r="O57" s="148">
        <v>179.21</v>
      </c>
      <c r="P57" s="148">
        <v>5.36</v>
      </c>
      <c r="Q57" s="148">
        <v>5.81</v>
      </c>
      <c r="R57" s="148">
        <v>95</v>
      </c>
      <c r="S57" s="148">
        <v>95</v>
      </c>
      <c r="T57" s="184"/>
    </row>
    <row r="58" spans="1:20" s="97" customFormat="1" ht="15.95" customHeight="1" x14ac:dyDescent="0.25">
      <c r="A58" s="50"/>
      <c r="B58" s="50"/>
      <c r="C58" s="50"/>
      <c r="D58" s="95"/>
      <c r="E58" s="95"/>
      <c r="F58" s="95"/>
      <c r="G58" s="95"/>
      <c r="H58" s="95"/>
      <c r="I58" s="95"/>
      <c r="J58" s="95"/>
      <c r="K58" s="95"/>
      <c r="L58" s="95"/>
      <c r="M58" s="95"/>
      <c r="N58" s="95"/>
      <c r="O58" s="95"/>
      <c r="P58" s="95"/>
      <c r="Q58" s="95"/>
      <c r="R58" s="95"/>
      <c r="S58" s="95"/>
    </row>
    <row r="59" spans="1:20" s="97" customFormat="1" ht="15.95" customHeight="1" x14ac:dyDescent="0.25">
      <c r="A59" s="51" t="s">
        <v>338</v>
      </c>
      <c r="B59" s="52" t="s">
        <v>170</v>
      </c>
      <c r="C59" s="161">
        <v>97022</v>
      </c>
      <c r="D59" s="148">
        <v>352.8</v>
      </c>
      <c r="E59" s="148">
        <v>13.55</v>
      </c>
      <c r="F59" s="148">
        <v>359.86</v>
      </c>
      <c r="G59" s="148">
        <v>14.15</v>
      </c>
      <c r="H59" s="148" t="s">
        <v>369</v>
      </c>
      <c r="I59" s="148" t="s">
        <v>369</v>
      </c>
      <c r="J59" s="148" t="s">
        <v>369</v>
      </c>
      <c r="K59" s="148">
        <v>14.15</v>
      </c>
      <c r="L59" s="148">
        <v>14.15</v>
      </c>
      <c r="M59" s="148">
        <v>323.06</v>
      </c>
      <c r="N59" s="148">
        <v>277.2</v>
      </c>
      <c r="O59" s="148">
        <v>359.86</v>
      </c>
      <c r="P59" s="148">
        <v>13.55</v>
      </c>
      <c r="Q59" s="148">
        <v>14.72</v>
      </c>
      <c r="R59" s="148">
        <v>95</v>
      </c>
      <c r="S59" s="148">
        <v>95</v>
      </c>
      <c r="T59" s="184"/>
    </row>
    <row r="60" spans="1:20" s="97" customFormat="1" ht="15.95" customHeight="1" x14ac:dyDescent="0.25">
      <c r="A60" s="50"/>
      <c r="B60" s="50"/>
      <c r="C60" s="50"/>
      <c r="D60" s="95"/>
      <c r="E60" s="95"/>
      <c r="F60" s="95"/>
      <c r="G60" s="95"/>
      <c r="H60" s="95"/>
      <c r="I60" s="95"/>
      <c r="J60" s="95"/>
      <c r="K60" s="95"/>
      <c r="L60" s="95"/>
      <c r="M60" s="95"/>
      <c r="N60" s="95"/>
      <c r="O60" s="95"/>
      <c r="P60" s="95"/>
      <c r="Q60" s="95"/>
      <c r="R60" s="95"/>
      <c r="S60" s="95"/>
    </row>
    <row r="61" spans="1:20" s="97" customFormat="1" ht="15.95" customHeight="1" x14ac:dyDescent="0.25">
      <c r="A61" s="51" t="s">
        <v>177</v>
      </c>
      <c r="B61" s="52" t="s">
        <v>170</v>
      </c>
      <c r="C61" s="161">
        <v>97032</v>
      </c>
      <c r="D61" s="148">
        <v>385</v>
      </c>
      <c r="E61" s="148">
        <v>12.56</v>
      </c>
      <c r="F61" s="148">
        <v>392.7</v>
      </c>
      <c r="G61" s="148">
        <v>13.4</v>
      </c>
      <c r="H61" s="148" t="s">
        <v>369</v>
      </c>
      <c r="I61" s="148" t="s">
        <v>369</v>
      </c>
      <c r="J61" s="148" t="s">
        <v>369</v>
      </c>
      <c r="K61" s="148">
        <v>13.4</v>
      </c>
      <c r="L61" s="148">
        <v>13.4</v>
      </c>
      <c r="M61" s="148">
        <v>352.55</v>
      </c>
      <c r="N61" s="148">
        <v>302.5</v>
      </c>
      <c r="O61" s="148">
        <v>392.7</v>
      </c>
      <c r="P61" s="148">
        <v>12.56</v>
      </c>
      <c r="Q61" s="148">
        <v>13.94</v>
      </c>
      <c r="R61" s="148">
        <v>95</v>
      </c>
      <c r="S61" s="148">
        <v>95</v>
      </c>
      <c r="T61" s="184"/>
    </row>
    <row r="62" spans="1:20" s="97" customFormat="1" ht="15.95" customHeight="1" x14ac:dyDescent="0.25">
      <c r="A62" s="50"/>
      <c r="B62" s="50"/>
      <c r="C62" s="50"/>
      <c r="D62" s="95"/>
      <c r="E62" s="95"/>
      <c r="F62" s="95"/>
      <c r="G62" s="95"/>
      <c r="H62" s="95"/>
      <c r="I62" s="95"/>
      <c r="J62" s="95"/>
      <c r="K62" s="95"/>
      <c r="L62" s="95"/>
      <c r="M62" s="95"/>
      <c r="N62" s="95"/>
      <c r="O62" s="95"/>
      <c r="P62" s="95"/>
      <c r="Q62" s="95"/>
      <c r="R62" s="95"/>
      <c r="S62" s="95"/>
    </row>
    <row r="63" spans="1:20" s="97" customFormat="1" ht="15.95" customHeight="1" x14ac:dyDescent="0.25">
      <c r="A63" s="51" t="s">
        <v>339</v>
      </c>
      <c r="B63" s="52" t="s">
        <v>170</v>
      </c>
      <c r="C63" s="161">
        <v>97033</v>
      </c>
      <c r="D63" s="148">
        <v>60.2</v>
      </c>
      <c r="E63" s="148">
        <v>16.45</v>
      </c>
      <c r="F63" s="148">
        <v>95</v>
      </c>
      <c r="G63" s="148">
        <v>17.34</v>
      </c>
      <c r="H63" s="148" t="s">
        <v>369</v>
      </c>
      <c r="I63" s="148" t="s">
        <v>369</v>
      </c>
      <c r="J63" s="148" t="s">
        <v>369</v>
      </c>
      <c r="K63" s="148">
        <v>17.34</v>
      </c>
      <c r="L63" s="148">
        <v>17.34</v>
      </c>
      <c r="M63" s="148">
        <v>55.13</v>
      </c>
      <c r="N63" s="148">
        <v>47.3</v>
      </c>
      <c r="O63" s="148">
        <v>61.4</v>
      </c>
      <c r="P63" s="148">
        <v>16.45</v>
      </c>
      <c r="Q63" s="148">
        <v>18.03</v>
      </c>
      <c r="R63" s="148">
        <v>95</v>
      </c>
      <c r="S63" s="148">
        <v>95</v>
      </c>
      <c r="T63" s="184"/>
    </row>
    <row r="64" spans="1:20" s="97" customFormat="1" ht="15.95" customHeight="1" x14ac:dyDescent="0.25">
      <c r="A64" s="50"/>
      <c r="B64" s="50"/>
      <c r="C64" s="50"/>
      <c r="D64" s="95"/>
      <c r="E64" s="95"/>
      <c r="F64" s="95"/>
      <c r="G64" s="95"/>
      <c r="H64" s="95"/>
      <c r="I64" s="95"/>
      <c r="J64" s="95"/>
      <c r="K64" s="95"/>
      <c r="L64" s="95"/>
      <c r="M64" s="95"/>
      <c r="N64" s="95"/>
      <c r="O64" s="95"/>
      <c r="P64" s="95"/>
      <c r="Q64" s="95"/>
      <c r="R64" s="95"/>
      <c r="S64" s="95"/>
    </row>
    <row r="65" spans="1:20" s="97" customFormat="1" ht="15.95" customHeight="1" x14ac:dyDescent="0.25">
      <c r="A65" s="51" t="s">
        <v>101</v>
      </c>
      <c r="B65" s="52" t="s">
        <v>170</v>
      </c>
      <c r="C65" s="161">
        <v>97035</v>
      </c>
      <c r="D65" s="148">
        <v>175</v>
      </c>
      <c r="E65" s="148">
        <v>12.22</v>
      </c>
      <c r="F65" s="148">
        <v>178.5</v>
      </c>
      <c r="G65" s="148">
        <v>12.94</v>
      </c>
      <c r="H65" s="148" t="s">
        <v>369</v>
      </c>
      <c r="I65" s="148" t="s">
        <v>369</v>
      </c>
      <c r="J65" s="148" t="s">
        <v>369</v>
      </c>
      <c r="K65" s="148">
        <v>12.94</v>
      </c>
      <c r="L65" s="148">
        <v>12.94</v>
      </c>
      <c r="M65" s="148">
        <v>160.25</v>
      </c>
      <c r="N65" s="148">
        <v>137.5</v>
      </c>
      <c r="O65" s="148">
        <v>178.5</v>
      </c>
      <c r="P65" s="148">
        <v>12.22</v>
      </c>
      <c r="Q65" s="148">
        <v>13.46</v>
      </c>
      <c r="R65" s="148">
        <v>95</v>
      </c>
      <c r="S65" s="148">
        <v>95</v>
      </c>
      <c r="T65" s="184"/>
    </row>
    <row r="66" spans="1:20" s="97" customFormat="1" ht="15.95" customHeight="1" x14ac:dyDescent="0.25">
      <c r="A66" s="50"/>
      <c r="B66" s="50"/>
      <c r="C66" s="50"/>
      <c r="D66" s="95"/>
      <c r="E66" s="95"/>
      <c r="F66" s="95"/>
      <c r="G66" s="95"/>
      <c r="H66" s="95"/>
      <c r="I66" s="95"/>
      <c r="J66" s="95"/>
      <c r="K66" s="95"/>
      <c r="L66" s="95"/>
      <c r="M66" s="95"/>
      <c r="N66" s="95"/>
      <c r="O66" s="95"/>
      <c r="P66" s="95"/>
      <c r="Q66" s="95"/>
      <c r="R66" s="95"/>
      <c r="S66" s="95"/>
    </row>
    <row r="67" spans="1:20" s="97" customFormat="1" ht="15.95" customHeight="1" x14ac:dyDescent="0.25">
      <c r="A67" s="51" t="s">
        <v>92</v>
      </c>
      <c r="B67" s="52" t="s">
        <v>170</v>
      </c>
      <c r="C67" s="161">
        <v>97110</v>
      </c>
      <c r="D67" s="148">
        <v>169.4</v>
      </c>
      <c r="E67" s="148">
        <v>25.31</v>
      </c>
      <c r="F67" s="148">
        <v>172.79</v>
      </c>
      <c r="G67" s="148">
        <v>26.82</v>
      </c>
      <c r="H67" s="148" t="s">
        <v>369</v>
      </c>
      <c r="I67" s="148" t="s">
        <v>369</v>
      </c>
      <c r="J67" s="148" t="s">
        <v>369</v>
      </c>
      <c r="K67" s="148">
        <v>26.82</v>
      </c>
      <c r="L67" s="148">
        <v>26.82</v>
      </c>
      <c r="M67" s="148">
        <v>155.12</v>
      </c>
      <c r="N67" s="148">
        <v>133.1</v>
      </c>
      <c r="O67" s="148">
        <v>172.79</v>
      </c>
      <c r="P67" s="148">
        <v>25.31</v>
      </c>
      <c r="Q67" s="148">
        <v>27.89</v>
      </c>
      <c r="R67" s="148">
        <v>95</v>
      </c>
      <c r="S67" s="148">
        <v>95</v>
      </c>
      <c r="T67" s="184"/>
    </row>
    <row r="68" spans="1:20" s="97" customFormat="1" ht="15.95" customHeight="1" x14ac:dyDescent="0.25">
      <c r="A68" s="50"/>
      <c r="B68" s="50"/>
      <c r="C68" s="50"/>
      <c r="D68" s="95"/>
      <c r="E68" s="95"/>
      <c r="F68" s="95"/>
      <c r="G68" s="95"/>
      <c r="H68" s="95"/>
      <c r="I68" s="95"/>
      <c r="J68" s="95"/>
      <c r="K68" s="95"/>
      <c r="L68" s="95"/>
      <c r="M68" s="95"/>
      <c r="N68" s="95"/>
      <c r="O68" s="95"/>
      <c r="P68" s="95"/>
      <c r="Q68" s="95"/>
      <c r="R68" s="95"/>
      <c r="S68" s="95"/>
    </row>
    <row r="69" spans="1:20" s="97" customFormat="1" ht="15.95" customHeight="1" x14ac:dyDescent="0.25">
      <c r="A69" s="51" t="s">
        <v>191</v>
      </c>
      <c r="B69" s="52" t="s">
        <v>170</v>
      </c>
      <c r="C69" s="161">
        <v>97116</v>
      </c>
      <c r="D69" s="148">
        <v>77</v>
      </c>
      <c r="E69" s="148">
        <v>25.31</v>
      </c>
      <c r="F69" s="148">
        <v>95</v>
      </c>
      <c r="G69" s="148">
        <v>26.82</v>
      </c>
      <c r="H69" s="148" t="s">
        <v>369</v>
      </c>
      <c r="I69" s="148" t="s">
        <v>369</v>
      </c>
      <c r="J69" s="148" t="s">
        <v>369</v>
      </c>
      <c r="K69" s="148">
        <v>26.82</v>
      </c>
      <c r="L69" s="148">
        <v>26.82</v>
      </c>
      <c r="M69" s="148">
        <v>70.510000000000005</v>
      </c>
      <c r="N69" s="148">
        <v>60.5</v>
      </c>
      <c r="O69" s="148">
        <v>78.540000000000006</v>
      </c>
      <c r="P69" s="148">
        <v>25.31</v>
      </c>
      <c r="Q69" s="148">
        <v>27.89</v>
      </c>
      <c r="R69" s="148">
        <v>95</v>
      </c>
      <c r="S69" s="148">
        <v>95</v>
      </c>
      <c r="T69" s="184"/>
    </row>
    <row r="70" spans="1:20" s="97" customFormat="1" ht="15.95" customHeight="1" x14ac:dyDescent="0.25">
      <c r="A70" s="50"/>
      <c r="B70" s="50"/>
      <c r="C70" s="50"/>
      <c r="D70" s="95"/>
      <c r="E70" s="95"/>
      <c r="F70" s="95"/>
      <c r="G70" s="95"/>
      <c r="H70" s="95"/>
      <c r="I70" s="95"/>
      <c r="J70" s="95"/>
      <c r="K70" s="95"/>
      <c r="L70" s="95"/>
      <c r="M70" s="95"/>
      <c r="N70" s="95"/>
      <c r="O70" s="95"/>
      <c r="P70" s="95"/>
      <c r="Q70" s="95"/>
      <c r="R70" s="95"/>
      <c r="S70" s="95"/>
    </row>
    <row r="71" spans="1:20" s="97" customFormat="1" ht="15.95" customHeight="1" x14ac:dyDescent="0.25">
      <c r="A71" s="51" t="s">
        <v>184</v>
      </c>
      <c r="B71" s="52" t="s">
        <v>170</v>
      </c>
      <c r="C71" s="161">
        <v>97140</v>
      </c>
      <c r="D71" s="148">
        <v>91</v>
      </c>
      <c r="E71" s="148">
        <v>23.9</v>
      </c>
      <c r="F71" s="148">
        <v>95</v>
      </c>
      <c r="G71" s="148">
        <v>25.34</v>
      </c>
      <c r="H71" s="148" t="s">
        <v>369</v>
      </c>
      <c r="I71" s="148" t="s">
        <v>369</v>
      </c>
      <c r="J71" s="148" t="s">
        <v>369</v>
      </c>
      <c r="K71" s="148">
        <v>25.34</v>
      </c>
      <c r="L71" s="148">
        <v>25.34</v>
      </c>
      <c r="M71" s="148">
        <v>83.33</v>
      </c>
      <c r="N71" s="148">
        <v>71.5</v>
      </c>
      <c r="O71" s="148">
        <v>92.82</v>
      </c>
      <c r="P71" s="148">
        <v>23.9</v>
      </c>
      <c r="Q71" s="148">
        <v>26.35</v>
      </c>
      <c r="R71" s="148">
        <v>95</v>
      </c>
      <c r="S71" s="148">
        <v>95</v>
      </c>
      <c r="T71" s="184"/>
    </row>
    <row r="72" spans="1:20" s="97" customFormat="1" ht="15.95" customHeight="1" x14ac:dyDescent="0.25">
      <c r="A72" s="50"/>
      <c r="B72" s="50"/>
      <c r="C72" s="50"/>
      <c r="D72" s="95"/>
      <c r="E72" s="95"/>
      <c r="F72" s="95"/>
      <c r="G72" s="95"/>
      <c r="H72" s="95"/>
      <c r="I72" s="95"/>
      <c r="J72" s="95"/>
      <c r="K72" s="95"/>
      <c r="L72" s="95"/>
      <c r="M72" s="95"/>
      <c r="N72" s="95"/>
      <c r="O72" s="95"/>
      <c r="P72" s="95"/>
      <c r="Q72" s="95"/>
      <c r="R72" s="95"/>
      <c r="S72" s="95"/>
    </row>
    <row r="73" spans="1:20" s="97" customFormat="1" ht="15.95" customHeight="1" x14ac:dyDescent="0.25">
      <c r="A73" s="51" t="s">
        <v>340</v>
      </c>
      <c r="B73" s="52" t="s">
        <v>170</v>
      </c>
      <c r="C73" s="161">
        <v>97150</v>
      </c>
      <c r="D73" s="148">
        <v>58.8</v>
      </c>
      <c r="E73" s="148">
        <v>16.36</v>
      </c>
      <c r="F73" s="148">
        <v>95</v>
      </c>
      <c r="G73" s="148">
        <v>16.36</v>
      </c>
      <c r="H73" s="148" t="s">
        <v>369</v>
      </c>
      <c r="I73" s="148" t="s">
        <v>369</v>
      </c>
      <c r="J73" s="148" t="s">
        <v>369</v>
      </c>
      <c r="K73" s="148">
        <v>16.36</v>
      </c>
      <c r="L73" s="148">
        <v>16.36</v>
      </c>
      <c r="M73" s="148">
        <v>53.84</v>
      </c>
      <c r="N73" s="148">
        <v>46.2</v>
      </c>
      <c r="O73" s="148">
        <v>59.98</v>
      </c>
      <c r="P73" s="148" t="s">
        <v>369</v>
      </c>
      <c r="Q73" s="148">
        <v>17.010000000000002</v>
      </c>
      <c r="R73" s="148">
        <v>95</v>
      </c>
      <c r="S73" s="148">
        <v>95</v>
      </c>
      <c r="T73" s="184"/>
    </row>
    <row r="74" spans="1:20" s="97" customFormat="1" ht="15.95" customHeight="1" x14ac:dyDescent="0.25">
      <c r="A74" s="50"/>
      <c r="B74" s="50"/>
      <c r="C74" s="50"/>
      <c r="D74" s="95"/>
      <c r="E74" s="95"/>
      <c r="F74" s="95"/>
      <c r="G74" s="95"/>
      <c r="H74" s="95"/>
      <c r="I74" s="95"/>
      <c r="J74" s="95"/>
      <c r="K74" s="95"/>
      <c r="L74" s="95"/>
      <c r="M74" s="95"/>
      <c r="N74" s="95"/>
      <c r="O74" s="95"/>
      <c r="P74" s="95"/>
      <c r="Q74" s="95"/>
      <c r="R74" s="95"/>
      <c r="S74" s="95"/>
    </row>
    <row r="75" spans="1:20" s="97" customFormat="1" ht="15.95" customHeight="1" x14ac:dyDescent="0.25">
      <c r="A75" s="51" t="s">
        <v>96</v>
      </c>
      <c r="B75" s="52" t="s">
        <v>170</v>
      </c>
      <c r="C75" s="161">
        <v>97161</v>
      </c>
      <c r="D75" s="148">
        <v>180.6</v>
      </c>
      <c r="E75" s="148">
        <v>86.18</v>
      </c>
      <c r="F75" s="148">
        <v>184.21</v>
      </c>
      <c r="G75" s="148">
        <v>91.36</v>
      </c>
      <c r="H75" s="148" t="s">
        <v>369</v>
      </c>
      <c r="I75" s="148" t="s">
        <v>369</v>
      </c>
      <c r="J75" s="148" t="s">
        <v>369</v>
      </c>
      <c r="K75" s="148">
        <v>91.36</v>
      </c>
      <c r="L75" s="148">
        <v>91.36</v>
      </c>
      <c r="M75" s="148">
        <v>165.38</v>
      </c>
      <c r="N75" s="148">
        <v>141.9</v>
      </c>
      <c r="O75" s="148">
        <v>184.21</v>
      </c>
      <c r="P75" s="148">
        <v>86.18</v>
      </c>
      <c r="Q75" s="148">
        <v>95.01</v>
      </c>
      <c r="R75" s="148">
        <v>95</v>
      </c>
      <c r="S75" s="148">
        <v>95</v>
      </c>
      <c r="T75" s="184"/>
    </row>
    <row r="76" spans="1:20" s="97" customFormat="1" ht="15.95" customHeight="1" x14ac:dyDescent="0.25">
      <c r="A76" s="50"/>
      <c r="B76" s="50"/>
      <c r="C76" s="50"/>
      <c r="D76" s="95"/>
      <c r="E76" s="95"/>
      <c r="F76" s="95"/>
      <c r="G76" s="95"/>
      <c r="H76" s="95"/>
      <c r="I76" s="95"/>
      <c r="J76" s="95"/>
      <c r="K76" s="95"/>
      <c r="L76" s="95"/>
      <c r="M76" s="95"/>
      <c r="N76" s="95"/>
      <c r="O76" s="95"/>
      <c r="P76" s="95"/>
      <c r="Q76" s="95"/>
      <c r="R76" s="95"/>
      <c r="S76" s="95"/>
    </row>
    <row r="77" spans="1:20" s="97" customFormat="1" ht="15.95" customHeight="1" x14ac:dyDescent="0.25">
      <c r="A77" s="51" t="s">
        <v>97</v>
      </c>
      <c r="B77" s="52" t="s">
        <v>170</v>
      </c>
      <c r="C77" s="161">
        <v>97162</v>
      </c>
      <c r="D77" s="148">
        <v>197.4</v>
      </c>
      <c r="E77" s="148">
        <v>86.18</v>
      </c>
      <c r="F77" s="148">
        <v>201.35</v>
      </c>
      <c r="G77" s="148">
        <v>91.36</v>
      </c>
      <c r="H77" s="148" t="s">
        <v>369</v>
      </c>
      <c r="I77" s="148" t="s">
        <v>369</v>
      </c>
      <c r="J77" s="148" t="s">
        <v>369</v>
      </c>
      <c r="K77" s="148">
        <v>91.36</v>
      </c>
      <c r="L77" s="148">
        <v>91.36</v>
      </c>
      <c r="M77" s="148">
        <v>180.76</v>
      </c>
      <c r="N77" s="148">
        <v>155.1</v>
      </c>
      <c r="O77" s="148">
        <v>201.35</v>
      </c>
      <c r="P77" s="148">
        <v>86.18</v>
      </c>
      <c r="Q77" s="148">
        <v>95.01</v>
      </c>
      <c r="R77" s="148">
        <v>95</v>
      </c>
      <c r="S77" s="148">
        <v>95</v>
      </c>
      <c r="T77" s="184"/>
    </row>
    <row r="78" spans="1:20" s="97" customFormat="1" ht="15.95" customHeight="1" x14ac:dyDescent="0.25">
      <c r="A78" s="50"/>
      <c r="B78" s="50"/>
      <c r="C78" s="50"/>
      <c r="D78" s="95"/>
      <c r="E78" s="95"/>
      <c r="F78" s="95"/>
      <c r="G78" s="95"/>
      <c r="H78" s="95"/>
      <c r="I78" s="95"/>
      <c r="J78" s="95"/>
      <c r="K78" s="95"/>
      <c r="L78" s="95"/>
      <c r="M78" s="95"/>
      <c r="N78" s="95"/>
      <c r="O78" s="95"/>
      <c r="P78" s="95"/>
      <c r="Q78" s="95"/>
      <c r="R78" s="95"/>
      <c r="S78" s="95"/>
    </row>
    <row r="79" spans="1:20" s="97" customFormat="1" ht="15.95" customHeight="1" x14ac:dyDescent="0.25">
      <c r="A79" s="51" t="s">
        <v>98</v>
      </c>
      <c r="B79" s="52" t="s">
        <v>170</v>
      </c>
      <c r="C79" s="161">
        <v>97163</v>
      </c>
      <c r="D79" s="148">
        <v>249.2</v>
      </c>
      <c r="E79" s="148">
        <v>86.18</v>
      </c>
      <c r="F79" s="148">
        <v>254.18</v>
      </c>
      <c r="G79" s="148">
        <v>91.36</v>
      </c>
      <c r="H79" s="148" t="s">
        <v>369</v>
      </c>
      <c r="I79" s="148" t="s">
        <v>369</v>
      </c>
      <c r="J79" s="148" t="s">
        <v>369</v>
      </c>
      <c r="K79" s="148">
        <v>91.36</v>
      </c>
      <c r="L79" s="148">
        <v>91.36</v>
      </c>
      <c r="M79" s="148">
        <v>228.2</v>
      </c>
      <c r="N79" s="148">
        <v>195.8</v>
      </c>
      <c r="O79" s="148">
        <v>254.18</v>
      </c>
      <c r="P79" s="148">
        <v>86.18</v>
      </c>
      <c r="Q79" s="148">
        <v>95.01</v>
      </c>
      <c r="R79" s="148">
        <v>95</v>
      </c>
      <c r="S79" s="148">
        <v>95</v>
      </c>
      <c r="T79" s="184"/>
    </row>
    <row r="80" spans="1:20" s="97" customFormat="1" ht="15.95" customHeight="1" x14ac:dyDescent="0.25">
      <c r="A80" s="50"/>
      <c r="B80" s="50"/>
      <c r="C80" s="50"/>
      <c r="D80" s="95"/>
      <c r="E80" s="95"/>
      <c r="F80" s="95"/>
      <c r="G80" s="95"/>
      <c r="H80" s="95"/>
      <c r="I80" s="95"/>
      <c r="J80" s="95"/>
      <c r="K80" s="95"/>
      <c r="L80" s="95"/>
      <c r="M80" s="95"/>
      <c r="N80" s="95"/>
      <c r="O80" s="95"/>
      <c r="P80" s="95"/>
      <c r="Q80" s="95"/>
      <c r="R80" s="95"/>
      <c r="S80" s="95"/>
    </row>
    <row r="81" spans="1:20" s="97" customFormat="1" ht="15.95" customHeight="1" x14ac:dyDescent="0.25">
      <c r="A81" s="51" t="s">
        <v>99</v>
      </c>
      <c r="B81" s="52" t="s">
        <v>170</v>
      </c>
      <c r="C81" s="161">
        <v>97164</v>
      </c>
      <c r="D81" s="148">
        <v>201.6</v>
      </c>
      <c r="E81" s="148">
        <v>59.29</v>
      </c>
      <c r="F81" s="148">
        <v>205.63</v>
      </c>
      <c r="G81" s="148">
        <v>62.52</v>
      </c>
      <c r="H81" s="148" t="s">
        <v>369</v>
      </c>
      <c r="I81" s="148" t="s">
        <v>369</v>
      </c>
      <c r="J81" s="148" t="s">
        <v>369</v>
      </c>
      <c r="K81" s="148">
        <v>62.52</v>
      </c>
      <c r="L81" s="148">
        <v>62.52</v>
      </c>
      <c r="M81" s="148">
        <v>184.61</v>
      </c>
      <c r="N81" s="148">
        <v>158.4</v>
      </c>
      <c r="O81" s="148">
        <v>205.63</v>
      </c>
      <c r="P81" s="148">
        <v>59.29</v>
      </c>
      <c r="Q81" s="148">
        <v>65.02</v>
      </c>
      <c r="R81" s="148">
        <v>95</v>
      </c>
      <c r="S81" s="148">
        <v>95</v>
      </c>
      <c r="T81" s="184"/>
    </row>
    <row r="82" spans="1:20" s="97" customFormat="1" ht="15.95" customHeight="1" x14ac:dyDescent="0.25">
      <c r="A82" s="50"/>
      <c r="B82" s="50"/>
      <c r="C82" s="50"/>
      <c r="D82" s="95"/>
      <c r="E82" s="95"/>
      <c r="F82" s="95"/>
      <c r="G82" s="95"/>
      <c r="H82" s="95"/>
      <c r="I82" s="95"/>
      <c r="J82" s="95"/>
      <c r="K82" s="95"/>
      <c r="L82" s="95"/>
      <c r="M82" s="95"/>
      <c r="N82" s="95"/>
      <c r="O82" s="95"/>
      <c r="P82" s="95"/>
      <c r="Q82" s="95"/>
      <c r="R82" s="95"/>
      <c r="S82" s="95"/>
    </row>
    <row r="83" spans="1:20" s="97" customFormat="1" ht="15.95" customHeight="1" x14ac:dyDescent="0.25">
      <c r="A83" s="51" t="s">
        <v>94</v>
      </c>
      <c r="B83" s="52" t="s">
        <v>170</v>
      </c>
      <c r="C83" s="161">
        <v>97530</v>
      </c>
      <c r="D83" s="148">
        <v>73.5</v>
      </c>
      <c r="E83" s="148">
        <v>30.29</v>
      </c>
      <c r="F83" s="148">
        <v>95</v>
      </c>
      <c r="G83" s="148">
        <v>31.77</v>
      </c>
      <c r="H83" s="148" t="s">
        <v>369</v>
      </c>
      <c r="I83" s="148" t="s">
        <v>369</v>
      </c>
      <c r="J83" s="148" t="s">
        <v>369</v>
      </c>
      <c r="K83" s="148">
        <v>31.77</v>
      </c>
      <c r="L83" s="148">
        <v>31.77</v>
      </c>
      <c r="M83" s="148">
        <v>67.31</v>
      </c>
      <c r="N83" s="148">
        <v>57.75</v>
      </c>
      <c r="O83" s="148">
        <v>74.97</v>
      </c>
      <c r="P83" s="148">
        <v>30.29</v>
      </c>
      <c r="Q83" s="148">
        <v>33.04</v>
      </c>
      <c r="R83" s="148">
        <v>95</v>
      </c>
      <c r="S83" s="148">
        <v>95</v>
      </c>
      <c r="T83" s="184"/>
    </row>
    <row r="84" spans="1:20" s="97" customFormat="1" ht="15.95" customHeight="1" x14ac:dyDescent="0.25">
      <c r="A84" s="50"/>
      <c r="B84" s="50"/>
      <c r="C84" s="50"/>
      <c r="D84" s="95"/>
      <c r="E84" s="95"/>
      <c r="F84" s="95"/>
      <c r="G84" s="95"/>
      <c r="H84" s="95"/>
      <c r="I84" s="95"/>
      <c r="J84" s="95"/>
      <c r="K84" s="95"/>
      <c r="L84" s="95"/>
      <c r="M84" s="95"/>
      <c r="N84" s="95"/>
      <c r="O84" s="95"/>
      <c r="P84" s="95"/>
      <c r="Q84" s="95"/>
      <c r="R84" s="95"/>
      <c r="S84" s="95"/>
    </row>
    <row r="85" spans="1:20" s="97" customFormat="1" ht="15.95" customHeight="1" x14ac:dyDescent="0.25">
      <c r="A85" s="51" t="s">
        <v>341</v>
      </c>
      <c r="B85" s="52" t="s">
        <v>170</v>
      </c>
      <c r="C85" s="161">
        <v>97542</v>
      </c>
      <c r="D85" s="148">
        <v>76.3</v>
      </c>
      <c r="E85" s="148">
        <v>27.01</v>
      </c>
      <c r="F85" s="148">
        <v>95</v>
      </c>
      <c r="G85" s="148">
        <v>28.62</v>
      </c>
      <c r="H85" s="148" t="s">
        <v>369</v>
      </c>
      <c r="I85" s="148" t="s">
        <v>369</v>
      </c>
      <c r="J85" s="148" t="s">
        <v>369</v>
      </c>
      <c r="K85" s="148">
        <v>28.62</v>
      </c>
      <c r="L85" s="148">
        <v>28.62</v>
      </c>
      <c r="M85" s="148">
        <v>69.87</v>
      </c>
      <c r="N85" s="148">
        <v>59.95</v>
      </c>
      <c r="O85" s="148">
        <v>77.83</v>
      </c>
      <c r="P85" s="148">
        <v>27.01</v>
      </c>
      <c r="Q85" s="148">
        <v>29.76</v>
      </c>
      <c r="R85" s="148">
        <v>95</v>
      </c>
      <c r="S85" s="148">
        <v>95</v>
      </c>
      <c r="T85" s="184"/>
    </row>
    <row r="86" spans="1:20" s="97" customFormat="1" ht="15.95" customHeight="1" x14ac:dyDescent="0.25">
      <c r="A86" s="50"/>
      <c r="B86" s="50"/>
      <c r="C86" s="50"/>
      <c r="D86" s="95"/>
      <c r="E86" s="95"/>
      <c r="F86" s="95"/>
      <c r="G86" s="95"/>
      <c r="H86" s="95"/>
      <c r="I86" s="95"/>
      <c r="J86" s="95"/>
      <c r="K86" s="95"/>
      <c r="L86" s="95"/>
      <c r="M86" s="95"/>
      <c r="N86" s="95"/>
      <c r="O86" s="95"/>
      <c r="P86" s="95"/>
      <c r="Q86" s="95"/>
      <c r="R86" s="95"/>
      <c r="S86" s="95"/>
    </row>
    <row r="87" spans="1:20" s="97" customFormat="1" ht="15.95" customHeight="1" x14ac:dyDescent="0.25">
      <c r="A87" s="51" t="s">
        <v>342</v>
      </c>
      <c r="B87" s="52" t="s">
        <v>170</v>
      </c>
      <c r="C87" s="161">
        <v>97760</v>
      </c>
      <c r="D87" s="148">
        <v>105</v>
      </c>
      <c r="E87" s="148">
        <v>40.07</v>
      </c>
      <c r="F87" s="148">
        <v>107.1</v>
      </c>
      <c r="G87" s="148">
        <v>41.77</v>
      </c>
      <c r="H87" s="148" t="s">
        <v>369</v>
      </c>
      <c r="I87" s="148" t="s">
        <v>369</v>
      </c>
      <c r="J87" s="148" t="s">
        <v>369</v>
      </c>
      <c r="K87" s="148">
        <v>41.77</v>
      </c>
      <c r="L87" s="148">
        <v>41.77</v>
      </c>
      <c r="M87" s="148">
        <v>96.15</v>
      </c>
      <c r="N87" s="148">
        <v>82.5</v>
      </c>
      <c r="O87" s="148">
        <v>107.1</v>
      </c>
      <c r="P87" s="148">
        <v>40.07</v>
      </c>
      <c r="Q87" s="148">
        <v>43.44</v>
      </c>
      <c r="R87" s="148">
        <v>95</v>
      </c>
      <c r="S87" s="148">
        <v>95</v>
      </c>
      <c r="T87" s="184"/>
    </row>
    <row r="88" spans="1:20" s="97" customFormat="1" ht="15.95" customHeight="1" x14ac:dyDescent="0.25">
      <c r="A88" s="50"/>
      <c r="B88" s="50"/>
      <c r="C88" s="50"/>
      <c r="D88" s="95"/>
      <c r="E88" s="95"/>
      <c r="F88" s="95"/>
      <c r="G88" s="95"/>
      <c r="H88" s="95"/>
      <c r="I88" s="95"/>
      <c r="J88" s="95"/>
      <c r="K88" s="95"/>
      <c r="L88" s="95"/>
      <c r="M88" s="95"/>
      <c r="N88" s="95"/>
      <c r="O88" s="95"/>
      <c r="P88" s="95"/>
      <c r="Q88" s="95"/>
      <c r="R88" s="95"/>
      <c r="S88" s="95"/>
    </row>
    <row r="89" spans="1:20" s="97" customFormat="1" ht="15.95" customHeight="1" x14ac:dyDescent="0.25">
      <c r="A89" s="51" t="s">
        <v>343</v>
      </c>
      <c r="B89" s="52" t="s">
        <v>170</v>
      </c>
      <c r="C89" s="161">
        <v>97761</v>
      </c>
      <c r="D89" s="148">
        <v>70</v>
      </c>
      <c r="E89" s="148">
        <v>35.35</v>
      </c>
      <c r="F89" s="148">
        <v>95</v>
      </c>
      <c r="G89" s="148">
        <v>37.049999999999997</v>
      </c>
      <c r="H89" s="148" t="s">
        <v>369</v>
      </c>
      <c r="I89" s="148" t="s">
        <v>369</v>
      </c>
      <c r="J89" s="148" t="s">
        <v>369</v>
      </c>
      <c r="K89" s="148">
        <v>37.049999999999997</v>
      </c>
      <c r="L89" s="148">
        <v>37.049999999999997</v>
      </c>
      <c r="M89" s="148">
        <v>64.099999999999994</v>
      </c>
      <c r="N89" s="148">
        <v>55</v>
      </c>
      <c r="O89" s="148">
        <v>71.400000000000006</v>
      </c>
      <c r="P89" s="148">
        <v>35.35</v>
      </c>
      <c r="Q89" s="148">
        <v>38.53</v>
      </c>
      <c r="R89" s="148">
        <v>95</v>
      </c>
      <c r="S89" s="148">
        <v>95</v>
      </c>
      <c r="T89" s="184"/>
    </row>
    <row r="90" spans="1:20" s="97" customFormat="1" ht="15.95" customHeight="1" x14ac:dyDescent="0.25">
      <c r="A90" s="50"/>
      <c r="B90" s="50"/>
      <c r="C90" s="50"/>
      <c r="D90" s="95"/>
      <c r="E90" s="95"/>
      <c r="F90" s="95"/>
      <c r="G90" s="95"/>
      <c r="H90" s="95"/>
      <c r="I90" s="95"/>
      <c r="J90" s="95"/>
      <c r="K90" s="95"/>
      <c r="L90" s="95"/>
      <c r="M90" s="95"/>
      <c r="N90" s="95"/>
      <c r="O90" s="95"/>
      <c r="P90" s="95"/>
      <c r="Q90" s="95"/>
      <c r="R90" s="95"/>
      <c r="S90" s="95"/>
    </row>
    <row r="91" spans="1:20" s="97" customFormat="1" ht="15.95" customHeight="1" x14ac:dyDescent="0.25">
      <c r="A91" s="51" t="s">
        <v>344</v>
      </c>
      <c r="B91" s="52" t="s">
        <v>170</v>
      </c>
      <c r="C91" s="161">
        <v>92507</v>
      </c>
      <c r="D91" s="148">
        <v>141.4</v>
      </c>
      <c r="E91" s="148">
        <v>66.150000000000006</v>
      </c>
      <c r="F91" s="148">
        <v>144.22999999999999</v>
      </c>
      <c r="G91" s="148">
        <v>70.5</v>
      </c>
      <c r="H91" s="148" t="s">
        <v>369</v>
      </c>
      <c r="I91" s="148" t="s">
        <v>369</v>
      </c>
      <c r="J91" s="148" t="s">
        <v>369</v>
      </c>
      <c r="K91" s="148">
        <v>70.5</v>
      </c>
      <c r="L91" s="148">
        <v>70.5</v>
      </c>
      <c r="M91" s="148">
        <v>129.47999999999999</v>
      </c>
      <c r="N91" s="148">
        <v>111.1</v>
      </c>
      <c r="O91" s="148">
        <v>144.22999999999999</v>
      </c>
      <c r="P91" s="148">
        <v>66.150000000000006</v>
      </c>
      <c r="Q91" s="148">
        <v>73.319999999999993</v>
      </c>
      <c r="R91" s="148">
        <v>95</v>
      </c>
      <c r="S91" s="148">
        <v>95</v>
      </c>
      <c r="T91" s="184"/>
    </row>
    <row r="92" spans="1:20" s="97" customFormat="1" ht="15.95" customHeight="1" x14ac:dyDescent="0.25">
      <c r="A92" s="50"/>
      <c r="B92" s="50"/>
      <c r="C92" s="50"/>
      <c r="D92" s="95"/>
      <c r="E92" s="95"/>
      <c r="F92" s="95"/>
      <c r="G92" s="95"/>
      <c r="H92" s="95"/>
      <c r="I92" s="95"/>
      <c r="J92" s="95"/>
      <c r="K92" s="95"/>
      <c r="L92" s="95"/>
      <c r="M92" s="95"/>
      <c r="N92" s="95"/>
      <c r="O92" s="95"/>
      <c r="P92" s="95"/>
      <c r="Q92" s="95"/>
      <c r="R92" s="95"/>
      <c r="S92" s="95"/>
    </row>
    <row r="93" spans="1:20" s="97" customFormat="1" ht="15.95" customHeight="1" x14ac:dyDescent="0.25">
      <c r="A93" s="51" t="s">
        <v>345</v>
      </c>
      <c r="B93" s="52" t="s">
        <v>170</v>
      </c>
      <c r="C93" s="161">
        <v>92521</v>
      </c>
      <c r="D93" s="148">
        <v>101.5</v>
      </c>
      <c r="E93" s="148">
        <v>79.75</v>
      </c>
      <c r="F93" s="148">
        <v>127.57</v>
      </c>
      <c r="G93" s="148">
        <v>122.66</v>
      </c>
      <c r="H93" s="148" t="s">
        <v>369</v>
      </c>
      <c r="I93" s="148" t="s">
        <v>369</v>
      </c>
      <c r="J93" s="148" t="s">
        <v>369</v>
      </c>
      <c r="K93" s="148">
        <v>122.66</v>
      </c>
      <c r="L93" s="148">
        <v>122.66</v>
      </c>
      <c r="M93" s="148">
        <v>92.95</v>
      </c>
      <c r="N93" s="148">
        <v>79.75</v>
      </c>
      <c r="O93" s="148">
        <v>103.53</v>
      </c>
      <c r="P93" s="148">
        <v>115.16</v>
      </c>
      <c r="Q93" s="148">
        <v>127.57</v>
      </c>
      <c r="R93" s="148">
        <v>95</v>
      </c>
      <c r="S93" s="148">
        <v>95</v>
      </c>
      <c r="T93" s="184"/>
    </row>
    <row r="94" spans="1:20" s="97" customFormat="1" ht="15.95" customHeight="1" x14ac:dyDescent="0.25">
      <c r="A94" s="50"/>
      <c r="B94" s="50"/>
      <c r="C94" s="50"/>
      <c r="D94" s="95"/>
      <c r="E94" s="95"/>
      <c r="F94" s="95"/>
      <c r="G94" s="95"/>
      <c r="H94" s="95"/>
      <c r="I94" s="95"/>
      <c r="J94" s="95"/>
      <c r="K94" s="95"/>
      <c r="L94" s="95"/>
      <c r="M94" s="95"/>
      <c r="N94" s="95"/>
      <c r="O94" s="95"/>
      <c r="P94" s="95"/>
      <c r="Q94" s="95"/>
      <c r="R94" s="95"/>
      <c r="S94" s="95"/>
    </row>
    <row r="95" spans="1:20" s="97" customFormat="1" ht="15.95" customHeight="1" x14ac:dyDescent="0.25">
      <c r="A95" s="51" t="s">
        <v>346</v>
      </c>
      <c r="B95" s="52" t="s">
        <v>170</v>
      </c>
      <c r="C95" s="161">
        <v>92522</v>
      </c>
      <c r="D95" s="148">
        <v>112.7</v>
      </c>
      <c r="E95" s="148">
        <v>88.55</v>
      </c>
      <c r="F95" s="148">
        <v>114.95</v>
      </c>
      <c r="G95" s="148">
        <v>102.34</v>
      </c>
      <c r="H95" s="148" t="s">
        <v>369</v>
      </c>
      <c r="I95" s="148" t="s">
        <v>369</v>
      </c>
      <c r="J95" s="148" t="s">
        <v>369</v>
      </c>
      <c r="K95" s="148">
        <v>102.34</v>
      </c>
      <c r="L95" s="148">
        <v>102.34</v>
      </c>
      <c r="M95" s="148">
        <v>103.2</v>
      </c>
      <c r="N95" s="148">
        <v>88.55</v>
      </c>
      <c r="O95" s="148">
        <v>114.95</v>
      </c>
      <c r="P95" s="148">
        <v>95.88</v>
      </c>
      <c r="Q95" s="148">
        <v>106.43</v>
      </c>
      <c r="R95" s="148">
        <v>95</v>
      </c>
      <c r="S95" s="148">
        <v>95</v>
      </c>
      <c r="T95" s="184"/>
    </row>
    <row r="96" spans="1:20" s="97" customFormat="1" ht="15.95" customHeight="1" x14ac:dyDescent="0.25">
      <c r="A96" s="50"/>
      <c r="B96" s="50"/>
      <c r="C96" s="50"/>
      <c r="D96" s="95"/>
      <c r="E96" s="95"/>
      <c r="F96" s="95"/>
      <c r="G96" s="95"/>
      <c r="H96" s="95"/>
      <c r="I96" s="95"/>
      <c r="J96" s="95"/>
      <c r="K96" s="95"/>
      <c r="L96" s="95"/>
      <c r="M96" s="95"/>
      <c r="N96" s="95"/>
      <c r="O96" s="95"/>
      <c r="P96" s="95"/>
      <c r="Q96" s="95"/>
      <c r="R96" s="95"/>
      <c r="S96" s="95"/>
    </row>
    <row r="97" spans="1:20" s="97" customFormat="1" ht="15.95" customHeight="1" x14ac:dyDescent="0.25">
      <c r="A97" s="51" t="s">
        <v>117</v>
      </c>
      <c r="B97" s="52" t="s">
        <v>170</v>
      </c>
      <c r="C97" s="161">
        <v>92523</v>
      </c>
      <c r="D97" s="148">
        <v>301.7</v>
      </c>
      <c r="E97" s="148">
        <v>95</v>
      </c>
      <c r="F97" s="148">
        <v>307.73</v>
      </c>
      <c r="G97" s="148">
        <v>209.88</v>
      </c>
      <c r="H97" s="148" t="s">
        <v>369</v>
      </c>
      <c r="I97" s="148" t="s">
        <v>369</v>
      </c>
      <c r="J97" s="148" t="s">
        <v>369</v>
      </c>
      <c r="K97" s="148">
        <v>209.88</v>
      </c>
      <c r="L97" s="148">
        <v>209.88</v>
      </c>
      <c r="M97" s="148">
        <v>276.27</v>
      </c>
      <c r="N97" s="148">
        <v>237.05</v>
      </c>
      <c r="O97" s="148">
        <v>307.73</v>
      </c>
      <c r="P97" s="148">
        <v>196.99</v>
      </c>
      <c r="Q97" s="148">
        <v>218.28</v>
      </c>
      <c r="R97" s="148">
        <v>95</v>
      </c>
      <c r="S97" s="148">
        <v>95</v>
      </c>
      <c r="T97" s="184"/>
    </row>
    <row r="98" spans="1:20" s="97" customFormat="1" ht="15.95" customHeight="1" x14ac:dyDescent="0.25">
      <c r="A98" s="50"/>
      <c r="B98" s="50"/>
      <c r="C98" s="50"/>
      <c r="D98" s="95"/>
      <c r="E98" s="95"/>
      <c r="F98" s="95"/>
      <c r="G98" s="95"/>
      <c r="H98" s="95"/>
      <c r="I98" s="95"/>
      <c r="J98" s="95"/>
      <c r="K98" s="95"/>
      <c r="L98" s="95"/>
      <c r="M98" s="95"/>
      <c r="N98" s="95"/>
      <c r="O98" s="95"/>
      <c r="P98" s="95"/>
      <c r="Q98" s="95"/>
      <c r="R98" s="95"/>
      <c r="S98" s="95"/>
    </row>
    <row r="99" spans="1:20" s="97" customFormat="1" ht="15.95" customHeight="1" x14ac:dyDescent="0.25">
      <c r="A99" s="51" t="s">
        <v>441</v>
      </c>
      <c r="B99" s="52" t="s">
        <v>170</v>
      </c>
      <c r="C99" s="161">
        <v>92524</v>
      </c>
      <c r="D99" s="148">
        <v>143.5</v>
      </c>
      <c r="E99" s="148">
        <v>94.2</v>
      </c>
      <c r="F99" s="148">
        <v>146.37</v>
      </c>
      <c r="G99" s="148">
        <v>100.64</v>
      </c>
      <c r="H99" s="148" t="s">
        <v>369</v>
      </c>
      <c r="I99" s="148" t="s">
        <v>369</v>
      </c>
      <c r="J99" s="148" t="s">
        <v>369</v>
      </c>
      <c r="K99" s="148">
        <v>100.64</v>
      </c>
      <c r="L99" s="148">
        <v>100.64</v>
      </c>
      <c r="M99" s="148">
        <v>131.41</v>
      </c>
      <c r="N99" s="148">
        <v>112.75</v>
      </c>
      <c r="O99" s="148">
        <v>146.37</v>
      </c>
      <c r="P99" s="148">
        <v>94.2</v>
      </c>
      <c r="Q99" s="148">
        <v>104.67</v>
      </c>
      <c r="R99" s="148">
        <v>95</v>
      </c>
      <c r="S99" s="148">
        <v>95</v>
      </c>
      <c r="T99" s="184"/>
    </row>
    <row r="100" spans="1:20" s="97" customFormat="1" ht="15.95" customHeight="1" x14ac:dyDescent="0.25">
      <c r="A100" s="50"/>
      <c r="B100" s="50"/>
      <c r="C100" s="50"/>
      <c r="D100" s="95"/>
      <c r="E100" s="95"/>
      <c r="F100" s="95"/>
      <c r="G100" s="95"/>
      <c r="H100" s="95"/>
      <c r="I100" s="95"/>
      <c r="J100" s="95"/>
      <c r="K100" s="95"/>
      <c r="L100" s="95"/>
      <c r="M100" s="95"/>
      <c r="N100" s="95"/>
      <c r="O100" s="95"/>
      <c r="P100" s="95"/>
      <c r="Q100" s="95"/>
      <c r="R100" s="95"/>
      <c r="S100" s="95"/>
    </row>
    <row r="101" spans="1:20" s="97" customFormat="1" ht="15.95" customHeight="1" x14ac:dyDescent="0.25">
      <c r="A101" s="51" t="s">
        <v>118</v>
      </c>
      <c r="B101" s="52" t="s">
        <v>170</v>
      </c>
      <c r="C101" s="161">
        <v>92526</v>
      </c>
      <c r="D101" s="148">
        <v>122.5</v>
      </c>
      <c r="E101" s="148">
        <v>72.86</v>
      </c>
      <c r="F101" s="148">
        <v>124.95</v>
      </c>
      <c r="G101" s="148">
        <v>77.349999999999994</v>
      </c>
      <c r="H101" s="148" t="s">
        <v>369</v>
      </c>
      <c r="I101" s="148" t="s">
        <v>369</v>
      </c>
      <c r="J101" s="148" t="s">
        <v>369</v>
      </c>
      <c r="K101" s="148">
        <v>77.349999999999994</v>
      </c>
      <c r="L101" s="148">
        <v>77.349999999999994</v>
      </c>
      <c r="M101" s="148">
        <v>112.18</v>
      </c>
      <c r="N101" s="148">
        <v>96.25</v>
      </c>
      <c r="O101" s="148">
        <v>124.95</v>
      </c>
      <c r="P101" s="148">
        <v>72.86</v>
      </c>
      <c r="Q101" s="148">
        <v>80.44</v>
      </c>
      <c r="R101" s="148">
        <v>95</v>
      </c>
      <c r="S101" s="148">
        <v>95</v>
      </c>
      <c r="T101" s="184"/>
    </row>
    <row r="102" spans="1:20" s="97" customFormat="1" ht="15.95" customHeight="1" x14ac:dyDescent="0.25">
      <c r="A102" s="50"/>
      <c r="B102" s="50"/>
      <c r="C102" s="50"/>
      <c r="D102" s="95"/>
      <c r="E102" s="95"/>
      <c r="F102" s="95"/>
      <c r="G102" s="95"/>
      <c r="H102" s="95"/>
      <c r="I102" s="95"/>
      <c r="J102" s="95"/>
      <c r="K102" s="95"/>
      <c r="L102" s="95"/>
      <c r="M102" s="95"/>
      <c r="N102" s="95"/>
      <c r="O102" s="95"/>
      <c r="P102" s="95"/>
      <c r="Q102" s="95"/>
      <c r="R102" s="95"/>
      <c r="S102" s="95"/>
    </row>
    <row r="103" spans="1:20" s="97" customFormat="1" ht="15.95" customHeight="1" x14ac:dyDescent="0.25">
      <c r="A103" s="51" t="s">
        <v>347</v>
      </c>
      <c r="B103" s="52" t="s">
        <v>170</v>
      </c>
      <c r="C103" s="161">
        <v>92597</v>
      </c>
      <c r="D103" s="148">
        <v>103.6</v>
      </c>
      <c r="E103" s="148">
        <v>62.78</v>
      </c>
      <c r="F103" s="148">
        <v>105.67</v>
      </c>
      <c r="G103" s="148">
        <v>67.02</v>
      </c>
      <c r="H103" s="148" t="s">
        <v>369</v>
      </c>
      <c r="I103" s="148" t="s">
        <v>369</v>
      </c>
      <c r="J103" s="148" t="s">
        <v>369</v>
      </c>
      <c r="K103" s="148">
        <v>67.02</v>
      </c>
      <c r="L103" s="148">
        <v>67.02</v>
      </c>
      <c r="M103" s="148">
        <v>94.87</v>
      </c>
      <c r="N103" s="148">
        <v>81.400000000000006</v>
      </c>
      <c r="O103" s="148">
        <v>105.67</v>
      </c>
      <c r="P103" s="148">
        <v>62.78</v>
      </c>
      <c r="Q103" s="148">
        <v>69.7</v>
      </c>
      <c r="R103" s="148">
        <v>95</v>
      </c>
      <c r="S103" s="148">
        <v>95</v>
      </c>
      <c r="T103" s="184"/>
    </row>
    <row r="104" spans="1:20" s="97" customFormat="1" ht="15.95" customHeight="1" x14ac:dyDescent="0.25">
      <c r="A104" s="50"/>
      <c r="B104" s="50"/>
      <c r="C104" s="50"/>
      <c r="D104" s="95"/>
      <c r="E104" s="95"/>
      <c r="F104" s="95"/>
      <c r="G104" s="95"/>
      <c r="H104" s="95"/>
      <c r="I104" s="95"/>
      <c r="J104" s="95"/>
      <c r="K104" s="95"/>
      <c r="L104" s="95"/>
      <c r="M104" s="95"/>
      <c r="N104" s="95"/>
      <c r="O104" s="95"/>
      <c r="P104" s="95"/>
      <c r="Q104" s="95"/>
      <c r="R104" s="95"/>
      <c r="S104" s="95"/>
    </row>
    <row r="105" spans="1:20" s="97" customFormat="1" ht="15.95" customHeight="1" x14ac:dyDescent="0.25">
      <c r="A105" s="51" t="s">
        <v>442</v>
      </c>
      <c r="B105" s="52" t="s">
        <v>170</v>
      </c>
      <c r="C105" s="161">
        <v>92605</v>
      </c>
      <c r="D105" s="148">
        <v>105</v>
      </c>
      <c r="E105" s="148">
        <v>82.5</v>
      </c>
      <c r="F105" s="148">
        <v>107.1</v>
      </c>
      <c r="G105" s="148" t="s">
        <v>369</v>
      </c>
      <c r="H105" s="148" t="s">
        <v>369</v>
      </c>
      <c r="I105" s="148" t="s">
        <v>369</v>
      </c>
      <c r="J105" s="148" t="s">
        <v>369</v>
      </c>
      <c r="K105" s="148" t="s">
        <v>369</v>
      </c>
      <c r="L105" s="148" t="s">
        <v>369</v>
      </c>
      <c r="M105" s="148">
        <v>96.15</v>
      </c>
      <c r="N105" s="148">
        <v>82.5</v>
      </c>
      <c r="O105" s="148">
        <v>107.1</v>
      </c>
      <c r="P105" s="148" t="s">
        <v>369</v>
      </c>
      <c r="Q105" s="148" t="s">
        <v>369</v>
      </c>
      <c r="R105" s="148">
        <v>95</v>
      </c>
      <c r="S105" s="148">
        <v>95</v>
      </c>
      <c r="T105" s="184"/>
    </row>
    <row r="106" spans="1:20" s="97" customFormat="1" ht="15.95" customHeight="1" x14ac:dyDescent="0.25">
      <c r="A106" s="50"/>
      <c r="B106" s="50"/>
      <c r="C106" s="50"/>
      <c r="D106" s="95"/>
      <c r="E106" s="95"/>
      <c r="F106" s="95"/>
      <c r="G106" s="95"/>
      <c r="H106" s="95"/>
      <c r="I106" s="95"/>
      <c r="J106" s="95"/>
      <c r="K106" s="95"/>
      <c r="L106" s="95"/>
      <c r="M106" s="95"/>
      <c r="N106" s="95"/>
      <c r="O106" s="95"/>
      <c r="P106" s="95"/>
      <c r="Q106" s="95"/>
      <c r="R106" s="95"/>
      <c r="S106" s="95"/>
    </row>
    <row r="107" spans="1:20" s="97" customFormat="1" ht="15.95" customHeight="1" x14ac:dyDescent="0.25">
      <c r="A107" s="51" t="s">
        <v>443</v>
      </c>
      <c r="B107" s="52" t="s">
        <v>170</v>
      </c>
      <c r="C107" s="161">
        <v>92606</v>
      </c>
      <c r="D107" s="148">
        <v>105</v>
      </c>
      <c r="E107" s="148">
        <v>82.5</v>
      </c>
      <c r="F107" s="148">
        <v>107.1</v>
      </c>
      <c r="G107" s="148" t="s">
        <v>369</v>
      </c>
      <c r="H107" s="148" t="s">
        <v>369</v>
      </c>
      <c r="I107" s="148" t="s">
        <v>369</v>
      </c>
      <c r="J107" s="148" t="s">
        <v>369</v>
      </c>
      <c r="K107" s="148" t="s">
        <v>369</v>
      </c>
      <c r="L107" s="148" t="s">
        <v>369</v>
      </c>
      <c r="M107" s="148">
        <v>96.15</v>
      </c>
      <c r="N107" s="148">
        <v>82.5</v>
      </c>
      <c r="O107" s="148">
        <v>107.1</v>
      </c>
      <c r="P107" s="148" t="s">
        <v>369</v>
      </c>
      <c r="Q107" s="148" t="s">
        <v>369</v>
      </c>
      <c r="R107" s="148">
        <v>95</v>
      </c>
      <c r="S107" s="148">
        <v>95</v>
      </c>
      <c r="T107" s="184"/>
    </row>
    <row r="108" spans="1:20" s="97" customFormat="1" ht="15.95" customHeight="1" x14ac:dyDescent="0.25">
      <c r="A108" s="50"/>
      <c r="B108" s="50"/>
      <c r="C108" s="50"/>
      <c r="D108" s="95"/>
      <c r="E108" s="95"/>
      <c r="F108" s="95"/>
      <c r="G108" s="95"/>
      <c r="H108" s="95"/>
      <c r="I108" s="95"/>
      <c r="J108" s="95"/>
      <c r="K108" s="95"/>
      <c r="L108" s="95"/>
      <c r="M108" s="95"/>
      <c r="N108" s="95"/>
      <c r="O108" s="95"/>
      <c r="P108" s="95"/>
      <c r="Q108" s="95"/>
      <c r="R108" s="95"/>
      <c r="S108" s="95"/>
    </row>
    <row r="109" spans="1:20" s="97" customFormat="1" ht="15.95" customHeight="1" x14ac:dyDescent="0.25">
      <c r="A109" s="51" t="s">
        <v>444</v>
      </c>
      <c r="B109" s="52" t="s">
        <v>170</v>
      </c>
      <c r="C109" s="161">
        <v>92609</v>
      </c>
      <c r="D109" s="148">
        <v>131.6</v>
      </c>
      <c r="E109" s="148">
        <v>88.61</v>
      </c>
      <c r="F109" s="148">
        <v>134.22999999999999</v>
      </c>
      <c r="G109" s="148">
        <v>93.68</v>
      </c>
      <c r="H109" s="148" t="s">
        <v>369</v>
      </c>
      <c r="I109" s="148" t="s">
        <v>369</v>
      </c>
      <c r="J109" s="148" t="s">
        <v>369</v>
      </c>
      <c r="K109" s="148">
        <v>93.68</v>
      </c>
      <c r="L109" s="148">
        <v>93.68</v>
      </c>
      <c r="M109" s="148">
        <v>120.51</v>
      </c>
      <c r="N109" s="148">
        <v>103.4</v>
      </c>
      <c r="O109" s="148">
        <v>134.22999999999999</v>
      </c>
      <c r="P109" s="148">
        <v>88.61</v>
      </c>
      <c r="Q109" s="148">
        <v>97.43</v>
      </c>
      <c r="R109" s="148">
        <v>95</v>
      </c>
      <c r="S109" s="148">
        <v>95</v>
      </c>
      <c r="T109" s="184"/>
    </row>
    <row r="110" spans="1:20" s="97" customFormat="1" ht="15.95" customHeight="1" x14ac:dyDescent="0.25">
      <c r="A110" s="50"/>
      <c r="B110" s="50"/>
      <c r="C110" s="50"/>
      <c r="D110" s="95"/>
      <c r="E110" s="95"/>
      <c r="F110" s="95"/>
      <c r="G110" s="95"/>
      <c r="H110" s="95"/>
      <c r="I110" s="95"/>
      <c r="J110" s="95"/>
      <c r="K110" s="95"/>
      <c r="L110" s="95"/>
      <c r="M110" s="95"/>
      <c r="N110" s="95"/>
      <c r="O110" s="95"/>
      <c r="P110" s="95"/>
      <c r="Q110" s="95"/>
      <c r="R110" s="95"/>
      <c r="S110" s="95"/>
    </row>
    <row r="111" spans="1:20" s="97" customFormat="1" ht="15.95" customHeight="1" x14ac:dyDescent="0.25">
      <c r="A111" s="51" t="s">
        <v>119</v>
      </c>
      <c r="B111" s="52" t="s">
        <v>170</v>
      </c>
      <c r="C111" s="161">
        <v>92610</v>
      </c>
      <c r="D111" s="148">
        <v>131.6</v>
      </c>
      <c r="E111" s="148">
        <v>73.37</v>
      </c>
      <c r="F111" s="148">
        <v>134.22999999999999</v>
      </c>
      <c r="G111" s="148">
        <v>77.760000000000005</v>
      </c>
      <c r="H111" s="148" t="s">
        <v>369</v>
      </c>
      <c r="I111" s="148" t="s">
        <v>369</v>
      </c>
      <c r="J111" s="148" t="s">
        <v>369</v>
      </c>
      <c r="K111" s="148">
        <v>77.760000000000005</v>
      </c>
      <c r="L111" s="148">
        <v>77.760000000000005</v>
      </c>
      <c r="M111" s="148">
        <v>120.51</v>
      </c>
      <c r="N111" s="148">
        <v>103.4</v>
      </c>
      <c r="O111" s="148">
        <v>134.22999999999999</v>
      </c>
      <c r="P111" s="148">
        <v>73.37</v>
      </c>
      <c r="Q111" s="148">
        <v>80.87</v>
      </c>
      <c r="R111" s="148">
        <v>95</v>
      </c>
      <c r="S111" s="148">
        <v>95</v>
      </c>
      <c r="T111" s="184"/>
    </row>
    <row r="112" spans="1:20" s="97" customFormat="1" ht="15.95" customHeight="1" x14ac:dyDescent="0.25">
      <c r="A112" s="50"/>
      <c r="B112" s="50"/>
      <c r="C112" s="50"/>
      <c r="D112" s="95"/>
      <c r="E112" s="95"/>
      <c r="F112" s="95"/>
      <c r="G112" s="95"/>
      <c r="H112" s="95"/>
      <c r="I112" s="95"/>
      <c r="J112" s="95"/>
      <c r="K112" s="95"/>
      <c r="L112" s="95"/>
      <c r="M112" s="95"/>
      <c r="N112" s="95"/>
      <c r="O112" s="95"/>
      <c r="P112" s="95"/>
      <c r="Q112" s="95"/>
      <c r="R112" s="95"/>
      <c r="S112" s="95"/>
    </row>
    <row r="113" spans="1:20" s="97" customFormat="1" ht="15.95" customHeight="1" x14ac:dyDescent="0.25">
      <c r="A113" s="51" t="s">
        <v>348</v>
      </c>
      <c r="B113" s="52" t="s">
        <v>170</v>
      </c>
      <c r="C113" s="161">
        <v>96125</v>
      </c>
      <c r="D113" s="148">
        <v>91</v>
      </c>
      <c r="E113" s="148">
        <v>71.5</v>
      </c>
      <c r="F113" s="148">
        <v>97.26</v>
      </c>
      <c r="G113" s="148">
        <v>93.52</v>
      </c>
      <c r="H113" s="148" t="s">
        <v>369</v>
      </c>
      <c r="I113" s="148" t="s">
        <v>369</v>
      </c>
      <c r="J113" s="148" t="s">
        <v>369</v>
      </c>
      <c r="K113" s="148">
        <v>93.52</v>
      </c>
      <c r="L113" s="148">
        <v>93.52</v>
      </c>
      <c r="M113" s="148">
        <v>83.33</v>
      </c>
      <c r="N113" s="148">
        <v>71.5</v>
      </c>
      <c r="O113" s="148">
        <v>92.82</v>
      </c>
      <c r="P113" s="148" t="s">
        <v>369</v>
      </c>
      <c r="Q113" s="148">
        <v>97.26</v>
      </c>
      <c r="R113" s="148">
        <v>95</v>
      </c>
      <c r="S113" s="148">
        <v>95</v>
      </c>
      <c r="T113" s="184"/>
    </row>
    <row r="114" spans="1:20" s="97" customFormat="1" ht="15.95" customHeight="1" x14ac:dyDescent="0.25">
      <c r="A114" s="50"/>
      <c r="B114" s="50"/>
      <c r="C114" s="50"/>
      <c r="D114" s="95"/>
      <c r="E114" s="95"/>
      <c r="F114" s="95"/>
      <c r="G114" s="95"/>
      <c r="H114" s="95"/>
      <c r="I114" s="95"/>
      <c r="J114" s="95"/>
      <c r="K114" s="95"/>
      <c r="L114" s="95"/>
      <c r="M114" s="95"/>
      <c r="N114" s="95"/>
      <c r="O114" s="95"/>
      <c r="P114" s="95"/>
      <c r="Q114" s="95"/>
      <c r="R114" s="95"/>
      <c r="S114" s="95"/>
    </row>
    <row r="115" spans="1:20" s="97" customFormat="1" ht="15.95" customHeight="1" x14ac:dyDescent="0.25">
      <c r="A115" s="51" t="s">
        <v>349</v>
      </c>
      <c r="B115" s="52" t="s">
        <v>170</v>
      </c>
      <c r="C115" s="161">
        <v>96125</v>
      </c>
      <c r="D115" s="148">
        <v>91</v>
      </c>
      <c r="E115" s="148">
        <v>71.5</v>
      </c>
      <c r="F115" s="148">
        <v>97.26</v>
      </c>
      <c r="G115" s="148">
        <v>93.52</v>
      </c>
      <c r="H115" s="148" t="s">
        <v>369</v>
      </c>
      <c r="I115" s="148" t="s">
        <v>369</v>
      </c>
      <c r="J115" s="148" t="s">
        <v>369</v>
      </c>
      <c r="K115" s="148">
        <v>93.52</v>
      </c>
      <c r="L115" s="148">
        <v>93.52</v>
      </c>
      <c r="M115" s="148">
        <v>83.33</v>
      </c>
      <c r="N115" s="148">
        <v>71.5</v>
      </c>
      <c r="O115" s="148">
        <v>92.82</v>
      </c>
      <c r="P115" s="148" t="s">
        <v>369</v>
      </c>
      <c r="Q115" s="148">
        <v>97.26</v>
      </c>
      <c r="R115" s="148">
        <v>95</v>
      </c>
      <c r="S115" s="148">
        <v>95</v>
      </c>
      <c r="T115" s="184"/>
    </row>
    <row r="116" spans="1:20" s="97" customFormat="1" ht="15.95" customHeight="1" x14ac:dyDescent="0.25">
      <c r="A116" s="50"/>
      <c r="B116" s="50"/>
      <c r="C116" s="50"/>
      <c r="D116" s="95"/>
      <c r="E116" s="95"/>
      <c r="F116" s="95"/>
      <c r="G116" s="95"/>
      <c r="H116" s="95"/>
      <c r="I116" s="95"/>
      <c r="J116" s="95"/>
      <c r="K116" s="95"/>
      <c r="L116" s="95"/>
      <c r="M116" s="95"/>
      <c r="N116" s="95"/>
      <c r="O116" s="95"/>
      <c r="P116" s="95"/>
      <c r="Q116" s="95"/>
      <c r="R116" s="95"/>
      <c r="S116" s="95"/>
    </row>
    <row r="117" spans="1:20" s="97" customFormat="1" ht="15.95" customHeight="1" x14ac:dyDescent="0.25">
      <c r="A117" s="51" t="s">
        <v>350</v>
      </c>
      <c r="B117" s="52" t="s">
        <v>170</v>
      </c>
      <c r="C117" s="161">
        <v>97129</v>
      </c>
      <c r="D117" s="148">
        <v>19.600000000000001</v>
      </c>
      <c r="E117" s="148">
        <v>15.4</v>
      </c>
      <c r="F117" s="148">
        <v>95</v>
      </c>
      <c r="G117" s="148">
        <v>20.93</v>
      </c>
      <c r="H117" s="148" t="s">
        <v>369</v>
      </c>
      <c r="I117" s="148" t="s">
        <v>369</v>
      </c>
      <c r="J117" s="148" t="s">
        <v>369</v>
      </c>
      <c r="K117" s="148">
        <v>20.93</v>
      </c>
      <c r="L117" s="148">
        <v>20.93</v>
      </c>
      <c r="M117" s="148">
        <v>17.95</v>
      </c>
      <c r="N117" s="148">
        <v>15.4</v>
      </c>
      <c r="O117" s="148">
        <v>19.989999999999998</v>
      </c>
      <c r="P117" s="148">
        <v>19.28</v>
      </c>
      <c r="Q117" s="148">
        <v>21.77</v>
      </c>
      <c r="R117" s="148">
        <v>95</v>
      </c>
      <c r="S117" s="148">
        <v>95</v>
      </c>
      <c r="T117" s="184"/>
    </row>
    <row r="118" spans="1:20" s="97" customFormat="1" ht="15.95" customHeight="1" x14ac:dyDescent="0.25">
      <c r="A118" s="50"/>
      <c r="B118" s="50"/>
      <c r="C118" s="50"/>
      <c r="D118" s="95"/>
      <c r="E118" s="95"/>
      <c r="F118" s="95"/>
      <c r="G118" s="95"/>
      <c r="H118" s="95"/>
      <c r="I118" s="95"/>
      <c r="J118" s="95"/>
      <c r="K118" s="95"/>
      <c r="L118" s="95"/>
      <c r="M118" s="95"/>
      <c r="N118" s="95"/>
      <c r="O118" s="95"/>
      <c r="P118" s="95"/>
      <c r="Q118" s="95"/>
      <c r="R118" s="95"/>
      <c r="S118" s="95"/>
    </row>
    <row r="119" spans="1:20" s="97" customFormat="1" ht="15.95" customHeight="1" x14ac:dyDescent="0.25">
      <c r="A119" s="51" t="s">
        <v>221</v>
      </c>
      <c r="B119" s="52" t="s">
        <v>122</v>
      </c>
      <c r="C119" s="161">
        <v>93798</v>
      </c>
      <c r="D119" s="148">
        <v>289.10000000000002</v>
      </c>
      <c r="E119" s="170">
        <v>107.33</v>
      </c>
      <c r="F119" s="169">
        <v>294.88</v>
      </c>
      <c r="G119" s="185">
        <v>118.45</v>
      </c>
      <c r="H119" s="185">
        <v>268.45</v>
      </c>
      <c r="I119" s="185">
        <v>142.07</v>
      </c>
      <c r="J119" s="185">
        <v>142.07</v>
      </c>
      <c r="K119" s="185">
        <v>118.45</v>
      </c>
      <c r="L119" s="185">
        <v>118.45</v>
      </c>
      <c r="M119" s="185">
        <v>264.73</v>
      </c>
      <c r="N119" s="185">
        <v>227.15</v>
      </c>
      <c r="O119" s="185">
        <v>294.88</v>
      </c>
      <c r="P119" s="185">
        <v>107.33</v>
      </c>
      <c r="Q119" s="185">
        <v>123.18</v>
      </c>
      <c r="R119" s="185">
        <v>247.8</v>
      </c>
      <c r="S119" s="185">
        <v>247.8</v>
      </c>
      <c r="T119" s="184"/>
    </row>
    <row r="120" spans="1:20" s="97" customFormat="1" ht="15.95" customHeight="1" x14ac:dyDescent="0.25">
      <c r="A120" s="50"/>
      <c r="B120" s="55"/>
      <c r="C120" s="54"/>
      <c r="D120" s="95"/>
      <c r="E120" s="95"/>
      <c r="F120" s="95"/>
      <c r="G120" s="154"/>
      <c r="H120" s="154"/>
      <c r="I120" s="154"/>
      <c r="J120" s="154"/>
      <c r="K120" s="154"/>
      <c r="L120" s="154"/>
      <c r="M120" s="154"/>
      <c r="N120" s="154"/>
      <c r="O120" s="154"/>
      <c r="P120" s="154"/>
      <c r="Q120" s="154"/>
      <c r="R120" s="154"/>
      <c r="S120" s="154"/>
    </row>
    <row r="121" spans="1:20" s="97" customFormat="1" ht="15.95" customHeight="1" x14ac:dyDescent="0.25">
      <c r="A121" s="51" t="s">
        <v>222</v>
      </c>
      <c r="B121" s="52" t="s">
        <v>122</v>
      </c>
      <c r="C121" s="161">
        <v>96523</v>
      </c>
      <c r="D121" s="148">
        <v>56</v>
      </c>
      <c r="E121" s="170">
        <v>27.52</v>
      </c>
      <c r="F121" s="169">
        <v>58.11</v>
      </c>
      <c r="G121" s="185">
        <v>55.88</v>
      </c>
      <c r="H121" s="185">
        <v>52</v>
      </c>
      <c r="I121" s="185">
        <v>27.52</v>
      </c>
      <c r="J121" s="185">
        <v>27.52</v>
      </c>
      <c r="K121" s="185">
        <v>55.88</v>
      </c>
      <c r="L121" s="185">
        <v>55.88</v>
      </c>
      <c r="M121" s="185">
        <v>51.28</v>
      </c>
      <c r="N121" s="185">
        <v>44</v>
      </c>
      <c r="O121" s="185">
        <v>57.12</v>
      </c>
      <c r="P121" s="185">
        <v>50.63</v>
      </c>
      <c r="Q121" s="185">
        <v>58.11</v>
      </c>
      <c r="R121" s="185">
        <v>48</v>
      </c>
      <c r="S121" s="185">
        <v>48</v>
      </c>
      <c r="T121" s="184"/>
    </row>
    <row r="122" spans="1:20" s="97" customFormat="1" ht="15.95" customHeight="1" x14ac:dyDescent="0.25">
      <c r="A122" s="50"/>
      <c r="B122" s="55"/>
      <c r="C122" s="54"/>
      <c r="D122" s="95"/>
      <c r="E122" s="95"/>
      <c r="F122" s="95"/>
      <c r="G122" s="154"/>
      <c r="H122" s="154"/>
      <c r="I122" s="154"/>
      <c r="J122" s="154"/>
      <c r="K122" s="154"/>
      <c r="L122" s="154"/>
      <c r="M122" s="154"/>
      <c r="N122" s="154"/>
      <c r="O122" s="154"/>
      <c r="P122" s="154"/>
      <c r="Q122" s="154"/>
      <c r="R122" s="154"/>
      <c r="S122" s="154"/>
    </row>
    <row r="123" spans="1:20" s="97" customFormat="1" ht="15.95" customHeight="1" x14ac:dyDescent="0.25">
      <c r="A123" s="51" t="s">
        <v>223</v>
      </c>
      <c r="B123" s="52" t="s">
        <v>122</v>
      </c>
      <c r="C123" s="161">
        <v>99195</v>
      </c>
      <c r="D123" s="148">
        <v>158.9</v>
      </c>
      <c r="E123" s="170">
        <v>78.09</v>
      </c>
      <c r="F123" s="169">
        <v>162.08000000000001</v>
      </c>
      <c r="G123" s="185">
        <v>121.26</v>
      </c>
      <c r="H123" s="185">
        <v>147.55000000000001</v>
      </c>
      <c r="I123" s="185">
        <v>78.09</v>
      </c>
      <c r="J123" s="185">
        <v>78.09</v>
      </c>
      <c r="K123" s="185">
        <v>121.26</v>
      </c>
      <c r="L123" s="185">
        <v>121.26</v>
      </c>
      <c r="M123" s="185">
        <v>145.51</v>
      </c>
      <c r="N123" s="185">
        <v>124.85</v>
      </c>
      <c r="O123" s="185">
        <v>162.08000000000001</v>
      </c>
      <c r="P123" s="185">
        <v>109.89</v>
      </c>
      <c r="Q123" s="185">
        <v>126.11</v>
      </c>
      <c r="R123" s="185">
        <v>136.19999999999999</v>
      </c>
      <c r="S123" s="185">
        <v>136.19999999999999</v>
      </c>
      <c r="T123" s="184"/>
    </row>
    <row r="124" spans="1:20" s="97" customFormat="1" ht="15.95" customHeight="1" x14ac:dyDescent="0.25">
      <c r="A124" s="50"/>
      <c r="B124" s="55"/>
      <c r="C124" s="54"/>
      <c r="D124" s="95"/>
      <c r="E124" s="95"/>
      <c r="F124" s="95"/>
      <c r="G124" s="95"/>
      <c r="H124" s="95"/>
      <c r="I124" s="95"/>
      <c r="J124" s="95"/>
      <c r="K124" s="95"/>
      <c r="L124" s="95"/>
      <c r="M124" s="95"/>
      <c r="N124" s="95"/>
      <c r="O124" s="95"/>
      <c r="P124" s="95"/>
      <c r="Q124" s="95"/>
      <c r="R124" s="95"/>
      <c r="S124" s="95"/>
    </row>
    <row r="125" spans="1:20" s="97" customFormat="1" ht="15.95" customHeight="1" x14ac:dyDescent="0.25">
      <c r="A125" s="56" t="s">
        <v>351</v>
      </c>
      <c r="B125" s="52" t="s">
        <v>122</v>
      </c>
      <c r="C125" s="161">
        <v>36430</v>
      </c>
      <c r="D125" s="148">
        <v>531</v>
      </c>
      <c r="E125" s="148"/>
      <c r="F125" s="148"/>
      <c r="G125" s="169">
        <v>411.26</v>
      </c>
      <c r="H125" s="169">
        <v>690.3</v>
      </c>
      <c r="I125" s="169">
        <v>365.33</v>
      </c>
      <c r="J125" s="169">
        <v>365.33</v>
      </c>
      <c r="K125" s="169">
        <v>411.26</v>
      </c>
      <c r="L125" s="169">
        <v>411.26</v>
      </c>
      <c r="M125" s="169">
        <v>680.74</v>
      </c>
      <c r="N125" s="169">
        <v>584.1</v>
      </c>
      <c r="O125" s="169">
        <v>758.27</v>
      </c>
      <c r="P125" s="169">
        <v>372.69</v>
      </c>
      <c r="Q125" s="169">
        <v>427.71</v>
      </c>
      <c r="R125" s="169">
        <v>637.20000000000005</v>
      </c>
      <c r="S125" s="169">
        <v>637.20000000000005</v>
      </c>
      <c r="T125" s="184"/>
    </row>
    <row r="126" spans="1:20" s="97" customFormat="1" ht="15.95" customHeight="1" x14ac:dyDescent="0.25">
      <c r="A126" s="56" t="s">
        <v>0</v>
      </c>
      <c r="B126" s="57" t="s">
        <v>194</v>
      </c>
      <c r="C126" s="161" t="s">
        <v>430</v>
      </c>
      <c r="D126" s="148">
        <v>129.5</v>
      </c>
      <c r="E126" s="148"/>
      <c r="F126" s="148"/>
      <c r="G126" s="169">
        <v>144.32</v>
      </c>
      <c r="H126" s="169">
        <v>120.25</v>
      </c>
      <c r="I126" s="169">
        <v>63.64</v>
      </c>
      <c r="J126" s="169">
        <v>63.64</v>
      </c>
      <c r="K126" s="169">
        <v>144.32</v>
      </c>
      <c r="L126" s="169">
        <v>144.32</v>
      </c>
      <c r="M126" s="169">
        <v>118.59</v>
      </c>
      <c r="N126" s="169">
        <v>101.75</v>
      </c>
      <c r="O126" s="169">
        <v>132.09</v>
      </c>
      <c r="P126" s="169" t="s">
        <v>369</v>
      </c>
      <c r="Q126" s="169">
        <v>150.09</v>
      </c>
      <c r="R126" s="169">
        <v>111</v>
      </c>
      <c r="S126" s="169">
        <v>111</v>
      </c>
      <c r="T126" s="184"/>
    </row>
    <row r="127" spans="1:20" s="97" customFormat="1" ht="15.95" customHeight="1" x14ac:dyDescent="0.25">
      <c r="A127" s="56"/>
      <c r="B127" s="57" t="s">
        <v>29</v>
      </c>
      <c r="C127" s="161"/>
      <c r="D127" s="169">
        <v>660.5</v>
      </c>
      <c r="E127" s="170">
        <v>428.96999999999997</v>
      </c>
      <c r="F127" s="169">
        <v>890.36</v>
      </c>
      <c r="G127" s="169">
        <v>555.57999999999993</v>
      </c>
      <c r="H127" s="169">
        <v>810.55</v>
      </c>
      <c r="I127" s="169">
        <v>428.96999999999997</v>
      </c>
      <c r="J127" s="169">
        <v>428.96999999999997</v>
      </c>
      <c r="K127" s="169">
        <v>555.57999999999993</v>
      </c>
      <c r="L127" s="169">
        <v>555.57999999999993</v>
      </c>
      <c r="M127" s="169">
        <v>799.33</v>
      </c>
      <c r="N127" s="169">
        <v>685.85</v>
      </c>
      <c r="O127" s="169">
        <v>890.36</v>
      </c>
      <c r="P127" s="169" t="s">
        <v>369</v>
      </c>
      <c r="Q127" s="169">
        <v>577.79999999999995</v>
      </c>
      <c r="R127" s="169">
        <v>748.2</v>
      </c>
      <c r="S127" s="169">
        <v>748.2</v>
      </c>
      <c r="T127" s="184"/>
    </row>
    <row r="128" spans="1:20" s="2" customFormat="1" ht="15.95" customHeight="1" x14ac:dyDescent="0.25">
      <c r="A128" s="50"/>
      <c r="B128" s="55"/>
      <c r="C128" s="165"/>
      <c r="D128" s="153"/>
      <c r="E128" s="153"/>
      <c r="F128" s="153"/>
      <c r="G128" s="153"/>
      <c r="H128" s="153"/>
      <c r="I128" s="153"/>
      <c r="J128" s="153"/>
      <c r="K128" s="153"/>
      <c r="L128" s="153"/>
      <c r="M128" s="153"/>
      <c r="N128" s="153"/>
      <c r="O128" s="153"/>
      <c r="P128" s="153"/>
      <c r="Q128" s="153"/>
      <c r="R128" s="153"/>
      <c r="S128" s="153"/>
    </row>
    <row r="129" spans="1:20" s="97" customFormat="1" ht="15.95" customHeight="1" x14ac:dyDescent="0.25">
      <c r="A129" s="56" t="s">
        <v>144</v>
      </c>
      <c r="B129" s="52" t="s">
        <v>145</v>
      </c>
      <c r="C129" s="161">
        <v>86850</v>
      </c>
      <c r="D129" s="148">
        <v>52.5</v>
      </c>
      <c r="E129" s="148"/>
      <c r="F129" s="148"/>
      <c r="G129" s="169">
        <v>50.26</v>
      </c>
      <c r="H129" s="169" t="s">
        <v>369</v>
      </c>
      <c r="I129" s="169" t="s">
        <v>369</v>
      </c>
      <c r="J129" s="169" t="s">
        <v>369</v>
      </c>
      <c r="K129" s="169">
        <v>50.26</v>
      </c>
      <c r="L129" s="169">
        <v>50.26</v>
      </c>
      <c r="M129" s="169">
        <v>48.08</v>
      </c>
      <c r="N129" s="169">
        <v>41.25</v>
      </c>
      <c r="O129" s="169">
        <v>53.55</v>
      </c>
      <c r="P129" s="169">
        <v>45.55</v>
      </c>
      <c r="Q129" s="169">
        <v>52.27</v>
      </c>
      <c r="R129" s="169">
        <v>45</v>
      </c>
      <c r="S129" s="169">
        <v>45</v>
      </c>
      <c r="T129" s="184"/>
    </row>
    <row r="130" spans="1:20" s="97" customFormat="1" ht="15.95" customHeight="1" x14ac:dyDescent="0.25">
      <c r="A130" s="56"/>
      <c r="B130" s="57" t="s">
        <v>146</v>
      </c>
      <c r="C130" s="161">
        <v>86900</v>
      </c>
      <c r="D130" s="148">
        <v>171.5</v>
      </c>
      <c r="E130" s="148"/>
      <c r="F130" s="148"/>
      <c r="G130" s="169">
        <v>121.26</v>
      </c>
      <c r="H130" s="169" t="s">
        <v>369</v>
      </c>
      <c r="I130" s="169" t="s">
        <v>369</v>
      </c>
      <c r="J130" s="169" t="s">
        <v>369</v>
      </c>
      <c r="K130" s="169">
        <v>121.26</v>
      </c>
      <c r="L130" s="169">
        <v>121.26</v>
      </c>
      <c r="M130" s="169">
        <v>157.05000000000001</v>
      </c>
      <c r="N130" s="169">
        <v>134.75</v>
      </c>
      <c r="O130" s="169">
        <v>121.26</v>
      </c>
      <c r="P130" s="169">
        <v>109.89</v>
      </c>
      <c r="Q130" s="169">
        <v>126.11</v>
      </c>
      <c r="R130" s="169">
        <v>147</v>
      </c>
      <c r="S130" s="169">
        <v>147</v>
      </c>
      <c r="T130" s="184"/>
    </row>
    <row r="131" spans="1:20" s="97" customFormat="1" ht="15.95" customHeight="1" x14ac:dyDescent="0.25">
      <c r="A131" s="56"/>
      <c r="B131" s="57" t="s">
        <v>147</v>
      </c>
      <c r="C131" s="161">
        <v>86901</v>
      </c>
      <c r="D131" s="148">
        <v>35</v>
      </c>
      <c r="E131" s="148"/>
      <c r="F131" s="148"/>
      <c r="G131" s="169">
        <v>36.92</v>
      </c>
      <c r="H131" s="169" t="s">
        <v>369</v>
      </c>
      <c r="I131" s="169" t="s">
        <v>369</v>
      </c>
      <c r="J131" s="169" t="s">
        <v>369</v>
      </c>
      <c r="K131" s="169">
        <v>36.92</v>
      </c>
      <c r="L131" s="169">
        <v>36.92</v>
      </c>
      <c r="M131" s="169">
        <v>32.049999999999997</v>
      </c>
      <c r="N131" s="169">
        <v>27.5</v>
      </c>
      <c r="O131" s="169">
        <v>36.92</v>
      </c>
      <c r="P131" s="169">
        <v>33.46</v>
      </c>
      <c r="Q131" s="169">
        <v>38.4</v>
      </c>
      <c r="R131" s="169">
        <v>30</v>
      </c>
      <c r="S131" s="169">
        <v>30</v>
      </c>
      <c r="T131" s="184"/>
    </row>
    <row r="132" spans="1:20" s="97" customFormat="1" ht="15.95" customHeight="1" x14ac:dyDescent="0.25">
      <c r="A132" s="56"/>
      <c r="B132" s="57" t="s">
        <v>148</v>
      </c>
      <c r="C132" s="161">
        <v>86922</v>
      </c>
      <c r="D132" s="148">
        <v>227.5</v>
      </c>
      <c r="E132" s="148"/>
      <c r="F132" s="148"/>
      <c r="G132" s="169">
        <v>161.19999999999999</v>
      </c>
      <c r="H132" s="169" t="s">
        <v>369</v>
      </c>
      <c r="I132" s="169" t="s">
        <v>369</v>
      </c>
      <c r="J132" s="169" t="s">
        <v>369</v>
      </c>
      <c r="K132" s="169">
        <v>161.19999999999999</v>
      </c>
      <c r="L132" s="169">
        <v>161.19999999999999</v>
      </c>
      <c r="M132" s="169">
        <v>208.33</v>
      </c>
      <c r="N132" s="169">
        <v>178.75</v>
      </c>
      <c r="O132" s="169">
        <v>161.19999999999999</v>
      </c>
      <c r="P132" s="169">
        <v>146.09</v>
      </c>
      <c r="Q132" s="169">
        <v>167.65</v>
      </c>
      <c r="R132" s="169">
        <v>195</v>
      </c>
      <c r="S132" s="169">
        <v>195</v>
      </c>
      <c r="T132" s="184"/>
    </row>
    <row r="133" spans="1:20" s="2" customFormat="1" ht="15.95" customHeight="1" x14ac:dyDescent="0.25">
      <c r="A133" s="51"/>
      <c r="B133" s="52" t="s">
        <v>55</v>
      </c>
      <c r="C133" s="166">
        <v>36415</v>
      </c>
      <c r="D133" s="169">
        <v>26.6</v>
      </c>
      <c r="E133" s="169"/>
      <c r="F133" s="169"/>
      <c r="G133" s="169">
        <v>9.09</v>
      </c>
      <c r="H133" s="169" t="s">
        <v>369</v>
      </c>
      <c r="I133" s="169" t="s">
        <v>369</v>
      </c>
      <c r="J133" s="169" t="s">
        <v>369</v>
      </c>
      <c r="K133" s="169">
        <v>9.09</v>
      </c>
      <c r="L133" s="169">
        <v>9.09</v>
      </c>
      <c r="M133" s="169">
        <v>24.36</v>
      </c>
      <c r="N133" s="169">
        <v>20.9</v>
      </c>
      <c r="O133" s="169">
        <v>27.13</v>
      </c>
      <c r="P133" s="169" t="s">
        <v>369</v>
      </c>
      <c r="Q133" s="169">
        <v>9.4499999999999993</v>
      </c>
      <c r="R133" s="169">
        <v>22.8</v>
      </c>
      <c r="S133" s="169">
        <v>22.8</v>
      </c>
      <c r="T133" s="173"/>
    </row>
    <row r="134" spans="1:20" s="2" customFormat="1" ht="15.95" customHeight="1" x14ac:dyDescent="0.25">
      <c r="A134" s="51"/>
      <c r="B134" s="52" t="s">
        <v>429</v>
      </c>
      <c r="C134" s="166">
        <v>36430</v>
      </c>
      <c r="D134" s="169">
        <v>531</v>
      </c>
      <c r="E134" s="169"/>
      <c r="F134" s="169"/>
      <c r="G134" s="169">
        <v>411.26</v>
      </c>
      <c r="H134" s="169">
        <v>690.3</v>
      </c>
      <c r="I134" s="169">
        <v>365.33</v>
      </c>
      <c r="J134" s="169">
        <v>365.33</v>
      </c>
      <c r="K134" s="169">
        <v>411.26</v>
      </c>
      <c r="L134" s="169">
        <v>411.26</v>
      </c>
      <c r="M134" s="169">
        <v>680.74</v>
      </c>
      <c r="N134" s="169">
        <v>584.1</v>
      </c>
      <c r="O134" s="169">
        <v>758.27</v>
      </c>
      <c r="P134" s="169">
        <v>372.69</v>
      </c>
      <c r="Q134" s="169">
        <v>427.71</v>
      </c>
      <c r="R134" s="169">
        <v>637.20000000000005</v>
      </c>
      <c r="S134" s="169">
        <v>637.20000000000005</v>
      </c>
      <c r="T134" s="173"/>
    </row>
    <row r="135" spans="1:20" s="2" customFormat="1" ht="15.95" customHeight="1" x14ac:dyDescent="0.25">
      <c r="A135" s="51"/>
      <c r="B135" s="52" t="s">
        <v>431</v>
      </c>
      <c r="C135" s="166" t="s">
        <v>430</v>
      </c>
      <c r="D135" s="169">
        <v>129.5</v>
      </c>
      <c r="E135" s="169"/>
      <c r="F135" s="169"/>
      <c r="G135" s="169">
        <v>144.32</v>
      </c>
      <c r="H135" s="169">
        <v>120.25</v>
      </c>
      <c r="I135" s="169">
        <v>63.64</v>
      </c>
      <c r="J135" s="169">
        <v>63.64</v>
      </c>
      <c r="K135" s="169">
        <v>144.32</v>
      </c>
      <c r="L135" s="169">
        <v>144.32</v>
      </c>
      <c r="M135" s="169">
        <v>118.59</v>
      </c>
      <c r="N135" s="169">
        <v>101.75</v>
      </c>
      <c r="O135" s="169">
        <v>132.09</v>
      </c>
      <c r="P135" s="169" t="s">
        <v>369</v>
      </c>
      <c r="Q135" s="169">
        <v>150.09</v>
      </c>
      <c r="R135" s="169">
        <v>111</v>
      </c>
      <c r="S135" s="169">
        <v>111</v>
      </c>
      <c r="T135" s="173"/>
    </row>
    <row r="136" spans="1:20" s="2" customFormat="1" ht="15.95" customHeight="1" x14ac:dyDescent="0.25">
      <c r="A136" s="51"/>
      <c r="B136" s="52" t="s">
        <v>231</v>
      </c>
      <c r="C136" s="166"/>
      <c r="D136" s="169">
        <v>32.199999999999996</v>
      </c>
      <c r="E136" s="169"/>
      <c r="F136" s="169"/>
      <c r="G136" s="169">
        <v>0</v>
      </c>
      <c r="H136" s="169" t="s">
        <v>369</v>
      </c>
      <c r="I136" s="169" t="s">
        <v>369</v>
      </c>
      <c r="J136" s="169" t="s">
        <v>369</v>
      </c>
      <c r="K136" s="169">
        <v>0</v>
      </c>
      <c r="L136" s="169">
        <v>0</v>
      </c>
      <c r="M136" s="169">
        <v>29.486000000000001</v>
      </c>
      <c r="N136" s="169">
        <v>25.3</v>
      </c>
      <c r="O136" s="169">
        <v>32.981999999999999</v>
      </c>
      <c r="P136" s="169">
        <v>0</v>
      </c>
      <c r="Q136" s="169">
        <v>0</v>
      </c>
      <c r="R136" s="169">
        <v>27.599999999999998</v>
      </c>
      <c r="S136" s="169">
        <v>27.599999999999998</v>
      </c>
      <c r="T136" s="173"/>
    </row>
    <row r="137" spans="1:20" s="2" customFormat="1" ht="15.95" customHeight="1" x14ac:dyDescent="0.25">
      <c r="A137" s="51"/>
      <c r="B137" s="52" t="s">
        <v>230</v>
      </c>
      <c r="C137" s="166"/>
      <c r="D137" s="169">
        <v>17.5</v>
      </c>
      <c r="E137" s="169"/>
      <c r="F137" s="169"/>
      <c r="G137" s="169">
        <v>0</v>
      </c>
      <c r="H137" s="169" t="s">
        <v>369</v>
      </c>
      <c r="I137" s="169" t="s">
        <v>369</v>
      </c>
      <c r="J137" s="169" t="s">
        <v>369</v>
      </c>
      <c r="K137" s="169">
        <v>0</v>
      </c>
      <c r="L137" s="169">
        <v>0</v>
      </c>
      <c r="M137" s="169">
        <v>16.024999999999999</v>
      </c>
      <c r="N137" s="169">
        <v>13.750000000000002</v>
      </c>
      <c r="O137" s="169">
        <v>17.925000000000001</v>
      </c>
      <c r="P137" s="169">
        <v>0</v>
      </c>
      <c r="Q137" s="169">
        <v>0</v>
      </c>
      <c r="R137" s="169">
        <v>15</v>
      </c>
      <c r="S137" s="169">
        <v>15</v>
      </c>
      <c r="T137" s="173"/>
    </row>
    <row r="138" spans="1:20" s="2" customFormat="1" ht="15.95" customHeight="1" x14ac:dyDescent="0.25">
      <c r="A138" s="51"/>
      <c r="B138" s="52" t="s">
        <v>29</v>
      </c>
      <c r="C138" s="166"/>
      <c r="D138" s="169">
        <v>1223.3</v>
      </c>
      <c r="E138" s="170">
        <v>707.68000000000006</v>
      </c>
      <c r="F138" s="169">
        <v>1341.3269999999998</v>
      </c>
      <c r="G138" s="169">
        <v>934.31</v>
      </c>
      <c r="H138" s="169" t="s">
        <v>369</v>
      </c>
      <c r="I138" s="169" t="s">
        <v>369</v>
      </c>
      <c r="J138" s="169" t="s">
        <v>369</v>
      </c>
      <c r="K138" s="169">
        <v>934.31</v>
      </c>
      <c r="L138" s="169">
        <v>934.31</v>
      </c>
      <c r="M138" s="169">
        <v>1314.7110000000002</v>
      </c>
      <c r="N138" s="169">
        <v>1128.05</v>
      </c>
      <c r="O138" s="169">
        <v>1341.3269999999998</v>
      </c>
      <c r="P138" s="169">
        <v>707.68000000000006</v>
      </c>
      <c r="Q138" s="169">
        <v>971.68</v>
      </c>
      <c r="R138" s="169">
        <v>1230.5999999999999</v>
      </c>
      <c r="S138" s="169">
        <v>1230.5999999999999</v>
      </c>
      <c r="T138" s="173"/>
    </row>
    <row r="139" spans="1:20" s="97" customFormat="1" ht="15.95" customHeight="1" x14ac:dyDescent="0.25">
      <c r="A139" s="50"/>
      <c r="B139" s="55"/>
      <c r="C139" s="54"/>
      <c r="D139" s="95"/>
      <c r="E139" s="95"/>
      <c r="F139" s="95"/>
      <c r="G139" s="95"/>
      <c r="H139" s="95"/>
      <c r="I139" s="95"/>
      <c r="J139" s="95"/>
      <c r="K139" s="95"/>
      <c r="L139" s="95"/>
      <c r="M139" s="95"/>
      <c r="N139" s="95"/>
      <c r="O139" s="95"/>
      <c r="P139" s="95"/>
      <c r="Q139" s="95"/>
      <c r="R139" s="95"/>
      <c r="S139" s="95"/>
    </row>
    <row r="140" spans="1:20" s="97" customFormat="1" ht="15.95" customHeight="1" x14ac:dyDescent="0.25">
      <c r="A140" s="56" t="s">
        <v>475</v>
      </c>
      <c r="B140" s="52" t="s">
        <v>122</v>
      </c>
      <c r="C140" s="161">
        <v>96365</v>
      </c>
      <c r="D140" s="169">
        <v>308</v>
      </c>
      <c r="E140" s="148"/>
      <c r="F140" s="148"/>
      <c r="G140" s="172">
        <v>198.2</v>
      </c>
      <c r="H140" s="172">
        <v>286</v>
      </c>
      <c r="I140" s="172">
        <v>151.36000000000001</v>
      </c>
      <c r="J140" s="172">
        <v>151.36000000000001</v>
      </c>
      <c r="K140" s="172">
        <v>198.2</v>
      </c>
      <c r="L140" s="172">
        <v>198.2</v>
      </c>
      <c r="M140" s="172">
        <v>282.04000000000002</v>
      </c>
      <c r="N140" s="172">
        <v>242</v>
      </c>
      <c r="O140" s="172">
        <v>314.16000000000003</v>
      </c>
      <c r="P140" s="172">
        <v>179.61</v>
      </c>
      <c r="Q140" s="172">
        <v>206.13</v>
      </c>
      <c r="R140" s="172">
        <v>264</v>
      </c>
      <c r="S140" s="172">
        <v>264</v>
      </c>
      <c r="T140" s="184"/>
    </row>
    <row r="141" spans="1:20" s="97" customFormat="1" ht="15.95" customHeight="1" x14ac:dyDescent="0.2">
      <c r="A141" s="56" t="s">
        <v>0</v>
      </c>
      <c r="B141" s="57" t="s">
        <v>194</v>
      </c>
      <c r="C141" s="161" t="s">
        <v>196</v>
      </c>
      <c r="D141" s="169">
        <v>48.3</v>
      </c>
      <c r="E141" s="148"/>
      <c r="F141" s="148"/>
      <c r="G141" s="172">
        <v>0</v>
      </c>
      <c r="H141" s="163" t="s">
        <v>369</v>
      </c>
      <c r="I141" s="163" t="s">
        <v>369</v>
      </c>
      <c r="J141" s="163" t="s">
        <v>369</v>
      </c>
      <c r="K141" s="172">
        <v>0</v>
      </c>
      <c r="L141" s="172">
        <v>0</v>
      </c>
      <c r="M141" s="172">
        <v>44.23</v>
      </c>
      <c r="N141" s="172">
        <v>37.950000000000003</v>
      </c>
      <c r="O141" s="172">
        <v>49.27</v>
      </c>
      <c r="P141" s="172" t="s">
        <v>369</v>
      </c>
      <c r="Q141" s="172">
        <v>0</v>
      </c>
      <c r="R141" s="172">
        <v>41.4</v>
      </c>
      <c r="S141" s="172">
        <v>41.4</v>
      </c>
      <c r="T141" s="184"/>
    </row>
    <row r="142" spans="1:20" s="97" customFormat="1" ht="15.95" customHeight="1" x14ac:dyDescent="0.25">
      <c r="A142" s="56"/>
      <c r="B142" s="57" t="s">
        <v>29</v>
      </c>
      <c r="C142" s="161"/>
      <c r="D142" s="169">
        <v>356.3</v>
      </c>
      <c r="E142" s="170">
        <v>198.2</v>
      </c>
      <c r="F142" s="169">
        <v>363.43</v>
      </c>
      <c r="G142" s="169">
        <v>198.2</v>
      </c>
      <c r="H142" s="169" t="s">
        <v>369</v>
      </c>
      <c r="I142" s="169" t="s">
        <v>369</v>
      </c>
      <c r="J142" s="169" t="s">
        <v>369</v>
      </c>
      <c r="K142" s="169">
        <v>198.2</v>
      </c>
      <c r="L142" s="169">
        <v>198.2</v>
      </c>
      <c r="M142" s="169">
        <v>326.27000000000004</v>
      </c>
      <c r="N142" s="169">
        <v>279.95</v>
      </c>
      <c r="O142" s="169">
        <v>363.43</v>
      </c>
      <c r="P142" s="169" t="s">
        <v>369</v>
      </c>
      <c r="Q142" s="169">
        <v>206.13</v>
      </c>
      <c r="R142" s="169">
        <v>305.39999999999998</v>
      </c>
      <c r="S142" s="169">
        <v>305.39999999999998</v>
      </c>
      <c r="T142" s="184"/>
    </row>
    <row r="143" spans="1:20" s="97" customFormat="1" ht="15.95" customHeight="1" x14ac:dyDescent="0.25">
      <c r="A143" s="50"/>
      <c r="B143" s="55"/>
      <c r="C143" s="54"/>
      <c r="D143" s="95"/>
      <c r="E143" s="95"/>
      <c r="F143" s="95"/>
      <c r="G143" s="95"/>
      <c r="H143" s="95"/>
      <c r="I143" s="95"/>
      <c r="J143" s="95"/>
      <c r="K143" s="95"/>
      <c r="L143" s="95"/>
      <c r="M143" s="95"/>
      <c r="N143" s="95"/>
      <c r="O143" s="95"/>
      <c r="P143" s="95"/>
      <c r="Q143" s="95"/>
      <c r="R143" s="95"/>
      <c r="S143" s="95"/>
    </row>
    <row r="144" spans="1:20" s="97" customFormat="1" ht="15.95" customHeight="1" x14ac:dyDescent="0.25">
      <c r="A144" s="51" t="s">
        <v>352</v>
      </c>
      <c r="B144" s="52" t="s">
        <v>122</v>
      </c>
      <c r="C144" s="161">
        <v>96365</v>
      </c>
      <c r="D144" s="169">
        <v>308</v>
      </c>
      <c r="E144" s="148"/>
      <c r="F144" s="148"/>
      <c r="G144" s="172">
        <v>198.2</v>
      </c>
      <c r="H144" s="172">
        <v>286</v>
      </c>
      <c r="I144" s="172">
        <v>151.36000000000001</v>
      </c>
      <c r="J144" s="172">
        <v>151.36000000000001</v>
      </c>
      <c r="K144" s="172">
        <v>198.2</v>
      </c>
      <c r="L144" s="172">
        <v>198.2</v>
      </c>
      <c r="M144" s="172">
        <v>282.04000000000002</v>
      </c>
      <c r="N144" s="172">
        <v>242</v>
      </c>
      <c r="O144" s="172">
        <v>314.16000000000003</v>
      </c>
      <c r="P144" s="172">
        <v>179.61</v>
      </c>
      <c r="Q144" s="172">
        <v>206.13</v>
      </c>
      <c r="R144" s="172">
        <v>264</v>
      </c>
      <c r="S144" s="172">
        <v>264</v>
      </c>
      <c r="T144" s="184"/>
    </row>
    <row r="145" spans="1:20" s="97" customFormat="1" ht="15.95" customHeight="1" x14ac:dyDescent="0.2">
      <c r="A145" s="51"/>
      <c r="B145" s="57" t="s">
        <v>194</v>
      </c>
      <c r="C145" s="161" t="s">
        <v>292</v>
      </c>
      <c r="D145" s="169">
        <v>692.5</v>
      </c>
      <c r="E145" s="148"/>
      <c r="F145" s="148"/>
      <c r="G145" s="163">
        <v>830.25</v>
      </c>
      <c r="H145" s="163" t="s">
        <v>369</v>
      </c>
      <c r="I145" s="163" t="s">
        <v>369</v>
      </c>
      <c r="J145" s="163" t="s">
        <v>369</v>
      </c>
      <c r="K145" s="163">
        <v>830.25</v>
      </c>
      <c r="L145" s="163">
        <v>830.25</v>
      </c>
      <c r="M145" s="163">
        <v>887.79</v>
      </c>
      <c r="N145" s="163">
        <v>761.75</v>
      </c>
      <c r="O145" s="163">
        <v>988.89</v>
      </c>
      <c r="P145" s="163" t="s">
        <v>369</v>
      </c>
      <c r="Q145" s="163">
        <v>863.46</v>
      </c>
      <c r="R145" s="163">
        <v>831</v>
      </c>
      <c r="S145" s="163">
        <v>831</v>
      </c>
      <c r="T145" s="184"/>
    </row>
    <row r="146" spans="1:20" s="97" customFormat="1" ht="15.95" customHeight="1" x14ac:dyDescent="0.2">
      <c r="A146" s="51"/>
      <c r="B146" s="57" t="s">
        <v>476</v>
      </c>
      <c r="C146" s="161" t="s">
        <v>434</v>
      </c>
      <c r="D146" s="169">
        <v>105</v>
      </c>
      <c r="E146" s="148"/>
      <c r="F146" s="148"/>
      <c r="G146" s="163">
        <v>0</v>
      </c>
      <c r="H146" s="163" t="s">
        <v>369</v>
      </c>
      <c r="I146" s="163" t="s">
        <v>369</v>
      </c>
      <c r="J146" s="163" t="s">
        <v>369</v>
      </c>
      <c r="K146" s="163">
        <v>0</v>
      </c>
      <c r="L146" s="163">
        <v>0</v>
      </c>
      <c r="M146" s="163">
        <v>96.15</v>
      </c>
      <c r="N146" s="163">
        <v>82.5</v>
      </c>
      <c r="O146" s="163">
        <v>107.1</v>
      </c>
      <c r="P146" s="163" t="s">
        <v>369</v>
      </c>
      <c r="Q146" s="163">
        <v>0</v>
      </c>
      <c r="R146" s="163">
        <v>90</v>
      </c>
      <c r="S146" s="163">
        <v>90</v>
      </c>
      <c r="T146" s="184"/>
    </row>
    <row r="147" spans="1:20" s="97" customFormat="1" ht="15.95" customHeight="1" x14ac:dyDescent="0.2">
      <c r="A147" s="56"/>
      <c r="B147" s="57" t="s">
        <v>29</v>
      </c>
      <c r="C147" s="161"/>
      <c r="D147" s="169">
        <v>1105.5</v>
      </c>
      <c r="E147" s="170">
        <v>1028.45</v>
      </c>
      <c r="F147" s="169">
        <v>1410.1499999999999</v>
      </c>
      <c r="G147" s="169">
        <v>1028.45</v>
      </c>
      <c r="H147" s="163" t="s">
        <v>369</v>
      </c>
      <c r="I147" s="163" t="s">
        <v>369</v>
      </c>
      <c r="J147" s="163" t="s">
        <v>369</v>
      </c>
      <c r="K147" s="169">
        <v>1028.45</v>
      </c>
      <c r="L147" s="169">
        <v>1028.45</v>
      </c>
      <c r="M147" s="169">
        <v>1265.98</v>
      </c>
      <c r="N147" s="169">
        <v>1086.25</v>
      </c>
      <c r="O147" s="169">
        <v>1410.1499999999999</v>
      </c>
      <c r="P147" s="163" t="s">
        <v>369</v>
      </c>
      <c r="Q147" s="169">
        <v>1069.5900000000001</v>
      </c>
      <c r="R147" s="169">
        <v>1185</v>
      </c>
      <c r="S147" s="169">
        <v>1185</v>
      </c>
      <c r="T147" s="184"/>
    </row>
    <row r="148" spans="1:20" s="97" customFormat="1" ht="15.95" customHeight="1" x14ac:dyDescent="0.25">
      <c r="A148" s="93"/>
      <c r="B148" s="72"/>
      <c r="C148" s="94"/>
      <c r="D148" s="95"/>
      <c r="E148" s="95"/>
      <c r="F148" s="95"/>
      <c r="G148" s="95"/>
      <c r="H148" s="95"/>
      <c r="I148" s="95"/>
      <c r="J148" s="95"/>
      <c r="K148" s="95"/>
      <c r="L148" s="95"/>
      <c r="M148" s="95"/>
      <c r="N148" s="95"/>
      <c r="O148" s="95"/>
      <c r="P148" s="95"/>
      <c r="Q148" s="95"/>
      <c r="R148" s="95"/>
      <c r="S148" s="95"/>
    </row>
    <row r="149" spans="1:20" s="97" customFormat="1" ht="15.95" customHeight="1" x14ac:dyDescent="0.25">
      <c r="A149" s="56" t="s">
        <v>353</v>
      </c>
      <c r="B149" s="52" t="s">
        <v>122</v>
      </c>
      <c r="C149" s="161">
        <v>96372</v>
      </c>
      <c r="D149" s="148">
        <v>101.5</v>
      </c>
      <c r="E149" s="148"/>
      <c r="F149" s="148"/>
      <c r="G149" s="172">
        <v>66.95</v>
      </c>
      <c r="H149" s="172">
        <v>94.25</v>
      </c>
      <c r="I149" s="172">
        <v>49.88</v>
      </c>
      <c r="J149" s="172">
        <v>49.88</v>
      </c>
      <c r="K149" s="172">
        <v>66.95</v>
      </c>
      <c r="L149" s="172">
        <v>66.95</v>
      </c>
      <c r="M149" s="172">
        <v>92.95</v>
      </c>
      <c r="N149" s="172">
        <v>79.75</v>
      </c>
      <c r="O149" s="172">
        <v>103.53</v>
      </c>
      <c r="P149" s="172">
        <v>60.68</v>
      </c>
      <c r="Q149" s="172">
        <v>69.63</v>
      </c>
      <c r="R149" s="172">
        <v>87</v>
      </c>
      <c r="S149" s="172">
        <v>87</v>
      </c>
      <c r="T149" s="184"/>
    </row>
    <row r="150" spans="1:20" s="97" customFormat="1" ht="15.95" customHeight="1" x14ac:dyDescent="0.2">
      <c r="A150" s="56" t="s">
        <v>0</v>
      </c>
      <c r="B150" s="57" t="s">
        <v>194</v>
      </c>
      <c r="C150" s="161" t="s">
        <v>197</v>
      </c>
      <c r="D150" s="148">
        <v>17.5</v>
      </c>
      <c r="E150" s="148"/>
      <c r="F150" s="148"/>
      <c r="G150" s="163">
        <v>0</v>
      </c>
      <c r="H150" s="163" t="s">
        <v>369</v>
      </c>
      <c r="I150" s="163" t="s">
        <v>369</v>
      </c>
      <c r="J150" s="163" t="s">
        <v>369</v>
      </c>
      <c r="K150" s="163">
        <v>0</v>
      </c>
      <c r="L150" s="163">
        <v>0</v>
      </c>
      <c r="M150" s="163">
        <v>16.03</v>
      </c>
      <c r="N150" s="163">
        <v>13.75</v>
      </c>
      <c r="O150" s="163">
        <v>17.850000000000001</v>
      </c>
      <c r="P150" s="163" t="s">
        <v>369</v>
      </c>
      <c r="Q150" s="163">
        <v>0</v>
      </c>
      <c r="R150" s="163">
        <v>15</v>
      </c>
      <c r="S150" s="163">
        <v>15</v>
      </c>
      <c r="T150" s="184"/>
    </row>
    <row r="151" spans="1:20" s="97" customFormat="1" ht="15.95" customHeight="1" x14ac:dyDescent="0.25">
      <c r="A151" s="56"/>
      <c r="B151" s="57" t="s">
        <v>29</v>
      </c>
      <c r="C151" s="161"/>
      <c r="D151" s="169">
        <v>119</v>
      </c>
      <c r="E151" s="170">
        <v>66.95</v>
      </c>
      <c r="F151" s="169">
        <v>121.38</v>
      </c>
      <c r="G151" s="169">
        <v>66.95</v>
      </c>
      <c r="H151" s="169" t="s">
        <v>369</v>
      </c>
      <c r="I151" s="169" t="s">
        <v>369</v>
      </c>
      <c r="J151" s="169" t="s">
        <v>369</v>
      </c>
      <c r="K151" s="169">
        <v>66.95</v>
      </c>
      <c r="L151" s="169">
        <v>66.95</v>
      </c>
      <c r="M151" s="169">
        <v>108.98</v>
      </c>
      <c r="N151" s="169">
        <v>93.5</v>
      </c>
      <c r="O151" s="169">
        <v>121.38</v>
      </c>
      <c r="P151" s="169" t="s">
        <v>369</v>
      </c>
      <c r="Q151" s="169">
        <v>69.63</v>
      </c>
      <c r="R151" s="169">
        <v>102</v>
      </c>
      <c r="S151" s="169">
        <v>102</v>
      </c>
      <c r="T151" s="184"/>
    </row>
    <row r="152" spans="1:20" s="97" customFormat="1" ht="15.95" customHeight="1" x14ac:dyDescent="0.25">
      <c r="A152" s="93"/>
      <c r="B152" s="72"/>
      <c r="C152" s="94"/>
      <c r="D152" s="95"/>
      <c r="E152" s="95"/>
      <c r="F152" s="95"/>
      <c r="G152" s="95"/>
      <c r="H152" s="95"/>
      <c r="I152" s="95"/>
      <c r="J152" s="95"/>
      <c r="K152" s="95"/>
      <c r="L152" s="95"/>
      <c r="M152" s="95"/>
      <c r="N152" s="95"/>
      <c r="O152" s="95"/>
      <c r="P152" s="95"/>
      <c r="Q152" s="95"/>
      <c r="R152" s="95"/>
      <c r="S152" s="95"/>
    </row>
    <row r="153" spans="1:20" s="97" customFormat="1" ht="15.95" customHeight="1" x14ac:dyDescent="0.25">
      <c r="A153" s="56" t="s">
        <v>354</v>
      </c>
      <c r="B153" s="52" t="s">
        <v>122</v>
      </c>
      <c r="C153" s="161">
        <v>96372</v>
      </c>
      <c r="D153" s="169">
        <v>101.5</v>
      </c>
      <c r="E153" s="148"/>
      <c r="F153" s="148"/>
      <c r="G153" s="169">
        <v>66.95</v>
      </c>
      <c r="H153" s="169">
        <v>94.25</v>
      </c>
      <c r="I153" s="169">
        <v>49.88</v>
      </c>
      <c r="J153" s="169">
        <v>49.88</v>
      </c>
      <c r="K153" s="169">
        <v>66.95</v>
      </c>
      <c r="L153" s="169">
        <v>66.95</v>
      </c>
      <c r="M153" s="169">
        <v>92.95</v>
      </c>
      <c r="N153" s="169">
        <v>79.75</v>
      </c>
      <c r="O153" s="169">
        <v>103.53</v>
      </c>
      <c r="P153" s="169">
        <v>60.68</v>
      </c>
      <c r="Q153" s="169">
        <v>69.63</v>
      </c>
      <c r="R153" s="169">
        <v>87</v>
      </c>
      <c r="S153" s="169">
        <v>87</v>
      </c>
      <c r="T153" s="184"/>
    </row>
    <row r="154" spans="1:20" s="97" customFormat="1" ht="15.95" customHeight="1" x14ac:dyDescent="0.25">
      <c r="A154" s="56" t="s">
        <v>0</v>
      </c>
      <c r="B154" s="57" t="s">
        <v>194</v>
      </c>
      <c r="C154" s="161" t="s">
        <v>198</v>
      </c>
      <c r="D154" s="169">
        <v>35.700000000000003</v>
      </c>
      <c r="E154" s="148"/>
      <c r="F154" s="148"/>
      <c r="G154" s="169">
        <v>1.21</v>
      </c>
      <c r="H154" s="169" t="s">
        <v>369</v>
      </c>
      <c r="I154" s="169" t="s">
        <v>369</v>
      </c>
      <c r="J154" s="169" t="s">
        <v>369</v>
      </c>
      <c r="K154" s="169">
        <v>1.21</v>
      </c>
      <c r="L154" s="169">
        <v>1.21</v>
      </c>
      <c r="M154" s="169">
        <v>32.69</v>
      </c>
      <c r="N154" s="169">
        <v>28.05</v>
      </c>
      <c r="O154" s="169">
        <v>36.409999999999997</v>
      </c>
      <c r="P154" s="169" t="s">
        <v>369</v>
      </c>
      <c r="Q154" s="169">
        <v>1.26</v>
      </c>
      <c r="R154" s="169">
        <v>30.6</v>
      </c>
      <c r="S154" s="169">
        <v>30.6</v>
      </c>
      <c r="T154" s="184"/>
    </row>
    <row r="155" spans="1:20" s="97" customFormat="1" ht="15.95" customHeight="1" x14ac:dyDescent="0.25">
      <c r="A155" s="56"/>
      <c r="B155" s="57" t="s">
        <v>29</v>
      </c>
      <c r="C155" s="53"/>
      <c r="D155" s="169">
        <v>137.19999999999999</v>
      </c>
      <c r="E155" s="170">
        <v>68.16</v>
      </c>
      <c r="F155" s="169">
        <v>139.94</v>
      </c>
      <c r="G155" s="169">
        <v>68.16</v>
      </c>
      <c r="H155" s="169" t="s">
        <v>369</v>
      </c>
      <c r="I155" s="169" t="s">
        <v>369</v>
      </c>
      <c r="J155" s="169" t="s">
        <v>369</v>
      </c>
      <c r="K155" s="169">
        <v>68.16</v>
      </c>
      <c r="L155" s="169">
        <v>68.16</v>
      </c>
      <c r="M155" s="169">
        <v>125.64</v>
      </c>
      <c r="N155" s="169">
        <v>107.8</v>
      </c>
      <c r="O155" s="169">
        <v>139.94</v>
      </c>
      <c r="P155" s="169" t="s">
        <v>369</v>
      </c>
      <c r="Q155" s="169">
        <v>70.89</v>
      </c>
      <c r="R155" s="169">
        <v>117.6</v>
      </c>
      <c r="S155" s="169">
        <v>117.6</v>
      </c>
    </row>
  </sheetData>
  <hyperlinks>
    <hyperlink ref="A7" location="HOME" display="Return to Main Screen" xr:uid="{FDF472D1-3E99-4304-8D39-EFB3FD2D377D}"/>
  </hyperlinks>
  <pageMargins left="0.7" right="0.7" top="0.75" bottom="0.75" header="0.3" footer="0.3"/>
  <pageSetup scale="2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35CB-F052-4360-821C-D4B46F98C4B1}">
  <sheetPr>
    <tabColor rgb="FF92D050"/>
    <pageSetUpPr fitToPage="1"/>
  </sheetPr>
  <dimension ref="A1:O139"/>
  <sheetViews>
    <sheetView view="pageBreakPreview" zoomScale="80" zoomScaleNormal="80" zoomScaleSheetLayoutView="80" workbookViewId="0">
      <pane ySplit="9" topLeftCell="A10" activePane="bottomLeft" state="frozen"/>
      <selection pane="bottomLeft" activeCell="B131" sqref="B131"/>
    </sheetView>
  </sheetViews>
  <sheetFormatPr defaultColWidth="9.140625" defaultRowHeight="12.75" x14ac:dyDescent="0.2"/>
  <cols>
    <col min="1" max="1" width="64.140625" style="75" bestFit="1" customWidth="1"/>
    <col min="2" max="2" width="42.7109375" style="29" bestFit="1" customWidth="1"/>
    <col min="3" max="6" width="15" style="29" customWidth="1"/>
    <col min="7" max="10" width="17.28515625" style="29" customWidth="1"/>
    <col min="11" max="16384" width="9.140625" style="29"/>
  </cols>
  <sheetData>
    <row r="1" spans="1:10" x14ac:dyDescent="0.2">
      <c r="A1" s="28" t="s">
        <v>409</v>
      </c>
      <c r="B1" s="38"/>
      <c r="C1" s="39"/>
      <c r="E1" s="40"/>
      <c r="G1" s="31"/>
      <c r="H1" s="31"/>
    </row>
    <row r="2" spans="1:10" ht="15" x14ac:dyDescent="0.25">
      <c r="A2" s="58" t="s">
        <v>305</v>
      </c>
      <c r="B2"/>
      <c r="E2" s="40"/>
      <c r="G2" s="31"/>
      <c r="H2" s="31"/>
    </row>
    <row r="3" spans="1:10" ht="15" x14ac:dyDescent="0.25">
      <c r="A3" s="37" t="s">
        <v>410</v>
      </c>
      <c r="B3"/>
      <c r="E3" s="40"/>
      <c r="G3" s="31"/>
      <c r="H3" s="31"/>
    </row>
    <row r="4" spans="1:10" ht="15" x14ac:dyDescent="0.25">
      <c r="A4" s="59"/>
      <c r="B4"/>
      <c r="E4" s="40"/>
      <c r="G4" s="31"/>
      <c r="H4" s="31"/>
    </row>
    <row r="5" spans="1:10" x14ac:dyDescent="0.2">
      <c r="A5" s="59"/>
      <c r="B5" s="32" t="s">
        <v>129</v>
      </c>
      <c r="E5" s="40"/>
      <c r="G5" s="31"/>
      <c r="H5" s="31"/>
    </row>
    <row r="6" spans="1:10" x14ac:dyDescent="0.2">
      <c r="A6" s="59"/>
      <c r="B6" s="32" t="s">
        <v>478</v>
      </c>
      <c r="G6" s="31"/>
      <c r="H6" s="31"/>
    </row>
    <row r="7" spans="1:10" x14ac:dyDescent="0.2">
      <c r="A7" s="60" t="s">
        <v>130</v>
      </c>
      <c r="B7" s="36"/>
      <c r="E7" s="30"/>
      <c r="G7" s="31"/>
      <c r="H7" s="31"/>
    </row>
    <row r="8" spans="1:10" ht="13.5" thickBot="1" x14ac:dyDescent="0.25">
      <c r="A8" s="60"/>
      <c r="B8" s="36"/>
      <c r="E8" s="30"/>
      <c r="G8" s="31"/>
      <c r="H8" s="31"/>
    </row>
    <row r="9" spans="1:10" ht="71.25" customHeight="1" thickBot="1" x14ac:dyDescent="0.25">
      <c r="A9" s="88" t="s">
        <v>3</v>
      </c>
      <c r="B9" s="85" t="s">
        <v>116</v>
      </c>
      <c r="C9" s="86" t="s">
        <v>226</v>
      </c>
      <c r="D9" s="87" t="s">
        <v>4</v>
      </c>
      <c r="E9" s="87" t="s">
        <v>105</v>
      </c>
      <c r="F9" s="87" t="s">
        <v>120</v>
      </c>
      <c r="G9" s="34" t="s">
        <v>436</v>
      </c>
      <c r="H9" s="34" t="s">
        <v>455</v>
      </c>
      <c r="I9" s="34" t="s">
        <v>456</v>
      </c>
      <c r="J9" s="156" t="s">
        <v>453</v>
      </c>
    </row>
    <row r="10" spans="1:10" s="103" customFormat="1" ht="18" customHeight="1" x14ac:dyDescent="0.25">
      <c r="A10" s="98" t="s">
        <v>355</v>
      </c>
      <c r="B10" s="99"/>
      <c r="C10" s="100"/>
      <c r="D10" s="101"/>
      <c r="E10" s="101"/>
      <c r="F10" s="102"/>
      <c r="G10" s="102"/>
      <c r="H10" s="102"/>
      <c r="I10" s="102"/>
      <c r="J10" s="102"/>
    </row>
    <row r="11" spans="1:10" s="105" customFormat="1" ht="18" customHeight="1" x14ac:dyDescent="0.25">
      <c r="A11" s="67"/>
      <c r="B11" s="62"/>
      <c r="C11" s="63"/>
      <c r="D11" s="64"/>
      <c r="E11" s="64"/>
      <c r="F11" s="104"/>
      <c r="G11" s="104"/>
      <c r="H11" s="104"/>
      <c r="I11" s="104"/>
      <c r="J11" s="104"/>
    </row>
    <row r="12" spans="1:10" s="105" customFormat="1" ht="18" customHeight="1" x14ac:dyDescent="0.25">
      <c r="A12" s="66" t="s">
        <v>268</v>
      </c>
      <c r="B12" s="57" t="s">
        <v>289</v>
      </c>
      <c r="C12" s="53">
        <v>99202</v>
      </c>
      <c r="D12" s="106">
        <v>68.599999999999994</v>
      </c>
      <c r="E12" s="107">
        <f>MIN(G12:J12)</f>
        <v>64.52</v>
      </c>
      <c r="F12" s="107">
        <f>MAX(G12:J12)</f>
        <v>70.44</v>
      </c>
      <c r="G12" s="106">
        <v>64.52</v>
      </c>
      <c r="H12" s="106">
        <v>64.52</v>
      </c>
      <c r="I12" s="106">
        <v>64.52</v>
      </c>
      <c r="J12" s="106">
        <v>70.44</v>
      </c>
    </row>
    <row r="13" spans="1:10" s="105" customFormat="1" ht="18" customHeight="1" x14ac:dyDescent="0.25">
      <c r="A13" s="61"/>
      <c r="B13" s="62"/>
      <c r="C13" s="63"/>
      <c r="D13" s="64"/>
      <c r="E13" s="64"/>
      <c r="F13" s="104"/>
      <c r="G13" s="104"/>
      <c r="H13" s="104"/>
      <c r="I13" s="104"/>
      <c r="J13" s="104"/>
    </row>
    <row r="14" spans="1:10" s="105" customFormat="1" ht="18" customHeight="1" x14ac:dyDescent="0.25">
      <c r="A14" s="66" t="s">
        <v>269</v>
      </c>
      <c r="B14" s="57" t="s">
        <v>289</v>
      </c>
      <c r="C14" s="53">
        <v>99203</v>
      </c>
      <c r="D14" s="106">
        <v>89.6</v>
      </c>
      <c r="E14" s="107">
        <f>MIN(G14:J14)</f>
        <v>101.53</v>
      </c>
      <c r="F14" s="107">
        <f>MAX(G14:J14)</f>
        <v>109.08</v>
      </c>
      <c r="G14" s="106">
        <v>101.53</v>
      </c>
      <c r="H14" s="106">
        <v>101.53</v>
      </c>
      <c r="I14" s="106">
        <v>101.53</v>
      </c>
      <c r="J14" s="106">
        <v>109.08</v>
      </c>
    </row>
    <row r="15" spans="1:10" s="105" customFormat="1" ht="18" customHeight="1" x14ac:dyDescent="0.25">
      <c r="A15" s="61"/>
      <c r="B15" s="62"/>
      <c r="C15" s="63"/>
      <c r="D15" s="64"/>
      <c r="E15" s="64"/>
      <c r="F15" s="104"/>
      <c r="G15" s="104"/>
      <c r="H15" s="104"/>
      <c r="I15" s="104"/>
      <c r="J15" s="104"/>
    </row>
    <row r="16" spans="1:10" s="105" customFormat="1" ht="18" customHeight="1" x14ac:dyDescent="0.25">
      <c r="A16" s="66" t="s">
        <v>270</v>
      </c>
      <c r="B16" s="57" t="s">
        <v>289</v>
      </c>
      <c r="C16" s="53">
        <v>99204</v>
      </c>
      <c r="D16" s="106">
        <v>127.4</v>
      </c>
      <c r="E16" s="107">
        <f>MIN(G16:J16)</f>
        <v>153.07</v>
      </c>
      <c r="F16" s="107">
        <f>MAX(G16:J16)</f>
        <v>163.81</v>
      </c>
      <c r="G16" s="106">
        <v>153.07</v>
      </c>
      <c r="H16" s="106">
        <v>153.07</v>
      </c>
      <c r="I16" s="106">
        <v>153.07</v>
      </c>
      <c r="J16" s="106">
        <v>163.81</v>
      </c>
    </row>
    <row r="17" spans="1:15" s="105" customFormat="1" ht="18" customHeight="1" x14ac:dyDescent="0.25">
      <c r="A17" s="61"/>
      <c r="B17" s="62"/>
      <c r="C17" s="63"/>
      <c r="D17" s="64"/>
      <c r="E17" s="64"/>
      <c r="F17" s="104"/>
      <c r="G17" s="104"/>
      <c r="H17" s="104"/>
      <c r="I17" s="104"/>
      <c r="J17" s="104"/>
    </row>
    <row r="18" spans="1:15" s="105" customFormat="1" ht="18" customHeight="1" x14ac:dyDescent="0.25">
      <c r="A18" s="66" t="s">
        <v>271</v>
      </c>
      <c r="B18" s="57" t="s">
        <v>289</v>
      </c>
      <c r="C18" s="53">
        <v>99205</v>
      </c>
      <c r="D18" s="106">
        <v>172.2</v>
      </c>
      <c r="E18" s="107">
        <f>MIN(G18:J18)</f>
        <v>202.56</v>
      </c>
      <c r="F18" s="107">
        <f>MAX(G18:J18)</f>
        <v>216.17</v>
      </c>
      <c r="G18" s="106">
        <v>202.56</v>
      </c>
      <c r="H18" s="106">
        <v>202.56</v>
      </c>
      <c r="I18" s="106">
        <v>202.56</v>
      </c>
      <c r="J18" s="106">
        <v>216.17</v>
      </c>
    </row>
    <row r="19" spans="1:15" s="105" customFormat="1" ht="18" customHeight="1" x14ac:dyDescent="0.25">
      <c r="A19" s="61"/>
      <c r="B19" s="62"/>
      <c r="C19" s="63"/>
      <c r="D19" s="64"/>
      <c r="E19" s="64"/>
      <c r="F19" s="104"/>
      <c r="G19" s="104"/>
      <c r="H19" s="104"/>
      <c r="I19" s="104"/>
      <c r="J19" s="104"/>
    </row>
    <row r="20" spans="1:15" s="105" customFormat="1" ht="18" customHeight="1" x14ac:dyDescent="0.25">
      <c r="A20" s="66" t="s">
        <v>272</v>
      </c>
      <c r="B20" s="57" t="s">
        <v>289</v>
      </c>
      <c r="C20" s="53">
        <v>99211</v>
      </c>
      <c r="D20" s="106">
        <v>28.7</v>
      </c>
      <c r="E20" s="107">
        <f>MIN(G20:J20)</f>
        <v>20.309999999999999</v>
      </c>
      <c r="F20" s="107">
        <f>MAX(G20:J20)</f>
        <v>22.49</v>
      </c>
      <c r="G20" s="106">
        <v>20.309999999999999</v>
      </c>
      <c r="H20" s="106">
        <v>20.309999999999999</v>
      </c>
      <c r="I20" s="106">
        <v>20.309999999999999</v>
      </c>
      <c r="J20" s="106">
        <v>22.49</v>
      </c>
    </row>
    <row r="21" spans="1:15" s="105" customFormat="1" ht="18" customHeight="1" x14ac:dyDescent="0.25">
      <c r="A21" s="61"/>
      <c r="B21" s="62"/>
      <c r="C21" s="63"/>
      <c r="D21" s="64"/>
      <c r="E21" s="64"/>
      <c r="F21" s="104"/>
      <c r="G21" s="104"/>
      <c r="H21" s="104"/>
      <c r="I21" s="104"/>
      <c r="J21" s="104"/>
    </row>
    <row r="22" spans="1:15" s="105" customFormat="1" ht="18" customHeight="1" x14ac:dyDescent="0.25">
      <c r="A22" s="66" t="s">
        <v>273</v>
      </c>
      <c r="B22" s="57" t="s">
        <v>289</v>
      </c>
      <c r="C22" s="53">
        <v>99212</v>
      </c>
      <c r="D22" s="106">
        <v>41.3</v>
      </c>
      <c r="E22" s="107">
        <f>MIN(G22:J22)</f>
        <v>50.61</v>
      </c>
      <c r="F22" s="107">
        <f>MAX(G22:J22)</f>
        <v>55.13</v>
      </c>
      <c r="G22" s="106">
        <v>50.61</v>
      </c>
      <c r="H22" s="106">
        <v>50.61</v>
      </c>
      <c r="I22" s="106">
        <v>50.61</v>
      </c>
      <c r="J22" s="106">
        <v>55.13</v>
      </c>
    </row>
    <row r="23" spans="1:15" s="105" customFormat="1" ht="18" customHeight="1" x14ac:dyDescent="0.25">
      <c r="A23" s="61"/>
      <c r="B23" s="62"/>
      <c r="C23" s="63"/>
      <c r="D23" s="64"/>
      <c r="E23" s="64"/>
      <c r="F23" s="104"/>
      <c r="G23" s="104"/>
      <c r="H23" s="104"/>
      <c r="I23" s="104"/>
      <c r="J23" s="104"/>
    </row>
    <row r="24" spans="1:15" s="105" customFormat="1" ht="18" customHeight="1" x14ac:dyDescent="0.25">
      <c r="A24" s="66" t="s">
        <v>274</v>
      </c>
      <c r="B24" s="57" t="s">
        <v>289</v>
      </c>
      <c r="C24" s="53">
        <v>99213</v>
      </c>
      <c r="D24" s="106">
        <v>52.5</v>
      </c>
      <c r="E24" s="107">
        <f>MIN(G24:J24)</f>
        <v>82.71</v>
      </c>
      <c r="F24" s="107">
        <f>MAX(G24:J24)</f>
        <v>88.84</v>
      </c>
      <c r="G24" s="106">
        <v>82.71</v>
      </c>
      <c r="H24" s="106">
        <v>82.71</v>
      </c>
      <c r="I24" s="106">
        <v>82.71</v>
      </c>
      <c r="J24" s="106">
        <v>88.84</v>
      </c>
    </row>
    <row r="25" spans="1:15" s="105" customFormat="1" ht="18" customHeight="1" x14ac:dyDescent="0.25">
      <c r="A25" s="61"/>
      <c r="B25" s="62"/>
      <c r="C25" s="63"/>
      <c r="D25" s="64"/>
      <c r="E25" s="64"/>
      <c r="F25" s="104"/>
      <c r="G25" s="104"/>
      <c r="H25" s="104"/>
      <c r="I25" s="104"/>
      <c r="J25" s="104"/>
    </row>
    <row r="26" spans="1:15" s="108" customFormat="1" ht="18" customHeight="1" x14ac:dyDescent="0.25">
      <c r="A26" s="66" t="s">
        <v>275</v>
      </c>
      <c r="B26" s="57" t="s">
        <v>289</v>
      </c>
      <c r="C26" s="53">
        <v>99214</v>
      </c>
      <c r="D26" s="106">
        <v>76.3</v>
      </c>
      <c r="E26" s="107">
        <f>MIN(G26:J26)</f>
        <v>116.85</v>
      </c>
      <c r="F26" s="107">
        <f>MAX(G26:J26)</f>
        <v>125.44</v>
      </c>
      <c r="G26" s="106">
        <v>116.85</v>
      </c>
      <c r="H26" s="106">
        <v>116.85</v>
      </c>
      <c r="I26" s="106">
        <v>116.85</v>
      </c>
      <c r="J26" s="106">
        <v>125.44</v>
      </c>
      <c r="K26" s="105"/>
      <c r="L26" s="105"/>
      <c r="M26" s="105"/>
      <c r="N26" s="105"/>
      <c r="O26" s="105"/>
    </row>
    <row r="27" spans="1:15" s="108" customFormat="1" ht="18" customHeight="1" x14ac:dyDescent="0.25">
      <c r="A27" s="61"/>
      <c r="B27" s="62"/>
      <c r="C27" s="63"/>
      <c r="D27" s="64"/>
      <c r="E27" s="64"/>
      <c r="F27" s="104"/>
      <c r="G27" s="104"/>
      <c r="H27" s="104"/>
      <c r="I27" s="104"/>
      <c r="J27" s="104"/>
      <c r="K27" s="105"/>
      <c r="L27" s="105"/>
      <c r="M27" s="105"/>
      <c r="N27" s="105"/>
      <c r="O27" s="105"/>
    </row>
    <row r="28" spans="1:15" s="108" customFormat="1" ht="18" customHeight="1" x14ac:dyDescent="0.25">
      <c r="A28" s="66" t="s">
        <v>276</v>
      </c>
      <c r="B28" s="57" t="s">
        <v>289</v>
      </c>
      <c r="C28" s="53">
        <v>99215</v>
      </c>
      <c r="D28" s="106">
        <v>122.5</v>
      </c>
      <c r="E28" s="107">
        <f>MIN(G28:J28)</f>
        <v>164.43</v>
      </c>
      <c r="F28" s="107">
        <f>MAX(G28:J28)</f>
        <v>176.8</v>
      </c>
      <c r="G28" s="106">
        <v>164.43</v>
      </c>
      <c r="H28" s="106">
        <v>164.43</v>
      </c>
      <c r="I28" s="106">
        <v>164.43</v>
      </c>
      <c r="J28" s="106">
        <v>176.8</v>
      </c>
      <c r="K28" s="105"/>
      <c r="L28" s="105"/>
      <c r="M28" s="105"/>
      <c r="N28" s="105"/>
      <c r="O28" s="105"/>
    </row>
    <row r="29" spans="1:15" s="108" customFormat="1" ht="18" customHeight="1" x14ac:dyDescent="0.25">
      <c r="A29" s="67"/>
      <c r="B29" s="62"/>
      <c r="C29" s="63"/>
      <c r="D29" s="64"/>
      <c r="E29" s="64"/>
      <c r="F29" s="104"/>
      <c r="G29" s="104"/>
      <c r="H29" s="104"/>
      <c r="I29" s="104"/>
      <c r="J29" s="104"/>
      <c r="K29" s="105"/>
      <c r="L29" s="105"/>
      <c r="M29" s="105"/>
      <c r="N29" s="105"/>
      <c r="O29" s="105"/>
    </row>
    <row r="30" spans="1:15" s="103" customFormat="1" ht="18" customHeight="1" x14ac:dyDescent="0.25">
      <c r="A30" s="109" t="s">
        <v>291</v>
      </c>
      <c r="B30" s="110"/>
      <c r="C30" s="111"/>
      <c r="D30" s="112"/>
      <c r="E30" s="112"/>
      <c r="F30" s="113"/>
      <c r="G30" s="113"/>
      <c r="H30" s="113"/>
      <c r="I30" s="113"/>
      <c r="J30" s="113"/>
      <c r="K30" s="105"/>
      <c r="L30" s="105"/>
      <c r="M30" s="105"/>
      <c r="N30" s="105"/>
      <c r="O30" s="105"/>
    </row>
    <row r="31" spans="1:15" s="105" customFormat="1" ht="18" customHeight="1" x14ac:dyDescent="0.25">
      <c r="A31" s="67"/>
      <c r="B31" s="62"/>
      <c r="C31" s="63"/>
      <c r="D31" s="64"/>
      <c r="E31" s="64"/>
      <c r="F31" s="104"/>
      <c r="G31" s="104"/>
      <c r="H31" s="104"/>
      <c r="I31" s="104"/>
      <c r="J31" s="104"/>
    </row>
    <row r="32" spans="1:15" s="108" customFormat="1" ht="18" customHeight="1" x14ac:dyDescent="0.25">
      <c r="A32" s="66" t="s">
        <v>277</v>
      </c>
      <c r="B32" s="57" t="s">
        <v>289</v>
      </c>
      <c r="C32" s="53">
        <v>99213</v>
      </c>
      <c r="D32" s="182">
        <v>52.5</v>
      </c>
      <c r="E32" s="107"/>
      <c r="F32" s="107"/>
      <c r="G32" s="106">
        <v>82.71</v>
      </c>
      <c r="H32" s="106">
        <v>82.71</v>
      </c>
      <c r="I32" s="106">
        <v>82.71</v>
      </c>
      <c r="J32" s="106">
        <v>88.84</v>
      </c>
      <c r="K32" s="105"/>
      <c r="L32" s="105"/>
      <c r="M32" s="105"/>
      <c r="N32" s="105"/>
      <c r="O32" s="105"/>
    </row>
    <row r="33" spans="1:10" s="105" customFormat="1" ht="18" customHeight="1" x14ac:dyDescent="0.25">
      <c r="A33" s="66"/>
      <c r="B33" s="57" t="s">
        <v>193</v>
      </c>
      <c r="C33" s="53">
        <v>20610</v>
      </c>
      <c r="D33" s="182">
        <v>669</v>
      </c>
      <c r="E33" s="107"/>
      <c r="F33" s="107"/>
      <c r="G33" s="106">
        <v>58.55</v>
      </c>
      <c r="H33" s="106">
        <v>58.55</v>
      </c>
      <c r="I33" s="106">
        <v>58.55</v>
      </c>
      <c r="J33" s="106">
        <v>63.62</v>
      </c>
    </row>
    <row r="34" spans="1:10" s="105" customFormat="1" ht="18" customHeight="1" x14ac:dyDescent="0.25">
      <c r="A34" s="66"/>
      <c r="B34" s="57" t="s">
        <v>29</v>
      </c>
      <c r="C34" s="53"/>
      <c r="D34" s="114">
        <v>721.5</v>
      </c>
      <c r="E34" s="107">
        <f>MIN(G34:J34)</f>
        <v>141.26</v>
      </c>
      <c r="F34" s="107">
        <f>MAX(G34:J34)</f>
        <v>152.46</v>
      </c>
      <c r="G34" s="114">
        <v>141.26</v>
      </c>
      <c r="H34" s="114">
        <v>141.26</v>
      </c>
      <c r="I34" s="114">
        <v>141.26</v>
      </c>
      <c r="J34" s="114">
        <v>152.46</v>
      </c>
    </row>
    <row r="35" spans="1:10" s="105" customFormat="1" ht="18" customHeight="1" x14ac:dyDescent="0.25">
      <c r="A35" s="67"/>
      <c r="B35" s="62"/>
      <c r="C35" s="63"/>
      <c r="D35" s="64"/>
      <c r="E35" s="64"/>
      <c r="F35" s="104"/>
      <c r="G35" s="104"/>
      <c r="H35" s="104"/>
      <c r="I35" s="104"/>
      <c r="J35" s="104"/>
    </row>
    <row r="36" spans="1:10" s="105" customFormat="1" ht="18" customHeight="1" x14ac:dyDescent="0.25">
      <c r="A36" s="66" t="s">
        <v>356</v>
      </c>
      <c r="B36" s="57" t="s">
        <v>289</v>
      </c>
      <c r="C36" s="53">
        <v>99213</v>
      </c>
      <c r="D36" s="182">
        <v>52.5</v>
      </c>
      <c r="E36" s="107"/>
      <c r="F36" s="107"/>
      <c r="G36" s="106">
        <v>82.71</v>
      </c>
      <c r="H36" s="106">
        <v>82.71</v>
      </c>
      <c r="I36" s="106">
        <v>82.71</v>
      </c>
      <c r="J36" s="106">
        <v>88.84</v>
      </c>
    </row>
    <row r="37" spans="1:10" s="105" customFormat="1" ht="18" customHeight="1" x14ac:dyDescent="0.25">
      <c r="A37" s="66"/>
      <c r="B37" s="57" t="s">
        <v>193</v>
      </c>
      <c r="C37" s="53">
        <v>20610</v>
      </c>
      <c r="D37" s="182">
        <v>669</v>
      </c>
      <c r="E37" s="107"/>
      <c r="F37" s="107"/>
      <c r="G37" s="106">
        <v>58.55</v>
      </c>
      <c r="H37" s="106">
        <v>58.55</v>
      </c>
      <c r="I37" s="106">
        <v>58.55</v>
      </c>
      <c r="J37" s="106">
        <v>63.62</v>
      </c>
    </row>
    <row r="38" spans="1:10" s="105" customFormat="1" ht="18" customHeight="1" x14ac:dyDescent="0.25">
      <c r="A38" s="66"/>
      <c r="B38" s="57" t="s">
        <v>194</v>
      </c>
      <c r="C38" s="68" t="s">
        <v>300</v>
      </c>
      <c r="D38" s="182">
        <v>14.167999999999997</v>
      </c>
      <c r="E38" s="107"/>
      <c r="F38" s="107"/>
      <c r="G38" s="106">
        <v>3.3759999999999999</v>
      </c>
      <c r="H38" s="106">
        <v>3.3759999999999999</v>
      </c>
      <c r="I38" s="106">
        <v>3.3759999999999999</v>
      </c>
      <c r="J38" s="106">
        <v>3.88</v>
      </c>
    </row>
    <row r="39" spans="1:10" s="105" customFormat="1" ht="18" customHeight="1" x14ac:dyDescent="0.25">
      <c r="A39" s="66"/>
      <c r="B39" s="57" t="s">
        <v>29</v>
      </c>
      <c r="C39" s="53"/>
      <c r="D39" s="114">
        <v>735.66800000000001</v>
      </c>
      <c r="E39" s="107">
        <f>MIN(G39:J39)</f>
        <v>144.636</v>
      </c>
      <c r="F39" s="107">
        <f>MAX(G39:J39)</f>
        <v>156.34</v>
      </c>
      <c r="G39" s="114">
        <v>144.636</v>
      </c>
      <c r="H39" s="114">
        <v>144.636</v>
      </c>
      <c r="I39" s="114">
        <v>144.636</v>
      </c>
      <c r="J39" s="114">
        <v>156.34</v>
      </c>
    </row>
    <row r="40" spans="1:10" s="105" customFormat="1" ht="18" customHeight="1" x14ac:dyDescent="0.25">
      <c r="A40" s="67"/>
      <c r="B40" s="62"/>
      <c r="C40" s="63"/>
      <c r="D40" s="64"/>
      <c r="E40" s="64"/>
      <c r="F40" s="104"/>
      <c r="G40" s="104"/>
      <c r="H40" s="104"/>
      <c r="I40" s="104"/>
      <c r="J40" s="104"/>
    </row>
    <row r="41" spans="1:10" s="105" customFormat="1" ht="18" customHeight="1" x14ac:dyDescent="0.25">
      <c r="A41" s="66" t="s">
        <v>357</v>
      </c>
      <c r="B41" s="57" t="s">
        <v>289</v>
      </c>
      <c r="C41" s="53">
        <v>99213</v>
      </c>
      <c r="D41" s="182">
        <v>52.5</v>
      </c>
      <c r="E41" s="107"/>
      <c r="F41" s="107"/>
      <c r="G41" s="106">
        <v>82.71</v>
      </c>
      <c r="H41" s="106">
        <v>82.71</v>
      </c>
      <c r="I41" s="106">
        <v>82.71</v>
      </c>
      <c r="J41" s="106">
        <v>88.84</v>
      </c>
    </row>
    <row r="42" spans="1:10" s="105" customFormat="1" ht="18" customHeight="1" x14ac:dyDescent="0.25">
      <c r="A42" s="66" t="s">
        <v>0</v>
      </c>
      <c r="B42" s="57" t="s">
        <v>179</v>
      </c>
      <c r="C42" s="53">
        <v>81002</v>
      </c>
      <c r="D42" s="182">
        <v>9.1</v>
      </c>
      <c r="E42" s="107"/>
      <c r="F42" s="107"/>
      <c r="G42" s="106">
        <v>3.48</v>
      </c>
      <c r="H42" s="106">
        <v>3.48</v>
      </c>
      <c r="I42" s="106">
        <v>3.48</v>
      </c>
      <c r="J42" s="106">
        <v>3.55</v>
      </c>
    </row>
    <row r="43" spans="1:10" s="105" customFormat="1" ht="18" customHeight="1" x14ac:dyDescent="0.25">
      <c r="A43" s="66"/>
      <c r="B43" s="57" t="s">
        <v>29</v>
      </c>
      <c r="C43" s="53"/>
      <c r="D43" s="114">
        <v>61.6</v>
      </c>
      <c r="E43" s="107">
        <f>MIN(G43:J43)</f>
        <v>86.19</v>
      </c>
      <c r="F43" s="107">
        <f>MAX(G43:J43)</f>
        <v>92.39</v>
      </c>
      <c r="G43" s="114">
        <v>86.19</v>
      </c>
      <c r="H43" s="114">
        <v>86.19</v>
      </c>
      <c r="I43" s="114">
        <v>86.19</v>
      </c>
      <c r="J43" s="114">
        <v>92.39</v>
      </c>
    </row>
    <row r="44" spans="1:10" s="105" customFormat="1" ht="18" customHeight="1" x14ac:dyDescent="0.25">
      <c r="A44" s="67"/>
      <c r="B44" s="62"/>
      <c r="C44" s="63"/>
      <c r="D44" s="64"/>
      <c r="E44" s="64"/>
      <c r="F44" s="104"/>
      <c r="G44" s="104"/>
      <c r="H44" s="104"/>
      <c r="I44" s="104"/>
      <c r="J44" s="104"/>
    </row>
    <row r="45" spans="1:10" s="105" customFormat="1" ht="18" customHeight="1" x14ac:dyDescent="0.25">
      <c r="A45" s="66" t="s">
        <v>358</v>
      </c>
      <c r="B45" s="57" t="s">
        <v>289</v>
      </c>
      <c r="C45" s="53">
        <v>99213</v>
      </c>
      <c r="D45" s="182">
        <v>52.5</v>
      </c>
      <c r="E45" s="107"/>
      <c r="F45" s="107"/>
      <c r="G45" s="106">
        <v>82.71</v>
      </c>
      <c r="H45" s="106">
        <v>82.71</v>
      </c>
      <c r="I45" s="106">
        <v>82.71</v>
      </c>
      <c r="J45" s="106">
        <v>88.84</v>
      </c>
    </row>
    <row r="46" spans="1:10" s="105" customFormat="1" ht="18" customHeight="1" x14ac:dyDescent="0.25">
      <c r="A46" s="66" t="s">
        <v>0</v>
      </c>
      <c r="B46" s="57" t="s">
        <v>179</v>
      </c>
      <c r="C46" s="53">
        <v>87880</v>
      </c>
      <c r="D46" s="182">
        <v>18.899999999999999</v>
      </c>
      <c r="E46" s="107"/>
      <c r="F46" s="107"/>
      <c r="G46" s="106">
        <v>16.53</v>
      </c>
      <c r="H46" s="106">
        <v>16.53</v>
      </c>
      <c r="I46" s="106">
        <v>16.53</v>
      </c>
      <c r="J46" s="106">
        <v>16.86</v>
      </c>
    </row>
    <row r="47" spans="1:10" s="105" customFormat="1" ht="18" customHeight="1" x14ac:dyDescent="0.25">
      <c r="A47" s="66"/>
      <c r="B47" s="57" t="s">
        <v>29</v>
      </c>
      <c r="C47" s="53"/>
      <c r="D47" s="114">
        <v>71.400000000000006</v>
      </c>
      <c r="E47" s="107">
        <f>MIN(G47:J47)</f>
        <v>99.24</v>
      </c>
      <c r="F47" s="107">
        <f>MAX(G47:J47)</f>
        <v>105.7</v>
      </c>
      <c r="G47" s="114">
        <v>99.24</v>
      </c>
      <c r="H47" s="114">
        <v>99.24</v>
      </c>
      <c r="I47" s="114">
        <v>99.24</v>
      </c>
      <c r="J47" s="114">
        <v>105.7</v>
      </c>
    </row>
    <row r="48" spans="1:10" s="105" customFormat="1" ht="18" customHeight="1" x14ac:dyDescent="0.25">
      <c r="A48" s="67"/>
      <c r="B48" s="62"/>
      <c r="C48" s="63"/>
      <c r="D48" s="64"/>
      <c r="E48" s="64"/>
      <c r="F48" s="104"/>
      <c r="G48" s="104"/>
      <c r="H48" s="104"/>
      <c r="I48" s="104"/>
      <c r="J48" s="104"/>
    </row>
    <row r="49" spans="1:15" s="105" customFormat="1" ht="18" customHeight="1" x14ac:dyDescent="0.25">
      <c r="A49" s="66" t="s">
        <v>283</v>
      </c>
      <c r="B49" s="57" t="s">
        <v>289</v>
      </c>
      <c r="C49" s="53">
        <v>99213</v>
      </c>
      <c r="D49" s="182">
        <v>52.5</v>
      </c>
      <c r="E49" s="107"/>
      <c r="F49" s="107"/>
      <c r="G49" s="106">
        <v>82.71</v>
      </c>
      <c r="H49" s="106">
        <v>82.71</v>
      </c>
      <c r="I49" s="106">
        <v>82.71</v>
      </c>
      <c r="J49" s="106">
        <v>88.84</v>
      </c>
    </row>
    <row r="50" spans="1:15" s="105" customFormat="1" ht="18" customHeight="1" x14ac:dyDescent="0.25">
      <c r="A50" s="66" t="s">
        <v>0</v>
      </c>
      <c r="B50" s="57" t="s">
        <v>299</v>
      </c>
      <c r="C50" s="53">
        <v>93000</v>
      </c>
      <c r="D50" s="182" t="s">
        <v>369</v>
      </c>
      <c r="E50" s="107"/>
      <c r="F50" s="107"/>
      <c r="G50" s="106">
        <v>12.8</v>
      </c>
      <c r="H50" s="106">
        <v>12.8</v>
      </c>
      <c r="I50" s="106">
        <v>12.8</v>
      </c>
      <c r="J50" s="106">
        <v>18.75</v>
      </c>
    </row>
    <row r="51" spans="1:15" s="105" customFormat="1" ht="18" customHeight="1" x14ac:dyDescent="0.25">
      <c r="A51" s="66"/>
      <c r="B51" s="57" t="s">
        <v>29</v>
      </c>
      <c r="C51" s="53"/>
      <c r="D51" s="182" t="s">
        <v>369</v>
      </c>
      <c r="E51" s="107">
        <f>MIN(G51:J51)</f>
        <v>95.509999999999991</v>
      </c>
      <c r="F51" s="107">
        <f>MAX(G51:J51)</f>
        <v>107.59</v>
      </c>
      <c r="G51" s="114">
        <v>95.509999999999991</v>
      </c>
      <c r="H51" s="114">
        <v>95.509999999999991</v>
      </c>
      <c r="I51" s="114">
        <v>95.509999999999991</v>
      </c>
      <c r="J51" s="114">
        <v>107.59</v>
      </c>
    </row>
    <row r="52" spans="1:15" ht="18" customHeight="1" x14ac:dyDescent="0.2">
      <c r="A52" s="67"/>
      <c r="B52" s="62"/>
      <c r="C52" s="63"/>
      <c r="D52" s="64"/>
      <c r="E52" s="65"/>
      <c r="F52" s="65"/>
      <c r="G52" s="65"/>
      <c r="H52" s="65"/>
      <c r="I52" s="65"/>
      <c r="J52" s="65"/>
      <c r="K52" s="105"/>
      <c r="L52" s="105"/>
      <c r="M52" s="105"/>
      <c r="N52" s="105"/>
      <c r="O52" s="105"/>
    </row>
    <row r="53" spans="1:15" s="97" customFormat="1" ht="18" customHeight="1" x14ac:dyDescent="0.25">
      <c r="A53" s="66" t="s">
        <v>278</v>
      </c>
      <c r="B53" s="57" t="s">
        <v>289</v>
      </c>
      <c r="C53" s="53">
        <v>99213</v>
      </c>
      <c r="D53" s="182">
        <v>52.5</v>
      </c>
      <c r="E53" s="107"/>
      <c r="F53" s="107"/>
      <c r="G53" s="106">
        <v>82.71</v>
      </c>
      <c r="H53" s="106">
        <v>82.71</v>
      </c>
      <c r="I53" s="106">
        <v>82.71</v>
      </c>
      <c r="J53" s="106">
        <v>88.84</v>
      </c>
      <c r="K53" s="105"/>
      <c r="L53" s="105"/>
      <c r="M53" s="105"/>
      <c r="N53" s="105"/>
      <c r="O53" s="105"/>
    </row>
    <row r="54" spans="1:15" s="97" customFormat="1" ht="18" customHeight="1" x14ac:dyDescent="0.25">
      <c r="A54" s="66"/>
      <c r="B54" s="57" t="s">
        <v>170</v>
      </c>
      <c r="C54" s="53">
        <v>11055</v>
      </c>
      <c r="D54" s="182">
        <v>167.29999999999998</v>
      </c>
      <c r="E54" s="106"/>
      <c r="F54" s="106"/>
      <c r="G54" s="106">
        <v>60.06</v>
      </c>
      <c r="H54" s="106">
        <v>60.06</v>
      </c>
      <c r="I54" s="106">
        <v>60.06</v>
      </c>
      <c r="J54" s="106">
        <v>68.41</v>
      </c>
      <c r="K54" s="105"/>
      <c r="L54" s="105"/>
      <c r="M54" s="105"/>
      <c r="N54" s="105"/>
      <c r="O54" s="105"/>
    </row>
    <row r="55" spans="1:15" s="105" customFormat="1" ht="18" customHeight="1" x14ac:dyDescent="0.25">
      <c r="A55" s="66"/>
      <c r="B55" s="57" t="s">
        <v>29</v>
      </c>
      <c r="C55" s="53"/>
      <c r="D55" s="114">
        <v>219.79999999999998</v>
      </c>
      <c r="E55" s="107">
        <f>MIN(G55:J55)</f>
        <v>142.76999999999998</v>
      </c>
      <c r="F55" s="107">
        <f>MAX(G55:J55)</f>
        <v>157.25</v>
      </c>
      <c r="G55" s="114">
        <v>142.76999999999998</v>
      </c>
      <c r="H55" s="114">
        <v>142.76999999999998</v>
      </c>
      <c r="I55" s="114">
        <v>142.76999999999998</v>
      </c>
      <c r="J55" s="114">
        <v>157.25</v>
      </c>
    </row>
    <row r="56" spans="1:15" ht="18" customHeight="1" x14ac:dyDescent="0.2">
      <c r="A56" s="67"/>
      <c r="B56" s="62"/>
      <c r="C56" s="63"/>
      <c r="D56" s="64"/>
      <c r="E56" s="65"/>
      <c r="F56" s="65"/>
      <c r="G56" s="65"/>
      <c r="H56" s="65"/>
      <c r="I56" s="65"/>
      <c r="J56" s="65"/>
      <c r="K56" s="105"/>
      <c r="L56" s="105"/>
      <c r="M56" s="105"/>
      <c r="N56" s="105"/>
      <c r="O56" s="105"/>
    </row>
    <row r="57" spans="1:15" ht="18" customHeight="1" x14ac:dyDescent="0.2">
      <c r="A57" s="66" t="s">
        <v>279</v>
      </c>
      <c r="B57" s="57" t="s">
        <v>289</v>
      </c>
      <c r="C57" s="53">
        <v>99213</v>
      </c>
      <c r="D57" s="182">
        <v>52.5</v>
      </c>
      <c r="E57" s="107"/>
      <c r="F57" s="107"/>
      <c r="G57" s="106">
        <v>82.71</v>
      </c>
      <c r="H57" s="106">
        <v>82.71</v>
      </c>
      <c r="I57" s="106">
        <v>82.71</v>
      </c>
      <c r="J57" s="106">
        <v>88.84</v>
      </c>
      <c r="K57" s="105"/>
      <c r="L57" s="105"/>
      <c r="M57" s="105"/>
      <c r="N57" s="105"/>
      <c r="O57" s="105"/>
    </row>
    <row r="58" spans="1:15" ht="18" customHeight="1" x14ac:dyDescent="0.2">
      <c r="A58" s="66"/>
      <c r="B58" s="57" t="s">
        <v>170</v>
      </c>
      <c r="C58" s="53">
        <v>11719</v>
      </c>
      <c r="D58" s="182" t="s">
        <v>369</v>
      </c>
      <c r="E58" s="106"/>
      <c r="F58" s="106"/>
      <c r="G58" s="106">
        <v>12.76</v>
      </c>
      <c r="H58" s="106">
        <v>12.76</v>
      </c>
      <c r="I58" s="106">
        <v>12.76</v>
      </c>
      <c r="J58" s="106">
        <v>11.77</v>
      </c>
      <c r="K58" s="105"/>
      <c r="L58" s="105"/>
      <c r="M58" s="105"/>
      <c r="N58" s="105"/>
      <c r="O58" s="105"/>
    </row>
    <row r="59" spans="1:15" s="105" customFormat="1" ht="18" customHeight="1" x14ac:dyDescent="0.25">
      <c r="A59" s="66"/>
      <c r="B59" s="57" t="s">
        <v>29</v>
      </c>
      <c r="C59" s="53"/>
      <c r="D59" s="182" t="s">
        <v>369</v>
      </c>
      <c r="E59" s="107">
        <f>MIN(G59:J59)</f>
        <v>95.47</v>
      </c>
      <c r="F59" s="107">
        <f>MAX(G59:J59)</f>
        <v>100.61</v>
      </c>
      <c r="G59" s="114">
        <v>95.47</v>
      </c>
      <c r="H59" s="114">
        <v>95.47</v>
      </c>
      <c r="I59" s="114">
        <v>95.47</v>
      </c>
      <c r="J59" s="114">
        <v>100.61</v>
      </c>
    </row>
    <row r="60" spans="1:15" ht="18" customHeight="1" x14ac:dyDescent="0.2">
      <c r="A60" s="67"/>
      <c r="B60" s="62"/>
      <c r="C60" s="63"/>
      <c r="D60" s="64"/>
      <c r="E60" s="65"/>
      <c r="F60" s="65"/>
      <c r="G60" s="65"/>
      <c r="H60" s="65"/>
      <c r="I60" s="65"/>
      <c r="J60" s="65"/>
      <c r="K60" s="105"/>
      <c r="L60" s="105"/>
      <c r="M60" s="105"/>
      <c r="N60" s="105"/>
      <c r="O60" s="105"/>
    </row>
    <row r="61" spans="1:15" ht="18" customHeight="1" x14ac:dyDescent="0.2">
      <c r="A61" s="66" t="s">
        <v>280</v>
      </c>
      <c r="B61" s="57" t="s">
        <v>289</v>
      </c>
      <c r="C61" s="53">
        <v>99213</v>
      </c>
      <c r="D61" s="182">
        <v>52.5</v>
      </c>
      <c r="E61" s="107"/>
      <c r="F61" s="107"/>
      <c r="G61" s="106">
        <v>82.71</v>
      </c>
      <c r="H61" s="106">
        <v>82.71</v>
      </c>
      <c r="I61" s="106">
        <v>82.71</v>
      </c>
      <c r="J61" s="106">
        <v>88.84</v>
      </c>
      <c r="K61" s="105"/>
      <c r="L61" s="105"/>
      <c r="M61" s="105"/>
      <c r="N61" s="105"/>
      <c r="O61" s="105"/>
    </row>
    <row r="62" spans="1:15" s="97" customFormat="1" ht="18" customHeight="1" x14ac:dyDescent="0.25">
      <c r="A62" s="117"/>
      <c r="B62" s="52" t="s">
        <v>170</v>
      </c>
      <c r="C62" s="53">
        <v>17110</v>
      </c>
      <c r="D62" s="182">
        <v>199.5</v>
      </c>
      <c r="E62" s="107"/>
      <c r="F62" s="107"/>
      <c r="G62" s="106">
        <v>97.89</v>
      </c>
      <c r="H62" s="106">
        <v>97.89</v>
      </c>
      <c r="I62" s="106">
        <v>97.89</v>
      </c>
      <c r="J62" s="106">
        <v>109.93</v>
      </c>
      <c r="K62" s="105"/>
      <c r="L62" s="105"/>
      <c r="M62" s="105"/>
      <c r="N62" s="105"/>
      <c r="O62" s="105"/>
    </row>
    <row r="63" spans="1:15" s="105" customFormat="1" ht="18" customHeight="1" x14ac:dyDescent="0.25">
      <c r="A63" s="66"/>
      <c r="B63" s="57" t="s">
        <v>29</v>
      </c>
      <c r="C63" s="53"/>
      <c r="D63" s="114">
        <v>252</v>
      </c>
      <c r="E63" s="107">
        <f>MIN(G63:J63)</f>
        <v>180.6</v>
      </c>
      <c r="F63" s="107">
        <f>MAX(G63:J63)</f>
        <v>198.77</v>
      </c>
      <c r="G63" s="114">
        <v>180.6</v>
      </c>
      <c r="H63" s="114">
        <v>180.6</v>
      </c>
      <c r="I63" s="114">
        <v>180.6</v>
      </c>
      <c r="J63" s="114">
        <v>198.77</v>
      </c>
    </row>
    <row r="64" spans="1:15" ht="18" customHeight="1" x14ac:dyDescent="0.2">
      <c r="A64" s="67"/>
      <c r="B64" s="62"/>
      <c r="C64" s="63"/>
      <c r="D64" s="64"/>
      <c r="E64" s="65"/>
      <c r="F64" s="65"/>
      <c r="G64" s="65"/>
      <c r="H64" s="65"/>
      <c r="I64" s="65"/>
      <c r="J64" s="65"/>
      <c r="K64" s="105"/>
      <c r="L64" s="105"/>
      <c r="M64" s="105"/>
      <c r="N64" s="105"/>
      <c r="O64" s="105"/>
    </row>
    <row r="65" spans="1:15" ht="18" customHeight="1" x14ac:dyDescent="0.2">
      <c r="A65" s="66" t="s">
        <v>281</v>
      </c>
      <c r="B65" s="57" t="s">
        <v>289</v>
      </c>
      <c r="C65" s="53">
        <v>99213</v>
      </c>
      <c r="D65" s="182">
        <v>52.5</v>
      </c>
      <c r="E65" s="107"/>
      <c r="F65" s="107"/>
      <c r="G65" s="106">
        <v>82.71</v>
      </c>
      <c r="H65" s="106">
        <v>82.71</v>
      </c>
      <c r="I65" s="106">
        <v>82.71</v>
      </c>
      <c r="J65" s="106">
        <v>88.84</v>
      </c>
      <c r="K65" s="105"/>
      <c r="L65" s="105"/>
      <c r="M65" s="105"/>
      <c r="N65" s="105"/>
      <c r="O65" s="105"/>
    </row>
    <row r="66" spans="1:15" ht="18" customHeight="1" x14ac:dyDescent="0.2">
      <c r="A66" s="66"/>
      <c r="B66" s="57" t="s">
        <v>170</v>
      </c>
      <c r="C66" s="53">
        <v>51701</v>
      </c>
      <c r="D66" s="182">
        <v>240.1</v>
      </c>
      <c r="E66" s="106"/>
      <c r="F66" s="106"/>
      <c r="G66" s="106">
        <v>39.18</v>
      </c>
      <c r="H66" s="106">
        <v>39.18</v>
      </c>
      <c r="I66" s="106">
        <v>39.18</v>
      </c>
      <c r="J66" s="106">
        <v>43.4</v>
      </c>
      <c r="K66" s="105"/>
      <c r="L66" s="105"/>
      <c r="M66" s="105"/>
      <c r="N66" s="105"/>
      <c r="O66" s="105"/>
    </row>
    <row r="67" spans="1:15" s="105" customFormat="1" ht="18" customHeight="1" x14ac:dyDescent="0.25">
      <c r="A67" s="66"/>
      <c r="B67" s="57" t="s">
        <v>29</v>
      </c>
      <c r="C67" s="53"/>
      <c r="D67" s="114">
        <v>292.60000000000002</v>
      </c>
      <c r="E67" s="107">
        <f>MIN(G67:J67)</f>
        <v>121.88999999999999</v>
      </c>
      <c r="F67" s="107">
        <f>MAX(G67:J67)</f>
        <v>132.24</v>
      </c>
      <c r="G67" s="114">
        <v>121.88999999999999</v>
      </c>
      <c r="H67" s="114">
        <v>121.88999999999999</v>
      </c>
      <c r="I67" s="114">
        <v>121.88999999999999</v>
      </c>
      <c r="J67" s="114">
        <v>132.24</v>
      </c>
    </row>
    <row r="68" spans="1:15" ht="18" customHeight="1" x14ac:dyDescent="0.2">
      <c r="A68" s="67"/>
      <c r="B68" s="62"/>
      <c r="C68" s="63"/>
      <c r="D68" s="64"/>
      <c r="E68" s="65"/>
      <c r="F68" s="65"/>
      <c r="G68" s="65"/>
      <c r="H68" s="65"/>
      <c r="I68" s="65"/>
      <c r="J68" s="65"/>
      <c r="K68" s="105"/>
      <c r="L68" s="105"/>
      <c r="M68" s="105"/>
      <c r="N68" s="105"/>
      <c r="O68" s="105"/>
    </row>
    <row r="69" spans="1:15" ht="18" customHeight="1" x14ac:dyDescent="0.2">
      <c r="A69" s="66" t="s">
        <v>282</v>
      </c>
      <c r="B69" s="57" t="s">
        <v>289</v>
      </c>
      <c r="C69" s="53">
        <v>99213</v>
      </c>
      <c r="D69" s="182">
        <v>52.5</v>
      </c>
      <c r="E69" s="107"/>
      <c r="F69" s="107"/>
      <c r="G69" s="106">
        <v>82.71</v>
      </c>
      <c r="H69" s="106">
        <v>82.71</v>
      </c>
      <c r="I69" s="106">
        <v>82.71</v>
      </c>
      <c r="J69" s="106">
        <v>88.84</v>
      </c>
      <c r="K69" s="105"/>
      <c r="L69" s="105"/>
      <c r="M69" s="105"/>
      <c r="N69" s="105"/>
      <c r="O69" s="105"/>
    </row>
    <row r="70" spans="1:15" ht="18" customHeight="1" x14ac:dyDescent="0.2">
      <c r="A70" s="66" t="s">
        <v>0</v>
      </c>
      <c r="B70" s="57" t="s">
        <v>179</v>
      </c>
      <c r="C70" s="53">
        <v>82962</v>
      </c>
      <c r="D70" s="182">
        <v>8.3999999999999986</v>
      </c>
      <c r="E70" s="106"/>
      <c r="F70" s="106"/>
      <c r="G70" s="106">
        <v>3.28</v>
      </c>
      <c r="H70" s="106">
        <v>3.28</v>
      </c>
      <c r="I70" s="106">
        <v>3.28</v>
      </c>
      <c r="J70" s="106">
        <v>3.35</v>
      </c>
      <c r="K70" s="105"/>
      <c r="L70" s="105"/>
      <c r="M70" s="105"/>
      <c r="N70" s="105"/>
      <c r="O70" s="105"/>
    </row>
    <row r="71" spans="1:15" s="105" customFormat="1" ht="18" customHeight="1" x14ac:dyDescent="0.25">
      <c r="A71" s="66"/>
      <c r="B71" s="57" t="s">
        <v>29</v>
      </c>
      <c r="C71" s="53"/>
      <c r="D71" s="114">
        <v>60.9</v>
      </c>
      <c r="E71" s="107">
        <f>MIN(G71:J71)</f>
        <v>85.99</v>
      </c>
      <c r="F71" s="107">
        <f>MAX(G71:J71)</f>
        <v>92.19</v>
      </c>
      <c r="G71" s="114">
        <v>85.99</v>
      </c>
      <c r="H71" s="114">
        <v>85.99</v>
      </c>
      <c r="I71" s="114">
        <v>85.99</v>
      </c>
      <c r="J71" s="114">
        <v>92.19</v>
      </c>
    </row>
    <row r="72" spans="1:15" ht="18" customHeight="1" x14ac:dyDescent="0.2">
      <c r="A72" s="67"/>
      <c r="B72" s="62"/>
      <c r="C72" s="63"/>
      <c r="D72" s="64"/>
      <c r="E72" s="65"/>
      <c r="F72" s="65"/>
      <c r="G72" s="65"/>
      <c r="H72" s="65"/>
      <c r="I72" s="65"/>
      <c r="J72" s="65"/>
      <c r="K72" s="105"/>
      <c r="L72" s="105"/>
      <c r="M72" s="105"/>
      <c r="N72" s="105"/>
      <c r="O72" s="105"/>
    </row>
    <row r="73" spans="1:15" s="97" customFormat="1" ht="18" customHeight="1" x14ac:dyDescent="0.25">
      <c r="A73" s="66" t="s">
        <v>195</v>
      </c>
      <c r="B73" s="57" t="s">
        <v>193</v>
      </c>
      <c r="C73" s="53">
        <v>93288</v>
      </c>
      <c r="D73" s="182" t="s">
        <v>369</v>
      </c>
      <c r="E73" s="107"/>
      <c r="F73" s="107"/>
      <c r="G73" s="106">
        <v>48.16</v>
      </c>
      <c r="H73" s="106">
        <v>48.16</v>
      </c>
      <c r="I73" s="106">
        <v>48.16</v>
      </c>
      <c r="J73" s="106">
        <v>44.03</v>
      </c>
      <c r="K73" s="105"/>
      <c r="L73" s="105"/>
      <c r="M73" s="105"/>
      <c r="N73" s="105"/>
      <c r="O73" s="105"/>
    </row>
    <row r="74" spans="1:15" ht="18" customHeight="1" x14ac:dyDescent="0.2">
      <c r="A74" s="61"/>
      <c r="B74" s="62"/>
      <c r="C74" s="63"/>
      <c r="D74" s="64"/>
      <c r="E74" s="65"/>
      <c r="F74" s="65"/>
      <c r="G74" s="65"/>
      <c r="H74" s="65"/>
      <c r="I74" s="65"/>
      <c r="J74" s="65"/>
      <c r="K74" s="105"/>
      <c r="L74" s="105"/>
      <c r="M74" s="105"/>
      <c r="N74" s="105"/>
      <c r="O74" s="105"/>
    </row>
    <row r="75" spans="1:15" ht="18" customHeight="1" x14ac:dyDescent="0.2">
      <c r="A75" s="66" t="s">
        <v>284</v>
      </c>
      <c r="B75" s="57" t="s">
        <v>289</v>
      </c>
      <c r="C75" s="53">
        <v>99213</v>
      </c>
      <c r="D75" s="182">
        <v>52.5</v>
      </c>
      <c r="E75" s="107"/>
      <c r="F75" s="107"/>
      <c r="G75" s="106">
        <v>82.71</v>
      </c>
      <c r="H75" s="106">
        <v>82.71</v>
      </c>
      <c r="I75" s="106">
        <v>82.71</v>
      </c>
      <c r="J75" s="106">
        <v>88.84</v>
      </c>
      <c r="K75" s="105"/>
      <c r="L75" s="105"/>
      <c r="M75" s="105"/>
      <c r="N75" s="105"/>
      <c r="O75" s="105"/>
    </row>
    <row r="76" spans="1:15" ht="18" customHeight="1" x14ac:dyDescent="0.2">
      <c r="A76" s="66" t="s">
        <v>0</v>
      </c>
      <c r="B76" s="57" t="s">
        <v>193</v>
      </c>
      <c r="C76" s="53">
        <v>94010</v>
      </c>
      <c r="D76" s="182">
        <v>273</v>
      </c>
      <c r="E76" s="106"/>
      <c r="F76" s="106"/>
      <c r="G76" s="106">
        <v>23.63</v>
      </c>
      <c r="H76" s="106">
        <v>23.63</v>
      </c>
      <c r="I76" s="106">
        <v>23.63</v>
      </c>
      <c r="J76" s="106">
        <v>26.29</v>
      </c>
      <c r="K76" s="105"/>
      <c r="L76" s="105"/>
      <c r="M76" s="105"/>
      <c r="N76" s="105"/>
      <c r="O76" s="105"/>
    </row>
    <row r="77" spans="1:15" s="105" customFormat="1" ht="18" customHeight="1" x14ac:dyDescent="0.25">
      <c r="A77" s="66"/>
      <c r="B77" s="57" t="s">
        <v>29</v>
      </c>
      <c r="C77" s="53"/>
      <c r="D77" s="114">
        <v>325.5</v>
      </c>
      <c r="E77" s="107">
        <f>MIN(G77:J77)</f>
        <v>106.33999999999999</v>
      </c>
      <c r="F77" s="107">
        <f>MAX(G77:J77)</f>
        <v>115.13</v>
      </c>
      <c r="G77" s="114">
        <v>106.33999999999999</v>
      </c>
      <c r="H77" s="114">
        <v>106.33999999999999</v>
      </c>
      <c r="I77" s="114">
        <v>106.33999999999999</v>
      </c>
      <c r="J77" s="114">
        <v>115.13</v>
      </c>
    </row>
    <row r="78" spans="1:15" ht="18" customHeight="1" x14ac:dyDescent="0.2">
      <c r="A78" s="61"/>
      <c r="B78" s="62"/>
      <c r="C78" s="63"/>
      <c r="D78" s="64"/>
      <c r="E78" s="65"/>
      <c r="F78" s="65"/>
      <c r="G78" s="65"/>
      <c r="H78" s="65"/>
      <c r="I78" s="65"/>
      <c r="J78" s="65"/>
      <c r="K78" s="105"/>
      <c r="L78" s="105"/>
      <c r="M78" s="105"/>
      <c r="N78" s="105"/>
      <c r="O78" s="105"/>
    </row>
    <row r="79" spans="1:15" ht="18" customHeight="1" x14ac:dyDescent="0.2">
      <c r="A79" s="66" t="s">
        <v>285</v>
      </c>
      <c r="B79" s="57" t="s">
        <v>289</v>
      </c>
      <c r="C79" s="53">
        <v>99213</v>
      </c>
      <c r="D79" s="182">
        <v>52.5</v>
      </c>
      <c r="E79" s="45"/>
      <c r="F79" s="35"/>
      <c r="G79" s="106">
        <v>82.71</v>
      </c>
      <c r="H79" s="106">
        <v>82.71</v>
      </c>
      <c r="I79" s="106">
        <v>82.71</v>
      </c>
      <c r="J79" s="106">
        <v>88.84</v>
      </c>
      <c r="K79" s="105"/>
      <c r="L79" s="105"/>
      <c r="M79" s="105"/>
      <c r="N79" s="105"/>
      <c r="O79" s="105"/>
    </row>
    <row r="80" spans="1:15" ht="18" customHeight="1" x14ac:dyDescent="0.2">
      <c r="A80" s="69"/>
      <c r="B80" s="57" t="s">
        <v>193</v>
      </c>
      <c r="C80" s="53">
        <v>95910</v>
      </c>
      <c r="D80" s="182" t="s">
        <v>369</v>
      </c>
      <c r="E80" s="106"/>
      <c r="F80" s="106"/>
      <c r="G80" s="106">
        <v>156.36000000000001</v>
      </c>
      <c r="H80" s="106">
        <v>156.36000000000001</v>
      </c>
      <c r="I80" s="106">
        <v>156.36000000000001</v>
      </c>
      <c r="J80" s="106">
        <v>135.79</v>
      </c>
      <c r="K80" s="105"/>
      <c r="L80" s="105"/>
      <c r="M80" s="105"/>
      <c r="N80" s="105"/>
      <c r="O80" s="105"/>
    </row>
    <row r="81" spans="1:10" s="105" customFormat="1" ht="18" customHeight="1" x14ac:dyDescent="0.25">
      <c r="A81" s="66"/>
      <c r="B81" s="57" t="s">
        <v>29</v>
      </c>
      <c r="C81" s="53"/>
      <c r="D81" s="182" t="s">
        <v>369</v>
      </c>
      <c r="E81" s="107">
        <f>MIN(G81:J81)</f>
        <v>224.63</v>
      </c>
      <c r="F81" s="107">
        <f>MAX(G81:J81)</f>
        <v>239.07</v>
      </c>
      <c r="G81" s="114">
        <v>239.07</v>
      </c>
      <c r="H81" s="114">
        <v>239.07</v>
      </c>
      <c r="I81" s="114">
        <v>239.07</v>
      </c>
      <c r="J81" s="114">
        <v>224.63</v>
      </c>
    </row>
    <row r="82" spans="1:10" s="105" customFormat="1" ht="18" customHeight="1" x14ac:dyDescent="0.25">
      <c r="A82" s="61"/>
      <c r="B82" s="62"/>
      <c r="C82" s="63"/>
      <c r="D82" s="64"/>
      <c r="E82" s="64"/>
      <c r="F82" s="104"/>
      <c r="G82" s="104"/>
      <c r="H82" s="104"/>
      <c r="I82" s="104"/>
      <c r="J82" s="104"/>
    </row>
    <row r="83" spans="1:10" s="105" customFormat="1" ht="18" customHeight="1" x14ac:dyDescent="0.25">
      <c r="A83" s="66" t="s">
        <v>293</v>
      </c>
      <c r="B83" s="57" t="s">
        <v>289</v>
      </c>
      <c r="C83" s="53">
        <v>99213</v>
      </c>
      <c r="D83" s="182">
        <v>52.5</v>
      </c>
      <c r="E83" s="107"/>
      <c r="F83" s="107"/>
      <c r="G83" s="106">
        <v>82.71</v>
      </c>
      <c r="H83" s="106">
        <v>82.71</v>
      </c>
      <c r="I83" s="106">
        <v>82.71</v>
      </c>
      <c r="J83" s="106">
        <v>88.84</v>
      </c>
    </row>
    <row r="84" spans="1:10" s="105" customFormat="1" ht="18" customHeight="1" x14ac:dyDescent="0.25">
      <c r="A84" s="66" t="s">
        <v>0</v>
      </c>
      <c r="B84" s="57" t="s">
        <v>179</v>
      </c>
      <c r="C84" s="53">
        <v>96372</v>
      </c>
      <c r="D84" s="182">
        <v>101.5</v>
      </c>
      <c r="E84" s="107"/>
      <c r="F84" s="107"/>
      <c r="G84" s="106">
        <v>12.76</v>
      </c>
      <c r="H84" s="106">
        <v>12.76</v>
      </c>
      <c r="I84" s="106">
        <v>12.76</v>
      </c>
      <c r="J84" s="106">
        <v>13.92</v>
      </c>
    </row>
    <row r="85" spans="1:10" s="105" customFormat="1" ht="18" customHeight="1" x14ac:dyDescent="0.25">
      <c r="A85" s="66" t="s">
        <v>0</v>
      </c>
      <c r="B85" s="57" t="s">
        <v>194</v>
      </c>
      <c r="C85" s="53" t="s">
        <v>196</v>
      </c>
      <c r="D85" s="182">
        <v>22.4</v>
      </c>
      <c r="E85" s="107"/>
      <c r="F85" s="107"/>
      <c r="G85" s="106">
        <v>0.43</v>
      </c>
      <c r="H85" s="106">
        <v>0.43</v>
      </c>
      <c r="I85" s="106">
        <v>0.43</v>
      </c>
      <c r="J85" s="106">
        <v>0.5</v>
      </c>
    </row>
    <row r="86" spans="1:10" s="105" customFormat="1" ht="18" customHeight="1" x14ac:dyDescent="0.25">
      <c r="A86" s="66"/>
      <c r="B86" s="57" t="s">
        <v>29</v>
      </c>
      <c r="C86" s="53"/>
      <c r="D86" s="114">
        <v>176.4</v>
      </c>
      <c r="E86" s="107">
        <f>MIN(G86:J86)</f>
        <v>95.9</v>
      </c>
      <c r="F86" s="107">
        <f>MAX(G86:J86)</f>
        <v>103.26</v>
      </c>
      <c r="G86" s="114">
        <v>95.9</v>
      </c>
      <c r="H86" s="114">
        <v>95.9</v>
      </c>
      <c r="I86" s="114">
        <v>95.9</v>
      </c>
      <c r="J86" s="114">
        <v>103.26</v>
      </c>
    </row>
    <row r="87" spans="1:10" s="105" customFormat="1" ht="18" customHeight="1" x14ac:dyDescent="0.25">
      <c r="A87" s="61"/>
      <c r="B87" s="62"/>
      <c r="C87" s="70"/>
      <c r="D87" s="64"/>
      <c r="E87" s="64"/>
      <c r="F87" s="104"/>
      <c r="G87" s="104"/>
      <c r="H87" s="104"/>
      <c r="I87" s="104"/>
      <c r="J87" s="104"/>
    </row>
    <row r="88" spans="1:10" s="105" customFormat="1" ht="18" customHeight="1" x14ac:dyDescent="0.25">
      <c r="A88" s="66" t="s">
        <v>286</v>
      </c>
      <c r="B88" s="57" t="s">
        <v>289</v>
      </c>
      <c r="C88" s="53">
        <v>99213</v>
      </c>
      <c r="D88" s="182">
        <v>52.5</v>
      </c>
      <c r="E88" s="107"/>
      <c r="F88" s="107"/>
      <c r="G88" s="106">
        <v>82.71</v>
      </c>
      <c r="H88" s="106">
        <v>82.71</v>
      </c>
      <c r="I88" s="106">
        <v>82.71</v>
      </c>
      <c r="J88" s="106">
        <v>88.84</v>
      </c>
    </row>
    <row r="89" spans="1:10" s="105" customFormat="1" ht="18" customHeight="1" x14ac:dyDescent="0.25">
      <c r="A89" s="66" t="s">
        <v>0</v>
      </c>
      <c r="B89" s="57" t="s">
        <v>179</v>
      </c>
      <c r="C89" s="53">
        <v>96372</v>
      </c>
      <c r="D89" s="182">
        <v>101.5</v>
      </c>
      <c r="E89" s="107"/>
      <c r="F89" s="107"/>
      <c r="G89" s="106">
        <v>12.76</v>
      </c>
      <c r="H89" s="106">
        <v>12.76</v>
      </c>
      <c r="I89" s="106">
        <v>12.76</v>
      </c>
      <c r="J89" s="106">
        <v>13.92</v>
      </c>
    </row>
    <row r="90" spans="1:10" s="105" customFormat="1" ht="18" customHeight="1" x14ac:dyDescent="0.25">
      <c r="A90" s="66" t="s">
        <v>0</v>
      </c>
      <c r="B90" s="57" t="s">
        <v>194</v>
      </c>
      <c r="C90" s="53" t="s">
        <v>197</v>
      </c>
      <c r="D90" s="182">
        <v>5.0749999999999993</v>
      </c>
      <c r="E90" s="107"/>
      <c r="F90" s="107"/>
      <c r="G90" s="106">
        <v>1.0049999999999999</v>
      </c>
      <c r="H90" s="106">
        <v>1.0049999999999999</v>
      </c>
      <c r="I90" s="106">
        <v>1.0049999999999999</v>
      </c>
      <c r="J90" s="106">
        <v>1.47</v>
      </c>
    </row>
    <row r="91" spans="1:10" s="105" customFormat="1" ht="18" customHeight="1" x14ac:dyDescent="0.25">
      <c r="A91" s="66"/>
      <c r="B91" s="57" t="s">
        <v>29</v>
      </c>
      <c r="C91" s="53"/>
      <c r="D91" s="114">
        <v>159.07499999999999</v>
      </c>
      <c r="E91" s="107">
        <f>MIN(G91:J91)</f>
        <v>96.474999999999994</v>
      </c>
      <c r="F91" s="107">
        <f>MAX(G91:J91)</f>
        <v>104.23</v>
      </c>
      <c r="G91" s="114">
        <v>96.474999999999994</v>
      </c>
      <c r="H91" s="114">
        <v>96.474999999999994</v>
      </c>
      <c r="I91" s="114">
        <v>96.474999999999994</v>
      </c>
      <c r="J91" s="114">
        <v>104.23</v>
      </c>
    </row>
    <row r="92" spans="1:10" s="105" customFormat="1" ht="18" customHeight="1" x14ac:dyDescent="0.25">
      <c r="A92" s="61"/>
      <c r="B92" s="62"/>
      <c r="C92" s="70"/>
      <c r="D92" s="64"/>
      <c r="E92" s="64"/>
      <c r="F92" s="104"/>
      <c r="G92" s="104"/>
      <c r="H92" s="104"/>
      <c r="I92" s="104"/>
      <c r="J92" s="104"/>
    </row>
    <row r="93" spans="1:10" s="105" customFormat="1" ht="18" customHeight="1" x14ac:dyDescent="0.25">
      <c r="A93" s="66" t="s">
        <v>287</v>
      </c>
      <c r="B93" s="57" t="s">
        <v>289</v>
      </c>
      <c r="C93" s="53">
        <v>99213</v>
      </c>
      <c r="D93" s="182">
        <v>52.5</v>
      </c>
      <c r="E93" s="107"/>
      <c r="F93" s="107"/>
      <c r="G93" s="106">
        <v>82.71</v>
      </c>
      <c r="H93" s="106">
        <v>82.71</v>
      </c>
      <c r="I93" s="106">
        <v>82.71</v>
      </c>
      <c r="J93" s="106">
        <v>88.84</v>
      </c>
    </row>
    <row r="94" spans="1:10" s="105" customFormat="1" ht="18" customHeight="1" x14ac:dyDescent="0.25">
      <c r="A94" s="66" t="s">
        <v>0</v>
      </c>
      <c r="B94" s="57" t="s">
        <v>179</v>
      </c>
      <c r="C94" s="53">
        <v>96372</v>
      </c>
      <c r="D94" s="182">
        <v>101.5</v>
      </c>
      <c r="E94" s="107"/>
      <c r="F94" s="107"/>
      <c r="G94" s="106">
        <v>12.76</v>
      </c>
      <c r="H94" s="106">
        <v>12.76</v>
      </c>
      <c r="I94" s="106">
        <v>12.76</v>
      </c>
      <c r="J94" s="106">
        <v>13.92</v>
      </c>
    </row>
    <row r="95" spans="1:10" s="105" customFormat="1" ht="18" customHeight="1" x14ac:dyDescent="0.25">
      <c r="A95" s="66" t="s">
        <v>0</v>
      </c>
      <c r="B95" s="57" t="s">
        <v>194</v>
      </c>
      <c r="C95" s="53" t="s">
        <v>198</v>
      </c>
      <c r="D95" s="182">
        <v>13.299999999999999</v>
      </c>
      <c r="E95" s="107"/>
      <c r="F95" s="107"/>
      <c r="G95" s="106">
        <v>0.30299999999999999</v>
      </c>
      <c r="H95" s="106">
        <v>0.30299999999999999</v>
      </c>
      <c r="I95" s="106">
        <v>0.30299999999999999</v>
      </c>
      <c r="J95" s="106">
        <v>0.5</v>
      </c>
    </row>
    <row r="96" spans="1:10" s="105" customFormat="1" ht="18" customHeight="1" x14ac:dyDescent="0.25">
      <c r="A96" s="66"/>
      <c r="B96" s="57" t="s">
        <v>29</v>
      </c>
      <c r="C96" s="53"/>
      <c r="D96" s="114">
        <v>167.3</v>
      </c>
      <c r="E96" s="107">
        <f>MIN(G96:J96)</f>
        <v>95.772999999999996</v>
      </c>
      <c r="F96" s="107">
        <f>MAX(G96:J96)</f>
        <v>103.26</v>
      </c>
      <c r="G96" s="114">
        <v>95.772999999999996</v>
      </c>
      <c r="H96" s="114">
        <v>95.772999999999996</v>
      </c>
      <c r="I96" s="114">
        <v>95.772999999999996</v>
      </c>
      <c r="J96" s="114">
        <v>103.26</v>
      </c>
    </row>
    <row r="97" spans="1:15" s="105" customFormat="1" ht="18" customHeight="1" x14ac:dyDescent="0.25">
      <c r="A97" s="61"/>
      <c r="B97" s="62"/>
      <c r="C97" s="70"/>
      <c r="D97" s="64"/>
      <c r="E97" s="64"/>
      <c r="F97" s="104"/>
      <c r="G97" s="104"/>
      <c r="H97" s="104"/>
      <c r="I97" s="104"/>
      <c r="J97" s="104"/>
    </row>
    <row r="98" spans="1:15" s="105" customFormat="1" ht="18" customHeight="1" x14ac:dyDescent="0.25">
      <c r="A98" s="66" t="s">
        <v>288</v>
      </c>
      <c r="B98" s="57" t="s">
        <v>289</v>
      </c>
      <c r="C98" s="53">
        <v>99213</v>
      </c>
      <c r="D98" s="182">
        <v>52.5</v>
      </c>
      <c r="E98" s="107"/>
      <c r="F98" s="107"/>
      <c r="G98" s="106">
        <v>82.71</v>
      </c>
      <c r="H98" s="106">
        <v>82.71</v>
      </c>
      <c r="I98" s="106">
        <v>82.71</v>
      </c>
      <c r="J98" s="106">
        <v>88.84</v>
      </c>
    </row>
    <row r="99" spans="1:15" s="105" customFormat="1" ht="18" customHeight="1" x14ac:dyDescent="0.25">
      <c r="A99" s="66" t="s">
        <v>0</v>
      </c>
      <c r="B99" s="57" t="s">
        <v>179</v>
      </c>
      <c r="C99" s="53">
        <v>90471</v>
      </c>
      <c r="D99" s="182">
        <v>56</v>
      </c>
      <c r="E99" s="107"/>
      <c r="F99" s="107"/>
      <c r="G99" s="106">
        <v>18.04</v>
      </c>
      <c r="H99" s="106">
        <v>18.04</v>
      </c>
      <c r="I99" s="106">
        <v>18.04</v>
      </c>
      <c r="J99" s="106">
        <v>19.940000000000001</v>
      </c>
    </row>
    <row r="100" spans="1:15" s="105" customFormat="1" ht="18" customHeight="1" x14ac:dyDescent="0.25">
      <c r="A100" s="66" t="s">
        <v>0</v>
      </c>
      <c r="B100" s="57" t="s">
        <v>267</v>
      </c>
      <c r="C100" s="53">
        <v>90686</v>
      </c>
      <c r="D100" s="182">
        <v>17.5</v>
      </c>
      <c r="E100" s="107"/>
      <c r="F100" s="107"/>
      <c r="G100" s="106">
        <v>11.25</v>
      </c>
      <c r="H100" s="106">
        <v>11.25</v>
      </c>
      <c r="I100" s="106">
        <v>11.25</v>
      </c>
      <c r="J100" s="106">
        <v>22.8</v>
      </c>
    </row>
    <row r="101" spans="1:15" s="105" customFormat="1" ht="18" customHeight="1" x14ac:dyDescent="0.25">
      <c r="A101" s="66"/>
      <c r="B101" s="57" t="s">
        <v>29</v>
      </c>
      <c r="C101" s="53"/>
      <c r="D101" s="114">
        <v>126</v>
      </c>
      <c r="E101" s="107">
        <f>MIN(G101:J101)</f>
        <v>112</v>
      </c>
      <c r="F101" s="107">
        <f>MAX(G101:J101)</f>
        <v>131.58000000000001</v>
      </c>
      <c r="G101" s="114">
        <v>112</v>
      </c>
      <c r="H101" s="114">
        <v>112</v>
      </c>
      <c r="I101" s="114">
        <v>112</v>
      </c>
      <c r="J101" s="114">
        <v>131.58000000000001</v>
      </c>
    </row>
    <row r="102" spans="1:15" s="105" customFormat="1" ht="18" customHeight="1" x14ac:dyDescent="0.25">
      <c r="A102" s="61"/>
      <c r="B102" s="62"/>
      <c r="C102" s="70"/>
      <c r="D102" s="64"/>
      <c r="E102" s="64"/>
      <c r="F102" s="104"/>
      <c r="G102" s="104"/>
      <c r="H102" s="104"/>
      <c r="I102" s="104"/>
      <c r="J102" s="104"/>
    </row>
    <row r="103" spans="1:15" s="105" customFormat="1" ht="18" customHeight="1" x14ac:dyDescent="0.25">
      <c r="A103" s="66" t="s">
        <v>485</v>
      </c>
      <c r="B103" s="57" t="s">
        <v>484</v>
      </c>
      <c r="C103" s="53">
        <v>59025</v>
      </c>
      <c r="D103" s="182" t="s">
        <v>369</v>
      </c>
      <c r="E103" s="181"/>
      <c r="F103" s="162"/>
      <c r="G103" s="106">
        <v>44.06</v>
      </c>
      <c r="H103" s="106">
        <v>44.06</v>
      </c>
      <c r="I103" s="106">
        <v>44.06</v>
      </c>
      <c r="J103" s="106">
        <v>36.03</v>
      </c>
    </row>
    <row r="104" spans="1:15" s="105" customFormat="1" ht="18" customHeight="1" x14ac:dyDescent="0.25">
      <c r="A104" s="61"/>
      <c r="B104" s="62"/>
      <c r="C104" s="70"/>
      <c r="D104" s="64"/>
      <c r="E104" s="64"/>
      <c r="F104" s="104"/>
      <c r="G104" s="104"/>
      <c r="H104" s="104"/>
      <c r="I104" s="104"/>
      <c r="J104" s="104"/>
    </row>
    <row r="105" spans="1:15" s="103" customFormat="1" ht="18" customHeight="1" x14ac:dyDescent="0.25">
      <c r="A105" s="109" t="s">
        <v>265</v>
      </c>
      <c r="B105" s="110"/>
      <c r="C105" s="111"/>
      <c r="D105" s="112"/>
      <c r="E105" s="112"/>
      <c r="F105" s="113"/>
      <c r="G105" s="113"/>
      <c r="H105" s="113"/>
      <c r="I105" s="113"/>
      <c r="J105" s="113"/>
      <c r="K105" s="105"/>
      <c r="L105" s="105"/>
      <c r="M105" s="105"/>
      <c r="N105" s="105"/>
      <c r="O105" s="105"/>
    </row>
    <row r="106" spans="1:15" s="105" customFormat="1" ht="18" customHeight="1" x14ac:dyDescent="0.25">
      <c r="A106" s="61"/>
      <c r="B106" s="62"/>
      <c r="C106" s="63"/>
      <c r="D106" s="64"/>
      <c r="E106" s="64"/>
      <c r="F106" s="104"/>
      <c r="G106" s="104"/>
      <c r="H106" s="104"/>
      <c r="I106" s="104"/>
      <c r="J106" s="104"/>
    </row>
    <row r="107" spans="1:15" s="105" customFormat="1" ht="18" customHeight="1" x14ac:dyDescent="0.25">
      <c r="A107" s="66" t="s">
        <v>199</v>
      </c>
      <c r="B107" s="57" t="s">
        <v>289</v>
      </c>
      <c r="C107" s="53">
        <v>90791</v>
      </c>
      <c r="D107" s="106">
        <v>122.5</v>
      </c>
      <c r="E107" s="107">
        <f>MIN(G107:J107)</f>
        <v>161.26</v>
      </c>
      <c r="F107" s="107">
        <f>MAX(G107:J107)</f>
        <v>177.45</v>
      </c>
      <c r="G107" s="106">
        <v>161.26</v>
      </c>
      <c r="H107" s="106">
        <v>161.26</v>
      </c>
      <c r="I107" s="106">
        <v>161.26</v>
      </c>
      <c r="J107" s="106">
        <v>177.45</v>
      </c>
    </row>
    <row r="108" spans="1:15" s="105" customFormat="1" ht="18" customHeight="1" x14ac:dyDescent="0.25">
      <c r="A108" s="61"/>
      <c r="B108" s="62"/>
      <c r="C108" s="63"/>
      <c r="D108" s="64"/>
      <c r="E108" s="64"/>
      <c r="F108" s="104"/>
      <c r="G108" s="104"/>
      <c r="H108" s="104"/>
      <c r="I108" s="104"/>
      <c r="J108" s="104"/>
    </row>
    <row r="109" spans="1:15" s="105" customFormat="1" ht="18" customHeight="1" x14ac:dyDescent="0.25">
      <c r="A109" s="66" t="s">
        <v>208</v>
      </c>
      <c r="B109" s="57" t="s">
        <v>289</v>
      </c>
      <c r="C109" s="53">
        <v>90832</v>
      </c>
      <c r="D109" s="106">
        <v>52.5</v>
      </c>
      <c r="E109" s="107">
        <f>MIN(G109:J109)</f>
        <v>76.430000000000007</v>
      </c>
      <c r="F109" s="107">
        <f>MAX(G109:J109)</f>
        <v>77.2</v>
      </c>
      <c r="G109" s="106">
        <v>76.430000000000007</v>
      </c>
      <c r="H109" s="106">
        <v>76.430000000000007</v>
      </c>
      <c r="I109" s="106">
        <v>76.430000000000007</v>
      </c>
      <c r="J109" s="106">
        <v>77.2</v>
      </c>
    </row>
    <row r="110" spans="1:15" s="105" customFormat="1" ht="18" customHeight="1" x14ac:dyDescent="0.25">
      <c r="A110" s="61"/>
      <c r="B110" s="62"/>
      <c r="C110" s="63"/>
      <c r="D110" s="64"/>
      <c r="E110" s="64"/>
      <c r="F110" s="104"/>
      <c r="G110" s="104"/>
      <c r="H110" s="104"/>
      <c r="I110" s="104"/>
      <c r="J110" s="104"/>
    </row>
    <row r="111" spans="1:15" s="105" customFormat="1" ht="18" customHeight="1" x14ac:dyDescent="0.25">
      <c r="A111" s="66" t="s">
        <v>200</v>
      </c>
      <c r="B111" s="57" t="s">
        <v>289</v>
      </c>
      <c r="C111" s="53">
        <v>90834</v>
      </c>
      <c r="D111" s="106">
        <v>78.400000000000006</v>
      </c>
      <c r="E111" s="107">
        <f>MIN(G111:J111)</f>
        <v>100.83</v>
      </c>
      <c r="F111" s="107">
        <f>MAX(G111:J111)</f>
        <v>101.9</v>
      </c>
      <c r="G111" s="106">
        <v>100.83</v>
      </c>
      <c r="H111" s="106">
        <v>100.83</v>
      </c>
      <c r="I111" s="106">
        <v>100.83</v>
      </c>
      <c r="J111" s="106">
        <v>101.9</v>
      </c>
    </row>
    <row r="112" spans="1:15" s="105" customFormat="1" ht="18" customHeight="1" x14ac:dyDescent="0.25">
      <c r="A112" s="61"/>
      <c r="B112" s="62"/>
      <c r="C112" s="63"/>
      <c r="D112" s="64"/>
      <c r="E112" s="64"/>
      <c r="F112" s="104"/>
      <c r="G112" s="104"/>
      <c r="H112" s="104"/>
      <c r="I112" s="104"/>
      <c r="J112" s="104"/>
    </row>
    <row r="113" spans="1:15" s="105" customFormat="1" ht="18" customHeight="1" x14ac:dyDescent="0.25">
      <c r="A113" s="66" t="s">
        <v>201</v>
      </c>
      <c r="B113" s="57" t="s">
        <v>289</v>
      </c>
      <c r="C113" s="53">
        <v>90837</v>
      </c>
      <c r="D113" s="57" t="s">
        <v>369</v>
      </c>
      <c r="E113" s="107">
        <f>MIN(G113:J113)</f>
        <v>149.38999999999999</v>
      </c>
      <c r="F113" s="107">
        <f>MAX(G113:J113)</f>
        <v>149.68</v>
      </c>
      <c r="G113" s="106">
        <v>149.38999999999999</v>
      </c>
      <c r="H113" s="106">
        <v>149.38999999999999</v>
      </c>
      <c r="I113" s="106">
        <v>149.38999999999999</v>
      </c>
      <c r="J113" s="106">
        <v>149.68</v>
      </c>
    </row>
    <row r="114" spans="1:15" s="105" customFormat="1" ht="18" customHeight="1" x14ac:dyDescent="0.25">
      <c r="A114" s="61"/>
      <c r="B114" s="62"/>
      <c r="C114" s="63"/>
      <c r="D114" s="64"/>
      <c r="E114" s="64"/>
      <c r="F114" s="104"/>
      <c r="G114" s="104"/>
      <c r="H114" s="104"/>
      <c r="I114" s="104"/>
      <c r="J114" s="104"/>
    </row>
    <row r="115" spans="1:15" s="105" customFormat="1" ht="18" customHeight="1" x14ac:dyDescent="0.25">
      <c r="A115" s="66" t="s">
        <v>209</v>
      </c>
      <c r="B115" s="57" t="s">
        <v>289</v>
      </c>
      <c r="C115" s="53">
        <v>90853</v>
      </c>
      <c r="D115" s="57" t="s">
        <v>369</v>
      </c>
      <c r="E115" s="107">
        <f>MIN(G115:J115)</f>
        <v>27.11</v>
      </c>
      <c r="F115" s="107">
        <f>MAX(G115:J115)</f>
        <v>27.21</v>
      </c>
      <c r="G115" s="106">
        <v>27.21</v>
      </c>
      <c r="H115" s="106">
        <v>27.21</v>
      </c>
      <c r="I115" s="106">
        <v>27.21</v>
      </c>
      <c r="J115" s="106">
        <v>27.11</v>
      </c>
    </row>
    <row r="116" spans="1:15" s="105" customFormat="1" ht="18" customHeight="1" x14ac:dyDescent="0.25">
      <c r="A116" s="71"/>
      <c r="B116" s="72"/>
      <c r="C116" s="73"/>
      <c r="D116" s="64"/>
      <c r="E116" s="64"/>
      <c r="F116" s="116"/>
      <c r="G116" s="104"/>
      <c r="H116" s="104"/>
      <c r="I116" s="104"/>
      <c r="J116" s="104"/>
    </row>
    <row r="117" spans="1:15" s="105" customFormat="1" ht="18" customHeight="1" x14ac:dyDescent="0.25">
      <c r="A117" s="66" t="s">
        <v>210</v>
      </c>
      <c r="B117" s="57" t="s">
        <v>289</v>
      </c>
      <c r="C117" s="53">
        <v>90846</v>
      </c>
      <c r="D117" s="57" t="s">
        <v>369</v>
      </c>
      <c r="E117" s="107">
        <f>MIN(G117:J117)</f>
        <v>96.96</v>
      </c>
      <c r="F117" s="107">
        <f>MAX(G117:J117)</f>
        <v>97.65</v>
      </c>
      <c r="G117" s="106">
        <v>96.96</v>
      </c>
      <c r="H117" s="106">
        <v>96.96</v>
      </c>
      <c r="I117" s="106">
        <v>96.96</v>
      </c>
      <c r="J117" s="106">
        <v>97.65</v>
      </c>
    </row>
    <row r="118" spans="1:15" s="105" customFormat="1" ht="18" customHeight="1" x14ac:dyDescent="0.25">
      <c r="A118" s="71"/>
      <c r="B118" s="72"/>
      <c r="C118" s="73"/>
      <c r="D118" s="64"/>
      <c r="E118" s="64"/>
      <c r="F118" s="116"/>
      <c r="G118" s="104"/>
      <c r="H118" s="104"/>
      <c r="I118" s="104"/>
      <c r="J118" s="104"/>
    </row>
    <row r="119" spans="1:15" s="105" customFormat="1" ht="18" customHeight="1" x14ac:dyDescent="0.25">
      <c r="A119" s="66" t="s">
        <v>211</v>
      </c>
      <c r="B119" s="57" t="s">
        <v>289</v>
      </c>
      <c r="C119" s="53">
        <v>90847</v>
      </c>
      <c r="D119" s="106">
        <v>121.8</v>
      </c>
      <c r="E119" s="107">
        <f>MIN(G119:J119)</f>
        <v>101.08</v>
      </c>
      <c r="F119" s="107">
        <f>MAX(G119:J119)</f>
        <v>101.11</v>
      </c>
      <c r="G119" s="106">
        <v>101.08</v>
      </c>
      <c r="H119" s="106">
        <v>101.08</v>
      </c>
      <c r="I119" s="106">
        <v>101.08</v>
      </c>
      <c r="J119" s="106">
        <v>101.11</v>
      </c>
    </row>
    <row r="120" spans="1:15" s="105" customFormat="1" ht="18" customHeight="1" x14ac:dyDescent="0.25">
      <c r="A120" s="71"/>
      <c r="B120" s="72"/>
      <c r="C120" s="73"/>
      <c r="D120" s="74"/>
      <c r="E120" s="74"/>
      <c r="F120" s="116"/>
      <c r="G120" s="116"/>
      <c r="H120" s="116"/>
      <c r="I120" s="116"/>
      <c r="J120" s="116"/>
    </row>
    <row r="121" spans="1:15" s="103" customFormat="1" ht="18" customHeight="1" x14ac:dyDescent="0.25">
      <c r="A121" s="109" t="s">
        <v>266</v>
      </c>
      <c r="B121" s="110"/>
      <c r="C121" s="111"/>
      <c r="D121" s="112"/>
      <c r="E121" s="112"/>
      <c r="F121" s="113"/>
      <c r="G121" s="113"/>
      <c r="H121" s="113"/>
      <c r="I121" s="113"/>
      <c r="J121" s="113"/>
      <c r="K121" s="105"/>
      <c r="L121" s="105"/>
      <c r="M121" s="105"/>
      <c r="N121" s="105"/>
      <c r="O121" s="105"/>
    </row>
    <row r="122" spans="1:15" s="105" customFormat="1" ht="18" customHeight="1" x14ac:dyDescent="0.25">
      <c r="A122" s="61"/>
      <c r="B122" s="62"/>
      <c r="C122" s="63"/>
      <c r="D122" s="64"/>
      <c r="E122" s="64"/>
      <c r="F122" s="104"/>
      <c r="G122" s="104"/>
      <c r="H122" s="104"/>
      <c r="I122" s="104"/>
      <c r="J122" s="104"/>
    </row>
    <row r="123" spans="1:15" s="105" customFormat="1" ht="18" customHeight="1" x14ac:dyDescent="0.25">
      <c r="A123" s="66" t="s">
        <v>202</v>
      </c>
      <c r="B123" s="57" t="s">
        <v>193</v>
      </c>
      <c r="C123" s="53">
        <v>99242</v>
      </c>
      <c r="D123" s="106">
        <v>105.7</v>
      </c>
      <c r="E123" s="107">
        <f>MIN(G123:J123)</f>
        <v>73.22</v>
      </c>
      <c r="F123" s="107">
        <f>MAX(G123:J123)</f>
        <v>73.22</v>
      </c>
      <c r="G123" s="106" t="s">
        <v>486</v>
      </c>
      <c r="H123" s="106" t="s">
        <v>486</v>
      </c>
      <c r="I123" s="106" t="s">
        <v>486</v>
      </c>
      <c r="J123" s="106">
        <v>73.22</v>
      </c>
    </row>
    <row r="124" spans="1:15" s="105" customFormat="1" ht="18" customHeight="1" x14ac:dyDescent="0.25">
      <c r="A124" s="61"/>
      <c r="B124" s="62"/>
      <c r="C124" s="63"/>
      <c r="D124" s="64"/>
      <c r="E124" s="64"/>
      <c r="F124" s="104"/>
      <c r="G124" s="104"/>
      <c r="H124" s="104"/>
      <c r="I124" s="104"/>
      <c r="J124" s="104"/>
    </row>
    <row r="125" spans="1:15" s="105" customFormat="1" ht="18" customHeight="1" x14ac:dyDescent="0.25">
      <c r="A125" s="66" t="s">
        <v>203</v>
      </c>
      <c r="B125" s="57" t="s">
        <v>193</v>
      </c>
      <c r="C125" s="53">
        <v>99243</v>
      </c>
      <c r="D125" s="106">
        <v>134.4</v>
      </c>
      <c r="E125" s="107">
        <f>MIN(G125:J125)</f>
        <v>109.99</v>
      </c>
      <c r="F125" s="107">
        <f>MAX(G125:J125)</f>
        <v>109.99</v>
      </c>
      <c r="G125" s="106" t="s">
        <v>486</v>
      </c>
      <c r="H125" s="106" t="s">
        <v>486</v>
      </c>
      <c r="I125" s="106" t="s">
        <v>486</v>
      </c>
      <c r="J125" s="106">
        <v>109.99</v>
      </c>
    </row>
    <row r="126" spans="1:15" s="105" customFormat="1" ht="18" customHeight="1" x14ac:dyDescent="0.25">
      <c r="A126" s="61"/>
      <c r="B126" s="62"/>
      <c r="C126" s="63"/>
      <c r="D126" s="64"/>
      <c r="E126" s="64"/>
      <c r="F126" s="104"/>
      <c r="G126" s="104"/>
      <c r="H126" s="104"/>
      <c r="I126" s="104"/>
      <c r="J126" s="104"/>
    </row>
    <row r="127" spans="1:15" s="105" customFormat="1" ht="18" customHeight="1" x14ac:dyDescent="0.25">
      <c r="A127" s="66" t="s">
        <v>204</v>
      </c>
      <c r="B127" s="57" t="s">
        <v>193</v>
      </c>
      <c r="C127" s="53">
        <v>99244</v>
      </c>
      <c r="D127" s="106">
        <v>176.4</v>
      </c>
      <c r="E127" s="107">
        <f>MIN(G127:J127)</f>
        <v>157.19999999999999</v>
      </c>
      <c r="F127" s="107">
        <f>MAX(G127:J127)</f>
        <v>157.19999999999999</v>
      </c>
      <c r="G127" s="106" t="s">
        <v>486</v>
      </c>
      <c r="H127" s="106" t="s">
        <v>486</v>
      </c>
      <c r="I127" s="106" t="s">
        <v>486</v>
      </c>
      <c r="J127" s="106">
        <v>157.19999999999999</v>
      </c>
    </row>
    <row r="128" spans="1:15" s="105" customFormat="1" ht="18" customHeight="1" x14ac:dyDescent="0.25">
      <c r="A128" s="61"/>
      <c r="B128" s="62"/>
      <c r="C128" s="63"/>
      <c r="D128" s="64"/>
      <c r="E128" s="64"/>
      <c r="F128" s="104"/>
      <c r="G128" s="104"/>
      <c r="H128" s="104"/>
      <c r="I128" s="104"/>
      <c r="J128" s="104"/>
    </row>
    <row r="129" spans="1:15" s="105" customFormat="1" ht="18" customHeight="1" x14ac:dyDescent="0.25">
      <c r="A129" s="66" t="s">
        <v>205</v>
      </c>
      <c r="B129" s="57" t="s">
        <v>193</v>
      </c>
      <c r="C129" s="53">
        <v>99245</v>
      </c>
      <c r="D129" s="106">
        <v>222.6</v>
      </c>
      <c r="E129" s="107">
        <f>MIN(G129:J129)</f>
        <v>205.69</v>
      </c>
      <c r="F129" s="107">
        <f>MAX(G129:J129)</f>
        <v>205.69</v>
      </c>
      <c r="G129" s="106" t="s">
        <v>486</v>
      </c>
      <c r="H129" s="106" t="s">
        <v>486</v>
      </c>
      <c r="I129" s="106" t="s">
        <v>486</v>
      </c>
      <c r="J129" s="106">
        <v>205.69</v>
      </c>
    </row>
    <row r="130" spans="1:15" s="105" customFormat="1" ht="18" customHeight="1" x14ac:dyDescent="0.25">
      <c r="A130" s="61"/>
      <c r="B130" s="62"/>
      <c r="C130" s="63"/>
      <c r="D130" s="64"/>
      <c r="E130" s="64"/>
      <c r="F130" s="104"/>
      <c r="G130" s="104"/>
      <c r="H130" s="104"/>
      <c r="I130" s="104"/>
      <c r="J130" s="104"/>
    </row>
    <row r="131" spans="1:15" s="103" customFormat="1" ht="18" customHeight="1" x14ac:dyDescent="0.25">
      <c r="A131" s="109" t="s">
        <v>359</v>
      </c>
      <c r="B131" s="110"/>
      <c r="C131" s="111"/>
      <c r="D131" s="112"/>
      <c r="E131" s="112"/>
      <c r="F131" s="113"/>
      <c r="G131" s="113"/>
      <c r="H131" s="113"/>
      <c r="I131" s="113"/>
      <c r="J131" s="113"/>
      <c r="K131" s="105"/>
      <c r="L131" s="105"/>
      <c r="M131" s="105"/>
      <c r="N131" s="105"/>
      <c r="O131" s="105"/>
    </row>
    <row r="132" spans="1:15" s="105" customFormat="1" ht="18" customHeight="1" x14ac:dyDescent="0.25">
      <c r="A132" s="61"/>
      <c r="B132" s="62"/>
      <c r="C132" s="63"/>
      <c r="D132" s="64"/>
      <c r="E132" s="64"/>
      <c r="F132" s="104"/>
      <c r="G132" s="104"/>
      <c r="H132" s="104"/>
      <c r="I132" s="104"/>
      <c r="J132" s="104"/>
    </row>
    <row r="133" spans="1:15" s="105" customFormat="1" ht="18" customHeight="1" x14ac:dyDescent="0.25">
      <c r="A133" s="56" t="s">
        <v>212</v>
      </c>
      <c r="B133" s="57" t="s">
        <v>193</v>
      </c>
      <c r="C133" s="53">
        <v>99385</v>
      </c>
      <c r="D133" s="106">
        <v>138.6</v>
      </c>
      <c r="E133" s="107">
        <f>MIN(G133:J133)</f>
        <v>126.04</v>
      </c>
      <c r="F133" s="107">
        <f>MAX(G133:J133)</f>
        <v>126.04</v>
      </c>
      <c r="G133" s="106" t="s">
        <v>481</v>
      </c>
      <c r="H133" s="106" t="s">
        <v>481</v>
      </c>
      <c r="I133" s="106" t="s">
        <v>481</v>
      </c>
      <c r="J133" s="106">
        <v>126.04</v>
      </c>
    </row>
    <row r="134" spans="1:15" s="105" customFormat="1" ht="18" customHeight="1" x14ac:dyDescent="0.25">
      <c r="A134" s="93"/>
      <c r="B134" s="72"/>
      <c r="C134" s="73"/>
      <c r="D134" s="74"/>
      <c r="E134" s="74"/>
      <c r="F134" s="116"/>
      <c r="G134" s="116" t="s">
        <v>0</v>
      </c>
      <c r="H134" s="116"/>
      <c r="I134" s="116"/>
      <c r="J134" s="116"/>
    </row>
    <row r="135" spans="1:15" s="105" customFormat="1" ht="18" customHeight="1" x14ac:dyDescent="0.25">
      <c r="A135" s="56" t="s">
        <v>213</v>
      </c>
      <c r="B135" s="57" t="s">
        <v>193</v>
      </c>
      <c r="C135" s="53">
        <v>99386</v>
      </c>
      <c r="D135" s="106">
        <v>151.19999999999999</v>
      </c>
      <c r="E135" s="107">
        <f>MIN(G135:J135)</f>
        <v>145.46</v>
      </c>
      <c r="F135" s="107">
        <f>MAX(G135:J135)</f>
        <v>145.46</v>
      </c>
      <c r="G135" s="106" t="s">
        <v>481</v>
      </c>
      <c r="H135" s="106" t="s">
        <v>481</v>
      </c>
      <c r="I135" s="106" t="s">
        <v>481</v>
      </c>
      <c r="J135" s="106">
        <v>145.46</v>
      </c>
    </row>
    <row r="136" spans="1:15" s="105" customFormat="1" ht="18" customHeight="1" x14ac:dyDescent="0.25">
      <c r="A136" s="93"/>
      <c r="B136" s="72"/>
      <c r="C136" s="73"/>
      <c r="D136" s="74"/>
      <c r="E136" s="74"/>
      <c r="F136" s="116"/>
      <c r="G136" s="116"/>
      <c r="H136" s="116"/>
      <c r="I136" s="116"/>
      <c r="J136" s="116"/>
    </row>
    <row r="137" spans="1:15" s="105" customFormat="1" ht="18" customHeight="1" x14ac:dyDescent="0.25">
      <c r="A137" s="56" t="s">
        <v>360</v>
      </c>
      <c r="B137" s="57" t="s">
        <v>193</v>
      </c>
      <c r="C137" s="53">
        <v>99387</v>
      </c>
      <c r="D137" s="106">
        <v>170.1</v>
      </c>
      <c r="E137" s="107">
        <f>MIN(G137:J137)</f>
        <v>157.80000000000001</v>
      </c>
      <c r="F137" s="107">
        <f>MAX(G137:J137)</f>
        <v>157.80000000000001</v>
      </c>
      <c r="G137" s="106" t="s">
        <v>481</v>
      </c>
      <c r="H137" s="106" t="s">
        <v>481</v>
      </c>
      <c r="I137" s="106" t="s">
        <v>481</v>
      </c>
      <c r="J137" s="106">
        <v>157.80000000000001</v>
      </c>
    </row>
    <row r="138" spans="1:15" s="105" customFormat="1" ht="18" customHeight="1" x14ac:dyDescent="0.25">
      <c r="A138" s="93"/>
      <c r="B138" s="72"/>
      <c r="C138" s="73"/>
      <c r="D138" s="74"/>
      <c r="E138" s="74"/>
      <c r="F138" s="116"/>
      <c r="G138" s="116"/>
      <c r="H138" s="116"/>
      <c r="I138" s="116"/>
      <c r="J138" s="116"/>
    </row>
    <row r="139" spans="1:15" s="105" customFormat="1" ht="18" customHeight="1" x14ac:dyDescent="0.25">
      <c r="A139" s="66" t="s">
        <v>206</v>
      </c>
      <c r="B139" s="57" t="s">
        <v>193</v>
      </c>
      <c r="C139" s="68" t="s">
        <v>207</v>
      </c>
      <c r="D139" s="106" t="s">
        <v>369</v>
      </c>
      <c r="E139" s="107">
        <f>MIN(G139:J139)</f>
        <v>25.55</v>
      </c>
      <c r="F139" s="107">
        <f>MAX(G139:J139)</f>
        <v>25.55</v>
      </c>
      <c r="G139" s="106">
        <v>25.55</v>
      </c>
      <c r="H139" s="106">
        <v>25.55</v>
      </c>
      <c r="I139" s="106">
        <v>25.55</v>
      </c>
      <c r="J139" s="106" t="s">
        <v>369</v>
      </c>
    </row>
  </sheetData>
  <autoFilter ref="A9:J139" xr:uid="{680E1CAA-1804-4002-9E85-5079C98EC712}"/>
  <hyperlinks>
    <hyperlink ref="A7" location="HOME" display="Return to Main Screen" xr:uid="{757C2E1D-FB7C-42F6-8741-0FB3FCB0CE9F}"/>
  </hyperlinks>
  <pageMargins left="0.7" right="0.7" top="0.75" bottom="0.75" header="0.3" footer="0.3"/>
  <pageSetup scale="3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C7D52-5981-4E22-AC84-6B0A76F591E7}">
  <sheetPr>
    <tabColor rgb="FF92D050"/>
    <pageSetUpPr fitToPage="1"/>
  </sheetPr>
  <dimension ref="A1:S28"/>
  <sheetViews>
    <sheetView view="pageBreakPreview" zoomScale="80" zoomScaleNormal="90" zoomScaleSheetLayoutView="80" workbookViewId="0">
      <pane ySplit="8" topLeftCell="A9" activePane="bottomLeft" state="frozen"/>
      <selection pane="bottomLeft"/>
    </sheetView>
  </sheetViews>
  <sheetFormatPr defaultColWidth="9.140625" defaultRowHeight="12.75" x14ac:dyDescent="0.2"/>
  <cols>
    <col min="1" max="1" width="58.5703125" style="42" customWidth="1"/>
    <col min="2" max="2" width="11.28515625" style="76" customWidth="1"/>
    <col min="3" max="3" width="32.7109375" style="29" customWidth="1"/>
    <col min="4" max="4" width="14.7109375" style="29" customWidth="1"/>
    <col min="5" max="5" width="14.7109375" style="83" customWidth="1"/>
    <col min="6" max="6" width="14.7109375" style="82" customWidth="1"/>
    <col min="7" max="15" width="14.7109375" style="31" customWidth="1"/>
    <col min="16" max="16" width="14.7109375" style="29" customWidth="1"/>
    <col min="17" max="19" width="14.7109375" style="31" customWidth="1"/>
    <col min="20" max="16384" width="9.140625" style="29"/>
  </cols>
  <sheetData>
    <row r="1" spans="1:19" s="97" customFormat="1" x14ac:dyDescent="0.2">
      <c r="A1" s="28" t="s">
        <v>409</v>
      </c>
      <c r="B1" s="125"/>
      <c r="C1" s="126"/>
      <c r="E1" s="127"/>
      <c r="G1" s="128"/>
      <c r="H1" s="128"/>
      <c r="I1" s="128"/>
      <c r="J1" s="128"/>
      <c r="K1" s="128"/>
      <c r="L1" s="128"/>
      <c r="M1" s="128"/>
      <c r="N1" s="128"/>
      <c r="O1" s="128"/>
      <c r="Q1" s="128"/>
      <c r="R1" s="128"/>
      <c r="S1" s="128"/>
    </row>
    <row r="2" spans="1:19" s="97" customFormat="1" x14ac:dyDescent="0.25">
      <c r="A2" s="129" t="s">
        <v>306</v>
      </c>
      <c r="B2" s="130"/>
      <c r="E2" s="127"/>
      <c r="G2" s="128"/>
      <c r="H2" s="128"/>
      <c r="I2" s="128"/>
      <c r="J2" s="128"/>
      <c r="K2" s="128"/>
      <c r="L2" s="128"/>
      <c r="M2" s="128"/>
      <c r="N2" s="128"/>
      <c r="O2" s="128"/>
      <c r="Q2" s="128"/>
      <c r="R2" s="128"/>
      <c r="S2" s="128"/>
    </row>
    <row r="3" spans="1:19" s="97" customFormat="1" x14ac:dyDescent="0.2">
      <c r="A3" s="37" t="s">
        <v>410</v>
      </c>
      <c r="B3" s="130"/>
      <c r="E3" s="127"/>
      <c r="G3" s="128"/>
      <c r="H3" s="128"/>
      <c r="I3" s="128"/>
      <c r="J3" s="128"/>
      <c r="K3" s="128"/>
      <c r="L3" s="128"/>
      <c r="M3" s="128"/>
      <c r="N3" s="128"/>
      <c r="O3" s="128"/>
      <c r="Q3" s="128"/>
      <c r="R3" s="128"/>
      <c r="S3" s="128"/>
    </row>
    <row r="4" spans="1:19" s="97" customFormat="1" x14ac:dyDescent="0.25">
      <c r="A4" s="131"/>
      <c r="B4" s="32" t="s">
        <v>129</v>
      </c>
      <c r="E4" s="127"/>
      <c r="G4" s="128"/>
      <c r="H4" s="128"/>
      <c r="I4" s="128"/>
      <c r="J4" s="128"/>
      <c r="K4" s="128"/>
      <c r="L4" s="128"/>
      <c r="M4" s="128"/>
      <c r="N4" s="128"/>
      <c r="O4" s="128"/>
      <c r="Q4" s="128"/>
      <c r="R4" s="128"/>
      <c r="S4" s="128"/>
    </row>
    <row r="5" spans="1:19" s="97" customFormat="1" x14ac:dyDescent="0.25">
      <c r="A5" s="32"/>
      <c r="B5" s="32" t="s">
        <v>478</v>
      </c>
      <c r="E5" s="127"/>
      <c r="G5" s="128"/>
      <c r="H5" s="128"/>
      <c r="I5" s="128"/>
      <c r="J5" s="128"/>
      <c r="K5" s="128"/>
      <c r="M5" s="128"/>
      <c r="N5" s="128"/>
      <c r="O5" s="128"/>
      <c r="Q5" s="128"/>
      <c r="R5" s="128"/>
      <c r="S5" s="128"/>
    </row>
    <row r="6" spans="1:19" s="97" customFormat="1" x14ac:dyDescent="0.25">
      <c r="A6" s="132" t="s">
        <v>130</v>
      </c>
      <c r="B6" s="130"/>
      <c r="E6" s="133"/>
      <c r="G6" s="128"/>
      <c r="H6" s="128"/>
      <c r="I6" s="128"/>
      <c r="J6" s="128"/>
      <c r="K6" s="128"/>
      <c r="L6" s="128" t="s">
        <v>0</v>
      </c>
      <c r="M6" s="128"/>
      <c r="N6" s="128"/>
      <c r="O6" s="128"/>
      <c r="Q6" s="128"/>
      <c r="R6" s="128"/>
      <c r="S6" s="128"/>
    </row>
    <row r="7" spans="1:19" s="97" customFormat="1" ht="15.75" thickBot="1" x14ac:dyDescent="0.3">
      <c r="A7" s="132"/>
      <c r="B7" s="130"/>
      <c r="E7" s="133"/>
      <c r="F7"/>
    </row>
    <row r="8" spans="1:19" ht="90.75" customHeight="1" thickBot="1" x14ac:dyDescent="0.25">
      <c r="A8" s="84" t="s">
        <v>3</v>
      </c>
      <c r="B8" s="121" t="s">
        <v>248</v>
      </c>
      <c r="C8" s="122" t="s">
        <v>116</v>
      </c>
      <c r="D8" s="118" t="s">
        <v>363</v>
      </c>
      <c r="E8" s="118" t="s">
        <v>364</v>
      </c>
      <c r="F8" s="118" t="s">
        <v>365</v>
      </c>
      <c r="G8" s="34" t="s">
        <v>361</v>
      </c>
      <c r="H8" s="34" t="s">
        <v>454</v>
      </c>
      <c r="I8" s="34" t="s">
        <v>455</v>
      </c>
      <c r="J8" s="34" t="s">
        <v>456</v>
      </c>
      <c r="K8" s="34" t="s">
        <v>457</v>
      </c>
      <c r="L8" s="34" t="s">
        <v>458</v>
      </c>
      <c r="M8" s="34" t="s">
        <v>459</v>
      </c>
      <c r="N8" s="34" t="s">
        <v>460</v>
      </c>
      <c r="O8" s="34" t="s">
        <v>421</v>
      </c>
      <c r="P8" s="34" t="s">
        <v>453</v>
      </c>
      <c r="Q8" s="34" t="s">
        <v>362</v>
      </c>
      <c r="R8" s="34" t="s">
        <v>461</v>
      </c>
      <c r="S8" s="156" t="s">
        <v>462</v>
      </c>
    </row>
    <row r="9" spans="1:19" s="119" customFormat="1" ht="23.25" customHeight="1" x14ac:dyDescent="0.25">
      <c r="A9" s="77" t="s">
        <v>249</v>
      </c>
      <c r="B9" s="78"/>
      <c r="C9" s="79"/>
      <c r="D9" s="80"/>
      <c r="E9" s="81"/>
      <c r="F9" s="81"/>
      <c r="G9" s="81"/>
      <c r="H9" s="81"/>
      <c r="I9" s="81"/>
      <c r="J9" s="81"/>
      <c r="K9" s="81"/>
      <c r="L9" s="81"/>
      <c r="M9" s="81"/>
      <c r="N9" s="81"/>
      <c r="O9" s="81"/>
      <c r="P9" s="81"/>
      <c r="Q9" s="81"/>
      <c r="R9" s="81"/>
      <c r="S9" s="81"/>
    </row>
    <row r="10" spans="1:19" s="137" customFormat="1" ht="39.950000000000003" customHeight="1" x14ac:dyDescent="0.25">
      <c r="A10" s="134" t="s">
        <v>406</v>
      </c>
      <c r="B10" s="123">
        <v>216</v>
      </c>
      <c r="C10" s="149" t="s">
        <v>405</v>
      </c>
      <c r="D10" s="147" t="s">
        <v>426</v>
      </c>
      <c r="E10" s="147" t="s">
        <v>426</v>
      </c>
      <c r="F10" s="147" t="s">
        <v>426</v>
      </c>
      <c r="G10" s="147" t="s">
        <v>426</v>
      </c>
      <c r="H10" s="147" t="s">
        <v>426</v>
      </c>
      <c r="I10" s="147" t="s">
        <v>426</v>
      </c>
      <c r="J10" s="147" t="s">
        <v>426</v>
      </c>
      <c r="K10" s="147" t="s">
        <v>426</v>
      </c>
      <c r="L10" s="147" t="s">
        <v>426</v>
      </c>
      <c r="M10" s="147" t="s">
        <v>426</v>
      </c>
      <c r="N10" s="147" t="s">
        <v>426</v>
      </c>
      <c r="O10" s="147" t="s">
        <v>426</v>
      </c>
      <c r="P10" s="147" t="s">
        <v>426</v>
      </c>
      <c r="Q10" s="147" t="s">
        <v>426</v>
      </c>
      <c r="R10" s="147" t="s">
        <v>426</v>
      </c>
      <c r="S10" s="147" t="s">
        <v>426</v>
      </c>
    </row>
    <row r="11" spans="1:19" s="141" customFormat="1" ht="22.5" customHeight="1" x14ac:dyDescent="0.25">
      <c r="A11" s="138" t="s">
        <v>437</v>
      </c>
      <c r="B11" s="120"/>
      <c r="C11" s="139"/>
      <c r="D11" s="140"/>
      <c r="E11" s="140"/>
      <c r="F11" s="140"/>
      <c r="G11" s="140"/>
      <c r="H11" s="140"/>
      <c r="I11" s="140"/>
      <c r="J11" s="140"/>
      <c r="K11" s="140"/>
      <c r="L11" s="140"/>
      <c r="M11" s="140"/>
      <c r="N11" s="140"/>
      <c r="O11" s="140"/>
      <c r="P11" s="140"/>
      <c r="Q11" s="140"/>
      <c r="R11" s="140"/>
      <c r="S11" s="140"/>
    </row>
    <row r="12" spans="1:19" s="137" customFormat="1" ht="39.950000000000003" customHeight="1" x14ac:dyDescent="0.25">
      <c r="A12" s="134" t="s">
        <v>438</v>
      </c>
      <c r="B12" s="123">
        <v>391</v>
      </c>
      <c r="C12" s="136" t="s">
        <v>254</v>
      </c>
      <c r="D12" s="123" t="s">
        <v>366</v>
      </c>
      <c r="E12" s="124">
        <v>1036</v>
      </c>
      <c r="F12" s="124">
        <v>12883.3914</v>
      </c>
      <c r="G12" s="124">
        <v>9040.5311810000003</v>
      </c>
      <c r="H12" s="124">
        <v>6595.16</v>
      </c>
      <c r="I12" s="124">
        <v>9195.1749999999993</v>
      </c>
      <c r="J12" s="124">
        <v>9195.1749999999993</v>
      </c>
      <c r="K12" s="124">
        <v>9040.5311810000003</v>
      </c>
      <c r="L12" s="124">
        <v>9040.5311810000003</v>
      </c>
      <c r="M12" s="124">
        <v>12883.3914</v>
      </c>
      <c r="N12" s="124">
        <v>11462.895399999999</v>
      </c>
      <c r="O12" s="124">
        <v>7623.7512999999999</v>
      </c>
      <c r="P12" s="124">
        <v>2481.5699999999997</v>
      </c>
      <c r="Q12" s="124">
        <v>9402.1524282400005</v>
      </c>
      <c r="R12" s="124">
        <v>1036</v>
      </c>
      <c r="S12" s="124">
        <v>1036</v>
      </c>
    </row>
    <row r="13" spans="1:19" s="137" customFormat="1" ht="39.950000000000003" customHeight="1" x14ac:dyDescent="0.25">
      <c r="A13" s="134" t="s">
        <v>439</v>
      </c>
      <c r="B13" s="123">
        <v>392</v>
      </c>
      <c r="C13" s="136" t="s">
        <v>254</v>
      </c>
      <c r="D13" s="123" t="s">
        <v>366</v>
      </c>
      <c r="E13" s="124">
        <v>1036</v>
      </c>
      <c r="F13" s="124">
        <v>7919.1767999999993</v>
      </c>
      <c r="G13" s="124">
        <v>5557.0433719999992</v>
      </c>
      <c r="H13" s="124">
        <v>4053.9199999999996</v>
      </c>
      <c r="I13" s="124">
        <v>5652.0999999999995</v>
      </c>
      <c r="J13" s="124">
        <v>5652.0999999999995</v>
      </c>
      <c r="K13" s="124">
        <v>5557.0433719999992</v>
      </c>
      <c r="L13" s="124">
        <v>5557.0433719999992</v>
      </c>
      <c r="M13" s="124">
        <v>7919.1767999999993</v>
      </c>
      <c r="N13" s="124">
        <v>7046.0247999999992</v>
      </c>
      <c r="O13" s="124">
        <v>4686.1755999999996</v>
      </c>
      <c r="P13" s="124">
        <v>2481.5699999999997</v>
      </c>
      <c r="Q13" s="124">
        <v>5779.3251068799991</v>
      </c>
      <c r="R13" s="124">
        <v>1036</v>
      </c>
      <c r="S13" s="124">
        <v>1036</v>
      </c>
    </row>
    <row r="14" spans="1:19" s="141" customFormat="1" ht="22.5" customHeight="1" x14ac:dyDescent="0.25">
      <c r="A14" s="138" t="s">
        <v>250</v>
      </c>
      <c r="B14" s="120"/>
      <c r="C14" s="139"/>
      <c r="D14" s="140"/>
      <c r="E14" s="140"/>
      <c r="F14" s="140"/>
      <c r="G14" s="140"/>
      <c r="H14" s="140"/>
      <c r="I14" s="140"/>
      <c r="J14" s="140"/>
      <c r="K14" s="140"/>
      <c r="L14" s="140"/>
      <c r="M14" s="140"/>
      <c r="N14" s="140"/>
      <c r="O14" s="140"/>
      <c r="P14" s="140"/>
      <c r="Q14" s="140"/>
      <c r="R14" s="140"/>
      <c r="S14" s="140"/>
    </row>
    <row r="15" spans="1:19" s="137" customFormat="1" ht="39.950000000000003" customHeight="1" x14ac:dyDescent="0.25">
      <c r="A15" s="134" t="s">
        <v>251</v>
      </c>
      <c r="B15" s="135">
        <v>460</v>
      </c>
      <c r="C15" s="149" t="s">
        <v>405</v>
      </c>
      <c r="D15" s="147" t="s">
        <v>426</v>
      </c>
      <c r="E15" s="147" t="s">
        <v>426</v>
      </c>
      <c r="F15" s="147" t="s">
        <v>426</v>
      </c>
      <c r="G15" s="147" t="s">
        <v>426</v>
      </c>
      <c r="H15" s="147" t="s">
        <v>426</v>
      </c>
      <c r="I15" s="147" t="s">
        <v>426</v>
      </c>
      <c r="J15" s="147" t="s">
        <v>426</v>
      </c>
      <c r="K15" s="147" t="s">
        <v>426</v>
      </c>
      <c r="L15" s="147" t="s">
        <v>426</v>
      </c>
      <c r="M15" s="147" t="s">
        <v>426</v>
      </c>
      <c r="N15" s="147" t="s">
        <v>426</v>
      </c>
      <c r="O15" s="147" t="s">
        <v>426</v>
      </c>
      <c r="P15" s="147" t="s">
        <v>426</v>
      </c>
      <c r="Q15" s="147" t="s">
        <v>426</v>
      </c>
      <c r="R15" s="147" t="s">
        <v>426</v>
      </c>
      <c r="S15" s="147" t="s">
        <v>426</v>
      </c>
    </row>
    <row r="16" spans="1:19" s="137" customFormat="1" ht="39.950000000000003" customHeight="1" x14ac:dyDescent="0.25">
      <c r="A16" s="134" t="s">
        <v>425</v>
      </c>
      <c r="B16" s="135">
        <v>473</v>
      </c>
      <c r="C16" s="149" t="s">
        <v>405</v>
      </c>
      <c r="D16" s="147" t="s">
        <v>426</v>
      </c>
      <c r="E16" s="147" t="s">
        <v>426</v>
      </c>
      <c r="F16" s="147" t="s">
        <v>426</v>
      </c>
      <c r="G16" s="147" t="s">
        <v>426</v>
      </c>
      <c r="H16" s="147" t="s">
        <v>426</v>
      </c>
      <c r="I16" s="147" t="s">
        <v>426</v>
      </c>
      <c r="J16" s="147" t="s">
        <v>426</v>
      </c>
      <c r="K16" s="147" t="s">
        <v>426</v>
      </c>
      <c r="L16" s="147" t="s">
        <v>426</v>
      </c>
      <c r="M16" s="147" t="s">
        <v>426</v>
      </c>
      <c r="N16" s="147" t="s">
        <v>426</v>
      </c>
      <c r="O16" s="147" t="s">
        <v>426</v>
      </c>
      <c r="P16" s="147" t="s">
        <v>426</v>
      </c>
      <c r="Q16" s="147" t="s">
        <v>426</v>
      </c>
      <c r="R16" s="147" t="s">
        <v>426</v>
      </c>
      <c r="S16" s="147" t="s">
        <v>426</v>
      </c>
    </row>
    <row r="17" spans="1:19" s="141" customFormat="1" ht="24.75" customHeight="1" x14ac:dyDescent="0.25">
      <c r="A17" s="138" t="s">
        <v>252</v>
      </c>
      <c r="B17" s="120"/>
      <c r="C17" s="139"/>
      <c r="D17" s="140"/>
      <c r="E17" s="140"/>
      <c r="F17" s="140"/>
      <c r="G17" s="140"/>
      <c r="H17" s="140"/>
      <c r="I17" s="140"/>
      <c r="J17" s="140"/>
      <c r="K17" s="140"/>
      <c r="L17" s="140"/>
      <c r="M17" s="140"/>
      <c r="N17" s="140"/>
      <c r="O17" s="140"/>
      <c r="P17" s="140"/>
      <c r="Q17" s="140"/>
      <c r="R17" s="140"/>
      <c r="S17" s="140"/>
    </row>
    <row r="18" spans="1:19" s="137" customFormat="1" ht="39.950000000000003" customHeight="1" x14ac:dyDescent="0.25">
      <c r="A18" s="134" t="s">
        <v>407</v>
      </c>
      <c r="B18" s="135">
        <v>469</v>
      </c>
      <c r="C18" s="136" t="s">
        <v>254</v>
      </c>
      <c r="D18" s="123" t="s">
        <v>366</v>
      </c>
      <c r="E18" s="137">
        <v>1036</v>
      </c>
      <c r="F18" s="124">
        <v>30811.245599999998</v>
      </c>
      <c r="G18" s="124">
        <v>21620.861923999997</v>
      </c>
      <c r="H18" s="124">
        <v>15772.64</v>
      </c>
      <c r="I18" s="124">
        <v>21990.7</v>
      </c>
      <c r="J18" s="124">
        <v>21990.7</v>
      </c>
      <c r="K18" s="124">
        <v>21620.861923999997</v>
      </c>
      <c r="L18" s="124">
        <v>21620.861923999997</v>
      </c>
      <c r="M18" s="124">
        <v>30811.245599999998</v>
      </c>
      <c r="N18" s="124">
        <v>27414.061599999997</v>
      </c>
      <c r="O18" s="124">
        <v>18232.565200000001</v>
      </c>
      <c r="P18" s="124">
        <v>2481.5699999999997</v>
      </c>
      <c r="Q18" s="124">
        <v>22485.696400959998</v>
      </c>
      <c r="R18" s="124">
        <v>1036</v>
      </c>
      <c r="S18" s="124">
        <v>1036</v>
      </c>
    </row>
    <row r="19" spans="1:19" s="137" customFormat="1" ht="39.950000000000003" customHeight="1" x14ac:dyDescent="0.25">
      <c r="A19" s="134" t="s">
        <v>367</v>
      </c>
      <c r="B19" s="135">
        <v>470</v>
      </c>
      <c r="C19" s="136" t="s">
        <v>254</v>
      </c>
      <c r="D19" s="123" t="s">
        <v>366</v>
      </c>
      <c r="E19" s="124">
        <v>1036</v>
      </c>
      <c r="F19" s="124">
        <v>19593.766200000002</v>
      </c>
      <c r="G19" s="124">
        <v>13749.334223</v>
      </c>
      <c r="H19" s="124">
        <v>10030.280000000001</v>
      </c>
      <c r="I19" s="124">
        <v>13984.525</v>
      </c>
      <c r="J19" s="124">
        <v>13984.525</v>
      </c>
      <c r="K19" s="124">
        <v>13749.334223</v>
      </c>
      <c r="L19" s="124">
        <v>13749.334223</v>
      </c>
      <c r="M19" s="124">
        <v>19593.766200000002</v>
      </c>
      <c r="N19" s="124">
        <v>17433.3982</v>
      </c>
      <c r="O19" s="124">
        <v>11594.617900000001</v>
      </c>
      <c r="P19" s="124">
        <v>2481.5699999999997</v>
      </c>
      <c r="Q19" s="124">
        <v>14299.30759192</v>
      </c>
      <c r="R19" s="124">
        <v>1036</v>
      </c>
      <c r="S19" s="124">
        <v>1036</v>
      </c>
    </row>
    <row r="20" spans="1:19" s="141" customFormat="1" ht="26.25" customHeight="1" x14ac:dyDescent="0.25">
      <c r="A20" s="138" t="s">
        <v>253</v>
      </c>
      <c r="B20" s="120"/>
      <c r="C20" s="139"/>
      <c r="D20" s="140"/>
      <c r="E20" s="140"/>
      <c r="F20" s="140"/>
      <c r="G20" s="140"/>
      <c r="H20" s="140"/>
      <c r="I20" s="140"/>
      <c r="J20" s="140"/>
      <c r="K20" s="140"/>
      <c r="L20" s="140"/>
      <c r="M20" s="140"/>
      <c r="N20" s="140"/>
      <c r="O20" s="140"/>
      <c r="P20" s="140"/>
      <c r="Q20" s="140"/>
      <c r="R20" s="140"/>
      <c r="S20" s="140"/>
    </row>
    <row r="21" spans="1:19" s="137" customFormat="1" ht="39.950000000000003" customHeight="1" x14ac:dyDescent="0.25">
      <c r="A21" s="134" t="s">
        <v>423</v>
      </c>
      <c r="B21" s="135">
        <v>689</v>
      </c>
      <c r="C21" s="136" t="s">
        <v>254</v>
      </c>
      <c r="D21" s="123" t="s">
        <v>366</v>
      </c>
      <c r="E21" s="124">
        <v>1036</v>
      </c>
      <c r="F21" s="124">
        <v>11786.327400000002</v>
      </c>
      <c r="G21" s="124">
        <v>8270.6996209999998</v>
      </c>
      <c r="H21" s="124">
        <v>6033.56</v>
      </c>
      <c r="I21" s="124">
        <v>8412.1750000000011</v>
      </c>
      <c r="J21" s="124">
        <v>8412.1750000000011</v>
      </c>
      <c r="K21" s="124">
        <v>8270.6996209999998</v>
      </c>
      <c r="L21" s="124">
        <v>8270.6996209999998</v>
      </c>
      <c r="M21" s="124">
        <v>11786.327400000002</v>
      </c>
      <c r="N21" s="124">
        <v>10486.791400000002</v>
      </c>
      <c r="O21" s="124">
        <v>6974.5633000000007</v>
      </c>
      <c r="P21" s="124">
        <v>2481.5699999999997</v>
      </c>
      <c r="Q21" s="124">
        <v>8601.5276058399995</v>
      </c>
      <c r="R21" s="124">
        <v>1036</v>
      </c>
      <c r="S21" s="124">
        <v>1036</v>
      </c>
    </row>
    <row r="22" spans="1:19" s="137" customFormat="1" ht="39.950000000000003" customHeight="1" x14ac:dyDescent="0.25">
      <c r="A22" s="134" t="s">
        <v>424</v>
      </c>
      <c r="B22" s="135">
        <v>690</v>
      </c>
      <c r="C22" s="136" t="s">
        <v>254</v>
      </c>
      <c r="D22" s="123" t="s">
        <v>366</v>
      </c>
      <c r="E22" s="124">
        <v>1036</v>
      </c>
      <c r="F22" s="124">
        <v>8222.9009999999998</v>
      </c>
      <c r="G22" s="124">
        <v>5770.1726650000001</v>
      </c>
      <c r="H22" s="124">
        <v>4209.3999999999996</v>
      </c>
      <c r="I22" s="124">
        <v>5868.875</v>
      </c>
      <c r="J22" s="124">
        <v>5868.875</v>
      </c>
      <c r="K22" s="124">
        <v>5770.1726650000001</v>
      </c>
      <c r="L22" s="124">
        <v>5770.1726650000001</v>
      </c>
      <c r="M22" s="124">
        <v>8222.9009999999998</v>
      </c>
      <c r="N22" s="124">
        <v>7316.2610000000004</v>
      </c>
      <c r="O22" s="124">
        <v>4865.9044999999996</v>
      </c>
      <c r="P22" s="124">
        <v>2481.5699999999997</v>
      </c>
      <c r="Q22" s="124">
        <v>6000.9795715999999</v>
      </c>
      <c r="R22" s="124">
        <v>1036</v>
      </c>
      <c r="S22" s="124">
        <v>1036</v>
      </c>
    </row>
    <row r="23" spans="1:19" s="137" customFormat="1" ht="50.25" customHeight="1" x14ac:dyDescent="0.25">
      <c r="A23" s="134" t="s">
        <v>368</v>
      </c>
      <c r="B23" s="135">
        <v>743</v>
      </c>
      <c r="C23" s="149" t="s">
        <v>405</v>
      </c>
      <c r="D23" s="147" t="s">
        <v>426</v>
      </c>
      <c r="E23" s="147" t="s">
        <v>426</v>
      </c>
      <c r="F23" s="147" t="s">
        <v>426</v>
      </c>
      <c r="G23" s="147" t="s">
        <v>426</v>
      </c>
      <c r="H23" s="147" t="s">
        <v>426</v>
      </c>
      <c r="I23" s="147" t="s">
        <v>426</v>
      </c>
      <c r="J23" s="147" t="s">
        <v>426</v>
      </c>
      <c r="K23" s="147" t="s">
        <v>426</v>
      </c>
      <c r="L23" s="147" t="s">
        <v>426</v>
      </c>
      <c r="M23" s="147" t="s">
        <v>426</v>
      </c>
      <c r="N23" s="147" t="s">
        <v>426</v>
      </c>
      <c r="O23" s="147" t="s">
        <v>426</v>
      </c>
      <c r="P23" s="147" t="s">
        <v>426</v>
      </c>
      <c r="Q23" s="147" t="s">
        <v>426</v>
      </c>
      <c r="R23" s="147" t="s">
        <v>426</v>
      </c>
      <c r="S23" s="147" t="s">
        <v>426</v>
      </c>
    </row>
    <row r="24" spans="1:19" s="141" customFormat="1" ht="25.5" customHeight="1" x14ac:dyDescent="0.25">
      <c r="A24" s="138" t="s">
        <v>257</v>
      </c>
      <c r="B24" s="120"/>
      <c r="C24" s="139"/>
      <c r="D24" s="140"/>
      <c r="E24" s="140"/>
      <c r="F24" s="140"/>
      <c r="G24" s="140"/>
      <c r="H24" s="140"/>
      <c r="I24" s="140"/>
      <c r="J24" s="140"/>
      <c r="K24" s="140"/>
      <c r="L24" s="140"/>
      <c r="M24" s="140"/>
      <c r="N24" s="140"/>
      <c r="O24" s="140"/>
      <c r="P24" s="140"/>
      <c r="Q24" s="140"/>
      <c r="R24" s="140"/>
      <c r="S24" s="140"/>
    </row>
    <row r="25" spans="1:19" s="137" customFormat="1" ht="39.950000000000003" customHeight="1" x14ac:dyDescent="0.25">
      <c r="A25" s="134" t="s">
        <v>255</v>
      </c>
      <c r="B25" s="135">
        <v>788</v>
      </c>
      <c r="C25" s="136" t="s">
        <v>254</v>
      </c>
      <c r="D25" s="123" t="s">
        <v>366</v>
      </c>
      <c r="E25" s="124">
        <v>2481.5699999999997</v>
      </c>
      <c r="F25" s="124">
        <v>10500</v>
      </c>
      <c r="G25" s="124">
        <v>6834.3935159999992</v>
      </c>
      <c r="H25" s="124">
        <v>4200</v>
      </c>
      <c r="I25" s="124">
        <v>5250</v>
      </c>
      <c r="J25" s="124">
        <v>5250</v>
      </c>
      <c r="K25" s="124">
        <v>6834.3935159999992</v>
      </c>
      <c r="L25" s="124">
        <v>6834.3935159999992</v>
      </c>
      <c r="M25" s="124">
        <v>9739.4904000000006</v>
      </c>
      <c r="N25" s="124">
        <v>10500</v>
      </c>
      <c r="O25" s="124">
        <v>5763.3468000000003</v>
      </c>
      <c r="P25" s="124">
        <v>2481.5699999999997</v>
      </c>
      <c r="Q25" s="124">
        <v>7107.7692566399992</v>
      </c>
      <c r="R25" s="124">
        <v>3255</v>
      </c>
      <c r="S25" s="124">
        <v>3255</v>
      </c>
    </row>
    <row r="26" spans="1:19" s="137" customFormat="1" ht="39.950000000000003" customHeight="1" x14ac:dyDescent="0.25">
      <c r="A26" s="134" t="s">
        <v>422</v>
      </c>
      <c r="B26" s="135">
        <v>795</v>
      </c>
      <c r="C26" s="136" t="s">
        <v>254</v>
      </c>
      <c r="D26" s="123" t="s">
        <v>366</v>
      </c>
      <c r="E26" s="124">
        <v>400</v>
      </c>
      <c r="F26" s="124">
        <v>2500</v>
      </c>
      <c r="G26" s="124">
        <v>1424.188386</v>
      </c>
      <c r="H26" s="124">
        <v>950</v>
      </c>
      <c r="I26" s="124">
        <v>950</v>
      </c>
      <c r="J26" s="124">
        <v>950</v>
      </c>
      <c r="K26" s="124">
        <v>1424.188386</v>
      </c>
      <c r="L26" s="124">
        <v>1424.188386</v>
      </c>
      <c r="M26" s="124">
        <v>1578</v>
      </c>
      <c r="N26" s="124">
        <v>2500</v>
      </c>
      <c r="O26" s="124">
        <v>1200.9978000000001</v>
      </c>
      <c r="P26" s="124">
        <v>2481.5699999999997</v>
      </c>
      <c r="Q26" s="124">
        <v>1481.1559214400002</v>
      </c>
      <c r="R26" s="124">
        <v>400</v>
      </c>
      <c r="S26" s="124">
        <v>400</v>
      </c>
    </row>
    <row r="27" spans="1:19" s="137" customFormat="1" ht="39.950000000000003" customHeight="1" x14ac:dyDescent="0.25">
      <c r="A27" s="134" t="s">
        <v>256</v>
      </c>
      <c r="B27" s="135">
        <v>807</v>
      </c>
      <c r="C27" s="136" t="s">
        <v>254</v>
      </c>
      <c r="D27" s="123" t="s">
        <v>366</v>
      </c>
      <c r="E27" s="124">
        <v>1036</v>
      </c>
      <c r="F27" s="124">
        <v>6848.5236000000004</v>
      </c>
      <c r="G27" s="124">
        <v>4805.7447940000002</v>
      </c>
      <c r="H27" s="124">
        <v>3505.84</v>
      </c>
      <c r="I27" s="124">
        <v>4887.95</v>
      </c>
      <c r="J27" s="124">
        <v>4887.95</v>
      </c>
      <c r="K27" s="124">
        <v>4805.7447940000002</v>
      </c>
      <c r="L27" s="124">
        <v>4805.7447940000002</v>
      </c>
      <c r="M27" s="124">
        <v>6848.5236000000004</v>
      </c>
      <c r="N27" s="124">
        <v>6093.4196000000002</v>
      </c>
      <c r="O27" s="124">
        <v>4052.6161999999999</v>
      </c>
      <c r="P27" s="124">
        <v>2481.5699999999997</v>
      </c>
      <c r="Q27" s="124">
        <v>4997.9745857600001</v>
      </c>
      <c r="R27" s="124">
        <v>1036</v>
      </c>
      <c r="S27" s="124">
        <v>1036</v>
      </c>
    </row>
    <row r="28" spans="1:19" x14ac:dyDescent="0.2">
      <c r="E28" s="82"/>
    </row>
  </sheetData>
  <hyperlinks>
    <hyperlink ref="A6" location="HOME" display="Return to Main Screen" xr:uid="{596AD7BF-0193-4851-8234-177F354FDFBB}"/>
  </hyperlinks>
  <pageMargins left="0.7" right="0.7" top="0.75" bottom="0.75" header="0.3" footer="0.3"/>
  <pageSetup scale="2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START HERE</vt:lpstr>
      <vt:lpstr>++++++</vt:lpstr>
      <vt:lpstr>Surgery</vt:lpstr>
      <vt:lpstr>Imaging</vt:lpstr>
      <vt:lpstr>Diagnostics</vt:lpstr>
      <vt:lpstr>Therapeutics</vt:lpstr>
      <vt:lpstr>Clinic Services</vt:lpstr>
      <vt:lpstr>Inpatient</vt:lpstr>
      <vt:lpstr>HOME</vt:lpstr>
      <vt:lpstr>'Clinic Services'!Print_Area</vt:lpstr>
      <vt:lpstr>Diagnostics!Print_Area</vt:lpstr>
      <vt:lpstr>Imaging!Print_Area</vt:lpstr>
      <vt:lpstr>Inpatient!Print_Area</vt:lpstr>
      <vt:lpstr>Surgery!Print_Area</vt:lpstr>
      <vt:lpstr>Therapeutics!Print_Area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Treida</dc:creator>
  <cp:lastModifiedBy>Scott Treida</cp:lastModifiedBy>
  <dcterms:created xsi:type="dcterms:W3CDTF">2020-12-16T16:23:29Z</dcterms:created>
  <dcterms:modified xsi:type="dcterms:W3CDTF">2025-10-31T16:03:28Z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Updated Shoppables - September 2022</vt:lpwstr>
  </property>
  <property fmtid="{D5CDD505-2E9C-101B-9397-08002B2CF9AE}" pid="4" name="tabIndex">
    <vt:lpwstr>7008</vt:lpwstr>
  </property>
  <property fmtid="{D5CDD505-2E9C-101B-9397-08002B2CF9AE}" pid="5" name="workpaperIndex">
    <vt:lpwstr/>
  </property>
</Properties>
</file>