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eragroup-my.sharepoint.com/personal/dustin_vanduine_aleragroup_com/Documents/Compensation/"/>
    </mc:Choice>
  </mc:AlternateContent>
  <xr:revisionPtr revIDLastSave="14" documentId="8_{A82F56DE-0097-4AA5-8688-7FF0ACB2B7C3}" xr6:coauthVersionLast="47" xr6:coauthVersionMax="47" xr10:uidLastSave="{AF8B21CA-2134-4404-BF58-D12AFFB90BDF}"/>
  <bookViews>
    <workbookView xWindow="33720" yWindow="3300" windowWidth="29040" windowHeight="15720" activeTab="2" xr2:uid="{743D8F9B-409A-4073-8661-8A86E71F1832}"/>
  </bookViews>
  <sheets>
    <sheet name="Medigap Street" sheetId="1" r:id="rId1"/>
    <sheet name="PDP" sheetId="3" r:id="rId2"/>
    <sheet name="MAPD" sheetId="4" r:id="rId3"/>
    <sheet name="U65" sheetId="2" r:id="rId4"/>
    <sheet name="ancilery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11" i="4"/>
  <c r="C12" i="4"/>
  <c r="C13" i="4"/>
  <c r="C14" i="4"/>
  <c r="C3" i="4"/>
  <c r="C4" i="3"/>
  <c r="C5" i="3"/>
  <c r="C6" i="3"/>
  <c r="C7" i="3"/>
</calcChain>
</file>

<file path=xl/sharedStrings.xml><?xml version="1.0" encoding="utf-8"?>
<sst xmlns="http://schemas.openxmlformats.org/spreadsheetml/2006/main" count="163" uniqueCount="126">
  <si>
    <t>Carrier</t>
  </si>
  <si>
    <t>Humana</t>
  </si>
  <si>
    <t>Medico</t>
  </si>
  <si>
    <t>UHC</t>
  </si>
  <si>
    <t>Cigna</t>
  </si>
  <si>
    <t>Aetna</t>
  </si>
  <si>
    <t>GTL</t>
  </si>
  <si>
    <t>Years 1-3</t>
  </si>
  <si>
    <t>Years 4-6</t>
  </si>
  <si>
    <t>Years 7-10</t>
  </si>
  <si>
    <t>Years 11+</t>
  </si>
  <si>
    <t>HAP</t>
  </si>
  <si>
    <t>Allstate G</t>
  </si>
  <si>
    <t>Allstate N</t>
  </si>
  <si>
    <t>Priority</t>
  </si>
  <si>
    <t>Priority G</t>
  </si>
  <si>
    <t>Priority N</t>
  </si>
  <si>
    <t>$20/pmpm</t>
  </si>
  <si>
    <t>BCBS PPO over 75 members</t>
  </si>
  <si>
    <t>BCBS HMO over 75 members</t>
  </si>
  <si>
    <t>4%/2%</t>
  </si>
  <si>
    <t>6%/3%</t>
  </si>
  <si>
    <t>5%/4%</t>
  </si>
  <si>
    <t>BCBS</t>
  </si>
  <si>
    <t>MOO</t>
  </si>
  <si>
    <t>WellCare</t>
  </si>
  <si>
    <t>1st  year</t>
  </si>
  <si>
    <t>Renewal</t>
  </si>
  <si>
    <t>CCA</t>
  </si>
  <si>
    <t>Zing</t>
  </si>
  <si>
    <t>Molina</t>
  </si>
  <si>
    <t>McLaren</t>
  </si>
  <si>
    <t>PHP</t>
  </si>
  <si>
    <t>1st year</t>
  </si>
  <si>
    <t>Ambetter</t>
  </si>
  <si>
    <t>Medico ANC</t>
  </si>
  <si>
    <t>Yr 1 50%</t>
  </si>
  <si>
    <t>Yr 2+  3%</t>
  </si>
  <si>
    <t>Guarantee Trust Life ANC</t>
  </si>
  <si>
    <t>Guarantee Trust Life Life Heritage Plan</t>
  </si>
  <si>
    <t>Guarantee Trust Life Life Whole Life</t>
  </si>
  <si>
    <t>Guarantee Trust Life Turbo Term</t>
  </si>
  <si>
    <t>Year 1 45%</t>
  </si>
  <si>
    <t>Year 2+  5.5%</t>
  </si>
  <si>
    <t>Year 3+ 5.5%</t>
  </si>
  <si>
    <t>Year 1 75%</t>
  </si>
  <si>
    <t>Year 2-5  4.5%</t>
  </si>
  <si>
    <t>Year 6-10  2.5%</t>
  </si>
  <si>
    <t>Year 11+  0%</t>
  </si>
  <si>
    <t>Year 2+  4%</t>
  </si>
  <si>
    <t xml:space="preserve">         10 Yr Term</t>
  </si>
  <si>
    <t>Yr 1 80%</t>
  </si>
  <si>
    <t>Yr 2-5 0.5%</t>
  </si>
  <si>
    <t>yr 6-10 0%</t>
  </si>
  <si>
    <t>Yr 11+ 0%</t>
  </si>
  <si>
    <t xml:space="preserve">          15 Yr Term</t>
  </si>
  <si>
    <t>Yr 1 90%</t>
  </si>
  <si>
    <t xml:space="preserve">          20-30 Yr Term</t>
  </si>
  <si>
    <t>Yr 1 105%</t>
  </si>
  <si>
    <t xml:space="preserve">          All Riders</t>
  </si>
  <si>
    <t>Ameritas Dental</t>
  </si>
  <si>
    <t>Year 1  30%</t>
  </si>
  <si>
    <t>Year 2+  2%</t>
  </si>
  <si>
    <t>Loyal American Life ANC</t>
  </si>
  <si>
    <t>Year 1  55%</t>
  </si>
  <si>
    <t>Year 2+  5%</t>
  </si>
  <si>
    <t>$25pmpm</t>
  </si>
  <si>
    <t>LifeSecure</t>
  </si>
  <si>
    <t xml:space="preserve">        Accident</t>
  </si>
  <si>
    <t>Year 1 60%</t>
  </si>
  <si>
    <t>Yr 2-5  13%</t>
  </si>
  <si>
    <t>yr 6+   3%</t>
  </si>
  <si>
    <t xml:space="preserve">        Critical Illness</t>
  </si>
  <si>
    <t>Year 1 70%</t>
  </si>
  <si>
    <t>Yr 2</t>
  </si>
  <si>
    <t xml:space="preserve">        Hospital Indemnity</t>
  </si>
  <si>
    <t xml:space="preserve">  Year 1 65%</t>
  </si>
  <si>
    <t>UHC ONE</t>
  </si>
  <si>
    <t xml:space="preserve">        Advantage</t>
  </si>
  <si>
    <t>Surebridge Hospital Indemnity</t>
  </si>
  <si>
    <t>Year 1 65%</t>
  </si>
  <si>
    <t>Yr 2-10 16%</t>
  </si>
  <si>
    <t xml:space="preserve">NCD </t>
  </si>
  <si>
    <t xml:space="preserve">        Nationwide Dental</t>
  </si>
  <si>
    <t>28% Level</t>
  </si>
  <si>
    <t xml:space="preserve">        Metlife Dental</t>
  </si>
  <si>
    <t>25% Level</t>
  </si>
  <si>
    <t xml:space="preserve">        VSP Vision</t>
  </si>
  <si>
    <t>38% Level</t>
  </si>
  <si>
    <t>Cigna Dental</t>
  </si>
  <si>
    <t>Physicians Mutual Dental</t>
  </si>
  <si>
    <t>27% Level</t>
  </si>
  <si>
    <t>Assurity Life</t>
  </si>
  <si>
    <t xml:space="preserve">       10 year term</t>
  </si>
  <si>
    <t>Year 1  110%</t>
  </si>
  <si>
    <t>Year 2-10  1.75%</t>
  </si>
  <si>
    <t xml:space="preserve">       15 year term</t>
  </si>
  <si>
    <t>Year 1  115%</t>
  </si>
  <si>
    <t xml:space="preserve">       20-30 year term</t>
  </si>
  <si>
    <t>Year 1  130%</t>
  </si>
  <si>
    <t xml:space="preserve">       Short Term Disability</t>
  </si>
  <si>
    <t xml:space="preserve">       Century + Disability (Long Term)</t>
  </si>
  <si>
    <t>Year 1 90%</t>
  </si>
  <si>
    <t>Year 2  20%</t>
  </si>
  <si>
    <t>Year 3-10  11%</t>
  </si>
  <si>
    <t>Year 11+  2%</t>
  </si>
  <si>
    <t xml:space="preserve">       Critical Illness</t>
  </si>
  <si>
    <t>Year 1 100%</t>
  </si>
  <si>
    <t>Year 2-10  8%</t>
  </si>
  <si>
    <t xml:space="preserve">       Simplified Critical Illness</t>
  </si>
  <si>
    <t>Year 1 85%</t>
  </si>
  <si>
    <t>Year 2+  8%</t>
  </si>
  <si>
    <t xml:space="preserve">       Final Expense (Whole Life)</t>
  </si>
  <si>
    <t>Year 1  120%</t>
  </si>
  <si>
    <t>Year 2-5   8.5%</t>
  </si>
  <si>
    <t>Year 6-10  4.75%</t>
  </si>
  <si>
    <t>Year 11+  1.75%</t>
  </si>
  <si>
    <t xml:space="preserve">       AcciFlex</t>
  </si>
  <si>
    <t>Year 1 130%</t>
  </si>
  <si>
    <t>Year 2-10  2.5%</t>
  </si>
  <si>
    <t>Florida Blue</t>
  </si>
  <si>
    <t>We are Gold</t>
  </si>
  <si>
    <t>Physcians Mutual</t>
  </si>
  <si>
    <t>$27pmpm</t>
  </si>
  <si>
    <t>Agent comp</t>
  </si>
  <si>
    <t>Plan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</si>
</sst>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0" applyNumberFormat="1"/>
    <xf numFmtId="6" fontId="0" fillId="0" borderId="0" xfId="0" applyNumberFormat="1"/>
    <xf numFmtId="10" fontId="0" fillId="0" borderId="0" xfId="0" applyNumberFormat="1"/>
    <xf numFmtId="44" fontId="0" fillId="0" borderId="0" xfId="1" applyFont="1"/>
    <xf numFmtId="8" fontId="0" fillId="0" borderId="0" xfId="0" applyNumberFormat="1"/>
    <xf numFmtId="0" fontId="0" fillId="0" borderId="0" xfId="0" applyAlignment="1">
      <alignment horizontal="center"/>
    </xf>
    <xf numFmtId="9" fontId="0" fillId="0" borderId="0" xfId="2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8A81-BA89-487E-A086-F5E91CB78CE8}">
  <dimension ref="A2:E16"/>
  <sheetViews>
    <sheetView workbookViewId="0">
      <selection activeCell="K21" sqref="K21"/>
    </sheetView>
  </sheetViews>
  <sheetFormatPr defaultRowHeight="14.5" x14ac:dyDescent="0.35"/>
  <cols>
    <col min="1" max="1" width="9.7265625" bestFit="1" customWidth="1"/>
    <col min="2" max="3" width="8.81640625" bestFit="1" customWidth="1"/>
    <col min="4" max="4" width="9.81640625" bestFit="1" customWidth="1"/>
    <col min="5" max="5" width="9.1796875" bestFit="1" customWidth="1"/>
  </cols>
  <sheetData>
    <row r="2" spans="1:5" x14ac:dyDescent="0.35">
      <c r="A2" t="s">
        <v>0</v>
      </c>
      <c r="B2" t="s">
        <v>7</v>
      </c>
      <c r="C2" t="s">
        <v>8</v>
      </c>
      <c r="D2" t="s">
        <v>9</v>
      </c>
      <c r="E2" t="s">
        <v>10</v>
      </c>
    </row>
    <row r="3" spans="1:5" x14ac:dyDescent="0.35">
      <c r="A3" t="s">
        <v>1</v>
      </c>
      <c r="B3" s="1">
        <v>0.32</v>
      </c>
      <c r="C3" s="1">
        <v>0.02</v>
      </c>
      <c r="D3" s="1">
        <v>0.02</v>
      </c>
      <c r="E3" s="1">
        <v>0.02</v>
      </c>
    </row>
    <row r="4" spans="1:5" x14ac:dyDescent="0.35">
      <c r="A4" t="s">
        <v>2</v>
      </c>
      <c r="B4" s="1">
        <v>0.32</v>
      </c>
      <c r="C4" s="1">
        <v>0.04</v>
      </c>
      <c r="D4" s="1">
        <v>0.04</v>
      </c>
      <c r="E4" s="1">
        <v>0.01</v>
      </c>
    </row>
    <row r="5" spans="1:5" x14ac:dyDescent="0.35">
      <c r="A5" t="s">
        <v>3</v>
      </c>
      <c r="B5" s="2">
        <v>410</v>
      </c>
      <c r="C5" s="2">
        <v>200</v>
      </c>
      <c r="D5" s="2">
        <v>100</v>
      </c>
      <c r="E5" s="2">
        <v>60</v>
      </c>
    </row>
    <row r="6" spans="1:5" x14ac:dyDescent="0.35">
      <c r="A6" t="s">
        <v>4</v>
      </c>
      <c r="B6" s="1">
        <v>0.31</v>
      </c>
      <c r="C6" s="1">
        <v>0.03</v>
      </c>
      <c r="D6" s="1">
        <v>0.03</v>
      </c>
      <c r="E6" s="1">
        <v>0.01</v>
      </c>
    </row>
    <row r="7" spans="1:5" x14ac:dyDescent="0.35">
      <c r="A7" t="s">
        <v>5</v>
      </c>
      <c r="B7" s="1">
        <v>0.28999999999999998</v>
      </c>
      <c r="C7" s="3">
        <v>4.4999999999999998E-2</v>
      </c>
      <c r="D7" s="3">
        <v>4.4999999999999998E-2</v>
      </c>
      <c r="E7" s="3">
        <v>4.4999999999999998E-2</v>
      </c>
    </row>
    <row r="8" spans="1:5" x14ac:dyDescent="0.35">
      <c r="A8" t="s">
        <v>6</v>
      </c>
      <c r="B8" s="1">
        <v>0.21</v>
      </c>
      <c r="C8" s="1">
        <v>0.21</v>
      </c>
      <c r="D8" s="1">
        <v>0.02</v>
      </c>
      <c r="E8" s="1">
        <v>0.02</v>
      </c>
    </row>
    <row r="9" spans="1:5" x14ac:dyDescent="0.35">
      <c r="A9" t="s">
        <v>11</v>
      </c>
      <c r="B9" s="2">
        <v>450</v>
      </c>
      <c r="C9" s="2">
        <v>150</v>
      </c>
      <c r="D9" s="2">
        <v>150</v>
      </c>
      <c r="E9" s="2">
        <v>0</v>
      </c>
    </row>
    <row r="10" spans="1:5" x14ac:dyDescent="0.35">
      <c r="A10" t="s">
        <v>12</v>
      </c>
      <c r="B10" s="1">
        <v>0.31</v>
      </c>
      <c r="C10" s="3">
        <v>8.5000000000000006E-2</v>
      </c>
      <c r="D10" s="3">
        <v>3.5000000000000003E-2</v>
      </c>
      <c r="E10" s="3">
        <v>3.5000000000000003E-2</v>
      </c>
    </row>
    <row r="11" spans="1:5" x14ac:dyDescent="0.35">
      <c r="A11" t="s">
        <v>13</v>
      </c>
      <c r="B11" s="1">
        <v>0.35</v>
      </c>
      <c r="C11" s="3">
        <v>8.5000000000000006E-2</v>
      </c>
      <c r="D11" s="3">
        <v>3.5000000000000003E-2</v>
      </c>
      <c r="E11" s="3">
        <v>3.5000000000000003E-2</v>
      </c>
    </row>
    <row r="12" spans="1:5" x14ac:dyDescent="0.35">
      <c r="A12" t="s">
        <v>15</v>
      </c>
      <c r="B12" s="2">
        <v>400</v>
      </c>
      <c r="C12" s="2">
        <v>150</v>
      </c>
      <c r="D12" s="2">
        <v>150</v>
      </c>
      <c r="E12" s="4">
        <v>0</v>
      </c>
    </row>
    <row r="13" spans="1:5" x14ac:dyDescent="0.35">
      <c r="A13" t="s">
        <v>16</v>
      </c>
      <c r="B13" s="2">
        <v>300</v>
      </c>
      <c r="C13" s="2">
        <v>125</v>
      </c>
      <c r="D13" s="2">
        <v>125</v>
      </c>
      <c r="E13" s="4">
        <v>0</v>
      </c>
    </row>
    <row r="14" spans="1:5" x14ac:dyDescent="0.35">
      <c r="A14" t="s">
        <v>23</v>
      </c>
      <c r="B14" s="2">
        <v>400</v>
      </c>
      <c r="C14" s="2">
        <v>150</v>
      </c>
      <c r="D14" s="2">
        <v>150</v>
      </c>
      <c r="E14" s="2">
        <v>150</v>
      </c>
    </row>
    <row r="15" spans="1:5" x14ac:dyDescent="0.35">
      <c r="A15" t="s">
        <v>24</v>
      </c>
      <c r="B15" s="1">
        <v>0.28999999999999998</v>
      </c>
      <c r="C15" s="1">
        <v>0.05</v>
      </c>
      <c r="D15" s="1">
        <v>0.05</v>
      </c>
      <c r="E15" s="1">
        <v>0</v>
      </c>
    </row>
    <row r="16" spans="1:5" x14ac:dyDescent="0.35">
      <c r="A16" t="s">
        <v>122</v>
      </c>
      <c r="B16" s="7">
        <v>0.21</v>
      </c>
      <c r="C16" s="7">
        <v>0.21</v>
      </c>
      <c r="D16" s="7">
        <v>0.03</v>
      </c>
      <c r="E16" s="7">
        <v>0.03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2254-B9B7-46F0-8913-DB2054B28A36}">
  <dimension ref="A2:G12"/>
  <sheetViews>
    <sheetView workbookViewId="0">
      <selection activeCell="F9" sqref="F9"/>
    </sheetView>
  </sheetViews>
  <sheetFormatPr defaultRowHeight="14.5" x14ac:dyDescent="0.35"/>
  <sheetData>
    <row r="2" spans="1:7" x14ac:dyDescent="0.35">
      <c r="A2" t="s">
        <v>0</v>
      </c>
      <c r="B2" t="s">
        <v>26</v>
      </c>
      <c r="C2" t="s">
        <v>27</v>
      </c>
    </row>
    <row r="3" spans="1:7" x14ac:dyDescent="0.35">
      <c r="A3" t="s">
        <v>5</v>
      </c>
      <c r="B3" s="2">
        <v>0</v>
      </c>
      <c r="C3" s="2">
        <v>55</v>
      </c>
    </row>
    <row r="4" spans="1:7" x14ac:dyDescent="0.35">
      <c r="A4" t="s">
        <v>4</v>
      </c>
      <c r="B4" s="2">
        <v>24</v>
      </c>
      <c r="C4" s="2">
        <f t="shared" ref="C4:C7" si="0">B4/2</f>
        <v>12</v>
      </c>
    </row>
    <row r="5" spans="1:7" x14ac:dyDescent="0.35">
      <c r="A5" t="s">
        <v>1</v>
      </c>
      <c r="B5" s="2">
        <v>109</v>
      </c>
      <c r="C5" s="2">
        <f t="shared" si="0"/>
        <v>54.5</v>
      </c>
    </row>
    <row r="6" spans="1:7" x14ac:dyDescent="0.35">
      <c r="A6" t="s">
        <v>3</v>
      </c>
      <c r="B6" s="2">
        <v>109</v>
      </c>
      <c r="C6" s="2">
        <f t="shared" si="0"/>
        <v>54.5</v>
      </c>
    </row>
    <row r="7" spans="1:7" x14ac:dyDescent="0.35">
      <c r="A7" t="s">
        <v>25</v>
      </c>
      <c r="B7" s="2">
        <v>0</v>
      </c>
      <c r="C7" s="2">
        <f t="shared" si="0"/>
        <v>0</v>
      </c>
    </row>
    <row r="8" spans="1:7" x14ac:dyDescent="0.35">
      <c r="A8" t="s">
        <v>23</v>
      </c>
      <c r="B8" s="2">
        <v>25</v>
      </c>
      <c r="C8" s="2">
        <v>25</v>
      </c>
    </row>
    <row r="12" spans="1:7" x14ac:dyDescent="0.35">
      <c r="G1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C625-162F-4137-885D-F6C44908F8CA}">
  <dimension ref="A1:C15"/>
  <sheetViews>
    <sheetView tabSelected="1" workbookViewId="0">
      <selection activeCell="B2" sqref="B2"/>
    </sheetView>
  </sheetViews>
  <sheetFormatPr defaultRowHeight="14.5" x14ac:dyDescent="0.35"/>
  <cols>
    <col min="1" max="1" width="11" bestFit="1" customWidth="1"/>
    <col min="2" max="2" width="11.26953125" bestFit="1" customWidth="1"/>
    <col min="3" max="3" width="8.26953125" bestFit="1" customWidth="1"/>
  </cols>
  <sheetData>
    <row r="1" spans="1:3" x14ac:dyDescent="0.35">
      <c r="B1" t="s">
        <v>125</v>
      </c>
    </row>
    <row r="2" spans="1:3" x14ac:dyDescent="0.35">
      <c r="A2" t="s">
        <v>0</v>
      </c>
      <c r="B2" t="s">
        <v>33</v>
      </c>
      <c r="C2" t="s">
        <v>27</v>
      </c>
    </row>
    <row r="3" spans="1:3" x14ac:dyDescent="0.35">
      <c r="A3" t="s">
        <v>28</v>
      </c>
      <c r="B3" s="2">
        <v>626</v>
      </c>
      <c r="C3" s="2">
        <f>B3/2</f>
        <v>313</v>
      </c>
    </row>
    <row r="4" spans="1:3" x14ac:dyDescent="0.35">
      <c r="A4" t="s">
        <v>29</v>
      </c>
      <c r="B4" s="2">
        <v>626</v>
      </c>
      <c r="C4" s="2">
        <f t="shared" ref="C4:C14" si="0">B4/2</f>
        <v>313</v>
      </c>
    </row>
    <row r="5" spans="1:3" x14ac:dyDescent="0.35">
      <c r="A5" t="s">
        <v>11</v>
      </c>
      <c r="B5" s="2">
        <v>626</v>
      </c>
      <c r="C5" s="2">
        <f t="shared" si="0"/>
        <v>313</v>
      </c>
    </row>
    <row r="6" spans="1:3" x14ac:dyDescent="0.35">
      <c r="A6" t="s">
        <v>14</v>
      </c>
      <c r="B6" s="2">
        <v>626</v>
      </c>
      <c r="C6" s="2">
        <f t="shared" si="0"/>
        <v>313</v>
      </c>
    </row>
    <row r="7" spans="1:3" x14ac:dyDescent="0.35">
      <c r="A7" t="s">
        <v>23</v>
      </c>
      <c r="B7" s="2">
        <v>626</v>
      </c>
      <c r="C7" s="2">
        <f t="shared" si="0"/>
        <v>313</v>
      </c>
    </row>
    <row r="8" spans="1:3" x14ac:dyDescent="0.35">
      <c r="A8" t="s">
        <v>30</v>
      </c>
      <c r="B8" s="2">
        <v>626</v>
      </c>
      <c r="C8" s="2">
        <f t="shared" si="0"/>
        <v>313</v>
      </c>
    </row>
    <row r="9" spans="1:3" x14ac:dyDescent="0.35">
      <c r="A9" t="s">
        <v>31</v>
      </c>
      <c r="B9" s="2">
        <v>626</v>
      </c>
      <c r="C9" s="2">
        <f t="shared" si="0"/>
        <v>313</v>
      </c>
    </row>
    <row r="10" spans="1:3" x14ac:dyDescent="0.35">
      <c r="A10" t="s">
        <v>3</v>
      </c>
      <c r="B10" s="2">
        <v>626</v>
      </c>
      <c r="C10" s="2">
        <f t="shared" si="0"/>
        <v>313</v>
      </c>
    </row>
    <row r="11" spans="1:3" x14ac:dyDescent="0.35">
      <c r="A11" t="s">
        <v>1</v>
      </c>
      <c r="B11" s="2">
        <v>626</v>
      </c>
      <c r="C11" s="2">
        <f t="shared" si="0"/>
        <v>313</v>
      </c>
    </row>
    <row r="12" spans="1:3" x14ac:dyDescent="0.35">
      <c r="A12" t="s">
        <v>25</v>
      </c>
      <c r="B12" s="2">
        <v>626</v>
      </c>
      <c r="C12" s="2">
        <f t="shared" si="0"/>
        <v>313</v>
      </c>
    </row>
    <row r="13" spans="1:3" x14ac:dyDescent="0.35">
      <c r="A13" t="s">
        <v>5</v>
      </c>
      <c r="B13" s="2">
        <v>626</v>
      </c>
      <c r="C13" s="2">
        <f t="shared" si="0"/>
        <v>313</v>
      </c>
    </row>
    <row r="14" spans="1:3" x14ac:dyDescent="0.35">
      <c r="A14" t="s">
        <v>32</v>
      </c>
      <c r="B14" s="2">
        <v>626</v>
      </c>
      <c r="C14" s="2">
        <f t="shared" si="0"/>
        <v>313</v>
      </c>
    </row>
    <row r="15" spans="1:3" x14ac:dyDescent="0.35">
      <c r="A15" t="s">
        <v>120</v>
      </c>
      <c r="B15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5FF9-34AA-4488-8F09-62868988B880}">
  <dimension ref="A2:C9"/>
  <sheetViews>
    <sheetView workbookViewId="0">
      <selection activeCell="E19" sqref="E19"/>
    </sheetView>
  </sheetViews>
  <sheetFormatPr defaultRowHeight="14.5" x14ac:dyDescent="0.35"/>
  <cols>
    <col min="1" max="1" width="26.54296875" bestFit="1" customWidth="1"/>
    <col min="2" max="2" width="11.54296875" bestFit="1" customWidth="1"/>
  </cols>
  <sheetData>
    <row r="2" spans="1:3" x14ac:dyDescent="0.35">
      <c r="A2" t="s">
        <v>0</v>
      </c>
      <c r="B2" t="s">
        <v>124</v>
      </c>
    </row>
    <row r="3" spans="1:3" x14ac:dyDescent="0.35">
      <c r="A3" t="s">
        <v>14</v>
      </c>
      <c r="B3" s="1" t="s">
        <v>22</v>
      </c>
      <c r="C3" s="1"/>
    </row>
    <row r="4" spans="1:3" x14ac:dyDescent="0.35">
      <c r="A4" t="s">
        <v>3</v>
      </c>
      <c r="B4" t="s">
        <v>17</v>
      </c>
    </row>
    <row r="5" spans="1:3" x14ac:dyDescent="0.35">
      <c r="A5" t="s">
        <v>18</v>
      </c>
      <c r="B5" t="s">
        <v>20</v>
      </c>
    </row>
    <row r="6" spans="1:3" x14ac:dyDescent="0.35">
      <c r="A6" t="s">
        <v>19</v>
      </c>
      <c r="B6" t="s">
        <v>21</v>
      </c>
    </row>
    <row r="7" spans="1:3" x14ac:dyDescent="0.35">
      <c r="A7" t="s">
        <v>34</v>
      </c>
      <c r="B7" t="s">
        <v>66</v>
      </c>
    </row>
    <row r="8" spans="1:3" x14ac:dyDescent="0.35">
      <c r="A8" t="s">
        <v>5</v>
      </c>
      <c r="B8" t="s">
        <v>66</v>
      </c>
    </row>
    <row r="9" spans="1:3" x14ac:dyDescent="0.35">
      <c r="A9" t="s">
        <v>4</v>
      </c>
      <c r="B9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E7F4-E7C1-4995-B9D8-132D012474A2}">
  <dimension ref="A2:E37"/>
  <sheetViews>
    <sheetView workbookViewId="0">
      <selection activeCell="E27" sqref="E27"/>
    </sheetView>
  </sheetViews>
  <sheetFormatPr defaultRowHeight="14.5" x14ac:dyDescent="0.35"/>
  <cols>
    <col min="1" max="1" width="35.7265625" bestFit="1" customWidth="1"/>
    <col min="2" max="2" width="10.7265625" bestFit="1" customWidth="1"/>
    <col min="3" max="3" width="13.1796875" bestFit="1" customWidth="1"/>
    <col min="4" max="4" width="14.1796875" bestFit="1" customWidth="1"/>
    <col min="5" max="5" width="11.7265625" bestFit="1" customWidth="1"/>
  </cols>
  <sheetData>
    <row r="2" spans="1:5" x14ac:dyDescent="0.35">
      <c r="A2" t="s">
        <v>0</v>
      </c>
    </row>
    <row r="3" spans="1:5" x14ac:dyDescent="0.35">
      <c r="A3" t="s">
        <v>35</v>
      </c>
      <c r="B3" s="6" t="s">
        <v>36</v>
      </c>
      <c r="C3" t="s">
        <v>37</v>
      </c>
    </row>
    <row r="4" spans="1:5" x14ac:dyDescent="0.35">
      <c r="A4" t="s">
        <v>38</v>
      </c>
      <c r="B4" s="6" t="s">
        <v>42</v>
      </c>
      <c r="C4" t="s">
        <v>43</v>
      </c>
      <c r="D4" t="s">
        <v>44</v>
      </c>
    </row>
    <row r="5" spans="1:5" x14ac:dyDescent="0.35">
      <c r="A5" t="s">
        <v>39</v>
      </c>
      <c r="B5" s="6" t="s">
        <v>45</v>
      </c>
      <c r="C5" t="s">
        <v>46</v>
      </c>
      <c r="D5" t="s">
        <v>47</v>
      </c>
      <c r="E5" t="s">
        <v>48</v>
      </c>
    </row>
    <row r="6" spans="1:5" x14ac:dyDescent="0.35">
      <c r="A6" t="s">
        <v>40</v>
      </c>
      <c r="B6" s="6" t="s">
        <v>45</v>
      </c>
      <c r="C6" t="s">
        <v>49</v>
      </c>
    </row>
    <row r="7" spans="1:5" x14ac:dyDescent="0.35">
      <c r="A7" t="s">
        <v>41</v>
      </c>
    </row>
    <row r="8" spans="1:5" x14ac:dyDescent="0.35">
      <c r="A8" t="s">
        <v>50</v>
      </c>
      <c r="B8" s="6" t="s">
        <v>51</v>
      </c>
      <c r="C8" t="s">
        <v>52</v>
      </c>
      <c r="D8" t="s">
        <v>53</v>
      </c>
      <c r="E8" t="s">
        <v>54</v>
      </c>
    </row>
    <row r="9" spans="1:5" x14ac:dyDescent="0.35">
      <c r="A9" t="s">
        <v>55</v>
      </c>
      <c r="B9" s="6" t="s">
        <v>56</v>
      </c>
      <c r="C9" t="s">
        <v>52</v>
      </c>
      <c r="D9" t="s">
        <v>53</v>
      </c>
      <c r="E9" t="s">
        <v>54</v>
      </c>
    </row>
    <row r="10" spans="1:5" x14ac:dyDescent="0.35">
      <c r="A10" t="s">
        <v>57</v>
      </c>
      <c r="B10" s="6" t="s">
        <v>58</v>
      </c>
      <c r="C10" t="s">
        <v>52</v>
      </c>
      <c r="D10" t="s">
        <v>53</v>
      </c>
      <c r="E10" t="s">
        <v>54</v>
      </c>
    </row>
    <row r="11" spans="1:5" x14ac:dyDescent="0.35">
      <c r="A11" t="s">
        <v>59</v>
      </c>
      <c r="B11" s="6" t="s">
        <v>56</v>
      </c>
      <c r="C11" t="s">
        <v>52</v>
      </c>
      <c r="D11" t="s">
        <v>53</v>
      </c>
      <c r="E11" t="s">
        <v>54</v>
      </c>
    </row>
    <row r="12" spans="1:5" x14ac:dyDescent="0.35">
      <c r="A12" t="s">
        <v>60</v>
      </c>
      <c r="B12" s="6" t="s">
        <v>61</v>
      </c>
      <c r="C12" t="s">
        <v>62</v>
      </c>
    </row>
    <row r="13" spans="1:5" x14ac:dyDescent="0.35">
      <c r="A13" t="s">
        <v>63</v>
      </c>
      <c r="B13" s="6" t="s">
        <v>64</v>
      </c>
      <c r="C13" t="s">
        <v>65</v>
      </c>
    </row>
    <row r="14" spans="1:5" x14ac:dyDescent="0.35">
      <c r="A14" t="s">
        <v>67</v>
      </c>
    </row>
    <row r="15" spans="1:5" x14ac:dyDescent="0.35">
      <c r="A15" t="s">
        <v>68</v>
      </c>
      <c r="B15" s="6" t="s">
        <v>69</v>
      </c>
      <c r="C15" t="s">
        <v>70</v>
      </c>
      <c r="D15" t="s">
        <v>71</v>
      </c>
    </row>
    <row r="16" spans="1:5" x14ac:dyDescent="0.35">
      <c r="A16" t="s">
        <v>72</v>
      </c>
      <c r="B16" s="6" t="s">
        <v>73</v>
      </c>
      <c r="C16" t="s">
        <v>74</v>
      </c>
    </row>
    <row r="17" spans="1:4" x14ac:dyDescent="0.35">
      <c r="A17" t="s">
        <v>75</v>
      </c>
      <c r="B17" t="s">
        <v>76</v>
      </c>
      <c r="C17" t="s">
        <v>70</v>
      </c>
      <c r="D17" t="s">
        <v>71</v>
      </c>
    </row>
    <row r="18" spans="1:4" x14ac:dyDescent="0.35">
      <c r="A18" t="s">
        <v>77</v>
      </c>
    </row>
    <row r="19" spans="1:4" x14ac:dyDescent="0.35">
      <c r="A19" t="s">
        <v>78</v>
      </c>
    </row>
    <row r="20" spans="1:4" x14ac:dyDescent="0.35">
      <c r="A20" t="s">
        <v>72</v>
      </c>
    </row>
    <row r="21" spans="1:4" x14ac:dyDescent="0.35">
      <c r="A21" t="s">
        <v>79</v>
      </c>
      <c r="B21" t="s">
        <v>80</v>
      </c>
      <c r="C21" t="s">
        <v>81</v>
      </c>
    </row>
    <row r="22" spans="1:4" x14ac:dyDescent="0.35">
      <c r="A22" t="s">
        <v>82</v>
      </c>
    </row>
    <row r="23" spans="1:4" x14ac:dyDescent="0.35">
      <c r="A23" t="s">
        <v>83</v>
      </c>
      <c r="B23" s="1" t="s">
        <v>84</v>
      </c>
    </row>
    <row r="24" spans="1:4" x14ac:dyDescent="0.35">
      <c r="A24" t="s">
        <v>85</v>
      </c>
      <c r="B24" t="s">
        <v>86</v>
      </c>
    </row>
    <row r="25" spans="1:4" x14ac:dyDescent="0.35">
      <c r="A25" t="s">
        <v>87</v>
      </c>
      <c r="B25" t="s">
        <v>88</v>
      </c>
    </row>
    <row r="26" spans="1:4" x14ac:dyDescent="0.35">
      <c r="A26" t="s">
        <v>89</v>
      </c>
    </row>
    <row r="27" spans="1:4" x14ac:dyDescent="0.35">
      <c r="A27" t="s">
        <v>90</v>
      </c>
      <c r="B27" t="s">
        <v>91</v>
      </c>
    </row>
    <row r="28" spans="1:4" x14ac:dyDescent="0.35">
      <c r="A28" t="s">
        <v>92</v>
      </c>
    </row>
    <row r="29" spans="1:4" x14ac:dyDescent="0.35">
      <c r="A29" t="s">
        <v>93</v>
      </c>
      <c r="B29" t="s">
        <v>94</v>
      </c>
      <c r="C29" t="s">
        <v>95</v>
      </c>
    </row>
    <row r="30" spans="1:4" x14ac:dyDescent="0.35">
      <c r="A30" t="s">
        <v>96</v>
      </c>
      <c r="B30" t="s">
        <v>97</v>
      </c>
      <c r="C30" t="s">
        <v>95</v>
      </c>
    </row>
    <row r="31" spans="1:4" x14ac:dyDescent="0.35">
      <c r="A31" t="s">
        <v>98</v>
      </c>
      <c r="B31" s="1" t="s">
        <v>99</v>
      </c>
      <c r="C31" t="s">
        <v>95</v>
      </c>
    </row>
    <row r="32" spans="1:4" x14ac:dyDescent="0.35">
      <c r="A32" t="s">
        <v>100</v>
      </c>
    </row>
    <row r="33" spans="1:5" x14ac:dyDescent="0.35">
      <c r="A33" t="s">
        <v>101</v>
      </c>
      <c r="B33" t="s">
        <v>102</v>
      </c>
      <c r="C33" t="s">
        <v>103</v>
      </c>
      <c r="D33" t="s">
        <v>104</v>
      </c>
      <c r="E33" t="s">
        <v>105</v>
      </c>
    </row>
    <row r="34" spans="1:5" x14ac:dyDescent="0.35">
      <c r="A34" t="s">
        <v>106</v>
      </c>
      <c r="B34" t="s">
        <v>107</v>
      </c>
      <c r="C34" t="s">
        <v>108</v>
      </c>
    </row>
    <row r="35" spans="1:5" x14ac:dyDescent="0.35">
      <c r="A35" t="s">
        <v>109</v>
      </c>
      <c r="B35" t="s">
        <v>110</v>
      </c>
      <c r="C35" t="s">
        <v>111</v>
      </c>
    </row>
    <row r="36" spans="1:5" x14ac:dyDescent="0.35">
      <c r="A36" t="s">
        <v>112</v>
      </c>
      <c r="B36" t="s">
        <v>113</v>
      </c>
      <c r="C36" t="s">
        <v>114</v>
      </c>
      <c r="D36" t="s">
        <v>115</v>
      </c>
      <c r="E36" t="s">
        <v>116</v>
      </c>
    </row>
    <row r="37" spans="1:5" x14ac:dyDescent="0.35">
      <c r="A37" t="s">
        <v>117</v>
      </c>
      <c r="B37" t="s">
        <v>118</v>
      </c>
      <c r="C37" t="s">
        <v>119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59E48CBDCD0D4BA18B7319AD5E2E5B" ma:contentTypeVersion="13" ma:contentTypeDescription="Create a new document." ma:contentTypeScope="" ma:versionID="d7dd44d2afbc59d0445769305c02d5db">
  <xsd:schema xmlns:xsd="http://www.w3.org/2001/XMLSchema" xmlns:xs="http://www.w3.org/2001/XMLSchema" xmlns:p="http://schemas.microsoft.com/office/2006/metadata/properties" xmlns:ns3="d53cebee-f77a-4077-aab2-798ca78f8dfa" xmlns:ns4="0e0c3e40-27a9-4955-b290-9f92d4fe365e" targetNamespace="http://schemas.microsoft.com/office/2006/metadata/properties" ma:root="true" ma:fieldsID="c60ae32c7cf1897ad0baf5bbac85c5c6" ns3:_="" ns4:_="">
    <xsd:import namespace="d53cebee-f77a-4077-aab2-798ca78f8dfa"/>
    <xsd:import namespace="0e0c3e40-27a9-4955-b290-9f92d4fe36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cebee-f77a-4077-aab2-798ca78f8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3e40-27a9-4955-b290-9f92d4fe365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3cebee-f77a-4077-aab2-798ca78f8dfa" xsi:nil="true"/>
  </documentManagement>
</p:properties>
</file>

<file path=customXml/itemProps1.xml><?xml version="1.0" encoding="utf-8"?>
<ds:datastoreItem xmlns:ds="http://schemas.openxmlformats.org/officeDocument/2006/customXml" ds:itemID="{7D01F6C7-ACC0-4F3F-856C-0452A5680B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13924B-D6A3-41CF-83FD-43F28AA0F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3cebee-f77a-4077-aab2-798ca78f8dfa"/>
    <ds:schemaRef ds:uri="0e0c3e40-27a9-4955-b290-9f92d4fe3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22176E-72CA-4D69-B863-2847EB9E3C5C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d53cebee-f77a-4077-aab2-798ca78f8dfa"/>
    <ds:schemaRef ds:uri="http://www.w3.org/XML/1998/namespace"/>
    <ds:schemaRef ds:uri="http://purl.org/dc/elements/1.1/"/>
    <ds:schemaRef ds:uri="http://schemas.microsoft.com/office/infopath/2007/PartnerControls"/>
    <ds:schemaRef ds:uri="0e0c3e40-27a9-4955-b290-9f92d4fe365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Medigap Street</vt:lpstr>
      <vt:lpstr>PDP</vt:lpstr>
      <vt:lpstr>MAPD</vt:lpstr>
      <vt:lpstr>U65</vt:lpstr>
      <vt:lpstr>ancilery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Dustin VanDuine</dc:creator>
  <cp:lastModifiedBy>Dustin VanDuine</cp:lastModifiedBy>
  <cp:lastPrinted>2024-02-14T15:22:24Z</cp:lastPrinted>
  <dcterms:created xsi:type="dcterms:W3CDTF">2023-09-05T20:19:56Z</dcterms:created>
  <dcterms:modified xsi:type="dcterms:W3CDTF">2025-01-14T23:55:47Z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0x0101007C59E48CBDCD0D4BA18B7319AD5E2E5B</vt:lpwstr>
  </property>
</Properties>
</file>