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nise Godfrey\Documents\"/>
    </mc:Choice>
  </mc:AlternateContent>
  <xr:revisionPtr revIDLastSave="0" documentId="13_ncr:1_{1E4F8213-33CF-4AED-9D20-52B3975120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ster sheet " sheetId="1" r:id="rId1"/>
    <sheet name="12 Ron Hershey" sheetId="2" r:id="rId2"/>
    <sheet name="11 Mark Reaver" sheetId="3" r:id="rId3"/>
    <sheet name="10 Ron Hershey" sheetId="4" r:id="rId4"/>
    <sheet name="9 Dale Peters" sheetId="5" r:id="rId5"/>
    <sheet name="8 Keith emig" sheetId="6" r:id="rId6"/>
    <sheet name="6 david bardo" sheetId="7" r:id="rId7"/>
    <sheet name="7 Ben king jr" sheetId="8" r:id="rId8"/>
    <sheet name="5 Lee Dietz" sheetId="9" r:id="rId9"/>
    <sheet name="4 Jeff Reece" sheetId="10" r:id="rId10"/>
    <sheet name="3" sheetId="11" r:id="rId11"/>
    <sheet name="2 " sheetId="12" r:id="rId12"/>
  </sheets>
  <calcPr calcId="181029"/>
</workbook>
</file>

<file path=xl/calcChain.xml><?xml version="1.0" encoding="utf-8"?>
<calcChain xmlns="http://schemas.openxmlformats.org/spreadsheetml/2006/main">
  <c r="M46" i="5" l="1"/>
  <c r="M42" i="5"/>
  <c r="M34" i="5"/>
  <c r="B53" i="5" s="1"/>
  <c r="M32" i="5"/>
  <c r="M27" i="5"/>
  <c r="M23" i="5"/>
  <c r="M46" i="4"/>
  <c r="M42" i="4"/>
  <c r="M34" i="4"/>
  <c r="M32" i="4"/>
  <c r="M27" i="4"/>
  <c r="M23" i="4"/>
  <c r="M46" i="3"/>
  <c r="M42" i="3"/>
  <c r="M34" i="3"/>
  <c r="M32" i="3"/>
  <c r="M27" i="3"/>
  <c r="M23" i="3"/>
  <c r="M44" i="2"/>
  <c r="M40" i="2"/>
  <c r="M35" i="2"/>
  <c r="M34" i="2"/>
  <c r="M29" i="2"/>
  <c r="M25" i="2"/>
  <c r="B53" i="4" l="1"/>
  <c r="B50" i="3"/>
  <c r="B48" i="2"/>
</calcChain>
</file>

<file path=xl/sharedStrings.xml><?xml version="1.0" encoding="utf-8"?>
<sst xmlns="http://schemas.openxmlformats.org/spreadsheetml/2006/main" count="636" uniqueCount="137">
  <si>
    <t>Name:</t>
  </si>
  <si>
    <t>Address:</t>
  </si>
  <si>
    <t>Phone:</t>
  </si>
  <si>
    <t>Deer Tag #</t>
  </si>
  <si>
    <t>Tenderloins:</t>
  </si>
  <si>
    <t>Whole</t>
  </si>
  <si>
    <t>Sex of Deer:</t>
  </si>
  <si>
    <t>Male</t>
  </si>
  <si>
    <t>Female</t>
  </si>
  <si>
    <t>Fillets</t>
  </si>
  <si>
    <t>Jerky</t>
  </si>
  <si>
    <t>Shoulders:</t>
  </si>
  <si>
    <t>Roasts</t>
  </si>
  <si>
    <t>Debone</t>
  </si>
  <si>
    <t>Neck:</t>
  </si>
  <si>
    <t>Hind Quarters:</t>
  </si>
  <si>
    <t>Steaks</t>
  </si>
  <si>
    <t>Minute Steak</t>
  </si>
  <si>
    <t>Dried Deer</t>
  </si>
  <si>
    <t>Deboned Meat:</t>
  </si>
  <si>
    <t>Add Beef Fat 10% ____</t>
  </si>
  <si>
    <t>Add Beef 10% ___</t>
  </si>
  <si>
    <t>Pork 30% ____</t>
  </si>
  <si>
    <t>Sausage:</t>
  </si>
  <si>
    <t>Fresh ____</t>
  </si>
  <si>
    <t>Smoked      ___</t>
  </si>
  <si>
    <t>Loose ____</t>
  </si>
  <si>
    <t xml:space="preserve">Regular ____
</t>
  </si>
  <si>
    <t>Pepper Jack ___</t>
  </si>
  <si>
    <t>Snack Sticks:</t>
  </si>
  <si>
    <t>Sweet</t>
  </si>
  <si>
    <t>Cheddar</t>
  </si>
  <si>
    <t>Pepper Jack</t>
  </si>
  <si>
    <t>Pepper</t>
  </si>
  <si>
    <t>Venison Cutting Instructions</t>
  </si>
  <si>
    <t>Ron hershey</t>
  </si>
  <si>
    <t>Debone whole deer</t>
  </si>
  <si>
    <t>Jerkey</t>
  </si>
  <si>
    <t>Deer Ham</t>
  </si>
  <si>
    <t>lbs</t>
  </si>
  <si>
    <t xml:space="preserve">Burger </t>
  </si>
  <si>
    <t>Beef Fat Added</t>
  </si>
  <si>
    <t>no need</t>
  </si>
  <si>
    <t>pork 30%</t>
  </si>
  <si>
    <t>Fresh</t>
  </si>
  <si>
    <t>Italian</t>
  </si>
  <si>
    <t>smoked</t>
  </si>
  <si>
    <t>loose</t>
  </si>
  <si>
    <t>Burger</t>
  </si>
  <si>
    <t>Sausage</t>
  </si>
  <si>
    <t>Bologna:</t>
  </si>
  <si>
    <t>Regular</t>
  </si>
  <si>
    <t>cheddar</t>
  </si>
  <si>
    <t>Bologna</t>
  </si>
  <si>
    <t>Cheese:</t>
  </si>
  <si>
    <t>Sticks</t>
  </si>
  <si>
    <t>Total:</t>
  </si>
  <si>
    <t>Mark Reaver</t>
  </si>
  <si>
    <t>717-434-3941</t>
  </si>
  <si>
    <t>wrap freeze</t>
  </si>
  <si>
    <t>Smoked</t>
  </si>
  <si>
    <t>5lb stick</t>
  </si>
  <si>
    <t>Cheese</t>
  </si>
  <si>
    <t>Chedar</t>
  </si>
  <si>
    <t>Dale Peters</t>
  </si>
  <si>
    <t>butterfly thick</t>
  </si>
  <si>
    <t>fish whole</t>
  </si>
  <si>
    <t>fresh</t>
  </si>
  <si>
    <t>5lb sticks</t>
  </si>
  <si>
    <t>Keith emig</t>
  </si>
  <si>
    <t>3/4 streaks not butterflied</t>
  </si>
  <si>
    <t>Roasts 2 total</t>
  </si>
  <si>
    <t>Dried Deer. 1</t>
  </si>
  <si>
    <t>Burger  15% pork 15% beef added</t>
  </si>
  <si>
    <t>(Beef Fat Added or No Beef Fat)</t>
  </si>
  <si>
    <t>4 lb pork</t>
  </si>
  <si>
    <t>4 lb beef</t>
  </si>
  <si>
    <t>Hot Dogs</t>
  </si>
  <si>
    <t>Cheese Dogs:</t>
  </si>
  <si>
    <t>Pepper Jack or Cheddar</t>
  </si>
  <si>
    <t>Bologna 5lb</t>
  </si>
  <si>
    <t>Cheese Bologna</t>
  </si>
  <si>
    <t>Pepper Jack Bologna</t>
  </si>
  <si>
    <t>Ring Bologna</t>
  </si>
  <si>
    <t>David Bardo</t>
  </si>
  <si>
    <t>Ben king jr</t>
  </si>
  <si>
    <t>717 806 2114 ext 4</t>
  </si>
  <si>
    <t xml:space="preserve">Beef Fat Added </t>
  </si>
  <si>
    <t>no beef</t>
  </si>
  <si>
    <t>rest burger with beef fat</t>
  </si>
  <si>
    <t>pork added 30%</t>
  </si>
  <si>
    <t>Bologna. 5</t>
  </si>
  <si>
    <t>Pepper jack</t>
  </si>
  <si>
    <t>pepper sticks</t>
  </si>
  <si>
    <t>total: 327</t>
  </si>
  <si>
    <t>Lee Dietz</t>
  </si>
  <si>
    <t>Jerkey 2lbs sliced</t>
  </si>
  <si>
    <t>Sausage Cheese Grillers:</t>
  </si>
  <si>
    <t>Pepper Jack  or Cheddar</t>
  </si>
  <si>
    <t>Bologna 45</t>
  </si>
  <si>
    <t>pepper jack</t>
  </si>
  <si>
    <t>Jeff Reece</t>
  </si>
  <si>
    <t>717-873-8145</t>
  </si>
  <si>
    <t>Roasts. only 1</t>
  </si>
  <si>
    <t>Jerkey meat</t>
  </si>
  <si>
    <t>Hunter W</t>
  </si>
  <si>
    <t>fresh please</t>
  </si>
  <si>
    <t>Bologna 40</t>
  </si>
  <si>
    <t>Nathan Eyler</t>
  </si>
  <si>
    <t>717-542-8014</t>
  </si>
  <si>
    <t>butterflied</t>
  </si>
  <si>
    <t>Beef Fat</t>
  </si>
  <si>
    <t>No Beef fat</t>
  </si>
  <si>
    <t>Beef ____%</t>
  </si>
  <si>
    <t>Quarters:</t>
  </si>
  <si>
    <t>Hind</t>
  </si>
  <si>
    <t xml:space="preserve">Deboned </t>
  </si>
  <si>
    <t>Meat:</t>
  </si>
  <si>
    <t>Pub Burgers</t>
  </si>
  <si>
    <t>DEER #___________</t>
  </si>
  <si>
    <t>_____</t>
  </si>
  <si>
    <t>___</t>
  </si>
  <si>
    <t>(3lb. Meat = 5 lb. Box)</t>
  </si>
  <si>
    <t>Hot Dogs:</t>
  </si>
  <si>
    <t>Regular___</t>
  </si>
  <si>
    <t>Breakfast Links</t>
  </si>
  <si>
    <t>Pepper Jack Grillers</t>
  </si>
  <si>
    <t>Cheddar Grillers  ______</t>
  </si>
  <si>
    <t>Cheddar ____</t>
  </si>
  <si>
    <t>Italian ______</t>
  </si>
  <si>
    <t>I Loose_____</t>
  </si>
  <si>
    <t>Deboned Meat</t>
  </si>
  <si>
    <r>
      <rPr>
        <u/>
        <sz val="22"/>
        <color theme="1"/>
        <rFont val="Calibri"/>
        <family val="2"/>
      </rPr>
      <t>Burger</t>
    </r>
    <r>
      <rPr>
        <sz val="22"/>
        <color theme="1"/>
        <rFont val="Calibri"/>
        <family val="2"/>
      </rPr>
      <t xml:space="preserve"> ___</t>
    </r>
  </si>
  <si>
    <t>No Fat ____</t>
  </si>
  <si>
    <t>Ring Bologna:_________</t>
  </si>
  <si>
    <t>Cheddar  ___</t>
  </si>
  <si>
    <t>Pepper Jack      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</si>
</sst>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4"/>
      <color theme="1"/>
      <name val="Arial"/>
      <scheme val="minor"/>
    </font>
    <font>
      <sz val="10"/>
      <color rgb="FF00FF00"/>
      <name val="Arial"/>
      <scheme val="minor"/>
    </font>
    <font>
      <sz val="20"/>
      <color rgb="FF000000"/>
      <name val="Calibri"/>
      <family val="2"/>
    </font>
    <font>
      <sz val="20"/>
      <color theme="1"/>
      <name val="Calibri"/>
      <family val="2"/>
    </font>
    <font>
      <u/>
      <sz val="20"/>
      <color theme="1"/>
      <name val="Calibri"/>
      <family val="2"/>
    </font>
    <font>
      <b/>
      <sz val="22"/>
      <color theme="1"/>
      <name val="Calibri"/>
      <family val="2"/>
    </font>
    <font>
      <sz val="22"/>
      <color rgb="FF000000"/>
      <name val="Calibri"/>
      <family val="2"/>
    </font>
    <font>
      <sz val="22"/>
      <color theme="1"/>
      <name val="Calibri"/>
      <family val="2"/>
    </font>
    <font>
      <u/>
      <sz val="2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980000"/>
        <bgColor rgb="FF980000"/>
      </patternFill>
    </fill>
    <fill>
      <patternFill patternType="solid">
        <fgColor rgb="FFFF0000"/>
        <bgColor rgb="FFFF000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3" borderId="0" xfId="0" applyFont="1" applyFill="1"/>
    <xf numFmtId="0" fontId="2" fillId="0" borderId="0" xfId="0" applyFont="1" applyAlignment="1">
      <alignment horizontal="right"/>
    </xf>
    <xf numFmtId="0" fontId="1" fillId="3" borderId="0" xfId="0" applyFont="1" applyFill="1"/>
    <xf numFmtId="164" fontId="2" fillId="3" borderId="0" xfId="0" applyNumberFormat="1" applyFont="1" applyFill="1"/>
    <xf numFmtId="0" fontId="4" fillId="0" borderId="0" xfId="0" applyFont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0" xfId="0" applyFont="1"/>
    <xf numFmtId="0" fontId="10" fillId="0" borderId="1" xfId="0" applyFont="1" applyBorder="1"/>
    <xf numFmtId="0" fontId="11" fillId="0" borderId="2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8" fillId="2" borderId="0" xfId="0" applyFont="1" applyFill="1"/>
    <xf numFmtId="164" fontId="10" fillId="2" borderId="0" xfId="0" applyNumberFormat="1" applyFont="1" applyFill="1"/>
    <xf numFmtId="0" fontId="11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47"/>
  <sheetViews>
    <sheetView tabSelected="1" topLeftCell="A22" workbookViewId="0">
      <selection activeCell="H32" sqref="H32"/>
    </sheetView>
  </sheetViews>
  <sheetFormatPr defaultColWidth="12.6640625" defaultRowHeight="15.75" customHeight="1" x14ac:dyDescent="0.55000000000000004"/>
  <cols>
    <col min="1" max="1" width="22.33203125" style="17" customWidth="1"/>
    <col min="2" max="2" width="21.109375" style="17" customWidth="1"/>
    <col min="3" max="3" width="20.33203125" style="17" customWidth="1"/>
    <col min="4" max="4" width="16.109375" style="17" customWidth="1"/>
    <col min="5" max="5" width="7.77734375" style="17" customWidth="1"/>
    <col min="6" max="6" width="14.44140625" style="17" customWidth="1"/>
    <col min="7" max="7" width="10.88671875" style="17" customWidth="1"/>
    <col min="8" max="8" width="12.6640625" style="17" customWidth="1"/>
    <col min="9" max="9" width="12.6640625" style="17"/>
  </cols>
  <sheetData>
    <row r="1" spans="1:11" ht="28.8" x14ac:dyDescent="0.55000000000000004">
      <c r="A1" s="32" t="s">
        <v>119</v>
      </c>
      <c r="B1" s="33"/>
      <c r="C1" s="33"/>
      <c r="D1" s="33"/>
      <c r="E1" s="33"/>
      <c r="F1" s="33"/>
      <c r="G1" s="33"/>
      <c r="H1" s="33"/>
    </row>
    <row r="2" spans="1:11" ht="28.8" x14ac:dyDescent="0.55000000000000004">
      <c r="A2" s="16"/>
    </row>
    <row r="3" spans="1:11" ht="28.8" x14ac:dyDescent="0.55000000000000004">
      <c r="A3" s="18" t="s">
        <v>0</v>
      </c>
      <c r="B3" s="19"/>
      <c r="C3" s="19"/>
      <c r="D3" s="19"/>
      <c r="E3" s="20"/>
      <c r="F3" s="21"/>
      <c r="G3" s="21"/>
      <c r="H3" s="21"/>
    </row>
    <row r="4" spans="1:11" ht="28.8" x14ac:dyDescent="0.55000000000000004">
      <c r="A4" s="22"/>
      <c r="B4" s="22"/>
      <c r="C4" s="22"/>
      <c r="D4" s="22"/>
      <c r="E4" s="22"/>
      <c r="F4" s="22"/>
      <c r="G4" s="22"/>
      <c r="H4" s="22"/>
    </row>
    <row r="5" spans="1:11" ht="28.8" x14ac:dyDescent="0.55000000000000004">
      <c r="A5" s="18" t="s">
        <v>1</v>
      </c>
      <c r="B5" s="23"/>
      <c r="C5" s="23"/>
      <c r="D5" s="23"/>
      <c r="E5" s="24"/>
      <c r="F5" s="21"/>
      <c r="G5" s="21"/>
      <c r="H5" s="21"/>
    </row>
    <row r="6" spans="1:11" ht="28.8" x14ac:dyDescent="0.55000000000000004">
      <c r="A6" s="22"/>
      <c r="B6" s="22"/>
      <c r="C6" s="22"/>
      <c r="D6" s="22"/>
      <c r="E6" s="22"/>
      <c r="F6" s="22"/>
      <c r="G6" s="22"/>
      <c r="H6" s="22"/>
    </row>
    <row r="7" spans="1:11" ht="28.8" x14ac:dyDescent="0.55000000000000004">
      <c r="A7" s="18" t="s">
        <v>2</v>
      </c>
      <c r="B7" s="23"/>
      <c r="C7" s="23"/>
      <c r="D7" s="21"/>
      <c r="E7" s="22"/>
      <c r="F7" s="22" t="s">
        <v>3</v>
      </c>
      <c r="G7" s="23"/>
      <c r="H7" s="23"/>
    </row>
    <row r="8" spans="1:11" ht="28.8" x14ac:dyDescent="0.55000000000000004">
      <c r="A8" s="22"/>
      <c r="B8" s="22"/>
      <c r="C8" s="22"/>
      <c r="D8" s="22"/>
      <c r="E8" s="22"/>
      <c r="F8" s="22"/>
      <c r="G8" s="22"/>
      <c r="H8" s="22"/>
      <c r="K8" s="1"/>
    </row>
    <row r="9" spans="1:11" ht="28.8" x14ac:dyDescent="0.55000000000000004">
      <c r="A9" s="18" t="s">
        <v>4</v>
      </c>
      <c r="B9" s="22" t="s">
        <v>5</v>
      </c>
      <c r="C9" s="22"/>
      <c r="D9" s="22"/>
      <c r="E9" s="22" t="s">
        <v>6</v>
      </c>
      <c r="F9" s="22"/>
      <c r="G9" s="25" t="s">
        <v>7</v>
      </c>
      <c r="H9" s="25" t="s">
        <v>8</v>
      </c>
    </row>
    <row r="10" spans="1:11" ht="28.8" x14ac:dyDescent="0.55000000000000004">
      <c r="A10" s="22"/>
      <c r="B10" s="22" t="s">
        <v>9</v>
      </c>
      <c r="C10" s="22"/>
      <c r="D10" s="22"/>
      <c r="E10" s="34"/>
      <c r="F10" s="33"/>
      <c r="G10" s="33"/>
      <c r="H10" s="26"/>
    </row>
    <row r="11" spans="1:11" ht="28.8" x14ac:dyDescent="0.55000000000000004">
      <c r="A11" s="22"/>
      <c r="B11" s="22" t="s">
        <v>10</v>
      </c>
      <c r="C11" s="22"/>
      <c r="D11" s="22"/>
      <c r="E11" s="22"/>
      <c r="F11" s="22"/>
      <c r="G11" s="22"/>
      <c r="H11" s="22"/>
    </row>
    <row r="12" spans="1:11" ht="28.8" x14ac:dyDescent="0.55000000000000004">
      <c r="A12" s="22"/>
      <c r="B12" s="22"/>
      <c r="C12" s="22"/>
      <c r="D12" s="22"/>
      <c r="E12" s="22"/>
      <c r="F12" s="22"/>
      <c r="G12" s="22"/>
      <c r="H12" s="22"/>
    </row>
    <row r="13" spans="1:11" ht="28.8" x14ac:dyDescent="0.55000000000000004">
      <c r="A13" s="18" t="s">
        <v>11</v>
      </c>
      <c r="B13" s="22" t="s">
        <v>12</v>
      </c>
      <c r="C13" s="22" t="s">
        <v>13</v>
      </c>
      <c r="D13" s="22"/>
      <c r="E13" s="22"/>
      <c r="F13" s="22"/>
      <c r="G13" s="22"/>
      <c r="H13" s="22"/>
    </row>
    <row r="14" spans="1:11" ht="28.8" x14ac:dyDescent="0.55000000000000004">
      <c r="A14" s="18" t="s">
        <v>14</v>
      </c>
      <c r="B14" s="22" t="s">
        <v>12</v>
      </c>
      <c r="C14" s="22" t="s">
        <v>13</v>
      </c>
      <c r="D14" s="22"/>
      <c r="E14" s="22"/>
      <c r="F14" s="22"/>
      <c r="G14" s="15" t="s">
        <v>131</v>
      </c>
      <c r="H14" s="15"/>
      <c r="I14" s="14"/>
    </row>
    <row r="15" spans="1:11" ht="28.8" x14ac:dyDescent="0.55000000000000004">
      <c r="A15" s="22"/>
      <c r="B15" s="22"/>
      <c r="C15" s="22"/>
      <c r="D15" s="22"/>
      <c r="E15" s="22"/>
      <c r="F15" s="22"/>
      <c r="G15" s="21"/>
      <c r="H15" s="21"/>
    </row>
    <row r="16" spans="1:11" ht="28.8" x14ac:dyDescent="0.55000000000000004">
      <c r="A16" s="18" t="s">
        <v>115</v>
      </c>
      <c r="B16" s="22" t="s">
        <v>16</v>
      </c>
      <c r="C16" s="22"/>
      <c r="D16" s="22" t="s">
        <v>17</v>
      </c>
      <c r="E16" s="22"/>
      <c r="F16" s="22"/>
      <c r="G16" s="22"/>
      <c r="H16" s="22"/>
    </row>
    <row r="17" spans="1:8" ht="28.8" x14ac:dyDescent="0.55000000000000004">
      <c r="A17" s="18" t="s">
        <v>114</v>
      </c>
      <c r="B17" s="22"/>
      <c r="C17" s="22"/>
      <c r="D17" s="22"/>
      <c r="E17" s="22"/>
      <c r="F17" s="22"/>
      <c r="G17" s="22"/>
      <c r="H17" s="22"/>
    </row>
    <row r="18" spans="1:8" ht="28.8" x14ac:dyDescent="0.55000000000000004">
      <c r="A18" s="22"/>
      <c r="B18" s="22" t="s">
        <v>12</v>
      </c>
      <c r="C18" s="22"/>
      <c r="D18" s="22" t="s">
        <v>18</v>
      </c>
      <c r="E18" s="22"/>
      <c r="F18" s="22"/>
      <c r="G18" s="22"/>
      <c r="H18" s="22"/>
    </row>
    <row r="19" spans="1:8" ht="28.8" x14ac:dyDescent="0.55000000000000004">
      <c r="A19" s="22"/>
      <c r="B19" s="22"/>
      <c r="C19" s="22"/>
      <c r="D19" s="22"/>
      <c r="E19" s="22"/>
      <c r="F19" s="22"/>
      <c r="G19" s="22"/>
      <c r="H19" s="22"/>
    </row>
    <row r="20" spans="1:8" ht="28.8" x14ac:dyDescent="0.55000000000000004">
      <c r="A20" s="22"/>
      <c r="B20" s="22" t="s">
        <v>10</v>
      </c>
      <c r="C20" s="22"/>
      <c r="D20" s="22" t="s">
        <v>38</v>
      </c>
      <c r="E20" s="22"/>
      <c r="F20" s="22"/>
      <c r="G20" s="22"/>
      <c r="H20" s="22"/>
    </row>
    <row r="21" spans="1:8" ht="28.8" x14ac:dyDescent="0.55000000000000004">
      <c r="A21" s="22"/>
      <c r="B21" s="22"/>
      <c r="C21" s="22"/>
      <c r="D21" s="22"/>
      <c r="E21" s="22"/>
      <c r="F21" s="22"/>
      <c r="G21" s="22"/>
      <c r="H21" s="22"/>
    </row>
    <row r="22" spans="1:8" ht="28.8" x14ac:dyDescent="0.55000000000000004">
      <c r="A22" s="22"/>
      <c r="B22" s="22"/>
      <c r="C22" s="22"/>
      <c r="D22" s="22"/>
      <c r="E22" s="22"/>
      <c r="F22" s="22"/>
      <c r="G22" s="22"/>
      <c r="H22" s="22"/>
    </row>
    <row r="23" spans="1:8" ht="28.8" x14ac:dyDescent="0.55000000000000004">
      <c r="A23" s="18" t="s">
        <v>116</v>
      </c>
      <c r="B23" s="22" t="s">
        <v>132</v>
      </c>
      <c r="C23" s="22" t="s">
        <v>20</v>
      </c>
      <c r="D23" s="22"/>
      <c r="E23" s="22" t="s">
        <v>21</v>
      </c>
      <c r="F23" s="22" t="s">
        <v>113</v>
      </c>
      <c r="G23" s="22"/>
      <c r="H23" s="22"/>
    </row>
    <row r="24" spans="1:8" ht="28.8" x14ac:dyDescent="0.55000000000000004">
      <c r="A24" s="18" t="s">
        <v>117</v>
      </c>
      <c r="B24" s="22" t="s">
        <v>133</v>
      </c>
      <c r="C24" s="22" t="s">
        <v>22</v>
      </c>
      <c r="D24" s="22"/>
      <c r="E24" s="22"/>
      <c r="F24" s="22"/>
      <c r="G24" s="22"/>
      <c r="H24" s="22"/>
    </row>
    <row r="25" spans="1:8" ht="28.8" x14ac:dyDescent="0.55000000000000004">
      <c r="A25" s="18"/>
      <c r="B25" s="22"/>
      <c r="C25" s="22"/>
      <c r="D25" s="22"/>
      <c r="E25" s="22"/>
      <c r="F25" s="22"/>
      <c r="G25" s="22"/>
      <c r="H25" s="22"/>
    </row>
    <row r="26" spans="1:8" ht="28.8" x14ac:dyDescent="0.55000000000000004">
      <c r="A26" s="22"/>
      <c r="B26" s="30" t="s">
        <v>118</v>
      </c>
      <c r="C26" s="21"/>
      <c r="D26" s="22" t="s">
        <v>122</v>
      </c>
      <c r="E26" s="22"/>
      <c r="F26" s="22"/>
      <c r="G26" s="22"/>
      <c r="H26" s="22"/>
    </row>
    <row r="27" spans="1:8" ht="28.8" x14ac:dyDescent="0.55000000000000004">
      <c r="A27" s="22"/>
      <c r="B27" s="22"/>
      <c r="C27" s="22"/>
      <c r="D27" s="22"/>
      <c r="E27" s="22"/>
      <c r="F27" s="22"/>
      <c r="G27" s="22"/>
      <c r="H27" s="22"/>
    </row>
    <row r="28" spans="1:8" ht="28.8" x14ac:dyDescent="0.55000000000000004">
      <c r="A28" s="22"/>
      <c r="B28" s="30" t="s">
        <v>23</v>
      </c>
      <c r="C28" s="22" t="s">
        <v>24</v>
      </c>
      <c r="D28" s="22" t="s">
        <v>129</v>
      </c>
      <c r="E28" s="22"/>
      <c r="F28" s="22" t="s">
        <v>25</v>
      </c>
      <c r="G28" s="22" t="s">
        <v>120</v>
      </c>
      <c r="H28" s="22"/>
    </row>
    <row r="29" spans="1:8" ht="28.8" x14ac:dyDescent="0.55000000000000004">
      <c r="A29" s="22"/>
      <c r="B29" s="22"/>
      <c r="C29" s="22" t="s">
        <v>26</v>
      </c>
      <c r="D29" s="22" t="s">
        <v>130</v>
      </c>
      <c r="E29" s="22" t="s">
        <v>121</v>
      </c>
      <c r="F29" s="22" t="s">
        <v>125</v>
      </c>
      <c r="G29" s="22"/>
      <c r="H29" s="22" t="s">
        <v>120</v>
      </c>
    </row>
    <row r="30" spans="1:8" ht="28.8" x14ac:dyDescent="0.55000000000000004">
      <c r="A30" s="22"/>
      <c r="B30" s="22"/>
      <c r="C30" s="22" t="s">
        <v>127</v>
      </c>
      <c r="D30" s="22"/>
      <c r="E30" s="22" t="s">
        <v>126</v>
      </c>
      <c r="F30" s="22"/>
      <c r="G30" s="22"/>
      <c r="H30" s="22" t="s">
        <v>120</v>
      </c>
    </row>
    <row r="31" spans="1:8" ht="28.8" x14ac:dyDescent="0.55000000000000004">
      <c r="A31" s="22"/>
      <c r="B31" s="22"/>
      <c r="C31" s="22"/>
      <c r="D31" s="22"/>
      <c r="E31" s="22"/>
      <c r="F31" s="22"/>
      <c r="G31" s="22"/>
      <c r="H31" s="22"/>
    </row>
    <row r="32" spans="1:8" ht="28.8" x14ac:dyDescent="0.55000000000000004">
      <c r="A32" s="22"/>
      <c r="B32" s="30" t="s">
        <v>123</v>
      </c>
      <c r="C32" s="22" t="s">
        <v>124</v>
      </c>
      <c r="D32" s="22" t="s">
        <v>135</v>
      </c>
      <c r="E32" s="22" t="s">
        <v>121</v>
      </c>
      <c r="F32" s="22" t="s">
        <v>136</v>
      </c>
      <c r="G32" s="22"/>
      <c r="H32" s="22"/>
    </row>
    <row r="33" spans="1:8" ht="14.25" customHeight="1" x14ac:dyDescent="0.55000000000000004">
      <c r="A33" s="22"/>
      <c r="B33" s="22"/>
      <c r="C33" s="22"/>
      <c r="D33" s="22"/>
      <c r="E33" s="22"/>
      <c r="F33" s="22"/>
      <c r="G33" s="22"/>
      <c r="H33" s="22"/>
    </row>
    <row r="34" spans="1:8" ht="28.5" customHeight="1" x14ac:dyDescent="0.55000000000000004">
      <c r="A34" s="22"/>
      <c r="B34" s="30" t="s">
        <v>50</v>
      </c>
      <c r="C34" s="22" t="s">
        <v>27</v>
      </c>
      <c r="D34" s="22" t="s">
        <v>128</v>
      </c>
      <c r="E34" s="22"/>
      <c r="F34" s="22" t="s">
        <v>28</v>
      </c>
      <c r="G34" s="22"/>
      <c r="H34" s="22"/>
    </row>
    <row r="35" spans="1:8" ht="11.25" customHeight="1" x14ac:dyDescent="0.55000000000000004">
      <c r="A35" s="22"/>
      <c r="B35" s="22"/>
      <c r="C35" s="22"/>
      <c r="D35" s="22"/>
      <c r="E35" s="22"/>
      <c r="F35" s="22"/>
      <c r="G35" s="22"/>
      <c r="H35" s="22"/>
    </row>
    <row r="36" spans="1:8" ht="28.8" x14ac:dyDescent="0.55000000000000004">
      <c r="A36" s="22"/>
      <c r="B36" s="30" t="s">
        <v>134</v>
      </c>
      <c r="C36" s="22"/>
      <c r="D36" s="22"/>
      <c r="E36" s="22"/>
      <c r="F36" s="22"/>
      <c r="G36" s="22"/>
      <c r="H36" s="22"/>
    </row>
    <row r="37" spans="1:8" ht="28.8" x14ac:dyDescent="0.55000000000000004">
      <c r="A37" s="22"/>
      <c r="B37" s="22"/>
      <c r="C37" s="22"/>
      <c r="D37" s="22"/>
      <c r="E37" s="22"/>
      <c r="F37" s="22"/>
      <c r="G37" s="22"/>
      <c r="H37" s="22"/>
    </row>
    <row r="38" spans="1:8" ht="28.8" x14ac:dyDescent="0.55000000000000004">
      <c r="A38" s="22"/>
      <c r="B38" s="31" t="s">
        <v>29</v>
      </c>
      <c r="C38" s="22" t="s">
        <v>30</v>
      </c>
      <c r="D38" s="23"/>
      <c r="E38" s="22"/>
      <c r="F38" s="22" t="s">
        <v>31</v>
      </c>
      <c r="G38" s="21"/>
      <c r="H38" s="21"/>
    </row>
    <row r="39" spans="1:8" ht="13.5" customHeight="1" x14ac:dyDescent="0.55000000000000004">
      <c r="A39" s="22"/>
      <c r="B39" s="22"/>
      <c r="C39" s="22"/>
      <c r="D39" s="22"/>
      <c r="E39" s="22"/>
      <c r="F39" s="22"/>
      <c r="G39" s="22"/>
      <c r="H39" s="22"/>
    </row>
    <row r="40" spans="1:8" ht="28.8" x14ac:dyDescent="0.55000000000000004">
      <c r="A40" s="22"/>
      <c r="B40" s="27"/>
      <c r="C40" s="22" t="s">
        <v>33</v>
      </c>
      <c r="D40" s="23"/>
      <c r="E40" s="22"/>
      <c r="F40" s="22" t="s">
        <v>32</v>
      </c>
      <c r="G40" s="21"/>
      <c r="H40" s="21"/>
    </row>
    <row r="41" spans="1:8" ht="12" customHeight="1" x14ac:dyDescent="0.55000000000000004">
      <c r="A41" s="22"/>
      <c r="B41" s="22"/>
      <c r="C41" s="22"/>
      <c r="D41" s="22"/>
      <c r="E41" s="22"/>
      <c r="F41" s="22"/>
      <c r="G41" s="22"/>
      <c r="H41" s="22"/>
    </row>
    <row r="42" spans="1:8" ht="28.8" x14ac:dyDescent="0.55000000000000004">
      <c r="A42" s="22"/>
      <c r="B42" s="22"/>
      <c r="C42" s="22"/>
      <c r="D42" s="22"/>
      <c r="E42" s="22"/>
      <c r="F42" s="22"/>
      <c r="G42" s="22"/>
      <c r="H42" s="22"/>
    </row>
    <row r="43" spans="1:8" ht="13.5" customHeight="1" x14ac:dyDescent="0.55000000000000004">
      <c r="A43" s="22"/>
      <c r="B43" s="22"/>
      <c r="C43" s="22"/>
      <c r="D43" s="22"/>
      <c r="E43" s="22"/>
      <c r="F43" s="22"/>
      <c r="G43" s="22"/>
      <c r="H43" s="22"/>
    </row>
    <row r="44" spans="1:8" ht="28.8" x14ac:dyDescent="0.55000000000000004">
      <c r="A44" s="22"/>
      <c r="B44" s="22"/>
      <c r="C44" s="22"/>
      <c r="D44" s="22"/>
      <c r="E44" s="22"/>
      <c r="F44" s="22"/>
      <c r="G44" s="22"/>
      <c r="H44" s="22"/>
    </row>
    <row r="47" spans="1:8" ht="28.8" x14ac:dyDescent="0.55000000000000004">
      <c r="A47" s="28"/>
      <c r="B47" s="29"/>
    </row>
  </sheetData>
  <mergeCells count="2">
    <mergeCell ref="A1:H1"/>
    <mergeCell ref="E10:G10"/>
  </mergeCells>
  <printOptions horizontalCentered="1"/>
  <pageMargins left="0.7" right="0.7" top="0.25" bottom="0.25" header="0.3" footer="0.3"/>
  <pageSetup scale="70" pageOrder="overThenDown" orientation="portrait" cellComments="atEnd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G50"/>
  <sheetViews>
    <sheetView workbookViewId="0"/>
  </sheetViews>
  <sheetFormatPr defaultColWidth="12.6640625" defaultRowHeight="15.75" customHeight="1" x14ac:dyDescent="0.25"/>
  <sheetData>
    <row r="1" spans="1:7" ht="13.2" x14ac:dyDescent="0.25">
      <c r="B1" s="35" t="s">
        <v>34</v>
      </c>
      <c r="C1" s="36"/>
      <c r="D1" s="36"/>
      <c r="E1" s="36"/>
      <c r="F1" s="36"/>
    </row>
    <row r="2" spans="1:7" ht="15.75" customHeight="1" x14ac:dyDescent="0.25">
      <c r="B2" s="36"/>
      <c r="C2" s="36"/>
      <c r="D2" s="36"/>
      <c r="E2" s="36"/>
      <c r="F2" s="36"/>
    </row>
    <row r="4" spans="1:7" ht="13.2" x14ac:dyDescent="0.25">
      <c r="A4" s="2" t="s">
        <v>0</v>
      </c>
      <c r="B4" s="13" t="s">
        <v>101</v>
      </c>
      <c r="C4" s="3"/>
      <c r="D4" s="3"/>
    </row>
    <row r="6" spans="1:7" ht="13.2" x14ac:dyDescent="0.25">
      <c r="A6" s="2" t="s">
        <v>1</v>
      </c>
      <c r="B6" s="5"/>
      <c r="C6" s="5"/>
      <c r="D6" s="5"/>
    </row>
    <row r="8" spans="1:7" ht="13.2" x14ac:dyDescent="0.25">
      <c r="A8" s="2" t="s">
        <v>2</v>
      </c>
      <c r="B8" s="5" t="s">
        <v>102</v>
      </c>
      <c r="C8" s="5"/>
      <c r="E8" s="2" t="s">
        <v>3</v>
      </c>
      <c r="F8" s="5"/>
      <c r="G8" s="5"/>
    </row>
    <row r="10" spans="1:7" ht="13.2" x14ac:dyDescent="0.25">
      <c r="E10" s="2" t="s">
        <v>6</v>
      </c>
      <c r="F10" s="4" t="s">
        <v>7</v>
      </c>
      <c r="G10" s="4" t="s">
        <v>8</v>
      </c>
    </row>
    <row r="11" spans="1:7" ht="13.2" x14ac:dyDescent="0.25">
      <c r="A11" s="2" t="s">
        <v>4</v>
      </c>
      <c r="B11" s="2" t="s">
        <v>5</v>
      </c>
    </row>
    <row r="13" spans="1:7" ht="13.2" x14ac:dyDescent="0.25">
      <c r="B13" s="6" t="s">
        <v>9</v>
      </c>
    </row>
    <row r="15" spans="1:7" ht="13.2" x14ac:dyDescent="0.25">
      <c r="B15" s="2" t="s">
        <v>37</v>
      </c>
    </row>
    <row r="18" spans="1:4" ht="13.2" x14ac:dyDescent="0.25">
      <c r="A18" s="2" t="s">
        <v>11</v>
      </c>
      <c r="B18" s="6" t="s">
        <v>103</v>
      </c>
      <c r="C18" s="2" t="s">
        <v>13</v>
      </c>
    </row>
    <row r="20" spans="1:4" ht="13.2" x14ac:dyDescent="0.25">
      <c r="A20" s="2" t="s">
        <v>14</v>
      </c>
      <c r="B20" s="2" t="s">
        <v>12</v>
      </c>
      <c r="C20" s="6" t="s">
        <v>13</v>
      </c>
    </row>
    <row r="22" spans="1:4" ht="13.2" x14ac:dyDescent="0.25">
      <c r="A22" s="2"/>
      <c r="B22" s="2"/>
      <c r="D22" s="2"/>
    </row>
    <row r="23" spans="1:4" ht="13.2" x14ac:dyDescent="0.25">
      <c r="A23" s="2" t="s">
        <v>15</v>
      </c>
      <c r="B23" s="2" t="s">
        <v>16</v>
      </c>
      <c r="D23" s="2" t="s">
        <v>17</v>
      </c>
    </row>
    <row r="25" spans="1:4" ht="13.2" x14ac:dyDescent="0.25">
      <c r="B25" s="2" t="s">
        <v>12</v>
      </c>
      <c r="D25" s="2" t="s">
        <v>38</v>
      </c>
    </row>
    <row r="27" spans="1:4" ht="13.2" x14ac:dyDescent="0.25">
      <c r="B27" s="6" t="s">
        <v>104</v>
      </c>
    </row>
    <row r="29" spans="1:4" ht="13.2" x14ac:dyDescent="0.25">
      <c r="B29" s="2" t="s">
        <v>18</v>
      </c>
    </row>
    <row r="32" spans="1:4" ht="13.2" x14ac:dyDescent="0.25">
      <c r="A32" s="2" t="s">
        <v>19</v>
      </c>
      <c r="B32" s="6" t="s">
        <v>40</v>
      </c>
      <c r="C32" s="2" t="s">
        <v>74</v>
      </c>
    </row>
    <row r="34" spans="2:6" ht="13.2" x14ac:dyDescent="0.25">
      <c r="B34" s="2" t="s">
        <v>23</v>
      </c>
      <c r="C34" s="2" t="s">
        <v>44</v>
      </c>
      <c r="D34" s="2" t="s">
        <v>60</v>
      </c>
      <c r="E34" s="2" t="s">
        <v>45</v>
      </c>
    </row>
    <row r="36" spans="2:6" ht="13.2" x14ac:dyDescent="0.25">
      <c r="B36" s="2" t="s">
        <v>97</v>
      </c>
      <c r="E36" s="2" t="s">
        <v>98</v>
      </c>
    </row>
    <row r="38" spans="2:6" ht="13.2" x14ac:dyDescent="0.25">
      <c r="B38" s="2" t="s">
        <v>77</v>
      </c>
    </row>
    <row r="40" spans="2:6" ht="13.2" x14ac:dyDescent="0.25">
      <c r="B40" s="2" t="s">
        <v>78</v>
      </c>
      <c r="C40" s="2" t="s">
        <v>79</v>
      </c>
    </row>
    <row r="42" spans="2:6" ht="13.2" x14ac:dyDescent="0.25">
      <c r="B42" s="2" t="s">
        <v>53</v>
      </c>
      <c r="D42" s="2" t="s">
        <v>81</v>
      </c>
      <c r="F42" s="2" t="s">
        <v>82</v>
      </c>
    </row>
    <row r="44" spans="2:6" ht="13.2" x14ac:dyDescent="0.25">
      <c r="B44" s="2" t="s">
        <v>83</v>
      </c>
    </row>
    <row r="46" spans="2:6" ht="13.2" x14ac:dyDescent="0.25">
      <c r="B46" s="2" t="s">
        <v>29</v>
      </c>
      <c r="C46" s="2" t="s">
        <v>30</v>
      </c>
    </row>
    <row r="48" spans="2:6" ht="13.2" x14ac:dyDescent="0.25">
      <c r="C48" s="2" t="s">
        <v>62</v>
      </c>
    </row>
    <row r="50" spans="3:3" ht="13.2" x14ac:dyDescent="0.25">
      <c r="C50" s="2" t="s">
        <v>33</v>
      </c>
    </row>
  </sheetData>
  <mergeCells count="1">
    <mergeCell ref="B1:F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G50"/>
  <sheetViews>
    <sheetView workbookViewId="0"/>
  </sheetViews>
  <sheetFormatPr defaultColWidth="12.6640625" defaultRowHeight="15.75" customHeight="1" x14ac:dyDescent="0.25"/>
  <sheetData>
    <row r="1" spans="1:7" ht="13.2" x14ac:dyDescent="0.25">
      <c r="B1" s="35" t="s">
        <v>34</v>
      </c>
      <c r="C1" s="36"/>
      <c r="D1" s="36"/>
      <c r="E1" s="36"/>
      <c r="F1" s="36"/>
    </row>
    <row r="2" spans="1:7" ht="15.75" customHeight="1" x14ac:dyDescent="0.25">
      <c r="B2" s="36"/>
      <c r="C2" s="36"/>
      <c r="D2" s="36"/>
      <c r="E2" s="36"/>
      <c r="F2" s="36"/>
    </row>
    <row r="4" spans="1:7" ht="13.2" x14ac:dyDescent="0.25">
      <c r="A4" s="2" t="s">
        <v>0</v>
      </c>
      <c r="B4" s="13" t="s">
        <v>105</v>
      </c>
      <c r="C4" s="3"/>
      <c r="D4" s="3"/>
    </row>
    <row r="6" spans="1:7" ht="13.2" x14ac:dyDescent="0.25">
      <c r="A6" s="2" t="s">
        <v>1</v>
      </c>
      <c r="B6" s="5"/>
      <c r="C6" s="5"/>
      <c r="D6" s="5"/>
    </row>
    <row r="8" spans="1:7" ht="13.2" x14ac:dyDescent="0.25">
      <c r="A8" s="2" t="s">
        <v>2</v>
      </c>
      <c r="B8" s="5"/>
      <c r="C8" s="5"/>
      <c r="E8" s="2" t="s">
        <v>3</v>
      </c>
      <c r="F8" s="5"/>
      <c r="G8" s="5"/>
    </row>
    <row r="10" spans="1:7" ht="13.2" x14ac:dyDescent="0.25">
      <c r="E10" s="2" t="s">
        <v>6</v>
      </c>
      <c r="F10" s="4" t="s">
        <v>7</v>
      </c>
      <c r="G10" s="4" t="s">
        <v>8</v>
      </c>
    </row>
    <row r="11" spans="1:7" ht="13.2" x14ac:dyDescent="0.25">
      <c r="A11" s="2" t="s">
        <v>4</v>
      </c>
      <c r="B11" s="6" t="s">
        <v>5</v>
      </c>
      <c r="C11" s="2" t="s">
        <v>106</v>
      </c>
    </row>
    <row r="13" spans="1:7" ht="13.2" x14ac:dyDescent="0.25">
      <c r="B13" s="2" t="s">
        <v>9</v>
      </c>
    </row>
    <row r="15" spans="1:7" ht="13.2" x14ac:dyDescent="0.25">
      <c r="B15" s="2" t="s">
        <v>37</v>
      </c>
    </row>
    <row r="18" spans="1:4" ht="13.2" x14ac:dyDescent="0.25">
      <c r="A18" s="2" t="s">
        <v>11</v>
      </c>
      <c r="B18" s="2" t="s">
        <v>12</v>
      </c>
      <c r="C18" s="2" t="s">
        <v>13</v>
      </c>
    </row>
    <row r="20" spans="1:4" ht="13.2" x14ac:dyDescent="0.25">
      <c r="A20" s="2" t="s">
        <v>14</v>
      </c>
      <c r="B20" s="2" t="s">
        <v>12</v>
      </c>
      <c r="C20" s="2" t="s">
        <v>13</v>
      </c>
    </row>
    <row r="22" spans="1:4" ht="13.2" x14ac:dyDescent="0.25">
      <c r="A22" s="2"/>
      <c r="B22" s="2"/>
      <c r="D22" s="2"/>
    </row>
    <row r="23" spans="1:4" ht="13.2" x14ac:dyDescent="0.25">
      <c r="A23" s="2" t="s">
        <v>15</v>
      </c>
      <c r="B23" s="2" t="s">
        <v>16</v>
      </c>
      <c r="D23" s="2" t="s">
        <v>17</v>
      </c>
    </row>
    <row r="25" spans="1:4" ht="13.2" x14ac:dyDescent="0.25">
      <c r="B25" s="2" t="s">
        <v>12</v>
      </c>
      <c r="D25" s="2" t="s">
        <v>38</v>
      </c>
    </row>
    <row r="27" spans="1:4" ht="13.2" x14ac:dyDescent="0.25">
      <c r="B27" s="2" t="s">
        <v>37</v>
      </c>
    </row>
    <row r="29" spans="1:4" ht="13.2" x14ac:dyDescent="0.25">
      <c r="B29" s="2" t="s">
        <v>18</v>
      </c>
    </row>
    <row r="32" spans="1:4" ht="13.2" x14ac:dyDescent="0.25">
      <c r="A32" s="2" t="s">
        <v>19</v>
      </c>
      <c r="B32" s="2" t="s">
        <v>40</v>
      </c>
      <c r="C32" s="2" t="s">
        <v>74</v>
      </c>
    </row>
    <row r="34" spans="2:6" ht="13.2" x14ac:dyDescent="0.25">
      <c r="B34" s="2" t="s">
        <v>23</v>
      </c>
      <c r="C34" s="2" t="s">
        <v>44</v>
      </c>
      <c r="D34" s="2" t="s">
        <v>60</v>
      </c>
      <c r="E34" s="2" t="s">
        <v>45</v>
      </c>
    </row>
    <row r="36" spans="2:6" ht="13.2" x14ac:dyDescent="0.25">
      <c r="B36" s="2" t="s">
        <v>97</v>
      </c>
      <c r="E36" s="2" t="s">
        <v>98</v>
      </c>
    </row>
    <row r="38" spans="2:6" ht="13.2" x14ac:dyDescent="0.25">
      <c r="B38" s="2" t="s">
        <v>77</v>
      </c>
    </row>
    <row r="40" spans="2:6" ht="13.2" x14ac:dyDescent="0.25">
      <c r="B40" s="2" t="s">
        <v>78</v>
      </c>
      <c r="C40" s="2" t="s">
        <v>79</v>
      </c>
    </row>
    <row r="42" spans="2:6" ht="13.2" x14ac:dyDescent="0.25">
      <c r="B42" s="6" t="s">
        <v>107</v>
      </c>
      <c r="D42" s="2" t="s">
        <v>81</v>
      </c>
      <c r="F42" s="2" t="s">
        <v>82</v>
      </c>
    </row>
    <row r="44" spans="2:6" ht="13.2" x14ac:dyDescent="0.25">
      <c r="B44" s="2" t="s">
        <v>83</v>
      </c>
    </row>
    <row r="46" spans="2:6" ht="13.2" x14ac:dyDescent="0.25">
      <c r="B46" s="2" t="s">
        <v>29</v>
      </c>
      <c r="C46" s="2" t="s">
        <v>30</v>
      </c>
    </row>
    <row r="48" spans="2:6" ht="13.2" x14ac:dyDescent="0.25">
      <c r="C48" s="2" t="s">
        <v>62</v>
      </c>
    </row>
    <row r="50" spans="3:3" ht="13.2" x14ac:dyDescent="0.25">
      <c r="C50" s="2" t="s">
        <v>33</v>
      </c>
    </row>
  </sheetData>
  <mergeCells count="1">
    <mergeCell ref="B1:F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G50"/>
  <sheetViews>
    <sheetView workbookViewId="0"/>
  </sheetViews>
  <sheetFormatPr defaultColWidth="12.6640625" defaultRowHeight="15.75" customHeight="1" x14ac:dyDescent="0.25"/>
  <sheetData>
    <row r="1" spans="1:7" ht="13.2" x14ac:dyDescent="0.25">
      <c r="B1" s="35" t="s">
        <v>34</v>
      </c>
      <c r="C1" s="36"/>
      <c r="D1" s="36"/>
      <c r="E1" s="36"/>
      <c r="F1" s="36"/>
    </row>
    <row r="2" spans="1:7" ht="15.75" customHeight="1" x14ac:dyDescent="0.25">
      <c r="B2" s="36"/>
      <c r="C2" s="36"/>
      <c r="D2" s="36"/>
      <c r="E2" s="36"/>
      <c r="F2" s="36"/>
    </row>
    <row r="4" spans="1:7" ht="13.2" x14ac:dyDescent="0.25">
      <c r="A4" s="2" t="s">
        <v>0</v>
      </c>
      <c r="B4" s="3" t="s">
        <v>108</v>
      </c>
      <c r="C4" s="3"/>
      <c r="D4" s="3"/>
    </row>
    <row r="6" spans="1:7" ht="13.2" x14ac:dyDescent="0.25">
      <c r="A6" s="2" t="s">
        <v>1</v>
      </c>
      <c r="B6" s="5"/>
      <c r="C6" s="5"/>
      <c r="D6" s="5"/>
    </row>
    <row r="8" spans="1:7" ht="13.2" x14ac:dyDescent="0.25">
      <c r="A8" s="2" t="s">
        <v>2</v>
      </c>
      <c r="B8" s="5" t="s">
        <v>109</v>
      </c>
      <c r="C8" s="5"/>
      <c r="E8" s="2" t="s">
        <v>3</v>
      </c>
      <c r="F8" s="5"/>
      <c r="G8" s="5"/>
    </row>
    <row r="10" spans="1:7" ht="13.2" x14ac:dyDescent="0.25">
      <c r="E10" s="2" t="s">
        <v>6</v>
      </c>
      <c r="F10" s="4" t="s">
        <v>7</v>
      </c>
      <c r="G10" s="4" t="s">
        <v>8</v>
      </c>
    </row>
    <row r="11" spans="1:7" ht="13.2" x14ac:dyDescent="0.25">
      <c r="A11" s="2" t="s">
        <v>4</v>
      </c>
      <c r="B11" s="10" t="s">
        <v>5</v>
      </c>
      <c r="C11" s="10" t="s">
        <v>110</v>
      </c>
    </row>
    <row r="13" spans="1:7" ht="13.2" x14ac:dyDescent="0.25">
      <c r="B13" s="2" t="s">
        <v>9</v>
      </c>
    </row>
    <row r="15" spans="1:7" ht="13.2" x14ac:dyDescent="0.25">
      <c r="B15" s="2" t="s">
        <v>37</v>
      </c>
    </row>
    <row r="18" spans="1:4" ht="13.2" x14ac:dyDescent="0.25">
      <c r="A18" s="2" t="s">
        <v>11</v>
      </c>
      <c r="B18" s="10" t="s">
        <v>12</v>
      </c>
      <c r="C18" s="2" t="s">
        <v>13</v>
      </c>
    </row>
    <row r="20" spans="1:4" ht="13.2" x14ac:dyDescent="0.25">
      <c r="A20" s="2" t="s">
        <v>14</v>
      </c>
      <c r="B20" s="2" t="s">
        <v>12</v>
      </c>
      <c r="C20" s="10" t="s">
        <v>13</v>
      </c>
    </row>
    <row r="22" spans="1:4" ht="13.2" x14ac:dyDescent="0.25">
      <c r="A22" s="2"/>
      <c r="B22" s="2"/>
      <c r="D22" s="2"/>
    </row>
    <row r="23" spans="1:4" ht="13.2" x14ac:dyDescent="0.25">
      <c r="A23" s="2" t="s">
        <v>15</v>
      </c>
      <c r="B23" s="10" t="s">
        <v>16</v>
      </c>
      <c r="D23" s="2" t="s">
        <v>17</v>
      </c>
    </row>
    <row r="25" spans="1:4" ht="13.2" x14ac:dyDescent="0.25">
      <c r="B25" s="2" t="s">
        <v>12</v>
      </c>
      <c r="D25" s="2" t="s">
        <v>38</v>
      </c>
    </row>
    <row r="27" spans="1:4" ht="13.2" x14ac:dyDescent="0.25">
      <c r="B27" s="2" t="s">
        <v>37</v>
      </c>
    </row>
    <row r="29" spans="1:4" ht="13.2" x14ac:dyDescent="0.25">
      <c r="B29" s="2" t="s">
        <v>18</v>
      </c>
    </row>
    <row r="32" spans="1:4" ht="13.2" x14ac:dyDescent="0.25">
      <c r="A32" s="2" t="s">
        <v>19</v>
      </c>
      <c r="B32" s="10" t="s">
        <v>40</v>
      </c>
      <c r="C32" s="10" t="s">
        <v>111</v>
      </c>
      <c r="D32" s="2" t="s">
        <v>112</v>
      </c>
    </row>
    <row r="34" spans="2:6" ht="13.2" x14ac:dyDescent="0.25">
      <c r="B34" s="2" t="s">
        <v>23</v>
      </c>
      <c r="C34" s="2" t="s">
        <v>44</v>
      </c>
      <c r="D34" s="2" t="s">
        <v>60</v>
      </c>
      <c r="E34" s="2" t="s">
        <v>45</v>
      </c>
    </row>
    <row r="36" spans="2:6" ht="13.2" x14ac:dyDescent="0.25">
      <c r="B36" s="2" t="s">
        <v>97</v>
      </c>
      <c r="E36" s="2" t="s">
        <v>98</v>
      </c>
    </row>
    <row r="38" spans="2:6" ht="13.2" x14ac:dyDescent="0.25">
      <c r="B38" s="2" t="s">
        <v>77</v>
      </c>
    </row>
    <row r="40" spans="2:6" ht="13.2" x14ac:dyDescent="0.25">
      <c r="B40" s="2" t="s">
        <v>78</v>
      </c>
      <c r="C40" s="2" t="s">
        <v>79</v>
      </c>
    </row>
    <row r="42" spans="2:6" ht="13.2" x14ac:dyDescent="0.25">
      <c r="B42" s="2" t="s">
        <v>53</v>
      </c>
      <c r="D42" s="2" t="s">
        <v>81</v>
      </c>
      <c r="F42" s="2" t="s">
        <v>82</v>
      </c>
    </row>
    <row r="44" spans="2:6" ht="13.2" x14ac:dyDescent="0.25">
      <c r="B44" s="2" t="s">
        <v>83</v>
      </c>
    </row>
    <row r="46" spans="2:6" ht="13.2" x14ac:dyDescent="0.25">
      <c r="B46" s="2" t="s">
        <v>29</v>
      </c>
      <c r="C46" s="2" t="s">
        <v>30</v>
      </c>
    </row>
    <row r="48" spans="2:6" ht="13.2" x14ac:dyDescent="0.25">
      <c r="C48" s="2" t="s">
        <v>62</v>
      </c>
    </row>
    <row r="50" spans="3:3" ht="13.2" x14ac:dyDescent="0.25">
      <c r="C50" s="2" t="s">
        <v>33</v>
      </c>
    </row>
  </sheetData>
  <mergeCells count="1">
    <mergeCell ref="B1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M48"/>
  <sheetViews>
    <sheetView workbookViewId="0"/>
  </sheetViews>
  <sheetFormatPr defaultColWidth="12.6640625" defaultRowHeight="15.75" customHeight="1" x14ac:dyDescent="0.25"/>
  <cols>
    <col min="4" max="4" width="6.6640625" customWidth="1"/>
    <col min="6" max="6" width="7.109375" customWidth="1"/>
    <col min="8" max="8" width="7.33203125" customWidth="1"/>
  </cols>
  <sheetData>
    <row r="1" spans="1:9" ht="13.2" x14ac:dyDescent="0.25">
      <c r="B1" s="35" t="s">
        <v>34</v>
      </c>
      <c r="C1" s="36"/>
      <c r="D1" s="36"/>
      <c r="E1" s="36"/>
      <c r="F1" s="36"/>
      <c r="G1" s="36"/>
      <c r="H1" s="36"/>
    </row>
    <row r="2" spans="1:9" ht="15.75" customHeight="1" x14ac:dyDescent="0.25">
      <c r="B2" s="36"/>
      <c r="C2" s="36"/>
      <c r="D2" s="36"/>
      <c r="E2" s="36"/>
      <c r="F2" s="36"/>
      <c r="G2" s="36"/>
      <c r="H2" s="36"/>
    </row>
    <row r="4" spans="1:9" ht="13.2" x14ac:dyDescent="0.25">
      <c r="A4" s="2" t="s">
        <v>0</v>
      </c>
      <c r="B4" s="3" t="s">
        <v>35</v>
      </c>
      <c r="C4" s="3"/>
      <c r="D4" s="3"/>
      <c r="E4" s="3"/>
      <c r="F4" s="4"/>
    </row>
    <row r="6" spans="1:9" ht="13.2" x14ac:dyDescent="0.25">
      <c r="A6" s="2" t="s">
        <v>1</v>
      </c>
      <c r="B6" s="5"/>
      <c r="C6" s="5"/>
      <c r="D6" s="5"/>
      <c r="E6" s="5"/>
    </row>
    <row r="8" spans="1:9" ht="13.2" x14ac:dyDescent="0.25">
      <c r="A8" s="2" t="s">
        <v>2</v>
      </c>
      <c r="B8" s="5"/>
      <c r="C8" s="5"/>
      <c r="G8" s="2" t="s">
        <v>3</v>
      </c>
      <c r="H8" s="5"/>
      <c r="I8" s="5"/>
    </row>
    <row r="10" spans="1:9" ht="13.2" x14ac:dyDescent="0.25">
      <c r="A10" s="6" t="s">
        <v>36</v>
      </c>
    </row>
    <row r="12" spans="1:9" ht="13.2" x14ac:dyDescent="0.25">
      <c r="A12" s="2" t="s">
        <v>4</v>
      </c>
      <c r="B12" s="2" t="s">
        <v>5</v>
      </c>
      <c r="G12" s="2" t="s">
        <v>6</v>
      </c>
      <c r="H12" s="4" t="s">
        <v>7</v>
      </c>
      <c r="I12" s="4" t="s">
        <v>8</v>
      </c>
    </row>
    <row r="14" spans="1:9" ht="13.2" x14ac:dyDescent="0.25">
      <c r="B14" s="2" t="s">
        <v>9</v>
      </c>
    </row>
    <row r="16" spans="1:9" ht="13.2" x14ac:dyDescent="0.25">
      <c r="B16" s="2" t="s">
        <v>37</v>
      </c>
    </row>
    <row r="18" spans="1:13" ht="13.2" x14ac:dyDescent="0.25">
      <c r="A18" s="2" t="s">
        <v>11</v>
      </c>
      <c r="B18" s="2" t="s">
        <v>12</v>
      </c>
      <c r="C18" s="2" t="s">
        <v>13</v>
      </c>
      <c r="D18" s="2"/>
    </row>
    <row r="20" spans="1:13" ht="13.2" x14ac:dyDescent="0.25">
      <c r="A20" s="2" t="s">
        <v>14</v>
      </c>
      <c r="B20" s="2" t="s">
        <v>12</v>
      </c>
      <c r="C20" s="2" t="s">
        <v>13</v>
      </c>
      <c r="D20" s="2"/>
    </row>
    <row r="22" spans="1:13" ht="13.2" x14ac:dyDescent="0.25">
      <c r="A22" s="2" t="s">
        <v>15</v>
      </c>
      <c r="B22" s="2" t="s">
        <v>16</v>
      </c>
      <c r="E22" s="2" t="s">
        <v>17</v>
      </c>
      <c r="F22" s="2"/>
    </row>
    <row r="24" spans="1:13" ht="13.2" x14ac:dyDescent="0.25">
      <c r="B24" s="2" t="s">
        <v>12</v>
      </c>
      <c r="E24" s="2" t="s">
        <v>38</v>
      </c>
    </row>
    <row r="25" spans="1:13" ht="13.2" x14ac:dyDescent="0.25">
      <c r="C25" s="2" t="s">
        <v>39</v>
      </c>
      <c r="L25" s="2" t="s">
        <v>17</v>
      </c>
      <c r="M25" s="2">
        <f>F23*13</f>
        <v>0</v>
      </c>
    </row>
    <row r="26" spans="1:13" ht="13.2" x14ac:dyDescent="0.25">
      <c r="B26" s="2" t="s">
        <v>37</v>
      </c>
    </row>
    <row r="28" spans="1:13" ht="13.2" x14ac:dyDescent="0.25">
      <c r="B28" s="2" t="s">
        <v>18</v>
      </c>
    </row>
    <row r="29" spans="1:13" ht="13.2" x14ac:dyDescent="0.25">
      <c r="L29" s="2" t="s">
        <v>37</v>
      </c>
      <c r="M29" s="2">
        <f>C26*5.5</f>
        <v>0</v>
      </c>
    </row>
    <row r="30" spans="1:13" ht="13.2" x14ac:dyDescent="0.25">
      <c r="D30" s="2" t="s">
        <v>39</v>
      </c>
    </row>
    <row r="31" spans="1:13" ht="13.2" x14ac:dyDescent="0.25">
      <c r="A31" s="2" t="s">
        <v>19</v>
      </c>
      <c r="B31" s="2" t="s">
        <v>40</v>
      </c>
      <c r="C31" s="2" t="s">
        <v>41</v>
      </c>
      <c r="D31" s="2"/>
      <c r="E31" s="2" t="s">
        <v>42</v>
      </c>
      <c r="F31" s="2" t="s">
        <v>39</v>
      </c>
      <c r="H31" s="2" t="s">
        <v>39</v>
      </c>
    </row>
    <row r="32" spans="1:13" ht="13.2" x14ac:dyDescent="0.25">
      <c r="C32" s="2" t="s">
        <v>43</v>
      </c>
      <c r="F32" s="2"/>
    </row>
    <row r="33" spans="1:13" ht="13.2" x14ac:dyDescent="0.25">
      <c r="B33" s="2" t="s">
        <v>23</v>
      </c>
      <c r="C33" s="2" t="s">
        <v>44</v>
      </c>
      <c r="E33" s="2" t="s">
        <v>45</v>
      </c>
      <c r="G33" s="2" t="s">
        <v>46</v>
      </c>
      <c r="H33" s="2"/>
    </row>
    <row r="34" spans="1:13" ht="13.2" x14ac:dyDescent="0.25">
      <c r="C34" s="2" t="s">
        <v>47</v>
      </c>
      <c r="E34" s="2" t="s">
        <v>47</v>
      </c>
      <c r="L34" s="2" t="s">
        <v>48</v>
      </c>
      <c r="M34" s="2">
        <f>SUM(D32*2.99)</f>
        <v>0</v>
      </c>
    </row>
    <row r="35" spans="1:13" ht="13.2" x14ac:dyDescent="0.25">
      <c r="G35" s="2"/>
      <c r="L35" s="2" t="s">
        <v>49</v>
      </c>
      <c r="M35" s="2">
        <f>SUM(D33*3.05)+(F34*3.15)+(D34*3.05)+(H33*3.15)</f>
        <v>0</v>
      </c>
    </row>
    <row r="36" spans="1:13" ht="14.25" customHeight="1" x14ac:dyDescent="0.25"/>
    <row r="37" spans="1:13" ht="15" customHeight="1" x14ac:dyDescent="0.25">
      <c r="B37" s="2" t="s">
        <v>50</v>
      </c>
      <c r="C37" s="2" t="s">
        <v>51</v>
      </c>
      <c r="D37" s="2"/>
      <c r="E37" s="2" t="s">
        <v>52</v>
      </c>
      <c r="F37" s="2"/>
      <c r="G37" s="2" t="s">
        <v>32</v>
      </c>
      <c r="H37" s="2">
        <v>10</v>
      </c>
    </row>
    <row r="38" spans="1:13" ht="11.25" customHeight="1" x14ac:dyDescent="0.25"/>
    <row r="39" spans="1:13" ht="13.5" customHeight="1" x14ac:dyDescent="0.25">
      <c r="B39" s="2"/>
    </row>
    <row r="40" spans="1:13" ht="13.2" x14ac:dyDescent="0.25">
      <c r="G40" s="2"/>
      <c r="L40" s="2" t="s">
        <v>53</v>
      </c>
      <c r="M40" s="2">
        <f>SUM(D37*13)+(F37*15)+(H37*15)</f>
        <v>150</v>
      </c>
    </row>
    <row r="41" spans="1:13" ht="13.2" x14ac:dyDescent="0.25">
      <c r="B41" s="2" t="s">
        <v>29</v>
      </c>
      <c r="C41" s="2" t="s">
        <v>30</v>
      </c>
      <c r="D41" s="2"/>
    </row>
    <row r="42" spans="1:13" ht="18.75" customHeight="1" x14ac:dyDescent="0.25"/>
    <row r="43" spans="1:13" ht="13.2" x14ac:dyDescent="0.25">
      <c r="B43" s="7" t="s">
        <v>54</v>
      </c>
      <c r="C43" s="2" t="s">
        <v>31</v>
      </c>
      <c r="D43" s="2"/>
      <c r="E43" s="2" t="s">
        <v>32</v>
      </c>
      <c r="F43" s="2"/>
    </row>
    <row r="44" spans="1:13" ht="13.2" x14ac:dyDescent="0.25">
      <c r="F44" s="2"/>
      <c r="L44" s="2" t="s">
        <v>55</v>
      </c>
      <c r="M44" s="2">
        <f>SUM(D41*4.3)+(D43*4.8)+(F44*4.8)+(D45*4.6)</f>
        <v>0</v>
      </c>
    </row>
    <row r="45" spans="1:13" ht="13.2" x14ac:dyDescent="0.25">
      <c r="C45" s="2" t="s">
        <v>33</v>
      </c>
      <c r="D45" s="2"/>
    </row>
    <row r="48" spans="1:13" ht="13.2" x14ac:dyDescent="0.25">
      <c r="A48" s="8" t="s">
        <v>56</v>
      </c>
      <c r="B48" s="9">
        <f>SUM(C28*30)+(F25*20)+M35+M40+M44+M34+115+M29+M25</f>
        <v>265</v>
      </c>
    </row>
  </sheetData>
  <mergeCells count="1">
    <mergeCell ref="B1:H2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50"/>
  <sheetViews>
    <sheetView workbookViewId="0"/>
  </sheetViews>
  <sheetFormatPr defaultColWidth="12.6640625" defaultRowHeight="15.75" customHeight="1" x14ac:dyDescent="0.25"/>
  <cols>
    <col min="4" max="4" width="6.6640625" customWidth="1"/>
    <col min="6" max="6" width="7.109375" customWidth="1"/>
    <col min="8" max="8" width="7.33203125" customWidth="1"/>
  </cols>
  <sheetData>
    <row r="1" spans="1:9" ht="13.2" x14ac:dyDescent="0.25">
      <c r="B1" s="35" t="s">
        <v>34</v>
      </c>
      <c r="C1" s="36"/>
      <c r="D1" s="36"/>
      <c r="E1" s="36"/>
      <c r="F1" s="36"/>
      <c r="G1" s="36"/>
      <c r="H1" s="36"/>
    </row>
    <row r="2" spans="1:9" ht="15.75" customHeight="1" x14ac:dyDescent="0.25">
      <c r="B2" s="36"/>
      <c r="C2" s="36"/>
      <c r="D2" s="36"/>
      <c r="E2" s="36"/>
      <c r="F2" s="36"/>
      <c r="G2" s="36"/>
      <c r="H2" s="36"/>
    </row>
    <row r="4" spans="1:9" ht="13.2" x14ac:dyDescent="0.25">
      <c r="A4" s="2" t="s">
        <v>0</v>
      </c>
      <c r="B4" s="3" t="s">
        <v>57</v>
      </c>
      <c r="C4" s="3"/>
      <c r="D4" s="3"/>
      <c r="E4" s="3"/>
      <c r="F4" s="4"/>
    </row>
    <row r="6" spans="1:9" ht="13.2" x14ac:dyDescent="0.25">
      <c r="A6" s="2" t="s">
        <v>1</v>
      </c>
      <c r="B6" s="5"/>
      <c r="C6" s="5"/>
      <c r="D6" s="5"/>
      <c r="E6" s="5"/>
    </row>
    <row r="8" spans="1:9" ht="13.2" x14ac:dyDescent="0.25">
      <c r="A8" s="2" t="s">
        <v>2</v>
      </c>
      <c r="B8" s="5" t="s">
        <v>58</v>
      </c>
      <c r="C8" s="5"/>
      <c r="G8" s="2" t="s">
        <v>3</v>
      </c>
      <c r="H8" s="5"/>
      <c r="I8" s="5"/>
    </row>
    <row r="10" spans="1:9" ht="13.2" x14ac:dyDescent="0.25">
      <c r="A10" s="2" t="s">
        <v>4</v>
      </c>
      <c r="B10" s="2" t="s">
        <v>5</v>
      </c>
      <c r="G10" s="2" t="s">
        <v>6</v>
      </c>
      <c r="H10" s="4" t="s">
        <v>7</v>
      </c>
      <c r="I10" s="4" t="s">
        <v>8</v>
      </c>
    </row>
    <row r="12" spans="1:9" ht="13.2" x14ac:dyDescent="0.25">
      <c r="B12" s="10" t="s">
        <v>9</v>
      </c>
      <c r="C12" s="10" t="s">
        <v>59</v>
      </c>
    </row>
    <row r="14" spans="1:9" ht="13.2" x14ac:dyDescent="0.25">
      <c r="B14" s="2" t="s">
        <v>37</v>
      </c>
    </row>
    <row r="16" spans="1:9" ht="13.2" x14ac:dyDescent="0.25">
      <c r="A16" s="2" t="s">
        <v>11</v>
      </c>
      <c r="B16" s="2" t="s">
        <v>12</v>
      </c>
      <c r="C16" s="10" t="s">
        <v>13</v>
      </c>
      <c r="D16" s="2"/>
    </row>
    <row r="18" spans="1:13" ht="13.2" x14ac:dyDescent="0.25">
      <c r="A18" s="2" t="s">
        <v>14</v>
      </c>
      <c r="B18" s="2" t="s">
        <v>12</v>
      </c>
      <c r="C18" s="10" t="s">
        <v>13</v>
      </c>
      <c r="D18" s="2"/>
    </row>
    <row r="20" spans="1:13" ht="13.2" x14ac:dyDescent="0.25">
      <c r="A20" s="2" t="s">
        <v>15</v>
      </c>
      <c r="B20" s="2" t="s">
        <v>16</v>
      </c>
      <c r="E20" s="2" t="s">
        <v>17</v>
      </c>
      <c r="F20" s="2"/>
    </row>
    <row r="22" spans="1:13" ht="13.2" x14ac:dyDescent="0.25">
      <c r="B22" s="2" t="s">
        <v>12</v>
      </c>
      <c r="E22" s="2" t="s">
        <v>38</v>
      </c>
    </row>
    <row r="23" spans="1:13" ht="13.2" x14ac:dyDescent="0.25">
      <c r="C23" s="2" t="s">
        <v>39</v>
      </c>
      <c r="L23" s="2" t="s">
        <v>17</v>
      </c>
      <c r="M23" s="2">
        <f>F21*13</f>
        <v>0</v>
      </c>
    </row>
    <row r="24" spans="1:13" ht="13.2" x14ac:dyDescent="0.25">
      <c r="B24" s="2" t="s">
        <v>37</v>
      </c>
      <c r="E24" s="10" t="s">
        <v>13</v>
      </c>
    </row>
    <row r="26" spans="1:13" ht="13.2" x14ac:dyDescent="0.25">
      <c r="B26" s="2" t="s">
        <v>18</v>
      </c>
    </row>
    <row r="27" spans="1:13" ht="13.2" x14ac:dyDescent="0.25">
      <c r="L27" s="2" t="s">
        <v>37</v>
      </c>
      <c r="M27" s="2">
        <f>C24*5.5</f>
        <v>0</v>
      </c>
    </row>
    <row r="28" spans="1:13" ht="13.2" x14ac:dyDescent="0.25">
      <c r="D28" s="2" t="s">
        <v>39</v>
      </c>
    </row>
    <row r="29" spans="1:13" ht="13.2" x14ac:dyDescent="0.25">
      <c r="A29" s="2" t="s">
        <v>19</v>
      </c>
      <c r="B29" s="2" t="s">
        <v>40</v>
      </c>
      <c r="C29" s="2" t="s">
        <v>41</v>
      </c>
      <c r="D29" s="2"/>
      <c r="E29" s="2" t="s">
        <v>42</v>
      </c>
      <c r="F29" s="2" t="s">
        <v>39</v>
      </c>
    </row>
    <row r="30" spans="1:13" ht="13.2" x14ac:dyDescent="0.25">
      <c r="C30" s="2" t="s">
        <v>43</v>
      </c>
      <c r="F30" s="2"/>
    </row>
    <row r="31" spans="1:13" ht="13.2" x14ac:dyDescent="0.25">
      <c r="B31" s="2" t="s">
        <v>23</v>
      </c>
      <c r="C31" s="2" t="s">
        <v>44</v>
      </c>
      <c r="E31" s="2" t="s">
        <v>45</v>
      </c>
      <c r="H31" s="2" t="s">
        <v>39</v>
      </c>
    </row>
    <row r="32" spans="1:13" ht="13.2" x14ac:dyDescent="0.25">
      <c r="C32" s="2" t="s">
        <v>47</v>
      </c>
      <c r="E32" s="2" t="s">
        <v>47</v>
      </c>
      <c r="L32" s="2" t="s">
        <v>48</v>
      </c>
      <c r="M32" s="2">
        <f>SUM(D30*2.99)</f>
        <v>0</v>
      </c>
    </row>
    <row r="33" spans="2:13" ht="13.2" x14ac:dyDescent="0.25">
      <c r="B33" s="2"/>
    </row>
    <row r="34" spans="2:13" ht="13.2" x14ac:dyDescent="0.25">
      <c r="G34" s="2" t="s">
        <v>60</v>
      </c>
      <c r="L34" s="2" t="s">
        <v>49</v>
      </c>
      <c r="M34" s="2">
        <f>SUM(D31*3.05)+(F32*3.15)+(D32*3.05)+(F33*3.15)</f>
        <v>0</v>
      </c>
    </row>
    <row r="35" spans="2:13" ht="13.2" x14ac:dyDescent="0.25">
      <c r="B35" s="2"/>
    </row>
    <row r="36" spans="2:13" ht="15.75" customHeight="1" x14ac:dyDescent="0.25">
      <c r="G36" s="2"/>
    </row>
    <row r="37" spans="2:13" ht="18.75" customHeight="1" x14ac:dyDescent="0.25">
      <c r="B37" s="2"/>
      <c r="C37" s="2"/>
      <c r="D37" s="2"/>
    </row>
    <row r="38" spans="2:13" ht="18.75" customHeight="1" x14ac:dyDescent="0.25">
      <c r="D38" s="2" t="s">
        <v>61</v>
      </c>
    </row>
    <row r="39" spans="2:13" ht="20.25" customHeight="1" x14ac:dyDescent="0.25">
      <c r="B39" s="2" t="s">
        <v>50</v>
      </c>
      <c r="C39" s="10" t="s">
        <v>51</v>
      </c>
      <c r="D39" s="2">
        <v>8</v>
      </c>
      <c r="E39" s="2" t="s">
        <v>52</v>
      </c>
    </row>
    <row r="40" spans="2:13" ht="12" customHeight="1" x14ac:dyDescent="0.25"/>
    <row r="41" spans="2:13" ht="18" customHeight="1" x14ac:dyDescent="0.25">
      <c r="B41" s="2"/>
    </row>
    <row r="42" spans="2:13" ht="13.2" x14ac:dyDescent="0.25">
      <c r="G42" s="2" t="s">
        <v>32</v>
      </c>
      <c r="L42" s="2" t="s">
        <v>53</v>
      </c>
      <c r="M42" s="2">
        <f>SUM(D39*13)+(F40*15)+(H42*15)</f>
        <v>104</v>
      </c>
    </row>
    <row r="43" spans="2:13" ht="13.2" x14ac:dyDescent="0.25">
      <c r="B43" s="2" t="s">
        <v>29</v>
      </c>
      <c r="C43" s="10" t="s">
        <v>30</v>
      </c>
      <c r="D43" s="2"/>
    </row>
    <row r="44" spans="2:13" ht="16.5" customHeight="1" x14ac:dyDescent="0.25"/>
    <row r="45" spans="2:13" ht="13.2" x14ac:dyDescent="0.25">
      <c r="B45" s="7" t="s">
        <v>62</v>
      </c>
      <c r="C45" s="2" t="s">
        <v>63</v>
      </c>
      <c r="D45" s="2"/>
      <c r="E45" s="2" t="s">
        <v>32</v>
      </c>
    </row>
    <row r="46" spans="2:13" ht="13.2" x14ac:dyDescent="0.25">
      <c r="F46" s="2"/>
      <c r="L46" s="2" t="s">
        <v>55</v>
      </c>
      <c r="M46" s="2">
        <f>SUM(D43*4.3)+(D45*4.8)+(F46*4.8)+(D47*4.6)</f>
        <v>0</v>
      </c>
    </row>
    <row r="47" spans="2:13" ht="13.2" x14ac:dyDescent="0.25">
      <c r="C47" s="2" t="s">
        <v>33</v>
      </c>
      <c r="D47" s="2"/>
    </row>
    <row r="50" spans="1:2" ht="13.2" x14ac:dyDescent="0.25">
      <c r="A50" s="8" t="s">
        <v>56</v>
      </c>
      <c r="B50" s="9">
        <f>SUM(C26*30)+(F23*20)+M34+M42+M46+M32+115+M27+M23</f>
        <v>219</v>
      </c>
    </row>
  </sheetData>
  <mergeCells count="1">
    <mergeCell ref="B1:H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M53"/>
  <sheetViews>
    <sheetView workbookViewId="0"/>
  </sheetViews>
  <sheetFormatPr defaultColWidth="12.6640625" defaultRowHeight="15.75" customHeight="1" x14ac:dyDescent="0.25"/>
  <cols>
    <col min="4" max="4" width="6.6640625" customWidth="1"/>
    <col min="6" max="6" width="7.109375" customWidth="1"/>
    <col min="8" max="8" width="7.33203125" customWidth="1"/>
  </cols>
  <sheetData>
    <row r="1" spans="1:9" ht="13.2" x14ac:dyDescent="0.25">
      <c r="B1" s="35" t="s">
        <v>34</v>
      </c>
      <c r="C1" s="36"/>
      <c r="D1" s="36"/>
      <c r="E1" s="36"/>
      <c r="F1" s="36"/>
      <c r="G1" s="36"/>
      <c r="H1" s="36"/>
    </row>
    <row r="2" spans="1:9" ht="15.75" customHeight="1" x14ac:dyDescent="0.25">
      <c r="B2" s="36"/>
      <c r="C2" s="36"/>
      <c r="D2" s="36"/>
      <c r="E2" s="36"/>
      <c r="F2" s="36"/>
      <c r="G2" s="36"/>
      <c r="H2" s="36"/>
    </row>
    <row r="4" spans="1:9" ht="13.2" x14ac:dyDescent="0.25">
      <c r="A4" s="2" t="s">
        <v>0</v>
      </c>
      <c r="B4" s="3" t="s">
        <v>35</v>
      </c>
      <c r="C4" s="3"/>
      <c r="D4" s="3"/>
      <c r="E4" s="3"/>
      <c r="F4" s="4"/>
    </row>
    <row r="6" spans="1:9" ht="13.2" x14ac:dyDescent="0.25">
      <c r="A6" s="2" t="s">
        <v>1</v>
      </c>
      <c r="B6" s="5"/>
      <c r="C6" s="5"/>
      <c r="D6" s="5"/>
      <c r="E6" s="5"/>
    </row>
    <row r="8" spans="1:9" ht="13.2" x14ac:dyDescent="0.25">
      <c r="A8" s="2" t="s">
        <v>2</v>
      </c>
      <c r="B8" s="5"/>
      <c r="C8" s="5"/>
      <c r="G8" s="2" t="s">
        <v>3</v>
      </c>
      <c r="H8" s="5"/>
      <c r="I8" s="5"/>
    </row>
    <row r="10" spans="1:9" ht="13.2" x14ac:dyDescent="0.25">
      <c r="G10" s="2" t="s">
        <v>6</v>
      </c>
      <c r="H10" s="4" t="s">
        <v>7</v>
      </c>
      <c r="I10" s="4" t="s">
        <v>8</v>
      </c>
    </row>
    <row r="11" spans="1:9" ht="13.2" x14ac:dyDescent="0.25">
      <c r="A11" s="2" t="s">
        <v>4</v>
      </c>
      <c r="B11" s="2" t="s">
        <v>5</v>
      </c>
    </row>
    <row r="13" spans="1:9" ht="13.2" x14ac:dyDescent="0.25">
      <c r="B13" s="2" t="s">
        <v>9</v>
      </c>
    </row>
    <row r="15" spans="1:9" ht="13.2" x14ac:dyDescent="0.25">
      <c r="B15" s="2" t="s">
        <v>37</v>
      </c>
    </row>
    <row r="18" spans="1:13" ht="13.2" x14ac:dyDescent="0.25">
      <c r="A18" s="2" t="s">
        <v>11</v>
      </c>
      <c r="B18" s="2" t="s">
        <v>12</v>
      </c>
      <c r="C18" s="6" t="s">
        <v>13</v>
      </c>
      <c r="D18" s="2"/>
    </row>
    <row r="20" spans="1:13" ht="13.2" x14ac:dyDescent="0.25">
      <c r="A20" s="2" t="s">
        <v>14</v>
      </c>
      <c r="B20" s="2" t="s">
        <v>12</v>
      </c>
      <c r="C20" s="6" t="s">
        <v>13</v>
      </c>
      <c r="D20" s="2"/>
    </row>
    <row r="22" spans="1:13" ht="13.2" x14ac:dyDescent="0.25">
      <c r="A22" s="2"/>
      <c r="B22" s="2"/>
      <c r="E22" s="2"/>
      <c r="F22" s="2"/>
    </row>
    <row r="23" spans="1:13" ht="13.2" x14ac:dyDescent="0.25">
      <c r="A23" s="2" t="s">
        <v>15</v>
      </c>
      <c r="B23" s="2" t="s">
        <v>16</v>
      </c>
      <c r="E23" s="2" t="s">
        <v>17</v>
      </c>
      <c r="L23" s="2" t="s">
        <v>17</v>
      </c>
      <c r="M23" s="2">
        <f>F23*13</f>
        <v>0</v>
      </c>
    </row>
    <row r="25" spans="1:13" ht="13.2" x14ac:dyDescent="0.25">
      <c r="B25" s="2" t="s">
        <v>12</v>
      </c>
      <c r="E25" s="2" t="s">
        <v>38</v>
      </c>
    </row>
    <row r="26" spans="1:13" ht="13.2" x14ac:dyDescent="0.25">
      <c r="C26" s="2" t="s">
        <v>39</v>
      </c>
    </row>
    <row r="27" spans="1:13" ht="13.2" x14ac:dyDescent="0.25">
      <c r="B27" s="2" t="s">
        <v>37</v>
      </c>
      <c r="L27" s="2" t="s">
        <v>37</v>
      </c>
      <c r="M27" s="2">
        <f>C27*5.5</f>
        <v>0</v>
      </c>
    </row>
    <row r="29" spans="1:13" ht="13.2" x14ac:dyDescent="0.25">
      <c r="B29" s="2" t="s">
        <v>18</v>
      </c>
    </row>
    <row r="31" spans="1:13" ht="13.2" x14ac:dyDescent="0.25">
      <c r="D31" s="2" t="s">
        <v>39</v>
      </c>
      <c r="F31" s="2" t="s">
        <v>39</v>
      </c>
      <c r="H31" s="2" t="s">
        <v>39</v>
      </c>
    </row>
    <row r="32" spans="1:13" ht="13.2" x14ac:dyDescent="0.25">
      <c r="A32" s="2" t="s">
        <v>19</v>
      </c>
      <c r="B32" s="2" t="s">
        <v>40</v>
      </c>
      <c r="C32" s="2" t="s">
        <v>41</v>
      </c>
      <c r="D32" s="2"/>
      <c r="E32" s="2" t="s">
        <v>42</v>
      </c>
      <c r="F32" s="2"/>
      <c r="L32" s="2" t="s">
        <v>48</v>
      </c>
      <c r="M32" s="2">
        <f>SUM(D33*2.99)</f>
        <v>0</v>
      </c>
    </row>
    <row r="33" spans="2:13" ht="13.2" x14ac:dyDescent="0.25">
      <c r="C33" s="2" t="s">
        <v>43</v>
      </c>
    </row>
    <row r="34" spans="2:13" ht="13.2" x14ac:dyDescent="0.25">
      <c r="B34" s="2" t="s">
        <v>23</v>
      </c>
      <c r="C34" s="2" t="s">
        <v>44</v>
      </c>
      <c r="E34" s="2" t="s">
        <v>45</v>
      </c>
      <c r="G34" s="2" t="s">
        <v>60</v>
      </c>
      <c r="L34" s="2" t="s">
        <v>49</v>
      </c>
      <c r="M34" s="2">
        <f>SUM(D34*3.05)+(F34*3.15)+(D35*3.05)+(F35*3.15)</f>
        <v>0</v>
      </c>
    </row>
    <row r="35" spans="2:13" ht="13.2" x14ac:dyDescent="0.25">
      <c r="C35" s="2" t="s">
        <v>47</v>
      </c>
      <c r="E35" s="2" t="s">
        <v>47</v>
      </c>
    </row>
    <row r="36" spans="2:13" ht="15.75" customHeight="1" x14ac:dyDescent="0.25">
      <c r="B36" s="2"/>
      <c r="G36" s="2"/>
    </row>
    <row r="38" spans="2:13" ht="20.25" customHeight="1" x14ac:dyDescent="0.25">
      <c r="B38" s="2"/>
    </row>
    <row r="39" spans="2:13" ht="18" customHeight="1" x14ac:dyDescent="0.25"/>
    <row r="40" spans="2:13" ht="18" customHeight="1" x14ac:dyDescent="0.25">
      <c r="B40" s="2"/>
      <c r="C40" s="2"/>
      <c r="D40" s="2"/>
    </row>
    <row r="42" spans="2:13" ht="13.2" x14ac:dyDescent="0.25">
      <c r="B42" s="2" t="s">
        <v>50</v>
      </c>
      <c r="C42" s="2" t="s">
        <v>51</v>
      </c>
      <c r="D42" s="2">
        <v>8</v>
      </c>
      <c r="E42" s="2" t="s">
        <v>52</v>
      </c>
      <c r="G42" s="2" t="s">
        <v>32</v>
      </c>
      <c r="L42" s="2" t="s">
        <v>53</v>
      </c>
      <c r="M42" s="2">
        <f>SUM(D42*13)+(F42*15)+(H42*15)</f>
        <v>104</v>
      </c>
    </row>
    <row r="44" spans="2:13" ht="15.75" customHeight="1" x14ac:dyDescent="0.25">
      <c r="B44" s="2"/>
    </row>
    <row r="46" spans="2:13" ht="13.2" x14ac:dyDescent="0.25">
      <c r="B46" s="2" t="s">
        <v>29</v>
      </c>
      <c r="C46" s="2" t="s">
        <v>30</v>
      </c>
      <c r="L46" s="2" t="s">
        <v>55</v>
      </c>
      <c r="M46" s="2">
        <f>SUM(D46*4.3)+(D48*4.8)+(F48*4.8)+(D50*4.6)</f>
        <v>0</v>
      </c>
    </row>
    <row r="48" spans="2:13" ht="13.2" x14ac:dyDescent="0.25">
      <c r="B48" s="7" t="s">
        <v>62</v>
      </c>
      <c r="C48" s="2" t="s">
        <v>63</v>
      </c>
      <c r="D48" s="2"/>
      <c r="E48" s="2" t="s">
        <v>32</v>
      </c>
      <c r="F48" s="2"/>
    </row>
    <row r="50" spans="1:4" ht="13.2" x14ac:dyDescent="0.25">
      <c r="C50" s="2" t="s">
        <v>33</v>
      </c>
      <c r="D50" s="2"/>
    </row>
    <row r="53" spans="1:4" ht="13.2" x14ac:dyDescent="0.25">
      <c r="A53" s="8" t="s">
        <v>56</v>
      </c>
      <c r="B53" s="9">
        <f>SUM(C29*30)+(F25*20)+M34+M42+M46+M32+115+M27+M23</f>
        <v>219</v>
      </c>
    </row>
  </sheetData>
  <mergeCells count="1">
    <mergeCell ref="B1:H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M53"/>
  <sheetViews>
    <sheetView workbookViewId="0"/>
  </sheetViews>
  <sheetFormatPr defaultColWidth="12.6640625" defaultRowHeight="15.75" customHeight="1" x14ac:dyDescent="0.25"/>
  <cols>
    <col min="4" max="4" width="6.6640625" customWidth="1"/>
    <col min="6" max="6" width="7.109375" customWidth="1"/>
    <col min="8" max="8" width="7.33203125" customWidth="1"/>
  </cols>
  <sheetData>
    <row r="1" spans="1:9" ht="13.2" x14ac:dyDescent="0.25">
      <c r="B1" s="35" t="s">
        <v>34</v>
      </c>
      <c r="C1" s="36"/>
      <c r="D1" s="36"/>
      <c r="E1" s="36"/>
      <c r="F1" s="36"/>
      <c r="G1" s="36"/>
      <c r="H1" s="36"/>
    </row>
    <row r="2" spans="1:9" ht="15.75" customHeight="1" x14ac:dyDescent="0.25">
      <c r="B2" s="36"/>
      <c r="C2" s="36"/>
      <c r="D2" s="36"/>
      <c r="E2" s="36"/>
      <c r="F2" s="36"/>
      <c r="G2" s="36"/>
      <c r="H2" s="36"/>
    </row>
    <row r="4" spans="1:9" ht="13.2" x14ac:dyDescent="0.25">
      <c r="A4" s="2" t="s">
        <v>0</v>
      </c>
      <c r="B4" s="3" t="s">
        <v>64</v>
      </c>
      <c r="C4" s="3"/>
      <c r="D4" s="3"/>
      <c r="E4" s="3"/>
      <c r="F4" s="4"/>
    </row>
    <row r="6" spans="1:9" ht="13.2" x14ac:dyDescent="0.25">
      <c r="A6" s="2" t="s">
        <v>1</v>
      </c>
      <c r="B6" s="5"/>
      <c r="C6" s="5"/>
      <c r="D6" s="5"/>
      <c r="E6" s="5"/>
    </row>
    <row r="8" spans="1:9" ht="13.2" x14ac:dyDescent="0.25">
      <c r="A8" s="2" t="s">
        <v>2</v>
      </c>
      <c r="B8" s="5">
        <v>7178709832</v>
      </c>
      <c r="C8" s="5"/>
      <c r="G8" s="2" t="s">
        <v>3</v>
      </c>
      <c r="H8" s="5"/>
      <c r="I8" s="5"/>
    </row>
    <row r="10" spans="1:9" ht="13.2" x14ac:dyDescent="0.25">
      <c r="G10" s="2" t="s">
        <v>6</v>
      </c>
      <c r="H10" s="4" t="s">
        <v>7</v>
      </c>
      <c r="I10" s="4" t="s">
        <v>8</v>
      </c>
    </row>
    <row r="11" spans="1:9" ht="13.2" x14ac:dyDescent="0.25">
      <c r="A11" s="2" t="s">
        <v>4</v>
      </c>
      <c r="B11" s="2" t="s">
        <v>5</v>
      </c>
    </row>
    <row r="13" spans="1:9" ht="13.2" x14ac:dyDescent="0.25">
      <c r="B13" s="10" t="s">
        <v>9</v>
      </c>
      <c r="C13" s="10" t="s">
        <v>65</v>
      </c>
      <c r="D13" s="10" t="s">
        <v>66</v>
      </c>
      <c r="F13" s="10" t="s">
        <v>67</v>
      </c>
    </row>
    <row r="15" spans="1:9" ht="13.2" x14ac:dyDescent="0.25">
      <c r="B15" s="2" t="s">
        <v>37</v>
      </c>
    </row>
    <row r="18" spans="1:13" ht="13.2" x14ac:dyDescent="0.25">
      <c r="A18" s="2" t="s">
        <v>11</v>
      </c>
      <c r="B18" s="2" t="s">
        <v>12</v>
      </c>
      <c r="C18" s="2" t="s">
        <v>13</v>
      </c>
      <c r="D18" s="2"/>
    </row>
    <row r="20" spans="1:13" ht="13.2" x14ac:dyDescent="0.25">
      <c r="A20" s="2" t="s">
        <v>14</v>
      </c>
      <c r="B20" s="2" t="s">
        <v>12</v>
      </c>
      <c r="C20" s="2" t="s">
        <v>13</v>
      </c>
      <c r="D20" s="2"/>
    </row>
    <row r="22" spans="1:13" ht="13.2" x14ac:dyDescent="0.25">
      <c r="A22" s="2"/>
      <c r="B22" s="2"/>
      <c r="E22" s="2"/>
      <c r="F22" s="2"/>
    </row>
    <row r="23" spans="1:13" ht="13.2" x14ac:dyDescent="0.25">
      <c r="A23" s="2" t="s">
        <v>15</v>
      </c>
      <c r="B23" s="2" t="s">
        <v>16</v>
      </c>
      <c r="E23" s="2" t="s">
        <v>17</v>
      </c>
      <c r="L23" s="2" t="s">
        <v>17</v>
      </c>
      <c r="M23" s="2">
        <f>F23*13</f>
        <v>0</v>
      </c>
    </row>
    <row r="25" spans="1:13" ht="13.2" x14ac:dyDescent="0.25">
      <c r="B25" s="2" t="s">
        <v>12</v>
      </c>
      <c r="E25" s="2" t="s">
        <v>38</v>
      </c>
    </row>
    <row r="26" spans="1:13" ht="13.2" x14ac:dyDescent="0.25">
      <c r="C26" s="2" t="s">
        <v>39</v>
      </c>
    </row>
    <row r="27" spans="1:13" ht="13.2" x14ac:dyDescent="0.25">
      <c r="B27" s="2" t="s">
        <v>37</v>
      </c>
      <c r="L27" s="2" t="s">
        <v>37</v>
      </c>
      <c r="M27" s="2">
        <f>C27*5.5</f>
        <v>0</v>
      </c>
    </row>
    <row r="29" spans="1:13" ht="13.2" x14ac:dyDescent="0.25">
      <c r="B29" s="2" t="s">
        <v>18</v>
      </c>
    </row>
    <row r="31" spans="1:13" ht="13.2" x14ac:dyDescent="0.25">
      <c r="D31" s="2" t="s">
        <v>39</v>
      </c>
      <c r="F31" s="2" t="s">
        <v>39</v>
      </c>
      <c r="H31" s="2" t="s">
        <v>39</v>
      </c>
    </row>
    <row r="32" spans="1:13" ht="13.2" x14ac:dyDescent="0.25">
      <c r="A32" s="2" t="s">
        <v>19</v>
      </c>
      <c r="B32" s="10" t="s">
        <v>40</v>
      </c>
      <c r="C32" s="2" t="s">
        <v>41</v>
      </c>
      <c r="D32" s="2"/>
      <c r="E32" s="10" t="s">
        <v>42</v>
      </c>
      <c r="F32" s="2"/>
      <c r="L32" s="2" t="s">
        <v>48</v>
      </c>
      <c r="M32" s="2">
        <f>SUM(D33*2.99)</f>
        <v>0</v>
      </c>
    </row>
    <row r="33" spans="2:13" ht="13.2" x14ac:dyDescent="0.25">
      <c r="C33" s="2" t="s">
        <v>43</v>
      </c>
    </row>
    <row r="34" spans="2:13" ht="13.2" x14ac:dyDescent="0.25">
      <c r="B34" s="2" t="s">
        <v>23</v>
      </c>
      <c r="C34" s="2" t="s">
        <v>44</v>
      </c>
      <c r="E34" s="2" t="s">
        <v>45</v>
      </c>
      <c r="G34" s="2" t="s">
        <v>60</v>
      </c>
      <c r="L34" s="2" t="s">
        <v>49</v>
      </c>
      <c r="M34" s="2">
        <f>SUM(D34*3.05)+(F34*3.15)+(D35*3.05)+(F35*3.15)</f>
        <v>0</v>
      </c>
    </row>
    <row r="35" spans="2:13" ht="13.2" x14ac:dyDescent="0.25">
      <c r="C35" s="2" t="s">
        <v>47</v>
      </c>
      <c r="E35" s="2" t="s">
        <v>47</v>
      </c>
    </row>
    <row r="36" spans="2:13" ht="15.75" customHeight="1" x14ac:dyDescent="0.25">
      <c r="B36" s="2"/>
      <c r="G36" s="2"/>
    </row>
    <row r="38" spans="2:13" ht="15.75" customHeight="1" x14ac:dyDescent="0.25">
      <c r="B38" s="2"/>
    </row>
    <row r="40" spans="2:13" ht="18.75" customHeight="1" x14ac:dyDescent="0.25">
      <c r="B40" s="2"/>
      <c r="C40" s="2"/>
      <c r="D40" s="2" t="s">
        <v>68</v>
      </c>
      <c r="F40" s="2" t="s">
        <v>68</v>
      </c>
      <c r="H40" s="2" t="s">
        <v>68</v>
      </c>
    </row>
    <row r="42" spans="2:13" ht="13.2" x14ac:dyDescent="0.25">
      <c r="B42" s="2" t="s">
        <v>50</v>
      </c>
      <c r="C42" s="10" t="s">
        <v>51</v>
      </c>
      <c r="D42" s="10">
        <v>4</v>
      </c>
      <c r="E42" s="2" t="s">
        <v>52</v>
      </c>
      <c r="G42" s="2" t="s">
        <v>32</v>
      </c>
      <c r="L42" s="2" t="s">
        <v>53</v>
      </c>
      <c r="M42" s="2">
        <f>SUM(D42*13)+(F42*15)+(H42*15)</f>
        <v>52</v>
      </c>
    </row>
    <row r="44" spans="2:13" ht="15.75" customHeight="1" x14ac:dyDescent="0.25">
      <c r="B44" s="2"/>
    </row>
    <row r="46" spans="2:13" ht="13.2" x14ac:dyDescent="0.25">
      <c r="B46" s="2" t="s">
        <v>29</v>
      </c>
      <c r="C46" s="2" t="s">
        <v>30</v>
      </c>
      <c r="L46" s="2" t="s">
        <v>55</v>
      </c>
      <c r="M46" s="2">
        <f>SUM(D46*4.3)+(D48*4.8)+(F48*4.8)+(D50*4.6)</f>
        <v>0</v>
      </c>
    </row>
    <row r="48" spans="2:13" ht="13.2" x14ac:dyDescent="0.25">
      <c r="B48" s="7" t="s">
        <v>62</v>
      </c>
      <c r="C48" s="2" t="s">
        <v>63</v>
      </c>
      <c r="D48" s="2"/>
      <c r="E48" s="2" t="s">
        <v>32</v>
      </c>
      <c r="F48" s="2"/>
    </row>
    <row r="50" spans="1:4" ht="13.2" x14ac:dyDescent="0.25">
      <c r="C50" s="2" t="s">
        <v>33</v>
      </c>
      <c r="D50" s="2"/>
    </row>
    <row r="53" spans="1:4" ht="13.2" x14ac:dyDescent="0.25">
      <c r="A53" s="8" t="s">
        <v>56</v>
      </c>
      <c r="B53" s="9">
        <f>SUM(C29*30)+(F25*20)+M34+M42+M46+M32+115+M27+M23</f>
        <v>167</v>
      </c>
    </row>
  </sheetData>
  <mergeCells count="1">
    <mergeCell ref="B1:H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G50"/>
  <sheetViews>
    <sheetView workbookViewId="0"/>
  </sheetViews>
  <sheetFormatPr defaultColWidth="12.6640625" defaultRowHeight="15.75" customHeight="1" x14ac:dyDescent="0.25"/>
  <sheetData>
    <row r="1" spans="1:7" ht="13.2" x14ac:dyDescent="0.25">
      <c r="B1" s="35" t="s">
        <v>34</v>
      </c>
      <c r="C1" s="36"/>
      <c r="D1" s="36"/>
      <c r="E1" s="36"/>
      <c r="F1" s="36"/>
    </row>
    <row r="2" spans="1:7" ht="15.75" customHeight="1" x14ac:dyDescent="0.25">
      <c r="B2" s="36"/>
      <c r="C2" s="36"/>
      <c r="D2" s="36"/>
      <c r="E2" s="36"/>
      <c r="F2" s="36"/>
    </row>
    <row r="4" spans="1:7" ht="13.2" x14ac:dyDescent="0.25">
      <c r="A4" s="2" t="s">
        <v>0</v>
      </c>
      <c r="B4" s="11" t="s">
        <v>69</v>
      </c>
      <c r="C4" s="3"/>
      <c r="D4" s="3"/>
    </row>
    <row r="6" spans="1:7" ht="13.2" x14ac:dyDescent="0.25">
      <c r="A6" s="2" t="s">
        <v>1</v>
      </c>
      <c r="B6" s="5"/>
      <c r="C6" s="5"/>
      <c r="D6" s="5"/>
    </row>
    <row r="8" spans="1:7" ht="13.2" x14ac:dyDescent="0.25">
      <c r="A8" s="2" t="s">
        <v>2</v>
      </c>
      <c r="B8" s="5">
        <v>7176593380</v>
      </c>
      <c r="C8" s="5"/>
      <c r="E8" s="2" t="s">
        <v>3</v>
      </c>
      <c r="F8" s="5"/>
      <c r="G8" s="5"/>
    </row>
    <row r="10" spans="1:7" ht="13.2" x14ac:dyDescent="0.25">
      <c r="E10" s="2" t="s">
        <v>6</v>
      </c>
      <c r="F10" s="4" t="s">
        <v>7</v>
      </c>
      <c r="G10" s="4" t="s">
        <v>8</v>
      </c>
    </row>
    <row r="11" spans="1:7" ht="13.2" x14ac:dyDescent="0.25">
      <c r="A11" s="2" t="s">
        <v>4</v>
      </c>
      <c r="B11" s="2" t="s">
        <v>5</v>
      </c>
    </row>
    <row r="12" spans="1:7" ht="13.2" x14ac:dyDescent="0.25">
      <c r="B12" s="6" t="s">
        <v>70</v>
      </c>
    </row>
    <row r="13" spans="1:7" ht="13.2" x14ac:dyDescent="0.25">
      <c r="B13" s="2" t="s">
        <v>9</v>
      </c>
    </row>
    <row r="15" spans="1:7" ht="13.2" x14ac:dyDescent="0.25">
      <c r="B15" s="2" t="s">
        <v>37</v>
      </c>
    </row>
    <row r="18" spans="1:4" ht="13.2" x14ac:dyDescent="0.25">
      <c r="A18" s="2" t="s">
        <v>11</v>
      </c>
      <c r="B18" s="2" t="s">
        <v>12</v>
      </c>
      <c r="C18" s="2" t="s">
        <v>13</v>
      </c>
    </row>
    <row r="20" spans="1:4" ht="13.2" x14ac:dyDescent="0.25">
      <c r="A20" s="2" t="s">
        <v>14</v>
      </c>
      <c r="B20" s="2" t="s">
        <v>12</v>
      </c>
      <c r="C20" s="2" t="s">
        <v>13</v>
      </c>
    </row>
    <row r="22" spans="1:4" ht="13.2" x14ac:dyDescent="0.25">
      <c r="A22" s="2"/>
      <c r="B22" s="2"/>
      <c r="D22" s="2"/>
    </row>
    <row r="23" spans="1:4" ht="13.2" x14ac:dyDescent="0.25">
      <c r="A23" s="2" t="s">
        <v>15</v>
      </c>
      <c r="B23" s="2" t="s">
        <v>16</v>
      </c>
      <c r="D23" s="2" t="s">
        <v>17</v>
      </c>
    </row>
    <row r="25" spans="1:4" ht="13.2" x14ac:dyDescent="0.25">
      <c r="B25" s="6" t="s">
        <v>71</v>
      </c>
      <c r="D25" s="2" t="s">
        <v>38</v>
      </c>
    </row>
    <row r="27" spans="1:4" ht="13.2" x14ac:dyDescent="0.25">
      <c r="B27" s="2" t="s">
        <v>37</v>
      </c>
    </row>
    <row r="29" spans="1:4" ht="13.2" x14ac:dyDescent="0.25">
      <c r="B29" s="6" t="s">
        <v>72</v>
      </c>
    </row>
    <row r="32" spans="1:4" ht="13.2" x14ac:dyDescent="0.25">
      <c r="A32" s="2" t="s">
        <v>19</v>
      </c>
      <c r="B32" s="6" t="s">
        <v>73</v>
      </c>
      <c r="C32" s="2" t="s">
        <v>74</v>
      </c>
    </row>
    <row r="33" spans="2:6" ht="13.2" x14ac:dyDescent="0.25">
      <c r="C33" s="6" t="s">
        <v>75</v>
      </c>
      <c r="D33" s="6" t="s">
        <v>76</v>
      </c>
    </row>
    <row r="34" spans="2:6" ht="13.2" x14ac:dyDescent="0.25">
      <c r="B34" s="2" t="s">
        <v>23</v>
      </c>
      <c r="C34" s="2" t="s">
        <v>44</v>
      </c>
      <c r="D34" s="2" t="s">
        <v>60</v>
      </c>
      <c r="E34" s="2" t="s">
        <v>45</v>
      </c>
    </row>
    <row r="36" spans="2:6" ht="13.2" x14ac:dyDescent="0.25">
      <c r="B36" s="2"/>
      <c r="E36" s="2"/>
    </row>
    <row r="38" spans="2:6" ht="13.2" x14ac:dyDescent="0.25">
      <c r="B38" s="2" t="s">
        <v>77</v>
      </c>
    </row>
    <row r="40" spans="2:6" ht="13.2" x14ac:dyDescent="0.25">
      <c r="B40" s="2" t="s">
        <v>78</v>
      </c>
      <c r="C40" s="2" t="s">
        <v>79</v>
      </c>
    </row>
    <row r="42" spans="2:6" ht="13.2" x14ac:dyDescent="0.25">
      <c r="B42" s="6" t="s">
        <v>80</v>
      </c>
      <c r="D42" s="2" t="s">
        <v>81</v>
      </c>
      <c r="F42" s="2" t="s">
        <v>82</v>
      </c>
    </row>
    <row r="44" spans="2:6" ht="13.2" x14ac:dyDescent="0.25">
      <c r="B44" s="2" t="s">
        <v>83</v>
      </c>
    </row>
    <row r="46" spans="2:6" ht="13.2" x14ac:dyDescent="0.25">
      <c r="B46" s="2" t="s">
        <v>29</v>
      </c>
      <c r="C46" s="2" t="s">
        <v>30</v>
      </c>
    </row>
    <row r="48" spans="2:6" ht="13.2" x14ac:dyDescent="0.25">
      <c r="C48" s="2" t="s">
        <v>62</v>
      </c>
    </row>
    <row r="50" spans="3:3" ht="13.2" x14ac:dyDescent="0.25">
      <c r="C50" s="2" t="s">
        <v>33</v>
      </c>
    </row>
  </sheetData>
  <mergeCells count="1">
    <mergeCell ref="B1:F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G50"/>
  <sheetViews>
    <sheetView workbookViewId="0"/>
  </sheetViews>
  <sheetFormatPr defaultColWidth="12.6640625" defaultRowHeight="15.75" customHeight="1" x14ac:dyDescent="0.25"/>
  <sheetData>
    <row r="1" spans="1:7" ht="13.2" x14ac:dyDescent="0.25">
      <c r="B1" s="35" t="s">
        <v>34</v>
      </c>
      <c r="C1" s="36"/>
      <c r="D1" s="36"/>
      <c r="E1" s="36"/>
      <c r="F1" s="36"/>
    </row>
    <row r="2" spans="1:7" ht="15.75" customHeight="1" x14ac:dyDescent="0.25">
      <c r="B2" s="36"/>
      <c r="C2" s="36"/>
      <c r="D2" s="36"/>
      <c r="E2" s="36"/>
      <c r="F2" s="36"/>
    </row>
    <row r="4" spans="1:7" ht="13.2" x14ac:dyDescent="0.25">
      <c r="A4" s="2" t="s">
        <v>0</v>
      </c>
      <c r="B4" s="12" t="s">
        <v>84</v>
      </c>
      <c r="C4" s="3"/>
      <c r="D4" s="3"/>
    </row>
    <row r="6" spans="1:7" ht="13.2" x14ac:dyDescent="0.25">
      <c r="A6" s="2" t="s">
        <v>1</v>
      </c>
      <c r="B6" s="5"/>
      <c r="C6" s="5"/>
      <c r="D6" s="5"/>
    </row>
    <row r="8" spans="1:7" ht="13.2" x14ac:dyDescent="0.25">
      <c r="A8" s="2" t="s">
        <v>2</v>
      </c>
      <c r="B8" s="5"/>
      <c r="C8" s="5"/>
      <c r="E8" s="2" t="s">
        <v>3</v>
      </c>
      <c r="F8" s="5"/>
      <c r="G8" s="5"/>
    </row>
    <row r="10" spans="1:7" ht="13.2" x14ac:dyDescent="0.25">
      <c r="E10" s="2" t="s">
        <v>6</v>
      </c>
      <c r="F10" s="4" t="s">
        <v>7</v>
      </c>
      <c r="G10" s="4" t="s">
        <v>8</v>
      </c>
    </row>
    <row r="11" spans="1:7" ht="13.2" x14ac:dyDescent="0.25">
      <c r="A11" s="2" t="s">
        <v>4</v>
      </c>
      <c r="B11" s="2" t="s">
        <v>5</v>
      </c>
    </row>
    <row r="13" spans="1:7" ht="13.2" x14ac:dyDescent="0.25">
      <c r="B13" s="6" t="s">
        <v>9</v>
      </c>
    </row>
    <row r="15" spans="1:7" ht="13.2" x14ac:dyDescent="0.25">
      <c r="B15" s="2" t="s">
        <v>37</v>
      </c>
    </row>
    <row r="18" spans="1:4" ht="13.2" x14ac:dyDescent="0.25">
      <c r="A18" s="2" t="s">
        <v>11</v>
      </c>
      <c r="B18" s="2" t="s">
        <v>12</v>
      </c>
      <c r="C18" s="6" t="s">
        <v>13</v>
      </c>
    </row>
    <row r="20" spans="1:4" ht="13.2" x14ac:dyDescent="0.25">
      <c r="A20" s="2" t="s">
        <v>14</v>
      </c>
      <c r="B20" s="2" t="s">
        <v>12</v>
      </c>
      <c r="C20" s="6" t="s">
        <v>13</v>
      </c>
    </row>
    <row r="22" spans="1:4" ht="13.2" x14ac:dyDescent="0.25">
      <c r="A22" s="2"/>
      <c r="B22" s="2"/>
      <c r="D22" s="2"/>
    </row>
    <row r="23" spans="1:4" ht="13.2" x14ac:dyDescent="0.25">
      <c r="A23" s="2" t="s">
        <v>15</v>
      </c>
      <c r="B23" s="6" t="s">
        <v>16</v>
      </c>
      <c r="D23" s="2" t="s">
        <v>17</v>
      </c>
    </row>
    <row r="25" spans="1:4" ht="13.2" x14ac:dyDescent="0.25">
      <c r="B25" s="2" t="s">
        <v>12</v>
      </c>
      <c r="D25" s="2" t="s">
        <v>38</v>
      </c>
    </row>
    <row r="27" spans="1:4" ht="13.2" x14ac:dyDescent="0.25">
      <c r="B27" s="2" t="s">
        <v>37</v>
      </c>
    </row>
    <row r="29" spans="1:4" ht="13.2" x14ac:dyDescent="0.25">
      <c r="B29" s="2" t="s">
        <v>18</v>
      </c>
    </row>
    <row r="32" spans="1:4" ht="13.2" x14ac:dyDescent="0.25">
      <c r="A32" s="2" t="s">
        <v>19</v>
      </c>
      <c r="B32" s="2" t="s">
        <v>40</v>
      </c>
      <c r="C32" s="2" t="s">
        <v>74</v>
      </c>
    </row>
    <row r="34" spans="2:6" ht="13.2" x14ac:dyDescent="0.25">
      <c r="B34" s="2" t="s">
        <v>23</v>
      </c>
      <c r="C34" s="2" t="s">
        <v>44</v>
      </c>
      <c r="D34" s="2" t="s">
        <v>60</v>
      </c>
      <c r="E34" s="2" t="s">
        <v>45</v>
      </c>
    </row>
    <row r="36" spans="2:6" ht="13.2" x14ac:dyDescent="0.25">
      <c r="B36" s="2"/>
      <c r="E36" s="2"/>
    </row>
    <row r="38" spans="2:6" ht="13.2" x14ac:dyDescent="0.25">
      <c r="B38" s="2" t="s">
        <v>77</v>
      </c>
    </row>
    <row r="40" spans="2:6" ht="13.2" x14ac:dyDescent="0.25">
      <c r="B40" s="2" t="s">
        <v>78</v>
      </c>
      <c r="C40" s="2" t="s">
        <v>79</v>
      </c>
    </row>
    <row r="42" spans="2:6" ht="13.2" x14ac:dyDescent="0.25">
      <c r="B42" s="2" t="s">
        <v>53</v>
      </c>
      <c r="D42" s="2" t="s">
        <v>81</v>
      </c>
      <c r="F42" s="2" t="s">
        <v>82</v>
      </c>
    </row>
    <row r="44" spans="2:6" ht="13.2" x14ac:dyDescent="0.25">
      <c r="B44" s="2" t="s">
        <v>83</v>
      </c>
    </row>
    <row r="46" spans="2:6" ht="13.2" x14ac:dyDescent="0.25">
      <c r="B46" s="2" t="s">
        <v>29</v>
      </c>
      <c r="C46" s="2" t="s">
        <v>30</v>
      </c>
    </row>
    <row r="48" spans="2:6" ht="13.2" x14ac:dyDescent="0.25">
      <c r="C48" s="2" t="s">
        <v>62</v>
      </c>
    </row>
    <row r="50" spans="3:3" ht="13.2" x14ac:dyDescent="0.25">
      <c r="C50" s="2" t="s">
        <v>33</v>
      </c>
    </row>
  </sheetData>
  <mergeCells count="1">
    <mergeCell ref="B1:F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G54"/>
  <sheetViews>
    <sheetView workbookViewId="0"/>
  </sheetViews>
  <sheetFormatPr defaultColWidth="12.6640625" defaultRowHeight="15.75" customHeight="1" x14ac:dyDescent="0.25"/>
  <sheetData>
    <row r="1" spans="1:7" ht="13.2" x14ac:dyDescent="0.25">
      <c r="B1" s="35" t="s">
        <v>34</v>
      </c>
      <c r="C1" s="36"/>
      <c r="D1" s="36"/>
      <c r="E1" s="36"/>
      <c r="F1" s="36"/>
    </row>
    <row r="2" spans="1:7" ht="15.75" customHeight="1" x14ac:dyDescent="0.25">
      <c r="B2" s="36"/>
      <c r="C2" s="36"/>
      <c r="D2" s="36"/>
      <c r="E2" s="36"/>
      <c r="F2" s="36"/>
    </row>
    <row r="4" spans="1:7" ht="13.2" x14ac:dyDescent="0.25">
      <c r="A4" s="2" t="s">
        <v>0</v>
      </c>
      <c r="B4" s="11" t="s">
        <v>85</v>
      </c>
      <c r="C4" s="3"/>
      <c r="D4" s="3"/>
    </row>
    <row r="6" spans="1:7" ht="13.2" x14ac:dyDescent="0.25">
      <c r="A6" s="2" t="s">
        <v>1</v>
      </c>
      <c r="B6" s="5"/>
      <c r="C6" s="5"/>
      <c r="D6" s="5"/>
    </row>
    <row r="8" spans="1:7" ht="13.2" x14ac:dyDescent="0.25">
      <c r="A8" s="2" t="s">
        <v>2</v>
      </c>
      <c r="B8" s="5" t="s">
        <v>86</v>
      </c>
      <c r="C8" s="5"/>
      <c r="E8" s="2" t="s">
        <v>3</v>
      </c>
      <c r="F8" s="5"/>
      <c r="G8" s="5"/>
    </row>
    <row r="10" spans="1:7" ht="13.2" x14ac:dyDescent="0.25">
      <c r="E10" s="2" t="s">
        <v>6</v>
      </c>
      <c r="F10" s="4" t="s">
        <v>7</v>
      </c>
      <c r="G10" s="4" t="s">
        <v>8</v>
      </c>
    </row>
    <row r="11" spans="1:7" ht="13.2" x14ac:dyDescent="0.25">
      <c r="A11" s="2" t="s">
        <v>4</v>
      </c>
      <c r="B11" s="2" t="s">
        <v>5</v>
      </c>
    </row>
    <row r="13" spans="1:7" ht="13.2" x14ac:dyDescent="0.25">
      <c r="B13" s="2" t="s">
        <v>9</v>
      </c>
    </row>
    <row r="15" spans="1:7" ht="13.2" x14ac:dyDescent="0.25">
      <c r="B15" s="2" t="s">
        <v>37</v>
      </c>
    </row>
    <row r="18" spans="1:5" ht="13.2" x14ac:dyDescent="0.25">
      <c r="A18" s="2" t="s">
        <v>11</v>
      </c>
      <c r="B18" s="2" t="s">
        <v>12</v>
      </c>
      <c r="C18" s="6" t="s">
        <v>13</v>
      </c>
    </row>
    <row r="20" spans="1:5" ht="13.2" x14ac:dyDescent="0.25">
      <c r="A20" s="2" t="s">
        <v>14</v>
      </c>
      <c r="B20" s="2" t="s">
        <v>12</v>
      </c>
      <c r="C20" s="6" t="s">
        <v>13</v>
      </c>
    </row>
    <row r="22" spans="1:5" ht="13.2" x14ac:dyDescent="0.25">
      <c r="A22" s="2"/>
      <c r="B22" s="2"/>
      <c r="D22" s="2"/>
    </row>
    <row r="23" spans="1:5" ht="13.2" x14ac:dyDescent="0.25">
      <c r="A23" s="2" t="s">
        <v>15</v>
      </c>
      <c r="B23" s="2" t="s">
        <v>16</v>
      </c>
      <c r="D23" s="2" t="s">
        <v>17</v>
      </c>
    </row>
    <row r="25" spans="1:5" ht="13.2" x14ac:dyDescent="0.25">
      <c r="B25" s="2" t="s">
        <v>12</v>
      </c>
      <c r="D25" s="2" t="s">
        <v>38</v>
      </c>
    </row>
    <row r="27" spans="1:5" ht="13.2" x14ac:dyDescent="0.25">
      <c r="B27" s="2" t="s">
        <v>37</v>
      </c>
    </row>
    <row r="29" spans="1:5" ht="13.2" x14ac:dyDescent="0.25">
      <c r="B29" s="2" t="s">
        <v>18</v>
      </c>
    </row>
    <row r="32" spans="1:5" ht="13.2" x14ac:dyDescent="0.25">
      <c r="A32" s="2" t="s">
        <v>19</v>
      </c>
      <c r="B32" s="2" t="s">
        <v>40</v>
      </c>
      <c r="C32" s="2" t="s">
        <v>87</v>
      </c>
      <c r="D32" s="2" t="s">
        <v>88</v>
      </c>
      <c r="E32" s="6" t="s">
        <v>89</v>
      </c>
    </row>
    <row r="33" spans="2:6" ht="13.2" x14ac:dyDescent="0.25">
      <c r="C33" s="2" t="s">
        <v>90</v>
      </c>
    </row>
    <row r="34" spans="2:6" ht="13.2" x14ac:dyDescent="0.25">
      <c r="B34" s="2" t="s">
        <v>23</v>
      </c>
      <c r="C34" s="2" t="s">
        <v>44</v>
      </c>
      <c r="D34" s="2" t="s">
        <v>60</v>
      </c>
      <c r="E34" s="2" t="s">
        <v>45</v>
      </c>
    </row>
    <row r="36" spans="2:6" ht="13.2" x14ac:dyDescent="0.25">
      <c r="B36" s="2"/>
      <c r="E36" s="2"/>
    </row>
    <row r="38" spans="2:6" ht="13.2" x14ac:dyDescent="0.25">
      <c r="B38" s="2"/>
    </row>
    <row r="40" spans="2:6" ht="13.2" x14ac:dyDescent="0.25">
      <c r="B40" s="2"/>
      <c r="C40" s="2"/>
    </row>
    <row r="42" spans="2:6" ht="13.2" x14ac:dyDescent="0.25">
      <c r="B42" s="6" t="s">
        <v>91</v>
      </c>
      <c r="D42" s="2" t="s">
        <v>81</v>
      </c>
      <c r="F42" s="2" t="s">
        <v>82</v>
      </c>
    </row>
    <row r="44" spans="2:6" ht="13.2" x14ac:dyDescent="0.25">
      <c r="B44" s="2"/>
    </row>
    <row r="46" spans="2:6" ht="13.2" x14ac:dyDescent="0.25">
      <c r="B46" s="2" t="s">
        <v>29</v>
      </c>
      <c r="C46" s="2" t="s">
        <v>30</v>
      </c>
      <c r="D46" s="6">
        <v>30</v>
      </c>
    </row>
    <row r="48" spans="2:6" ht="13.2" x14ac:dyDescent="0.25">
      <c r="C48" s="2" t="s">
        <v>62</v>
      </c>
    </row>
    <row r="50" spans="2:4" ht="13.2" x14ac:dyDescent="0.25">
      <c r="C50" s="2" t="s">
        <v>92</v>
      </c>
      <c r="D50" s="6">
        <v>10</v>
      </c>
    </row>
    <row r="52" spans="2:4" ht="13.2" x14ac:dyDescent="0.25">
      <c r="C52" s="2" t="s">
        <v>93</v>
      </c>
    </row>
    <row r="54" spans="2:4" ht="13.2" x14ac:dyDescent="0.25">
      <c r="B54" s="2" t="s">
        <v>94</v>
      </c>
    </row>
  </sheetData>
  <mergeCells count="1">
    <mergeCell ref="B1:F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G50"/>
  <sheetViews>
    <sheetView workbookViewId="0"/>
  </sheetViews>
  <sheetFormatPr defaultColWidth="12.6640625" defaultRowHeight="15.75" customHeight="1" x14ac:dyDescent="0.25"/>
  <sheetData>
    <row r="1" spans="1:7" ht="13.2" x14ac:dyDescent="0.25">
      <c r="B1" s="35" t="s">
        <v>34</v>
      </c>
      <c r="C1" s="36"/>
      <c r="D1" s="36"/>
      <c r="E1" s="36"/>
      <c r="F1" s="36"/>
    </row>
    <row r="2" spans="1:7" ht="15.75" customHeight="1" x14ac:dyDescent="0.25">
      <c r="B2" s="36"/>
      <c r="C2" s="36"/>
      <c r="D2" s="36"/>
      <c r="E2" s="36"/>
      <c r="F2" s="36"/>
    </row>
    <row r="4" spans="1:7" ht="13.2" x14ac:dyDescent="0.25">
      <c r="A4" s="2" t="s">
        <v>0</v>
      </c>
      <c r="B4" s="13" t="s">
        <v>95</v>
      </c>
      <c r="C4" s="3"/>
      <c r="D4" s="3"/>
    </row>
    <row r="6" spans="1:7" ht="13.2" x14ac:dyDescent="0.25">
      <c r="A6" s="2" t="s">
        <v>1</v>
      </c>
      <c r="B6" s="5"/>
      <c r="C6" s="5"/>
      <c r="D6" s="5"/>
    </row>
    <row r="8" spans="1:7" ht="13.2" x14ac:dyDescent="0.25">
      <c r="A8" s="2" t="s">
        <v>2</v>
      </c>
      <c r="B8" s="5">
        <v>7172461775</v>
      </c>
      <c r="C8" s="5"/>
      <c r="E8" s="2" t="s">
        <v>3</v>
      </c>
      <c r="F8" s="5"/>
      <c r="G8" s="5"/>
    </row>
    <row r="10" spans="1:7" ht="13.2" x14ac:dyDescent="0.25">
      <c r="E10" s="2" t="s">
        <v>6</v>
      </c>
      <c r="F10" s="4" t="s">
        <v>7</v>
      </c>
      <c r="G10" s="4" t="s">
        <v>8</v>
      </c>
    </row>
    <row r="11" spans="1:7" ht="13.2" x14ac:dyDescent="0.25">
      <c r="A11" s="2" t="s">
        <v>4</v>
      </c>
      <c r="B11" s="10" t="s">
        <v>5</v>
      </c>
    </row>
    <row r="13" spans="1:7" ht="13.2" x14ac:dyDescent="0.25">
      <c r="B13" s="2" t="s">
        <v>9</v>
      </c>
    </row>
    <row r="15" spans="1:7" ht="13.2" x14ac:dyDescent="0.25">
      <c r="B15" s="2" t="s">
        <v>37</v>
      </c>
    </row>
    <row r="18" spans="1:4" ht="13.2" x14ac:dyDescent="0.25">
      <c r="A18" s="2" t="s">
        <v>11</v>
      </c>
      <c r="B18" s="2" t="s">
        <v>12</v>
      </c>
      <c r="C18" s="2" t="s">
        <v>13</v>
      </c>
    </row>
    <row r="20" spans="1:4" ht="13.2" x14ac:dyDescent="0.25">
      <c r="A20" s="2" t="s">
        <v>14</v>
      </c>
      <c r="B20" s="2" t="s">
        <v>12</v>
      </c>
      <c r="C20" s="2" t="s">
        <v>13</v>
      </c>
    </row>
    <row r="22" spans="1:4" ht="13.2" x14ac:dyDescent="0.25">
      <c r="A22" s="2"/>
      <c r="B22" s="2"/>
      <c r="D22" s="2"/>
    </row>
    <row r="23" spans="1:4" ht="13.2" x14ac:dyDescent="0.25">
      <c r="A23" s="2" t="s">
        <v>15</v>
      </c>
      <c r="B23" s="10" t="s">
        <v>16</v>
      </c>
      <c r="D23" s="2" t="s">
        <v>17</v>
      </c>
    </row>
    <row r="25" spans="1:4" ht="13.2" x14ac:dyDescent="0.25">
      <c r="B25" s="2" t="s">
        <v>12</v>
      </c>
      <c r="D25" s="2" t="s">
        <v>38</v>
      </c>
    </row>
    <row r="27" spans="1:4" ht="13.2" x14ac:dyDescent="0.25">
      <c r="B27" s="10" t="s">
        <v>96</v>
      </c>
    </row>
    <row r="29" spans="1:4" ht="13.2" x14ac:dyDescent="0.25">
      <c r="B29" s="2" t="s">
        <v>18</v>
      </c>
    </row>
    <row r="32" spans="1:4" ht="13.2" x14ac:dyDescent="0.25">
      <c r="A32" s="2" t="s">
        <v>19</v>
      </c>
      <c r="B32" s="2" t="s">
        <v>40</v>
      </c>
      <c r="C32" s="2" t="s">
        <v>74</v>
      </c>
    </row>
    <row r="34" spans="2:6" ht="13.2" x14ac:dyDescent="0.25">
      <c r="B34" s="2" t="s">
        <v>23</v>
      </c>
      <c r="C34" s="2" t="s">
        <v>44</v>
      </c>
      <c r="D34" s="2" t="s">
        <v>60</v>
      </c>
      <c r="E34" s="2" t="s">
        <v>45</v>
      </c>
    </row>
    <row r="36" spans="2:6" ht="13.2" x14ac:dyDescent="0.25">
      <c r="B36" s="2" t="s">
        <v>97</v>
      </c>
      <c r="E36" s="2" t="s">
        <v>98</v>
      </c>
    </row>
    <row r="38" spans="2:6" ht="13.2" x14ac:dyDescent="0.25">
      <c r="B38" s="2" t="s">
        <v>77</v>
      </c>
    </row>
    <row r="40" spans="2:6" ht="13.2" x14ac:dyDescent="0.25">
      <c r="B40" s="2" t="s">
        <v>78</v>
      </c>
      <c r="C40" s="2" t="s">
        <v>79</v>
      </c>
    </row>
    <row r="42" spans="2:6" ht="13.2" x14ac:dyDescent="0.25">
      <c r="B42" s="10" t="s">
        <v>99</v>
      </c>
      <c r="D42" s="2" t="s">
        <v>81</v>
      </c>
      <c r="F42" s="2" t="s">
        <v>82</v>
      </c>
    </row>
    <row r="44" spans="2:6" ht="13.2" x14ac:dyDescent="0.25">
      <c r="B44" s="2" t="s">
        <v>83</v>
      </c>
    </row>
    <row r="46" spans="2:6" ht="13.2" x14ac:dyDescent="0.25">
      <c r="B46" s="2" t="s">
        <v>29</v>
      </c>
      <c r="C46" s="2" t="s">
        <v>30</v>
      </c>
    </row>
    <row r="48" spans="2:6" ht="13.2" x14ac:dyDescent="0.25">
      <c r="C48" s="2" t="s">
        <v>62</v>
      </c>
      <c r="D48" s="2" t="s">
        <v>52</v>
      </c>
      <c r="E48" s="2" t="s">
        <v>100</v>
      </c>
    </row>
    <row r="50" spans="3:3" ht="13.2" x14ac:dyDescent="0.25">
      <c r="C50" s="2" t="s">
        <v>33</v>
      </c>
    </row>
  </sheetData>
  <mergeCells count="1">
    <mergeCell ref="B1:F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master sheet </vt:lpstr>
      <vt:lpstr>12 Ron Hershey</vt:lpstr>
      <vt:lpstr>11 Mark Reaver</vt:lpstr>
      <vt:lpstr>10 Ron Hershey</vt:lpstr>
      <vt:lpstr>9 Dale Peters</vt:lpstr>
      <vt:lpstr>8 Keith emig</vt:lpstr>
      <vt:lpstr>6 david bardo</vt:lpstr>
      <vt:lpstr>7 Ben king jr</vt:lpstr>
      <vt:lpstr>5 Lee Dietz</vt:lpstr>
      <vt:lpstr>4 Jeff Reece</vt:lpstr>
      <vt:lpstr>3</vt:lpstr>
      <vt:lpstr>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Godfrey</dc:creator>
  <cp:lastModifiedBy>Denise Godfrey</cp:lastModifiedBy>
  <cp:lastPrinted>2025-09-04T22:29:23Z</cp:lastPrinted>
  <dcterms:created xsi:type="dcterms:W3CDTF">2024-09-21T15:25:53Z</dcterms:created>
  <dcterms:modified xsi:type="dcterms:W3CDTF">2025-09-04T22:31:10Z</dcterms:modified>
</cp:coreProperties>
</file>