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dboxplus-my.sharepoint.com/personal/acole_redboxplus_com/Documents/Documents/Redbox+/RBC Resources/2026 KPI Workbooks/KPI Calculators 2026/"/>
    </mc:Choice>
  </mc:AlternateContent>
  <xr:revisionPtr revIDLastSave="127" documentId="8_{7B88919E-59E8-4555-9D70-78C5D5299373}" xr6:coauthVersionLast="47" xr6:coauthVersionMax="47" xr10:uidLastSave="{21D65355-8C4A-46C7-96F6-1B93C0B0B7B2}"/>
  <bookViews>
    <workbookView xWindow="-28920" yWindow="-120" windowWidth="29040" windowHeight="16440" activeTab="4" xr2:uid="{DF7AAE78-F635-4C9F-A3F5-9096E6736271}"/>
  </bookViews>
  <sheets>
    <sheet name="Graph Docket v Revenue" sheetId="7" r:id="rId1"/>
    <sheet name="Graph Trending KPIs" sheetId="8" r:id="rId2"/>
    <sheet name="EoY Graph" sheetId="9" r:id="rId3"/>
    <sheet name="2026 Overview" sheetId="4" r:id="rId4"/>
    <sheet name="Instructions" sheetId="26" r:id="rId5"/>
    <sheet name="Break Even Calculator" sheetId="24" r:id="rId6"/>
    <sheet name="2026 Goals" sheetId="2" r:id="rId7"/>
    <sheet name="2026 Data" sheetId="23" r:id="rId8"/>
    <sheet name="2025 EoY" sheetId="5" r:id="rId9"/>
    <sheet name="2024 EoY" sheetId="3" r:id="rId10"/>
  </sheets>
  <externalReferences>
    <externalReference r:id="rId11"/>
  </externalReferences>
  <definedNames>
    <definedName name="FromArray_1">_xlfn.ANCHORARRAY(#REF!)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E3" i="4"/>
  <c r="E4" i="4"/>
  <c r="E5" i="4"/>
  <c r="E6" i="4"/>
  <c r="E7" i="4"/>
  <c r="E8" i="4"/>
  <c r="E9" i="4"/>
  <c r="E10" i="4"/>
  <c r="E11" i="4"/>
  <c r="E12" i="4"/>
  <c r="E13" i="4"/>
  <c r="E2" i="4"/>
  <c r="E14" i="4"/>
  <c r="I14" i="23"/>
  <c r="I13" i="23"/>
  <c r="I12" i="23"/>
  <c r="I11" i="23"/>
  <c r="I10" i="23"/>
  <c r="I9" i="23"/>
  <c r="I8" i="23"/>
  <c r="I7" i="23"/>
  <c r="I6" i="23"/>
  <c r="I5" i="23"/>
  <c r="I4" i="23"/>
  <c r="I3" i="23"/>
  <c r="I15" i="23" s="1"/>
  <c r="I14" i="5"/>
  <c r="I13" i="5"/>
  <c r="I12" i="5"/>
  <c r="I11" i="5"/>
  <c r="I10" i="5"/>
  <c r="I9" i="5"/>
  <c r="I8" i="5"/>
  <c r="I7" i="5"/>
  <c r="I6" i="5"/>
  <c r="I5" i="5"/>
  <c r="I4" i="5"/>
  <c r="I3" i="5"/>
  <c r="I15" i="5" s="1"/>
  <c r="E14" i="3"/>
  <c r="E13" i="3"/>
  <c r="E12" i="3"/>
  <c r="E11" i="3"/>
  <c r="E10" i="3"/>
  <c r="E9" i="3"/>
  <c r="E8" i="3"/>
  <c r="E7" i="3"/>
  <c r="E6" i="3"/>
  <c r="E5" i="3"/>
  <c r="E4" i="3"/>
  <c r="E3" i="3"/>
  <c r="E15" i="3" s="1"/>
  <c r="C14" i="2"/>
  <c r="B14" i="2"/>
  <c r="B3" i="2"/>
  <c r="B4" i="2"/>
  <c r="B5" i="2"/>
  <c r="B6" i="2"/>
  <c r="B7" i="2"/>
  <c r="B8" i="2"/>
  <c r="B9" i="2"/>
  <c r="B10" i="2"/>
  <c r="B11" i="2"/>
  <c r="B12" i="2"/>
  <c r="B13" i="2"/>
  <c r="B2" i="2"/>
  <c r="E20" i="24"/>
  <c r="E25" i="24" s="1"/>
  <c r="J3" i="24" s="1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13" i="4"/>
  <c r="W2" i="4"/>
  <c r="V3" i="4"/>
  <c r="V4" i="4"/>
  <c r="V5" i="4"/>
  <c r="V6" i="4"/>
  <c r="V7" i="4"/>
  <c r="V8" i="4"/>
  <c r="V9" i="4"/>
  <c r="V10" i="4"/>
  <c r="V11" i="4"/>
  <c r="V12" i="4"/>
  <c r="V13" i="4"/>
  <c r="V2" i="4"/>
  <c r="U3" i="4"/>
  <c r="U4" i="4"/>
  <c r="U5" i="4"/>
  <c r="U6" i="4"/>
  <c r="U7" i="4"/>
  <c r="U8" i="4"/>
  <c r="U9" i="4"/>
  <c r="U10" i="4"/>
  <c r="U11" i="4"/>
  <c r="U12" i="4"/>
  <c r="U13" i="4"/>
  <c r="U2" i="4"/>
  <c r="T3" i="4"/>
  <c r="T4" i="4"/>
  <c r="T5" i="4"/>
  <c r="T6" i="4"/>
  <c r="T7" i="4"/>
  <c r="T8" i="4"/>
  <c r="T9" i="4"/>
  <c r="T10" i="4"/>
  <c r="T11" i="4"/>
  <c r="T12" i="4"/>
  <c r="T13" i="4"/>
  <c r="T2" i="4"/>
  <c r="S3" i="4"/>
  <c r="S4" i="4"/>
  <c r="S5" i="4"/>
  <c r="S6" i="4"/>
  <c r="S7" i="4"/>
  <c r="S8" i="4"/>
  <c r="S9" i="4"/>
  <c r="S10" i="4"/>
  <c r="S11" i="4"/>
  <c r="S12" i="4"/>
  <c r="S13" i="4"/>
  <c r="S2" i="4"/>
  <c r="R3" i="4"/>
  <c r="R4" i="4"/>
  <c r="R5" i="4"/>
  <c r="R6" i="4"/>
  <c r="R7" i="4"/>
  <c r="R8" i="4"/>
  <c r="R9" i="4"/>
  <c r="R10" i="4"/>
  <c r="R11" i="4"/>
  <c r="R12" i="4"/>
  <c r="R13" i="4"/>
  <c r="R2" i="4"/>
  <c r="Q3" i="4"/>
  <c r="Q4" i="4"/>
  <c r="Q5" i="4"/>
  <c r="Q6" i="4"/>
  <c r="Q7" i="4"/>
  <c r="Q8" i="4"/>
  <c r="Q9" i="4"/>
  <c r="Q10" i="4"/>
  <c r="Q11" i="4"/>
  <c r="Q12" i="4"/>
  <c r="Q13" i="4"/>
  <c r="Q2" i="4"/>
  <c r="O3" i="4"/>
  <c r="O4" i="4"/>
  <c r="O5" i="4"/>
  <c r="O6" i="4"/>
  <c r="O7" i="4"/>
  <c r="O8" i="4"/>
  <c r="O9" i="4"/>
  <c r="O10" i="4"/>
  <c r="O11" i="4"/>
  <c r="O12" i="4"/>
  <c r="O13" i="4"/>
  <c r="O2" i="4"/>
  <c r="L3" i="4"/>
  <c r="L4" i="4"/>
  <c r="L5" i="4"/>
  <c r="L6" i="4"/>
  <c r="L7" i="4"/>
  <c r="L8" i="4"/>
  <c r="L9" i="4"/>
  <c r="L10" i="4"/>
  <c r="L11" i="4"/>
  <c r="L12" i="4"/>
  <c r="L13" i="4"/>
  <c r="L2" i="4"/>
  <c r="I3" i="4"/>
  <c r="I4" i="4"/>
  <c r="I5" i="4"/>
  <c r="I6" i="4"/>
  <c r="I7" i="4"/>
  <c r="I8" i="4"/>
  <c r="I9" i="4"/>
  <c r="I10" i="4"/>
  <c r="I11" i="4"/>
  <c r="I12" i="4"/>
  <c r="I13" i="4"/>
  <c r="I2" i="4"/>
  <c r="C3" i="4"/>
  <c r="C4" i="4"/>
  <c r="C5" i="4"/>
  <c r="C6" i="4"/>
  <c r="C7" i="4"/>
  <c r="C8" i="4"/>
  <c r="C9" i="4"/>
  <c r="C10" i="4"/>
  <c r="C11" i="4"/>
  <c r="C12" i="4"/>
  <c r="C13" i="4"/>
  <c r="C2" i="4"/>
  <c r="B3" i="4"/>
  <c r="B4" i="4"/>
  <c r="B5" i="4"/>
  <c r="B6" i="4"/>
  <c r="B7" i="4"/>
  <c r="B8" i="4"/>
  <c r="B9" i="4"/>
  <c r="B10" i="4"/>
  <c r="B11" i="4"/>
  <c r="B12" i="4"/>
  <c r="B13" i="4"/>
  <c r="B2" i="4"/>
  <c r="N14" i="4"/>
  <c r="K14" i="4"/>
  <c r="H14" i="4"/>
  <c r="D14" i="4"/>
  <c r="M4" i="23"/>
  <c r="N4" i="23" s="1"/>
  <c r="M5" i="23"/>
  <c r="N5" i="23" s="1"/>
  <c r="M6" i="23"/>
  <c r="N6" i="23" s="1"/>
  <c r="M7" i="23"/>
  <c r="N7" i="23" s="1"/>
  <c r="M8" i="23"/>
  <c r="N8" i="23" s="1"/>
  <c r="M9" i="23"/>
  <c r="N9" i="23" s="1"/>
  <c r="M10" i="23"/>
  <c r="N10" i="23" s="1"/>
  <c r="M11" i="23"/>
  <c r="N11" i="23" s="1"/>
  <c r="M12" i="23"/>
  <c r="N12" i="23" s="1"/>
  <c r="M13" i="23"/>
  <c r="N13" i="23" s="1"/>
  <c r="M14" i="23"/>
  <c r="N14" i="23" s="1"/>
  <c r="M3" i="23"/>
  <c r="N3" i="23" s="1"/>
  <c r="K4" i="23"/>
  <c r="L4" i="23" s="1"/>
  <c r="K5" i="23"/>
  <c r="L5" i="23" s="1"/>
  <c r="O5" i="23" s="1"/>
  <c r="K6" i="23"/>
  <c r="L6" i="23" s="1"/>
  <c r="O6" i="23" s="1"/>
  <c r="K7" i="23"/>
  <c r="L7" i="23" s="1"/>
  <c r="O7" i="23" s="1"/>
  <c r="K8" i="23"/>
  <c r="L8" i="23" s="1"/>
  <c r="O8" i="23" s="1"/>
  <c r="K9" i="23"/>
  <c r="L9" i="23" s="1"/>
  <c r="O9" i="23" s="1"/>
  <c r="K10" i="23"/>
  <c r="L10" i="23" s="1"/>
  <c r="O10" i="23" s="1"/>
  <c r="K11" i="23"/>
  <c r="L11" i="23" s="1"/>
  <c r="O11" i="23" s="1"/>
  <c r="K12" i="23"/>
  <c r="L12" i="23" s="1"/>
  <c r="O12" i="23" s="1"/>
  <c r="K13" i="23"/>
  <c r="L13" i="23" s="1"/>
  <c r="O13" i="23" s="1"/>
  <c r="K14" i="23"/>
  <c r="L14" i="23" s="1"/>
  <c r="O14" i="23" s="1"/>
  <c r="K3" i="23"/>
  <c r="L3" i="23" s="1"/>
  <c r="J4" i="23"/>
  <c r="F3" i="4" s="1"/>
  <c r="J5" i="23"/>
  <c r="F4" i="4" s="1"/>
  <c r="J6" i="23"/>
  <c r="F5" i="4" s="1"/>
  <c r="J7" i="23"/>
  <c r="F6" i="4" s="1"/>
  <c r="J8" i="23"/>
  <c r="F7" i="4" s="1"/>
  <c r="J9" i="23"/>
  <c r="F8" i="4" s="1"/>
  <c r="J10" i="23"/>
  <c r="F9" i="4" s="1"/>
  <c r="J11" i="23"/>
  <c r="F10" i="4" s="1"/>
  <c r="J12" i="23"/>
  <c r="F11" i="4" s="1"/>
  <c r="J13" i="23"/>
  <c r="F12" i="4" s="1"/>
  <c r="J14" i="23"/>
  <c r="F13" i="4" s="1"/>
  <c r="J3" i="23"/>
  <c r="F2" i="4" s="1"/>
  <c r="M4" i="5"/>
  <c r="M5" i="5"/>
  <c r="M6" i="5"/>
  <c r="M7" i="5"/>
  <c r="M8" i="5"/>
  <c r="M9" i="5"/>
  <c r="M10" i="5"/>
  <c r="M11" i="5"/>
  <c r="M12" i="5"/>
  <c r="M13" i="5"/>
  <c r="M14" i="5"/>
  <c r="M3" i="5"/>
  <c r="K4" i="5"/>
  <c r="K5" i="5"/>
  <c r="K6" i="5"/>
  <c r="K7" i="5"/>
  <c r="K8" i="5"/>
  <c r="K9" i="5"/>
  <c r="K10" i="5"/>
  <c r="K11" i="5"/>
  <c r="K12" i="5"/>
  <c r="K13" i="5"/>
  <c r="K14" i="5"/>
  <c r="K3" i="5"/>
  <c r="P4" i="4" l="1"/>
  <c r="P5" i="23"/>
  <c r="P6" i="23"/>
  <c r="P5" i="4"/>
  <c r="P7" i="23"/>
  <c r="P6" i="4"/>
  <c r="P8" i="23"/>
  <c r="P7" i="4"/>
  <c r="P9" i="23"/>
  <c r="P8" i="4"/>
  <c r="P10" i="23"/>
  <c r="P9" i="4"/>
  <c r="P10" i="4"/>
  <c r="P11" i="23"/>
  <c r="P12" i="23"/>
  <c r="P11" i="4"/>
  <c r="P13" i="23"/>
  <c r="P12" i="4"/>
  <c r="P14" i="23"/>
  <c r="P13" i="4"/>
  <c r="J5" i="24"/>
  <c r="J11" i="24"/>
  <c r="J13" i="24" s="1"/>
  <c r="O4" i="23"/>
  <c r="O3" i="23"/>
  <c r="P4" i="23"/>
  <c r="P3" i="4"/>
  <c r="P3" i="23"/>
  <c r="P2" i="4"/>
  <c r="N4" i="5"/>
  <c r="N5" i="5"/>
  <c r="N6" i="5"/>
  <c r="N7" i="5"/>
  <c r="N8" i="5"/>
  <c r="N9" i="5"/>
  <c r="N10" i="5"/>
  <c r="N11" i="5"/>
  <c r="N12" i="5"/>
  <c r="N13" i="5"/>
  <c r="N14" i="5"/>
  <c r="N3" i="5"/>
  <c r="L4" i="5"/>
  <c r="O4" i="5" s="1"/>
  <c r="P4" i="5" s="1"/>
  <c r="L5" i="5"/>
  <c r="O5" i="5" s="1"/>
  <c r="P5" i="5" s="1"/>
  <c r="L6" i="5"/>
  <c r="O6" i="5" s="1"/>
  <c r="P6" i="5" s="1"/>
  <c r="L7" i="5"/>
  <c r="O7" i="5" s="1"/>
  <c r="P7" i="5" s="1"/>
  <c r="L8" i="5"/>
  <c r="O8" i="5" s="1"/>
  <c r="P8" i="5" s="1"/>
  <c r="L9" i="5"/>
  <c r="O9" i="5" s="1"/>
  <c r="P9" i="5" s="1"/>
  <c r="L10" i="5"/>
  <c r="O10" i="5" s="1"/>
  <c r="P10" i="5" s="1"/>
  <c r="L11" i="5"/>
  <c r="O11" i="5" s="1"/>
  <c r="P11" i="5" s="1"/>
  <c r="L12" i="5"/>
  <c r="O12" i="5" s="1"/>
  <c r="P12" i="5" s="1"/>
  <c r="L13" i="5"/>
  <c r="O13" i="5" s="1"/>
  <c r="P13" i="5" s="1"/>
  <c r="L14" i="5"/>
  <c r="O14" i="5" s="1"/>
  <c r="P14" i="5" s="1"/>
  <c r="L3" i="5"/>
  <c r="O3" i="5" s="1"/>
  <c r="P3" i="5" s="1"/>
  <c r="J4" i="5"/>
  <c r="J5" i="5"/>
  <c r="J6" i="5"/>
  <c r="J7" i="5"/>
  <c r="J8" i="5"/>
  <c r="J9" i="5"/>
  <c r="J10" i="5"/>
  <c r="J11" i="5"/>
  <c r="J12" i="5"/>
  <c r="J13" i="5"/>
  <c r="J14" i="5"/>
  <c r="J3" i="5"/>
  <c r="I48" i="23" l="1"/>
  <c r="D48" i="23"/>
  <c r="G48" i="23"/>
  <c r="I48" i="5"/>
  <c r="P15" i="23"/>
  <c r="O15" i="23"/>
  <c r="N15" i="23"/>
  <c r="M15" i="23"/>
  <c r="L15" i="23"/>
  <c r="K15" i="23"/>
  <c r="J15" i="23"/>
  <c r="H15" i="23"/>
  <c r="G15" i="23"/>
  <c r="E15" i="23"/>
  <c r="D15" i="23"/>
  <c r="C15" i="23"/>
  <c r="D13" i="2"/>
  <c r="D12" i="2"/>
  <c r="D11" i="2"/>
  <c r="D10" i="2"/>
  <c r="D9" i="2"/>
  <c r="D8" i="2"/>
  <c r="D7" i="2"/>
  <c r="D6" i="2"/>
  <c r="D5" i="2"/>
  <c r="D4" i="2"/>
  <c r="D3" i="2"/>
  <c r="H48" i="23" l="1"/>
  <c r="J48" i="23"/>
  <c r="H48" i="5"/>
  <c r="G48" i="5"/>
  <c r="D48" i="5"/>
  <c r="F48" i="5"/>
  <c r="C48" i="5"/>
  <c r="E48" i="5"/>
  <c r="B48" i="5"/>
  <c r="L48" i="5"/>
  <c r="K48" i="5"/>
  <c r="J48" i="5"/>
  <c r="F48" i="23"/>
  <c r="C48" i="23"/>
  <c r="L48" i="23"/>
  <c r="K48" i="23"/>
  <c r="F15" i="23"/>
  <c r="E48" i="23"/>
  <c r="B48" i="23"/>
  <c r="K31" i="23"/>
  <c r="I31" i="23"/>
  <c r="E31" i="23"/>
  <c r="J31" i="23"/>
  <c r="L31" i="23"/>
  <c r="B31" i="23"/>
  <c r="M31" i="23"/>
  <c r="C31" i="23"/>
  <c r="B15" i="23"/>
  <c r="D31" i="23"/>
  <c r="F31" i="23"/>
  <c r="H31" i="23"/>
  <c r="G31" i="23"/>
  <c r="F32" i="23" l="1"/>
  <c r="D32" i="23"/>
  <c r="H32" i="23"/>
  <c r="C32" i="23"/>
  <c r="K32" i="23"/>
  <c r="G32" i="23"/>
  <c r="E32" i="23"/>
  <c r="J32" i="23"/>
  <c r="I32" i="23"/>
  <c r="C14" i="4"/>
  <c r="B14" i="4"/>
  <c r="M5" i="4"/>
  <c r="M6" i="4"/>
  <c r="M7" i="4"/>
  <c r="M8" i="4"/>
  <c r="M9" i="4"/>
  <c r="M10" i="4"/>
  <c r="M11" i="4"/>
  <c r="M12" i="4"/>
  <c r="M13" i="4"/>
  <c r="J4" i="4"/>
  <c r="J5" i="4"/>
  <c r="J6" i="4"/>
  <c r="J7" i="4"/>
  <c r="J8" i="4"/>
  <c r="J9" i="4"/>
  <c r="J10" i="4"/>
  <c r="J11" i="4"/>
  <c r="J12" i="4"/>
  <c r="J13" i="4"/>
  <c r="G3" i="4"/>
  <c r="G4" i="4"/>
  <c r="G5" i="4"/>
  <c r="G6" i="4"/>
  <c r="G7" i="4"/>
  <c r="G8" i="4"/>
  <c r="G9" i="4"/>
  <c r="G10" i="4"/>
  <c r="G11" i="4"/>
  <c r="G12" i="4"/>
  <c r="G13" i="4"/>
  <c r="G2" i="4"/>
  <c r="J31" i="5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B31" i="3"/>
  <c r="J15" i="3"/>
  <c r="I15" i="3"/>
  <c r="H15" i="3"/>
  <c r="G15" i="3"/>
  <c r="F15" i="3"/>
  <c r="D15" i="3"/>
  <c r="C15" i="3"/>
  <c r="B15" i="3"/>
  <c r="D15" i="5"/>
  <c r="B31" i="5" l="1"/>
  <c r="J32" i="5" s="1"/>
  <c r="D2" i="2"/>
  <c r="J2" i="4" s="1"/>
  <c r="B15" i="5"/>
  <c r="C15" i="5"/>
  <c r="C31" i="5"/>
  <c r="M15" i="5"/>
  <c r="I31" i="5"/>
  <c r="H31" i="5"/>
  <c r="E31" i="5"/>
  <c r="D31" i="5"/>
  <c r="F14" i="4"/>
  <c r="G15" i="5"/>
  <c r="F15" i="5"/>
  <c r="K15" i="5"/>
  <c r="E15" i="5"/>
  <c r="J3" i="4"/>
  <c r="O14" i="4"/>
  <c r="L14" i="4"/>
  <c r="I14" i="4"/>
  <c r="M4" i="4"/>
  <c r="M31" i="5"/>
  <c r="L31" i="5"/>
  <c r="K31" i="5"/>
  <c r="G31" i="5"/>
  <c r="F31" i="5"/>
  <c r="N15" i="5"/>
  <c r="L15" i="5"/>
  <c r="J15" i="5"/>
  <c r="H15" i="5"/>
  <c r="X14" i="4" l="1"/>
  <c r="W14" i="4"/>
  <c r="V14" i="4"/>
  <c r="U14" i="4"/>
  <c r="T14" i="4"/>
  <c r="S14" i="4"/>
  <c r="R14" i="4"/>
  <c r="Q14" i="4"/>
  <c r="I32" i="5"/>
  <c r="H32" i="5"/>
  <c r="K32" i="5"/>
  <c r="G32" i="5"/>
  <c r="F32" i="5"/>
  <c r="E32" i="5"/>
  <c r="C32" i="5"/>
  <c r="D32" i="5"/>
  <c r="P15" i="5"/>
  <c r="M3" i="4"/>
  <c r="P14" i="4" l="1"/>
  <c r="O15" i="5"/>
  <c r="M2" i="4"/>
</calcChain>
</file>

<file path=xl/sharedStrings.xml><?xml version="1.0" encoding="utf-8"?>
<sst xmlns="http://schemas.openxmlformats.org/spreadsheetml/2006/main" count="365" uniqueCount="177">
  <si>
    <t>Insurance</t>
  </si>
  <si>
    <t>% of Income</t>
  </si>
  <si>
    <t># Trucks</t>
  </si>
  <si>
    <t>Goal</t>
  </si>
  <si>
    <t>Total</t>
  </si>
  <si>
    <t># Turns KPI</t>
  </si>
  <si>
    <t>Milestones/Notes</t>
  </si>
  <si>
    <t>Sales </t>
  </si>
  <si>
    <t>Key focus Areas for 2025 </t>
  </si>
  <si>
    <t>People </t>
  </si>
  <si>
    <t>Assets </t>
  </si>
  <si>
    <t>Operations </t>
  </si>
  <si>
    <t>Market expansion/contraction </t>
  </si>
  <si>
    <t>Other </t>
  </si>
  <si>
    <t>2024 P&amp;L Data</t>
  </si>
  <si>
    <t>Revenue</t>
  </si>
  <si>
    <t>Disposal/Landfill Fees</t>
  </si>
  <si>
    <t>Customer Repairs</t>
  </si>
  <si>
    <t>Truck Fuel</t>
  </si>
  <si>
    <t>Marketing</t>
  </si>
  <si>
    <t>Payroll</t>
  </si>
  <si>
    <t>Rent</t>
  </si>
  <si>
    <t>Franchisee Obligations</t>
  </si>
  <si>
    <t>Net Operating Income</t>
  </si>
  <si>
    <t>Net Income</t>
  </si>
  <si>
    <t>EoY Average</t>
  </si>
  <si>
    <t># Containers</t>
  </si>
  <si>
    <t>Docket Rentals</t>
  </si>
  <si>
    <t># Work Days</t>
  </si>
  <si>
    <t>Drop Off</t>
  </si>
  <si>
    <t>Pick Up</t>
  </si>
  <si>
    <t>Live Load</t>
  </si>
  <si>
    <t>Relocate</t>
  </si>
  <si>
    <t>Service</t>
  </si>
  <si>
    <t>Failed</t>
  </si>
  <si>
    <t>Other</t>
  </si>
  <si>
    <t>2024 Metrics</t>
  </si>
  <si>
    <t>Landfill</t>
  </si>
  <si>
    <t>Truck Maint.</t>
  </si>
  <si>
    <t>Exchange</t>
  </si>
  <si>
    <t>D&amp;R</t>
  </si>
  <si>
    <t>2025 Metrics</t>
  </si>
  <si>
    <t>2025 P&amp;L Data</t>
  </si>
  <si>
    <t>Total 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</si>
  <si>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</si>
  <si>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</si>
  <si>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</si>
  <si>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</si>
  <si>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</si>
  <si>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</si>
  <si>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</si>
  <si>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</si>
  <si>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</si>
  <si>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</si>
  <si>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</si>
  <si>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</si>
  <si>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EoY Avg/</t>
    </r>
    <r>
      <rPr>
        <i/>
        <sz val="11"/>
        <color theme="1"/>
        <rFont val="Aptos Narrow"/>
        <family val="2"/>
        <scheme val="minor"/>
      </rPr>
      <t>Total/</t>
    </r>
    <r>
      <rPr>
        <sz val="11"/>
        <color theme="1"/>
        <rFont val="Aptos Narrow"/>
        <family val="2"/>
        <scheme val="minor"/>
      </rPr>
      <t>%</t>
    </r>
  </si>
  <si>
    <t>Example Milestones/Notes: Adding trucks/dumpsters, staff changes, weather events</t>
  </si>
  <si>
    <t>Ttl # of Drivers</t>
  </si>
  <si>
    <t>Sep 2024</t>
  </si>
  <si>
    <t>Aug 2024</t>
  </si>
  <si>
    <t>Jul 2024</t>
  </si>
  <si>
    <t>Jun 2024</t>
  </si>
  <si>
    <t>May 2024</t>
  </si>
  <si>
    <t>Apr 2024</t>
  </si>
  <si>
    <t>Mar 2024</t>
  </si>
  <si>
    <t>Feb 2024</t>
  </si>
  <si>
    <t>Jan 2024</t>
  </si>
  <si>
    <t>Oct 2024</t>
  </si>
  <si>
    <t>Nov 2024</t>
  </si>
  <si>
    <t>Dec 2024</t>
  </si>
  <si>
    <t>Dec 2025</t>
  </si>
  <si>
    <t>Jan 2025</t>
  </si>
  <si>
    <t>Feb 2025</t>
  </si>
  <si>
    <t># Work Hours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</si>
  <si>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</si>
  <si>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</si>
  <si>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</si>
  <si>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</si>
  <si>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</si>
  <si>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</si>
  <si>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</si>
  <si>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</si>
  <si>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</si>
  <si>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Other Hauls/Day</t>
  </si>
  <si>
    <t>Ttl Drop Offs</t>
  </si>
  <si>
    <t>Ttl Other Hauls</t>
  </si>
  <si>
    <t>Drop Offs/Day</t>
  </si>
  <si>
    <t>Ttl Prod per Driver/Day</t>
  </si>
  <si>
    <t>Ttl Drivers</t>
  </si>
  <si>
    <t>Repair/Maint</t>
  </si>
  <si>
    <t>Fran. Obligations</t>
  </si>
  <si>
    <t>Ttl Hauls/Day</t>
  </si>
  <si>
    <t>Fran Obligation</t>
  </si>
  <si>
    <t>2025 Driver Product.</t>
  </si>
  <si>
    <t>Repair/Maintenance</t>
  </si>
  <si>
    <r>
      <rPr>
        <b/>
        <sz val="11"/>
        <color theme="1"/>
        <rFont val="Aptos Narrow"/>
        <family val="2"/>
        <scheme val="minor"/>
      </rPr>
      <t>Industry Standard:</t>
    </r>
    <r>
      <rPr>
        <sz val="11"/>
        <color theme="1"/>
        <rFont val="Aptos Narrow"/>
        <family val="2"/>
        <scheme val="minor"/>
      </rPr>
      <t xml:space="preserve"> 48 hrs/wk; 192 hrs/mth for full-time</t>
    </r>
  </si>
  <si>
    <t>Important Notes</t>
  </si>
  <si>
    <t>Driver Hours Actual vs Industry Standard</t>
  </si>
  <si>
    <r>
      <rPr>
        <b/>
        <sz val="11"/>
        <color theme="1"/>
        <rFont val="Aptos Narrow"/>
        <family val="2"/>
        <scheme val="minor"/>
      </rPr>
      <t>Actual:</t>
    </r>
    <r>
      <rPr>
        <sz val="11"/>
        <color theme="1"/>
        <rFont val="Aptos Narrow"/>
        <family val="2"/>
        <scheme val="minor"/>
      </rPr>
      <t xml:space="preserve"> 40 hrs/wk; 160 hrs/mth for full-time</t>
    </r>
  </si>
  <si>
    <t>Divide your payments evenly over 12 months</t>
  </si>
  <si>
    <r>
      <rPr>
        <b/>
        <sz val="11"/>
        <color theme="1"/>
        <rFont val="Aptos Narrow"/>
        <family val="2"/>
        <scheme val="minor"/>
      </rPr>
      <t>Franchise standard:</t>
    </r>
    <r>
      <rPr>
        <sz val="11"/>
        <color theme="1"/>
        <rFont val="Aptos Narrow"/>
        <family val="2"/>
        <scheme val="minor"/>
      </rPr>
      <t xml:space="preserve"> 5% of monthly revenue</t>
    </r>
  </si>
  <si>
    <t>Local Marketing in territory may take more than 5%</t>
  </si>
  <si>
    <t>Turns KPI</t>
  </si>
  <si>
    <r>
      <rPr>
        <b/>
        <sz val="11"/>
        <color theme="1"/>
        <rFont val="Aptos Narrow"/>
        <family val="2"/>
        <scheme val="minor"/>
      </rPr>
      <t>redbox+ Q1-Q2 Goal:</t>
    </r>
    <r>
      <rPr>
        <sz val="11"/>
        <color theme="1"/>
        <rFont val="Aptos Narrow"/>
        <family val="2"/>
        <scheme val="minor"/>
      </rPr>
      <t xml:space="preserve"> 1.8 turns per container per month</t>
    </r>
  </si>
  <si>
    <r>
      <rPr>
        <b/>
        <sz val="11"/>
        <color theme="1"/>
        <rFont val="Aptos Narrow"/>
        <family val="2"/>
        <scheme val="minor"/>
      </rPr>
      <t>redbox+ Q3-Q4 Goal:</t>
    </r>
    <r>
      <rPr>
        <sz val="11"/>
        <color theme="1"/>
        <rFont val="Aptos Narrow"/>
        <family val="2"/>
        <scheme val="minor"/>
      </rPr>
      <t xml:space="preserve"> 2.0 turns per container per month</t>
    </r>
  </si>
  <si>
    <t>2026 Metrics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</si>
  <si>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</si>
  <si>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</si>
  <si>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</si>
  <si>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</si>
  <si>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</si>
  <si>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</si>
  <si>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</si>
  <si>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</si>
  <si>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</si>
  <si>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</si>
  <si>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</si>
  <si>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</si>
  <si>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rb+ Best In Class 2024</t>
  </si>
  <si>
    <t>rb+ Best In Class 2023</t>
  </si>
  <si>
    <t>rb+ Best In Class 2025</t>
  </si>
  <si>
    <t>2026 Driver Product.</t>
  </si>
  <si>
    <t>2026 P&amp;L Data</t>
  </si>
  <si>
    <t>rb+ Avg</t>
  </si>
  <si>
    <t>Client Cost</t>
  </si>
  <si>
    <r>
      <t>Vision for 2026</t>
    </r>
    <r>
      <rPr>
        <sz val="11"/>
        <color rgb="FF111111"/>
        <rFont val="Aptos"/>
        <family val="2"/>
      </rPr>
      <t> </t>
    </r>
  </si>
  <si>
    <t>Franchisee’s vision 2026 </t>
  </si>
  <si>
    <t>Number of Dumpsters Owned</t>
  </si>
  <si>
    <t>Monthly Breakeven Point</t>
  </si>
  <si>
    <t>Rentals</t>
  </si>
  <si>
    <t>Income</t>
  </si>
  <si>
    <t>Average Dumpster Rental Rate</t>
  </si>
  <si>
    <t>Monthly Turns Required</t>
  </si>
  <si>
    <t>Gross Profit Margin</t>
  </si>
  <si>
    <t>Goals</t>
  </si>
  <si>
    <t>Fixed Expenses</t>
  </si>
  <si>
    <t>Marketing Expense</t>
  </si>
  <si>
    <t>Desired Monthly Net Profit:</t>
  </si>
  <si>
    <t>Employee Benefits</t>
  </si>
  <si>
    <t>Monthly Rentals to Meet Goal</t>
  </si>
  <si>
    <t>Selling Expenses</t>
  </si>
  <si>
    <t>Bank &amp; Merchant Fees</t>
  </si>
  <si>
    <t>Admin. Expenses</t>
  </si>
  <si>
    <t>Prof. Service Fees</t>
  </si>
  <si>
    <t>Franchise Obligations</t>
  </si>
  <si>
    <t>Interest Expense</t>
  </si>
  <si>
    <t>Total Fixed Expenses</t>
  </si>
  <si>
    <t>Number of months the P&amp;L used</t>
  </si>
  <si>
    <t>to dermine expenses covers</t>
  </si>
  <si>
    <t>Total Monthly Fixed Expenses</t>
  </si>
  <si>
    <t>Break Even Analysis</t>
  </si>
  <si>
    <t>rb+ Avg 4 trucks 2025 (4)</t>
  </si>
  <si>
    <t>Monthly Break Even</t>
  </si>
  <si>
    <t>Revenue: 15% increase across Q1</t>
  </si>
  <si>
    <t>Revenue: 30% increase across Q2</t>
  </si>
  <si>
    <t>Revenue: 30% increase across Q3</t>
  </si>
  <si>
    <t>Revenue: 25% increase across Q4</t>
  </si>
  <si>
    <t>Rental Length</t>
  </si>
  <si>
    <t>Utilization %</t>
  </si>
  <si>
    <r>
      <rPr>
        <b/>
        <sz val="11"/>
        <color theme="1"/>
        <rFont val="Aptos Narrow"/>
        <family val="2"/>
        <scheme val="minor"/>
      </rPr>
      <t>Utilization %:</t>
    </r>
    <r>
      <rPr>
        <sz val="11"/>
        <color theme="1"/>
        <rFont val="Aptos Narrow"/>
        <family val="2"/>
        <scheme val="minor"/>
      </rPr>
      <t xml:space="preserve"> 90% Industry Standard</t>
    </r>
  </si>
  <si>
    <t>KPI Calculator Instructions:</t>
  </si>
  <si>
    <t>Reports Needed:</t>
  </si>
  <si>
    <t>1) Docket: Driver Summary report</t>
  </si>
  <si>
    <t>2) Docket: Sales Report- summary</t>
  </si>
  <si>
    <t>3) Docket: Rental Length by Category- summary</t>
  </si>
  <si>
    <t>4) Docket: Times Entries report- summary</t>
  </si>
  <si>
    <t>5) Complete Profit &amp; Loss statement</t>
  </si>
  <si>
    <t>If you need help contact your RBC:</t>
  </si>
  <si>
    <t>Stephen Wiles- (720) 635-9573; SWiles@redboxplus.com</t>
  </si>
  <si>
    <t>Amanda Cole- (734) 218-9075; ACole@redboxplus.com</t>
  </si>
  <si>
    <t>Keith Williams- (864) 937-0174; KWilliams@redboxplus.com</t>
  </si>
  <si>
    <t>Bill Schwartz- (262) 617-7138; BSchwartz@redboxplus.com</t>
  </si>
  <si>
    <r>
      <t xml:space="preserve">Fill in all </t>
    </r>
    <r>
      <rPr>
        <b/>
        <sz val="11"/>
        <color theme="5"/>
        <rFont val="Aptos Narrow"/>
        <family val="2"/>
        <scheme val="minor"/>
      </rPr>
      <t>Orange cells</t>
    </r>
    <r>
      <rPr>
        <sz val="11"/>
        <color theme="1"/>
        <rFont val="Aptos Narrow"/>
        <family val="2"/>
        <scheme val="minor"/>
      </rPr>
      <t xml:space="preserve"> on </t>
    </r>
    <r>
      <rPr>
        <b/>
        <sz val="11"/>
        <color theme="9" tint="-0.249977111117893"/>
        <rFont val="Aptos Narrow"/>
        <family val="2"/>
        <scheme val="minor"/>
      </rPr>
      <t>green tabs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</si>
  <si>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theme="2" tint="-0.499984740745262"/>
        <rFont val="Aptos Narrow"/>
        <family val="2"/>
        <scheme val="minor"/>
      </rPr>
      <t>Grey cells</t>
    </r>
    <r>
      <rPr>
        <sz val="11"/>
        <color theme="1"/>
        <rFont val="Aptos Narrow"/>
        <family val="2"/>
        <scheme val="minor"/>
      </rPr>
      <t xml:space="preserve"> will autogenrate the correct data.</t>
    </r>
  </si>
  <si>
    <r>
      <rPr>
        <b/>
        <sz val="11"/>
        <color rgb="FFC00000"/>
        <rFont val="Aptos Narrow"/>
        <family val="2"/>
        <scheme val="minor"/>
      </rPr>
      <t>Red tabs</t>
    </r>
    <r>
      <rPr>
        <sz val="11"/>
        <color theme="1"/>
        <rFont val="Aptos Narrow"/>
        <family val="2"/>
        <scheme val="minor"/>
      </rPr>
      <t xml:space="preserve"> will autogenerate from other tabs.</t>
    </r>
  </si>
  <si>
    <t>(See example to side)--------&gt;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</si>
</sst>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111111"/>
      <name val="Aptos"/>
      <family val="2"/>
    </font>
    <font>
      <sz val="11"/>
      <color rgb="FF111111"/>
      <name val="Apto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2" borderId="5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2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4" xfId="0" applyFont="1" applyFill="1" applyBorder="1"/>
    <xf numFmtId="0" fontId="5" fillId="0" borderId="0" xfId="0" applyFont="1"/>
    <xf numFmtId="44" fontId="0" fillId="0" borderId="3" xfId="1" applyFont="1" applyFill="1" applyBorder="1"/>
    <xf numFmtId="44" fontId="0" fillId="0" borderId="0" xfId="1" applyFont="1" applyFill="1" applyBorder="1"/>
    <xf numFmtId="0" fontId="4" fillId="2" borderId="18" xfId="0" applyFont="1" applyFill="1" applyBorder="1"/>
    <xf numFmtId="0" fontId="0" fillId="0" borderId="16" xfId="0" applyBorder="1"/>
    <xf numFmtId="0" fontId="0" fillId="3" borderId="19" xfId="0" applyFill="1" applyBorder="1"/>
    <xf numFmtId="0" fontId="0" fillId="3" borderId="23" xfId="0" applyFill="1" applyBorder="1"/>
    <xf numFmtId="0" fontId="2" fillId="2" borderId="2" xfId="0" applyFont="1" applyFill="1" applyBorder="1"/>
    <xf numFmtId="0" fontId="0" fillId="2" borderId="14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/>
    </xf>
    <xf numFmtId="0" fontId="6" fillId="9" borderId="3" xfId="0" applyFont="1" applyFill="1" applyBorder="1" applyAlignment="1">
      <alignment wrapText="1"/>
    </xf>
    <xf numFmtId="0" fontId="4" fillId="2" borderId="20" xfId="0" applyFont="1" applyFill="1" applyBorder="1"/>
    <xf numFmtId="44" fontId="0" fillId="0" borderId="11" xfId="1" applyFont="1" applyFill="1" applyBorder="1"/>
    <xf numFmtId="44" fontId="0" fillId="0" borderId="3" xfId="0" applyNumberFormat="1" applyBorder="1"/>
    <xf numFmtId="44" fontId="0" fillId="0" borderId="1" xfId="0" applyNumberFormat="1" applyBorder="1"/>
    <xf numFmtId="0" fontId="10" fillId="0" borderId="0" xfId="0" applyFont="1"/>
    <xf numFmtId="0" fontId="8" fillId="2" borderId="9" xfId="0" applyFont="1" applyFill="1" applyBorder="1"/>
    <xf numFmtId="0" fontId="9" fillId="2" borderId="8" xfId="0" applyFont="1" applyFill="1" applyBorder="1"/>
    <xf numFmtId="2" fontId="0" fillId="0" borderId="31" xfId="0" applyNumberFormat="1" applyBorder="1"/>
    <xf numFmtId="44" fontId="0" fillId="0" borderId="31" xfId="1" applyFont="1" applyBorder="1"/>
    <xf numFmtId="1" fontId="0" fillId="4" borderId="27" xfId="0" applyNumberFormat="1" applyFill="1" applyBorder="1"/>
    <xf numFmtId="0" fontId="0" fillId="0" borderId="4" xfId="0" applyBorder="1"/>
    <xf numFmtId="0" fontId="4" fillId="10" borderId="32" xfId="0" applyFont="1" applyFill="1" applyBorder="1"/>
    <xf numFmtId="0" fontId="4" fillId="11" borderId="33" xfId="0" applyFont="1" applyFill="1" applyBorder="1"/>
    <xf numFmtId="44" fontId="0" fillId="0" borderId="16" xfId="1" applyFont="1" applyBorder="1"/>
    <xf numFmtId="9" fontId="0" fillId="2" borderId="19" xfId="2" applyFont="1" applyFill="1" applyBorder="1"/>
    <xf numFmtId="44" fontId="0" fillId="0" borderId="16" xfId="0" applyNumberFormat="1" applyBorder="1"/>
    <xf numFmtId="44" fontId="0" fillId="2" borderId="21" xfId="0" applyNumberFormat="1" applyFill="1" applyBorder="1"/>
    <xf numFmtId="1" fontId="2" fillId="2" borderId="2" xfId="0" applyNumberFormat="1" applyFont="1" applyFill="1" applyBorder="1"/>
    <xf numFmtId="2" fontId="2" fillId="2" borderId="5" xfId="0" applyNumberFormat="1" applyFont="1" applyFill="1" applyBorder="1"/>
    <xf numFmtId="44" fontId="3" fillId="2" borderId="5" xfId="0" applyNumberFormat="1" applyFont="1" applyFill="1" applyBorder="1"/>
    <xf numFmtId="2" fontId="2" fillId="2" borderId="2" xfId="0" applyNumberFormat="1" applyFont="1" applyFill="1" applyBorder="1"/>
    <xf numFmtId="0" fontId="2" fillId="2" borderId="6" xfId="0" applyFont="1" applyFill="1" applyBorder="1"/>
    <xf numFmtId="2" fontId="0" fillId="4" borderId="29" xfId="0" applyNumberFormat="1" applyFill="1" applyBorder="1"/>
    <xf numFmtId="2" fontId="0" fillId="2" borderId="24" xfId="0" applyNumberFormat="1" applyFill="1" applyBorder="1"/>
    <xf numFmtId="2" fontId="0" fillId="4" borderId="25" xfId="0" applyNumberFormat="1" applyFill="1" applyBorder="1"/>
    <xf numFmtId="44" fontId="0" fillId="2" borderId="24" xfId="1" applyFont="1" applyFill="1" applyBorder="1"/>
    <xf numFmtId="44" fontId="0" fillId="4" borderId="15" xfId="1" applyFont="1" applyFill="1" applyBorder="1"/>
    <xf numFmtId="1" fontId="0" fillId="2" borderId="34" xfId="0" applyNumberFormat="1" applyFill="1" applyBorder="1"/>
    <xf numFmtId="2" fontId="2" fillId="12" borderId="4" xfId="0" applyNumberFormat="1" applyFont="1" applyFill="1" applyBorder="1"/>
    <xf numFmtId="44" fontId="3" fillId="12" borderId="4" xfId="0" applyNumberFormat="1" applyFont="1" applyFill="1" applyBorder="1"/>
    <xf numFmtId="1" fontId="0" fillId="12" borderId="7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4" fontId="2" fillId="2" borderId="4" xfId="0" applyNumberFormat="1" applyFont="1" applyFill="1" applyBorder="1"/>
    <xf numFmtId="1" fontId="2" fillId="2" borderId="6" xfId="0" applyNumberFormat="1" applyFont="1" applyFill="1" applyBorder="1"/>
    <xf numFmtId="1" fontId="2" fillId="2" borderId="14" xfId="0" applyNumberFormat="1" applyFont="1" applyFill="1" applyBorder="1"/>
    <xf numFmtId="1" fontId="2" fillId="2" borderId="8" xfId="0" applyNumberFormat="1" applyFont="1" applyFill="1" applyBorder="1"/>
    <xf numFmtId="2" fontId="0" fillId="0" borderId="21" xfId="0" applyNumberFormat="1" applyBorder="1"/>
    <xf numFmtId="0" fontId="0" fillId="0" borderId="22" xfId="0" applyBorder="1"/>
    <xf numFmtId="0" fontId="0" fillId="0" borderId="29" xfId="0" applyBorder="1"/>
    <xf numFmtId="0" fontId="0" fillId="0" borderId="23" xfId="0" applyBorder="1"/>
    <xf numFmtId="0" fontId="6" fillId="5" borderId="35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wrapText="1"/>
    </xf>
    <xf numFmtId="0" fontId="7" fillId="6" borderId="36" xfId="0" applyFont="1" applyFill="1" applyBorder="1" applyAlignment="1">
      <alignment wrapText="1"/>
    </xf>
    <xf numFmtId="0" fontId="6" fillId="8" borderId="36" xfId="0" applyFont="1" applyFill="1" applyBorder="1" applyAlignment="1">
      <alignment wrapText="1"/>
    </xf>
    <xf numFmtId="0" fontId="7" fillId="6" borderId="38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0" fontId="6" fillId="6" borderId="39" xfId="0" applyFont="1" applyFill="1" applyBorder="1" applyAlignment="1">
      <alignment wrapText="1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/>
    <xf numFmtId="0" fontId="4" fillId="0" borderId="0" xfId="0" applyFont="1"/>
    <xf numFmtId="1" fontId="2" fillId="0" borderId="0" xfId="0" applyNumberFormat="1" applyFont="1"/>
    <xf numFmtId="2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9" fontId="0" fillId="0" borderId="0" xfId="2" applyFont="1" applyFill="1" applyBorder="1"/>
    <xf numFmtId="10" fontId="0" fillId="0" borderId="0" xfId="2" applyNumberFormat="1" applyFont="1" applyFill="1" applyBorder="1"/>
    <xf numFmtId="10" fontId="0" fillId="0" borderId="0" xfId="0" applyNumberFormat="1"/>
    <xf numFmtId="0" fontId="4" fillId="0" borderId="0" xfId="0" applyFont="1" applyAlignment="1">
      <alignment wrapText="1"/>
    </xf>
    <xf numFmtId="44" fontId="0" fillId="0" borderId="12" xfId="0" applyNumberFormat="1" applyBorder="1"/>
    <xf numFmtId="49" fontId="0" fillId="0" borderId="12" xfId="0" applyNumberFormat="1" applyBorder="1"/>
    <xf numFmtId="44" fontId="0" fillId="2" borderId="21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0" borderId="17" xfId="0" applyBorder="1"/>
    <xf numFmtId="2" fontId="0" fillId="2" borderId="8" xfId="0" applyNumberFormat="1" applyFill="1" applyBorder="1"/>
    <xf numFmtId="1" fontId="0" fillId="2" borderId="8" xfId="0" applyNumberFormat="1" applyFill="1" applyBorder="1"/>
    <xf numFmtId="2" fontId="0" fillId="0" borderId="1" xfId="0" applyNumberFormat="1" applyBorder="1"/>
    <xf numFmtId="0" fontId="0" fillId="0" borderId="28" xfId="0" applyBorder="1"/>
    <xf numFmtId="0" fontId="0" fillId="0" borderId="40" xfId="0" applyBorder="1"/>
    <xf numFmtId="2" fontId="0" fillId="0" borderId="19" xfId="0" applyNumberFormat="1" applyBorder="1"/>
    <xf numFmtId="0" fontId="0" fillId="0" borderId="19" xfId="0" applyBorder="1"/>
    <xf numFmtId="0" fontId="0" fillId="0" borderId="41" xfId="0" applyBorder="1"/>
    <xf numFmtId="0" fontId="0" fillId="0" borderId="21" xfId="0" applyBorder="1"/>
    <xf numFmtId="2" fontId="0" fillId="2" borderId="6" xfId="0" applyNumberFormat="1" applyFill="1" applyBorder="1"/>
    <xf numFmtId="44" fontId="0" fillId="2" borderId="22" xfId="0" applyNumberFormat="1" applyFill="1" applyBorder="1"/>
    <xf numFmtId="2" fontId="0" fillId="0" borderId="3" xfId="0" applyNumberFormat="1" applyBorder="1"/>
    <xf numFmtId="1" fontId="0" fillId="2" borderId="24" xfId="0" applyNumberFormat="1" applyFill="1" applyBorder="1"/>
    <xf numFmtId="0" fontId="2" fillId="2" borderId="42" xfId="0" applyFont="1" applyFill="1" applyBorder="1"/>
    <xf numFmtId="2" fontId="0" fillId="0" borderId="43" xfId="0" applyNumberFormat="1" applyBorder="1"/>
    <xf numFmtId="1" fontId="2" fillId="2" borderId="42" xfId="0" applyNumberFormat="1" applyFont="1" applyFill="1" applyBorder="1"/>
    <xf numFmtId="1" fontId="0" fillId="0" borderId="3" xfId="0" applyNumberFormat="1" applyBorder="1"/>
    <xf numFmtId="1" fontId="0" fillId="0" borderId="1" xfId="0" applyNumberFormat="1" applyBorder="1"/>
    <xf numFmtId="1" fontId="0" fillId="2" borderId="2" xfId="0" applyNumberFormat="1" applyFill="1" applyBorder="1"/>
    <xf numFmtId="44" fontId="0" fillId="2" borderId="6" xfId="0" applyNumberFormat="1" applyFill="1" applyBorder="1"/>
    <xf numFmtId="1" fontId="2" fillId="2" borderId="7" xfId="0" applyNumberFormat="1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3" fillId="0" borderId="36" xfId="0" applyFont="1" applyBorder="1"/>
    <xf numFmtId="0" fontId="0" fillId="4" borderId="28" xfId="0" applyFill="1" applyBorder="1"/>
    <xf numFmtId="0" fontId="0" fillId="4" borderId="1" xfId="0" applyFill="1" applyBorder="1"/>
    <xf numFmtId="0" fontId="0" fillId="4" borderId="13" xfId="0" applyFill="1" applyBorder="1"/>
    <xf numFmtId="0" fontId="0" fillId="4" borderId="3" xfId="0" applyFill="1" applyBorder="1"/>
    <xf numFmtId="0" fontId="0" fillId="4" borderId="12" xfId="0" applyFill="1" applyBorder="1"/>
    <xf numFmtId="2" fontId="0" fillId="4" borderId="3" xfId="0" applyNumberFormat="1" applyFill="1" applyBorder="1"/>
    <xf numFmtId="0" fontId="2" fillId="2" borderId="17" xfId="0" applyFont="1" applyFill="1" applyBorder="1"/>
    <xf numFmtId="9" fontId="0" fillId="0" borderId="46" xfId="2" applyFont="1" applyFill="1" applyBorder="1"/>
    <xf numFmtId="2" fontId="2" fillId="12" borderId="0" xfId="0" applyNumberFormat="1" applyFont="1" applyFill="1"/>
    <xf numFmtId="44" fontId="3" fillId="12" borderId="0" xfId="0" applyNumberFormat="1" applyFont="1" applyFill="1"/>
    <xf numFmtId="1" fontId="0" fillId="12" borderId="26" xfId="0" applyNumberFormat="1" applyFill="1" applyBorder="1"/>
    <xf numFmtId="0" fontId="0" fillId="12" borderId="0" xfId="0" applyFill="1"/>
    <xf numFmtId="2" fontId="0" fillId="12" borderId="0" xfId="0" applyNumberFormat="1" applyFill="1"/>
    <xf numFmtId="44" fontId="0" fillId="12" borderId="0" xfId="0" applyNumberFormat="1" applyFill="1"/>
    <xf numFmtId="1" fontId="2" fillId="12" borderId="26" xfId="0" applyNumberFormat="1" applyFont="1" applyFill="1" applyBorder="1"/>
    <xf numFmtId="0" fontId="2" fillId="12" borderId="13" xfId="0" applyFont="1" applyFill="1" applyBorder="1"/>
    <xf numFmtId="1" fontId="2" fillId="12" borderId="0" xfId="0" applyNumberFormat="1" applyFont="1" applyFill="1"/>
    <xf numFmtId="44" fontId="2" fillId="12" borderId="0" xfId="0" applyNumberFormat="1" applyFont="1" applyFill="1"/>
    <xf numFmtId="1" fontId="2" fillId="12" borderId="13" xfId="0" applyNumberFormat="1" applyFont="1" applyFill="1" applyBorder="1"/>
    <xf numFmtId="0" fontId="4" fillId="13" borderId="32" xfId="0" applyFont="1" applyFill="1" applyBorder="1"/>
    <xf numFmtId="10" fontId="0" fillId="10" borderId="1" xfId="2" applyNumberFormat="1" applyFont="1" applyFill="1" applyBorder="1"/>
    <xf numFmtId="10" fontId="0" fillId="10" borderId="1" xfId="0" applyNumberFormat="1" applyFill="1" applyBorder="1"/>
    <xf numFmtId="10" fontId="0" fillId="11" borderId="1" xfId="2" applyNumberFormat="1" applyFont="1" applyFill="1" applyBorder="1"/>
    <xf numFmtId="10" fontId="0" fillId="11" borderId="1" xfId="0" applyNumberFormat="1" applyFill="1" applyBorder="1"/>
    <xf numFmtId="1" fontId="0" fillId="4" borderId="3" xfId="0" applyNumberFormat="1" applyFill="1" applyBorder="1"/>
    <xf numFmtId="2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1" fontId="0" fillId="0" borderId="24" xfId="0" applyNumberFormat="1" applyBorder="1" applyAlignment="1">
      <alignment horizontal="right"/>
    </xf>
    <xf numFmtId="0" fontId="4" fillId="14" borderId="30" xfId="0" applyFont="1" applyFill="1" applyBorder="1" applyAlignment="1">
      <alignment wrapText="1"/>
    </xf>
    <xf numFmtId="1" fontId="13" fillId="14" borderId="3" xfId="1" applyNumberFormat="1" applyFont="1" applyFill="1" applyBorder="1"/>
    <xf numFmtId="44" fontId="13" fillId="14" borderId="1" xfId="1" applyFont="1" applyFill="1" applyBorder="1"/>
    <xf numFmtId="10" fontId="0" fillId="13" borderId="1" xfId="2" applyNumberFormat="1" applyFont="1" applyFill="1" applyBorder="1"/>
    <xf numFmtId="2" fontId="13" fillId="14" borderId="1" xfId="0" applyNumberFormat="1" applyFont="1" applyFill="1" applyBorder="1"/>
    <xf numFmtId="2" fontId="13" fillId="14" borderId="17" xfId="0" applyNumberFormat="1" applyFont="1" applyFill="1" applyBorder="1"/>
    <xf numFmtId="0" fontId="14" fillId="0" borderId="0" xfId="0" applyFont="1"/>
    <xf numFmtId="0" fontId="0" fillId="0" borderId="5" xfId="0" applyBorder="1"/>
    <xf numFmtId="0" fontId="2" fillId="0" borderId="4" xfId="0" applyFont="1" applyBorder="1"/>
    <xf numFmtId="3" fontId="2" fillId="15" borderId="14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47" xfId="0" applyBorder="1"/>
    <xf numFmtId="0" fontId="0" fillId="0" borderId="48" xfId="0" applyBorder="1"/>
    <xf numFmtId="0" fontId="0" fillId="0" borderId="50" xfId="0" applyBorder="1"/>
    <xf numFmtId="1" fontId="2" fillId="15" borderId="10" xfId="0" applyNumberFormat="1" applyFont="1" applyFill="1" applyBorder="1"/>
    <xf numFmtId="0" fontId="0" fillId="0" borderId="32" xfId="0" applyBorder="1"/>
    <xf numFmtId="0" fontId="0" fillId="0" borderId="52" xfId="0" applyBorder="1"/>
    <xf numFmtId="0" fontId="2" fillId="0" borderId="5" xfId="0" applyFont="1" applyBorder="1"/>
    <xf numFmtId="165" fontId="0" fillId="0" borderId="10" xfId="0" applyNumberFormat="1" applyBorder="1"/>
    <xf numFmtId="0" fontId="0" fillId="0" borderId="54" xfId="0" applyBorder="1"/>
    <xf numFmtId="0" fontId="0" fillId="0" borderId="10" xfId="0" applyBorder="1"/>
    <xf numFmtId="10" fontId="0" fillId="0" borderId="10" xfId="0" applyNumberFormat="1" applyBorder="1"/>
    <xf numFmtId="165" fontId="0" fillId="0" borderId="49" xfId="0" applyNumberFormat="1" applyBorder="1"/>
    <xf numFmtId="165" fontId="0" fillId="0" borderId="51" xfId="0" applyNumberFormat="1" applyBorder="1"/>
    <xf numFmtId="165" fontId="0" fillId="0" borderId="53" xfId="0" applyNumberFormat="1" applyBorder="1"/>
    <xf numFmtId="0" fontId="0" fillId="0" borderId="2" xfId="0" applyBorder="1"/>
    <xf numFmtId="44" fontId="0" fillId="0" borderId="10" xfId="1" applyFont="1" applyFill="1" applyBorder="1"/>
    <xf numFmtId="49" fontId="2" fillId="0" borderId="55" xfId="0" applyNumberFormat="1" applyFont="1" applyBorder="1"/>
    <xf numFmtId="1" fontId="0" fillId="14" borderId="56" xfId="0" applyNumberFormat="1" applyFill="1" applyBorder="1"/>
    <xf numFmtId="2" fontId="0" fillId="14" borderId="57" xfId="0" applyNumberFormat="1" applyFill="1" applyBorder="1"/>
    <xf numFmtId="0" fontId="15" fillId="6" borderId="38" xfId="0" applyFont="1" applyFill="1" applyBorder="1" applyAlignment="1">
      <alignment horizontal="center" wrapText="1"/>
    </xf>
    <xf numFmtId="9" fontId="0" fillId="4" borderId="28" xfId="2" applyFont="1" applyFill="1" applyBorder="1"/>
    <xf numFmtId="9" fontId="0" fillId="4" borderId="1" xfId="2" applyFont="1" applyFill="1" applyBorder="1"/>
    <xf numFmtId="9" fontId="0" fillId="4" borderId="12" xfId="2" applyFont="1" applyFill="1" applyBorder="1"/>
    <xf numFmtId="9" fontId="0" fillId="2" borderId="8" xfId="2" applyFont="1" applyFill="1" applyBorder="1"/>
    <xf numFmtId="9" fontId="0" fillId="4" borderId="13" xfId="2" applyFont="1" applyFill="1" applyBorder="1"/>
    <xf numFmtId="1" fontId="0" fillId="4" borderId="24" xfId="0" applyNumberFormat="1" applyFill="1" applyBorder="1" applyAlignment="1">
      <alignment horizontal="right"/>
    </xf>
    <xf numFmtId="165" fontId="0" fillId="4" borderId="10" xfId="0" applyNumberFormat="1" applyFill="1" applyBorder="1"/>
    <xf numFmtId="2" fontId="2" fillId="4" borderId="10" xfId="0" applyNumberFormat="1" applyFont="1" applyFill="1" applyBorder="1"/>
    <xf numFmtId="0" fontId="2" fillId="4" borderId="6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49" fontId="2" fillId="16" borderId="55" xfId="0" applyNumberFormat="1" applyFont="1" applyFill="1" applyBorder="1"/>
    <xf numFmtId="1" fontId="0" fillId="16" borderId="56" xfId="0" applyNumberFormat="1" applyFill="1" applyBorder="1"/>
    <xf numFmtId="2" fontId="0" fillId="16" borderId="57" xfId="0" applyNumberFormat="1" applyFill="1" applyBorder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3" xr:uid="{880D3EA7-FC95-4332-B8E6-B2502E9FBEA5}"/>
    <cellStyle name="Percent" xfId="2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color rgb="FFFF0000"/>
      </font>
      <numFmt numFmtId="0" formatCode="General"/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9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Overview'!$L$1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Overview'!$L$2:$L$13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1"/>
          <c:order val="1"/>
          <c:tx>
            <c:strRef>
              <c:f>'2026 Overview'!$I$1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Overview'!$I$2:$I$13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1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Trending KPI</a:t>
            </a:r>
            <a:r>
              <a:rPr lang="en-US" baseline="0"/>
              <a:t>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7689083052755E-2"/>
          <c:y val="7.7214377406931975E-2"/>
          <c:w val="0.91183241100254919"/>
          <c:h val="0.822243504863560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'2026 Overview'!$F$1</c:f>
              <c:strCache>
                <c:ptCount val="1"/>
                <c:pt idx="0">
                  <c:v># Turns KPI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4 trucks 2025 (4)</c:v>
                </c:pt>
              </c:strCache>
            </c:strRef>
          </c:cat>
          <c:val>
            <c:numRef>
              <c:f>'2026 Overview'!$F$2:$F$16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82-4BBD-87EF-C31D0B98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14000"/>
        <c:axId val="38531760"/>
        <c:extLst/>
      </c:barChart>
      <c:lineChart>
        <c:grouping val="standard"/>
        <c:varyColors val="0"/>
        <c:ser>
          <c:idx val="11"/>
          <c:order val="1"/>
          <c:tx>
            <c:strRef>
              <c:f>'2026 Overview'!$P$1</c:f>
              <c:strCache>
                <c:ptCount val="1"/>
                <c:pt idx="0">
                  <c:v>Ttl Hauls/Day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Overview'!$A$2:$A$17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4 trucks 2025 (4)</c:v>
                </c:pt>
              </c:strCache>
            </c:strRef>
          </c:cat>
          <c:val>
            <c:numRef>
              <c:f>'2026 Overview'!$P$2:$P$14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BBD-87EF-C31D0B98BCB0}"/>
            </c:ext>
          </c:extLst>
        </c:ser>
        <c:ser>
          <c:idx val="21"/>
          <c:order val="2"/>
          <c:tx>
            <c:strRef>
              <c:f>'2025 EoY'!$P$2</c:f>
              <c:strCache>
                <c:ptCount val="1"/>
                <c:pt idx="0">
                  <c:v>Ttl Prod per Driver/Day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'2025 EoY'!$P$3:$P$14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64C-848D-3B4BFC6A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4000"/>
        <c:axId val="38531760"/>
        <c:extLst/>
      </c:lineChart>
      <c:catAx>
        <c:axId val="385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1760"/>
        <c:crosses val="autoZero"/>
        <c:auto val="1"/>
        <c:lblAlgn val="ctr"/>
        <c:lblOffset val="100"/>
        <c:noMultiLvlLbl val="1"/>
      </c:catAx>
      <c:valAx>
        <c:axId val="38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'2026 Data'!$F$2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BB3-4940-A926-98B78A6385BC}"/>
            </c:ext>
          </c:extLst>
        </c:ser>
        <c:ser>
          <c:idx val="0"/>
          <c:order val="1"/>
          <c:tx>
            <c:strRef>
              <c:f>'2025 EoY'!$F$2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EoY'!$F$3:$F$14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A99-4402-AE97-9CB94CCCFA07}"/>
            </c:ext>
          </c:extLst>
        </c:ser>
        <c:ser>
          <c:idx val="3"/>
          <c:order val="2"/>
          <c:tx>
            <c:strRef>
              <c:f>'2024 EoY'!$G$2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EoY'!$G$3:$G$14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5"/>
          <c:order val="3"/>
          <c:tx>
            <c:strRef>
              <c:f>'2026 Data'!$B$18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C948C"/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940-A926-98B78A6385BC}"/>
            </c:ext>
          </c:extLst>
        </c:ser>
        <c:ser>
          <c:idx val="1"/>
          <c:order val="4"/>
          <c:tx>
            <c:strRef>
              <c:f>'2025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402-AE97-9CB94CCCFA07}"/>
            </c:ext>
          </c:extLst>
        </c:ser>
        <c:ser>
          <c:idx val="2"/>
          <c:order val="5"/>
          <c:tx>
            <c:strRef>
              <c:f>'2024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0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20</xdr:col>
      <xdr:colOff>314326</xdr:colOff>
      <xdr:row>40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4DD154-B5CB-419E-9989-A34D405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600074</xdr:colOff>
      <xdr:row>39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929BE-F5C2-4D6C-9370-2C8FA199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67F6C-CCA5-44A8-938B-FF14D534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47626</xdr:colOff>
      <xdr:row>36</xdr:row>
      <xdr:rowOff>161925</xdr:rowOff>
    </xdr:from>
    <xdr:to>
      <xdr:col>12</xdr:col>
      <xdr:colOff>447676</xdr:colOff>
      <xdr:row>37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949C6-7E91-0754-8A2F-2690C8A123C4}"/>
            </a:ext>
          </a:extLst>
        </xdr:cNvPr>
        <xdr:cNvSpPr txBox="1"/>
      </xdr:nvSpPr>
      <xdr:spPr>
        <a:xfrm>
          <a:off x="7362826" y="6677025"/>
          <a:ext cx="400050" cy="161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17</xdr:col>
      <xdr:colOff>180976</xdr:colOff>
      <xdr:row>36</xdr:row>
      <xdr:rowOff>171449</xdr:rowOff>
    </xdr:from>
    <xdr:to>
      <xdr:col>18</xdr:col>
      <xdr:colOff>64770</xdr:colOff>
      <xdr:row>37</xdr:row>
      <xdr:rowOff>165734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D02D1-DB69-4B3E-B465-CC8818A33D63}"/>
            </a:ext>
          </a:extLst>
        </xdr:cNvPr>
        <xdr:cNvSpPr txBox="1"/>
      </xdr:nvSpPr>
      <xdr:spPr>
        <a:xfrm>
          <a:off x="10544176" y="6686549"/>
          <a:ext cx="493394" cy="175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13</xdr:col>
      <xdr:colOff>571500</xdr:colOff>
      <xdr:row>36</xdr:row>
      <xdr:rowOff>171450</xdr:rowOff>
    </xdr:from>
    <xdr:to>
      <xdr:col>14</xdr:col>
      <xdr:colOff>361950</xdr:colOff>
      <xdr:row>37</xdr:row>
      <xdr:rowOff>150495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0A1FD-DF01-4043-A692-5B28F0D0CFF6}"/>
            </a:ext>
          </a:extLst>
        </xdr:cNvPr>
        <xdr:cNvSpPr txBox="1"/>
      </xdr:nvSpPr>
      <xdr:spPr>
        <a:xfrm>
          <a:off x="8496300" y="6686550"/>
          <a:ext cx="400050" cy="160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18</xdr:col>
      <xdr:colOff>392430</xdr:colOff>
      <xdr:row>36</xdr:row>
      <xdr:rowOff>173355</xdr:rowOff>
    </xdr:from>
    <xdr:to>
      <xdr:col>19</xdr:col>
      <xdr:colOff>179070</xdr:colOff>
      <xdr:row>37</xdr:row>
      <xdr:rowOff>148590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9F7744-1CD3-4814-8DCD-3A3839DA7D19}"/>
            </a:ext>
          </a:extLst>
        </xdr:cNvPr>
        <xdr:cNvSpPr txBox="1"/>
      </xdr:nvSpPr>
      <xdr:spPr>
        <a:xfrm>
          <a:off x="11365230" y="6688455"/>
          <a:ext cx="396240" cy="156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10</xdr:col>
      <xdr:colOff>266700</xdr:colOff>
      <xdr:row>36</xdr:row>
      <xdr:rowOff>171450</xdr:rowOff>
    </xdr:from>
    <xdr:to>
      <xdr:col>11</xdr:col>
      <xdr:colOff>49530</xdr:colOff>
      <xdr:row>37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7A291-33CA-488C-AD8D-4C12E490FA23}"/>
            </a:ext>
          </a:extLst>
        </xdr:cNvPr>
        <xdr:cNvSpPr txBox="1"/>
      </xdr:nvSpPr>
      <xdr:spPr>
        <a:xfrm>
          <a:off x="6362700" y="6686550"/>
          <a:ext cx="392430" cy="15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0.54832</cdr:x>
      <cdr:y>0.97276</cdr:y>
    </cdr:from>
    <cdr:to>
      <cdr:x>0.57072</cdr:x>
      <cdr:y>0.9952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16D7A291-33CA-488C-AD8D-4C12E490FA23}"/>
            </a:ext>
          </a:extLst>
        </cdr:cNvPr>
        <cdr:cNvSpPr txBox="1"/>
      </cdr:nvSpPr>
      <cdr:spPr>
        <a:xfrm xmlns:a="http://schemas.openxmlformats.org/drawingml/2006/main">
          <a:off x="9699625" y="6689725"/>
          <a:ext cx="396240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3715899</xdr:colOff>
      <xdr:row>6</xdr:row>
      <xdr:rowOff>152400</xdr:rowOff>
    </xdr:from>
    <xdr:to>
      <xdr:col>21</xdr:col>
      <xdr:colOff>515492</xdr:colOff>
      <xdr:row>11</xdr:row>
      <xdr:rowOff>72466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0375D9-E630-4990-9866-3D370AC7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064" y="1238250"/>
          <a:ext cx="12115793" cy="82494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8</xdr:row>
      <xdr:rowOff>135255</xdr:rowOff>
    </xdr:from>
    <xdr:to>
      <xdr:col>17</xdr:col>
      <xdr:colOff>95250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DBFD222E-3915-44EB-A7BA-9D6070B9CC6F}"/>
            </a:ext>
          </a:extLst>
        </xdr:cNvPr>
        <xdr:cNvSpPr/>
      </xdr:nvSpPr>
      <xdr:spPr>
        <a:xfrm>
          <a:off x="13493115" y="1579245"/>
          <a:ext cx="1181100" cy="24193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10</xdr:row>
      <xdr:rowOff>85725</xdr:rowOff>
    </xdr:from>
    <xdr:to>
      <xdr:col>16</xdr:col>
      <xdr:colOff>114300</xdr:colOff>
      <xdr:row>13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CC6D8F3-F760-4D51-AC6F-0FECD65FD2F4}"/>
            </a:ext>
          </a:extLst>
        </xdr:cNvPr>
        <xdr:cNvCxnSpPr/>
      </xdr:nvCxnSpPr>
      <xdr:spPr>
        <a:xfrm>
          <a:off x="14076045" y="1897380"/>
          <a:ext cx="11430" cy="6191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548640</xdr:colOff>
      <xdr:row>13</xdr:row>
      <xdr:rowOff>152400</xdr:rowOff>
    </xdr:from>
    <xdr:to>
      <xdr:col>19</xdr:col>
      <xdr:colOff>167640</xdr:colOff>
      <xdr:row>25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DA8EFC1-1E41-443B-82AC-4D15C1331465}"/>
            </a:ext>
          </a:extLst>
        </xdr:cNvPr>
        <xdr:cNvSpPr txBox="1"/>
      </xdr:nvSpPr>
      <xdr:spPr>
        <a:xfrm>
          <a:off x="13306425" y="2505075"/>
          <a:ext cx="266700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Step</a:t>
          </a:r>
          <a:r>
            <a:rPr lang="en-US" sz="1100" b="1" baseline="0"/>
            <a:t> 1:</a:t>
          </a:r>
        </a:p>
        <a:p>
          <a:endParaRPr lang="en-US" sz="1100" baseline="0"/>
        </a:p>
        <a:p>
          <a:r>
            <a:rPr lang="en-US" sz="1100"/>
            <a:t>145 days 5 hrs and 30 mins</a:t>
          </a:r>
        </a:p>
        <a:p>
          <a:pPr algn="ctr"/>
          <a:r>
            <a:rPr lang="en-US" sz="1100"/>
            <a:t>(rounds</a:t>
          </a:r>
          <a:r>
            <a:rPr lang="en-US" sz="1100" baseline="0"/>
            <a:t> up to)</a:t>
          </a:r>
        </a:p>
        <a:p>
          <a:r>
            <a:rPr lang="en-US" sz="1100" baseline="0"/>
            <a:t>145 days and 6 hrs total</a:t>
          </a:r>
        </a:p>
        <a:p>
          <a:endParaRPr lang="en-US" sz="1100" baseline="0"/>
        </a:p>
        <a:p>
          <a:r>
            <a:rPr lang="en-US" sz="1100" b="1" baseline="0"/>
            <a:t>Step 2:</a:t>
          </a:r>
        </a:p>
        <a:p>
          <a:endParaRPr lang="en-US" sz="1100" baseline="0"/>
        </a:p>
        <a:p>
          <a:pPr algn="ctr"/>
          <a:r>
            <a:rPr lang="en-US" sz="1100" u="sng" baseline="0"/>
            <a:t>6hrs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=.25 days</a:t>
          </a:r>
          <a:endParaRPr lang="en-US" sz="1100" u="sng" baseline="0"/>
        </a:p>
        <a:p>
          <a:pPr algn="l"/>
          <a:r>
            <a:rPr lang="en-US" sz="1100" baseline="0"/>
            <a:t>                                24hrs</a:t>
          </a:r>
        </a:p>
        <a:p>
          <a:endParaRPr lang="en-US" sz="1100" baseline="0"/>
        </a:p>
        <a:p>
          <a:r>
            <a:rPr lang="en-US" sz="1100" b="1" baseline="0"/>
            <a:t>Total Rental Length: </a:t>
          </a:r>
          <a:r>
            <a:rPr lang="en-US" sz="1100" baseline="0"/>
            <a:t>145.25 days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5446867</xdr:colOff>
      <xdr:row>35</xdr:row>
      <xdr:rowOff>93582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A2AB08D-60A4-490C-A594-76E5EA2157A3}"/>
            </a:ext>
          </a:extLst>
        </xdr:cNvPr>
        <xdr:cNvGrpSpPr/>
      </xdr:nvGrpSpPr>
      <xdr:grpSpPr>
        <a:xfrm>
          <a:off x="9123045" y="0"/>
          <a:ext cx="5477347" cy="9708117"/>
          <a:chOff x="9787890" y="3848100"/>
          <a:chExt cx="5582122" cy="962048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1687DA3-AF90-5AEB-BAE8-3DFDAC981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10750" y="3848100"/>
            <a:ext cx="5559262" cy="568314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BE49990-B8A5-7C6F-C62E-B575A0A3E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7890" y="9530715"/>
            <a:ext cx="5562600" cy="393787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dboxplus-my.sharepoint.com/personal/acole_redboxplus_com/Documents/Desktop/KPI%20Calculators%202026/1%20Truck%20KPI%20Calculator%202026.xlsx" TargetMode="External"/><Relationship Id="rId1" Type="http://schemas.openxmlformats.org/officeDocument/2006/relationships/externalLinkPath" Target="1%20Truck%20KPI%20Calculat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Docket v Revenue"/>
      <sheetName val="Graph Trending KPIs"/>
      <sheetName val="EoY Graph"/>
      <sheetName val="2026 Overview"/>
      <sheetName val="Instructions"/>
      <sheetName val="Break Even Calculator"/>
      <sheetName val="2026 Goals"/>
      <sheetName val="2026 Data"/>
      <sheetName val="2025 EoY"/>
      <sheetName val="2024 EoY"/>
    </sheetNames>
    <sheetDataSet>
      <sheetData sheetId="0"/>
      <sheetData sheetId="1"/>
      <sheetData sheetId="2"/>
      <sheetData sheetId="3"/>
      <sheetData sheetId="4"/>
      <sheetData sheetId="5">
        <row r="11">
          <cell r="J11" t="e">
            <v>#DIV/0!</v>
          </cell>
        </row>
        <row r="13">
          <cell r="J13" t="e">
            <v>#DIV/0!</v>
          </cell>
        </row>
      </sheetData>
      <sheetData sheetId="6"/>
      <sheetData sheetId="7">
        <row r="3">
          <cell r="I3">
            <v>0</v>
          </cell>
        </row>
      </sheetData>
      <sheetData sheetId="8"/>
      <sheetData sheetId="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42B8-D658-4B4F-BA5C-4D3B6E573C73}">
  <sheetPr>
    <tabColor rgb="FFC00000"/>
  </sheetPr>
  <dimension ref="A1:AA20"/>
  <sheetViews>
    <sheetView zoomScaleNormal="100" workbookViewId="0"/>
  </sheetViews>
  <sheetFormatPr defaultRowHeight="14.4" x14ac:dyDescent="0.3"/>
  <cols>
    <col min="1" max="1" width="21.21875" bestFit="1" customWidth="1"/>
    <col min="2" max="2" width="8" customWidth="1"/>
    <col min="3" max="3" width="12.109375" bestFit="1" customWidth="1"/>
    <col min="4" max="4" width="7.77734375" bestFit="1" customWidth="1"/>
    <col min="5" max="5" width="10.44140625" bestFit="1" customWidth="1"/>
    <col min="6" max="6" width="10.44140625" customWidth="1"/>
    <col min="7" max="7" width="7.77734375" bestFit="1" customWidth="1"/>
    <col min="8" max="8" width="15.5546875" bestFit="1" customWidth="1"/>
    <col min="9" max="9" width="15.5546875" customWidth="1"/>
    <col min="10" max="10" width="12.21875" bestFit="1" customWidth="1"/>
    <col min="11" max="11" width="14.44140625" bestFit="1" customWidth="1"/>
    <col min="12" max="12" width="19" bestFit="1" customWidth="1"/>
    <col min="13" max="13" width="7.77734375" bestFit="1" customWidth="1"/>
    <col min="14" max="14" width="11.88671875" bestFit="1" customWidth="1"/>
    <col min="15" max="15" width="7.77734375" bestFit="1" customWidth="1"/>
    <col min="16" max="16" width="17.44140625" bestFit="1" customWidth="1"/>
    <col min="17" max="17" width="13" bestFit="1" customWidth="1"/>
    <col min="18" max="18" width="12.21875" bestFit="1" customWidth="1"/>
    <col min="19" max="19" width="11.21875" bestFit="1" customWidth="1"/>
    <col min="20" max="20" width="11.5546875" bestFit="1" customWidth="1"/>
    <col min="21" max="23" width="10.21875" bestFit="1" customWidth="1"/>
    <col min="24" max="24" width="20.109375" bestFit="1" customWidth="1"/>
    <col min="25" max="25" width="16.6640625" customWidth="1"/>
    <col min="26" max="26" width="20.5546875" bestFit="1" customWidth="1"/>
    <col min="27" max="27" width="12.21875" bestFit="1" customWidth="1"/>
  </cols>
  <sheetData>
    <row r="1" spans="1:27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7"/>
      <c r="S1" s="78"/>
      <c r="T1" s="1"/>
      <c r="U1" s="1"/>
      <c r="V1" s="1"/>
      <c r="W1" s="1"/>
      <c r="X1" s="1"/>
      <c r="Y1" s="1"/>
      <c r="Z1" s="1"/>
      <c r="AA1" s="1"/>
    </row>
    <row r="2" spans="1:27" x14ac:dyDescent="0.3">
      <c r="A2" s="79"/>
      <c r="D2" s="80"/>
      <c r="E2" s="81"/>
      <c r="F2" s="81"/>
      <c r="G2" s="81"/>
      <c r="H2" s="17"/>
      <c r="I2" s="17"/>
      <c r="J2" s="17"/>
      <c r="M2" s="80"/>
      <c r="N2" s="82"/>
      <c r="O2" s="83"/>
      <c r="R2" s="17"/>
      <c r="S2" s="17"/>
      <c r="T2" s="17"/>
      <c r="U2" s="17"/>
      <c r="V2" s="17"/>
      <c r="W2" s="17"/>
      <c r="X2" s="84"/>
      <c r="Y2" s="17"/>
    </row>
    <row r="3" spans="1:27" x14ac:dyDescent="0.3">
      <c r="A3" s="79"/>
      <c r="D3" s="80"/>
      <c r="E3" s="81"/>
      <c r="F3" s="81"/>
      <c r="G3" s="81"/>
      <c r="H3" s="17"/>
      <c r="I3" s="17"/>
      <c r="J3" s="17"/>
      <c r="M3" s="80"/>
      <c r="N3" s="82"/>
      <c r="O3" s="83"/>
      <c r="R3" s="17"/>
      <c r="S3" s="17"/>
      <c r="T3" s="17"/>
      <c r="U3" s="17"/>
      <c r="V3" s="17"/>
      <c r="W3" s="17"/>
      <c r="X3" s="84"/>
      <c r="Y3" s="17"/>
    </row>
    <row r="4" spans="1:27" x14ac:dyDescent="0.3">
      <c r="A4" s="79"/>
      <c r="E4" s="81"/>
      <c r="F4" s="81"/>
      <c r="G4" s="81"/>
      <c r="H4" s="17"/>
      <c r="I4" s="17"/>
      <c r="J4" s="17"/>
      <c r="N4" s="82"/>
      <c r="O4" s="83"/>
      <c r="R4" s="17"/>
      <c r="S4" s="17"/>
      <c r="T4" s="17"/>
      <c r="U4" s="17"/>
      <c r="V4" s="17"/>
      <c r="W4" s="17"/>
      <c r="X4" s="84"/>
      <c r="Y4" s="17"/>
    </row>
    <row r="5" spans="1:27" x14ac:dyDescent="0.3">
      <c r="A5" s="79"/>
      <c r="E5" s="81"/>
      <c r="F5" s="81"/>
      <c r="G5" s="81"/>
      <c r="H5" s="17"/>
      <c r="I5" s="17"/>
      <c r="J5" s="17"/>
      <c r="N5" s="82"/>
      <c r="O5" s="83"/>
      <c r="R5" s="17"/>
      <c r="S5" s="17"/>
      <c r="T5" s="17"/>
      <c r="U5" s="17"/>
      <c r="V5" s="17"/>
      <c r="W5" s="17"/>
      <c r="X5" s="84"/>
      <c r="Y5" s="17"/>
    </row>
    <row r="6" spans="1:27" x14ac:dyDescent="0.3">
      <c r="A6" s="79"/>
      <c r="E6" s="81"/>
      <c r="F6" s="81"/>
      <c r="G6" s="85"/>
      <c r="H6" s="17"/>
      <c r="I6" s="17"/>
      <c r="J6" s="17"/>
      <c r="N6" s="82"/>
      <c r="O6" s="83"/>
      <c r="R6" s="17"/>
      <c r="S6" s="17"/>
      <c r="T6" s="17"/>
      <c r="U6" s="17"/>
      <c r="V6" s="17"/>
      <c r="W6" s="17"/>
      <c r="X6" s="84"/>
      <c r="Y6" s="17"/>
    </row>
    <row r="7" spans="1:27" x14ac:dyDescent="0.3">
      <c r="A7" s="79"/>
      <c r="E7" s="81"/>
      <c r="F7" s="81"/>
      <c r="G7" s="81"/>
      <c r="H7" s="17"/>
      <c r="I7" s="17"/>
      <c r="J7" s="17"/>
      <c r="M7" s="80"/>
      <c r="N7" s="82"/>
      <c r="O7" s="83"/>
      <c r="R7" s="17"/>
      <c r="S7" s="17"/>
      <c r="T7" s="17"/>
      <c r="U7" s="17"/>
      <c r="V7" s="17"/>
      <c r="W7" s="17"/>
      <c r="X7" s="84"/>
      <c r="Y7" s="17"/>
    </row>
    <row r="8" spans="1:27" x14ac:dyDescent="0.3">
      <c r="A8" s="79"/>
      <c r="E8" s="81"/>
      <c r="F8" s="81"/>
      <c r="G8" s="81"/>
      <c r="H8" s="84"/>
      <c r="I8" s="17"/>
      <c r="J8" s="17"/>
      <c r="O8" s="80"/>
      <c r="R8" s="17"/>
      <c r="S8" s="17"/>
      <c r="T8" s="17"/>
      <c r="U8" s="17"/>
      <c r="V8" s="17"/>
      <c r="W8" s="17"/>
      <c r="X8" s="84"/>
      <c r="Y8" s="17"/>
    </row>
    <row r="9" spans="1:27" x14ac:dyDescent="0.3">
      <c r="A9" s="79"/>
      <c r="E9" s="81"/>
      <c r="F9" s="81"/>
      <c r="G9" s="81"/>
      <c r="H9" s="84"/>
      <c r="I9" s="17"/>
      <c r="J9" s="17"/>
      <c r="M9" s="80"/>
      <c r="O9" s="80"/>
      <c r="R9" s="17"/>
      <c r="S9" s="17"/>
      <c r="T9" s="17"/>
      <c r="U9" s="17"/>
      <c r="V9" s="17"/>
      <c r="W9" s="17"/>
      <c r="X9" s="84"/>
      <c r="Y9" s="17"/>
    </row>
    <row r="10" spans="1:27" x14ac:dyDescent="0.3">
      <c r="A10" s="79"/>
      <c r="F10" s="81"/>
      <c r="H10" s="84"/>
      <c r="I10" s="17"/>
      <c r="J10" s="17"/>
      <c r="O10" s="80"/>
      <c r="R10" s="17"/>
      <c r="S10" s="17"/>
      <c r="T10" s="17"/>
      <c r="U10" s="17"/>
      <c r="V10" s="17"/>
      <c r="W10" s="17"/>
      <c r="X10" s="84"/>
      <c r="Y10" s="17"/>
    </row>
    <row r="11" spans="1:27" x14ac:dyDescent="0.3">
      <c r="A11" s="79"/>
      <c r="E11" s="81"/>
      <c r="F11" s="81"/>
      <c r="G11" s="81"/>
      <c r="H11" s="84"/>
      <c r="I11" s="17"/>
      <c r="J11" s="17"/>
      <c r="O11" s="80"/>
      <c r="R11" s="17"/>
      <c r="S11" s="17"/>
      <c r="T11" s="17"/>
      <c r="U11" s="17"/>
      <c r="V11" s="17"/>
      <c r="W11" s="17"/>
      <c r="X11" s="84"/>
      <c r="Y11" s="17"/>
    </row>
    <row r="12" spans="1:27" x14ac:dyDescent="0.3">
      <c r="A12" s="79"/>
      <c r="E12" s="81"/>
      <c r="F12" s="81"/>
      <c r="H12" s="84"/>
      <c r="I12" s="17"/>
      <c r="J12" s="17"/>
      <c r="O12" s="80"/>
      <c r="R12" s="17"/>
      <c r="S12" s="17"/>
      <c r="T12" s="17"/>
      <c r="U12" s="17"/>
      <c r="V12" s="17"/>
      <c r="W12" s="17"/>
      <c r="X12" s="84"/>
      <c r="Y12" s="17"/>
    </row>
    <row r="13" spans="1:27" x14ac:dyDescent="0.3">
      <c r="A13" s="79"/>
      <c r="E13" s="81"/>
      <c r="F13" s="81"/>
      <c r="G13" s="81"/>
      <c r="H13" s="17"/>
      <c r="I13" s="17"/>
      <c r="J13" s="17"/>
      <c r="O13" s="80"/>
      <c r="R13" s="17"/>
      <c r="S13" s="17"/>
      <c r="T13" s="17"/>
      <c r="U13" s="17"/>
      <c r="V13" s="17"/>
      <c r="W13" s="17"/>
      <c r="X13" s="84"/>
      <c r="Y13" s="17"/>
    </row>
    <row r="14" spans="1:27" x14ac:dyDescent="0.3">
      <c r="A14" s="86"/>
      <c r="B14" s="87"/>
      <c r="C14" s="1"/>
      <c r="D14" s="87"/>
      <c r="E14" s="88"/>
      <c r="F14" s="88"/>
      <c r="G14" s="88"/>
      <c r="H14" s="89"/>
      <c r="I14" s="89"/>
      <c r="J14" s="90"/>
      <c r="K14" s="87"/>
      <c r="L14" s="80"/>
      <c r="M14" s="87"/>
      <c r="N14" s="87"/>
      <c r="O14" s="87"/>
      <c r="P14" s="87"/>
      <c r="Q14" s="87"/>
      <c r="R14" s="91"/>
      <c r="S14" s="91"/>
      <c r="T14" s="91"/>
      <c r="U14" s="91"/>
      <c r="V14" s="91"/>
      <c r="W14" s="91"/>
      <c r="X14" s="91"/>
      <c r="Y14" s="91"/>
      <c r="Z14" s="15"/>
    </row>
    <row r="15" spans="1:27" x14ac:dyDescent="0.3">
      <c r="A15" s="86"/>
      <c r="D15" s="81"/>
      <c r="G15" s="81"/>
      <c r="H15" s="84"/>
      <c r="I15" s="84"/>
      <c r="J15" s="84"/>
      <c r="M15" s="81"/>
      <c r="O15" s="81"/>
      <c r="P15" s="81"/>
      <c r="Q15" s="81"/>
      <c r="R15" s="92"/>
      <c r="S15" s="92"/>
      <c r="T15" s="92"/>
      <c r="U15" s="92"/>
      <c r="V15" s="92"/>
      <c r="W15" s="92"/>
      <c r="X15" s="92"/>
      <c r="Y15" s="93"/>
    </row>
    <row r="16" spans="1:27" x14ac:dyDescent="0.3">
      <c r="A16" s="86"/>
      <c r="D16" s="81"/>
      <c r="G16" s="81"/>
      <c r="H16" s="84"/>
      <c r="I16" s="84"/>
      <c r="J16" s="84"/>
      <c r="M16" s="81"/>
      <c r="O16" s="81"/>
      <c r="P16" s="81"/>
      <c r="Q16" s="81"/>
      <c r="R16" s="92"/>
      <c r="S16" s="92"/>
      <c r="T16" s="92"/>
      <c r="U16" s="92"/>
      <c r="V16" s="92"/>
      <c r="W16" s="92"/>
      <c r="X16" s="92"/>
      <c r="Y16" s="93"/>
    </row>
    <row r="17" spans="1:10" x14ac:dyDescent="0.3">
      <c r="A17" s="94"/>
      <c r="C17" s="15"/>
      <c r="J17" s="31"/>
    </row>
    <row r="20" spans="1:10" x14ac:dyDescent="0.3">
      <c r="A20" s="1"/>
    </row>
  </sheetData>
  <conditionalFormatting sqref="C14">
    <cfRule type="cellIs" dxfId="50" priority="25" operator="lessThan">
      <formula>$D$14</formula>
    </cfRule>
    <cfRule type="cellIs" dxfId="49" priority="26" operator="greaterThan">
      <formula>$D$14</formula>
    </cfRule>
  </conditionalFormatting>
  <conditionalFormatting sqref="E14:G14">
    <cfRule type="cellIs" dxfId="48" priority="23" operator="lessThan">
      <formula>$G$14</formula>
    </cfRule>
    <cfRule type="cellIs" dxfId="47" priority="24" operator="greaterThan">
      <formula>$G$14</formula>
    </cfRule>
  </conditionalFormatting>
  <conditionalFormatting sqref="H14:I14">
    <cfRule type="cellIs" dxfId="46" priority="21" operator="lessThan">
      <formula>$J$14</formula>
    </cfRule>
    <cfRule type="cellIs" dxfId="45" priority="22" operator="greaterThan">
      <formula>$J$14</formula>
    </cfRule>
  </conditionalFormatting>
  <conditionalFormatting sqref="K14:L14">
    <cfRule type="cellIs" dxfId="44" priority="19" operator="lessThan">
      <formula>$M$14</formula>
    </cfRule>
    <cfRule type="cellIs" dxfId="43" priority="20" operator="greaterThan">
      <formula>$M$14</formula>
    </cfRule>
  </conditionalFormatting>
  <conditionalFormatting sqref="N14">
    <cfRule type="cellIs" dxfId="42" priority="17" operator="lessThan">
      <formula>$O$14</formula>
    </cfRule>
    <cfRule type="cellIs" dxfId="41" priority="18" operator="greaterThan">
      <formula>$O$14</formula>
    </cfRule>
  </conditionalFormatting>
  <conditionalFormatting sqref="R14">
    <cfRule type="cellIs" dxfId="40" priority="15" operator="lessThan">
      <formula>$R$15</formula>
    </cfRule>
    <cfRule type="cellIs" dxfId="39" priority="16" operator="greaterThan">
      <formula>$R$15</formula>
    </cfRule>
  </conditionalFormatting>
  <conditionalFormatting sqref="S14">
    <cfRule type="cellIs" dxfId="38" priority="13" operator="lessThan">
      <formula>$S$15</formula>
    </cfRule>
    <cfRule type="cellIs" dxfId="37" priority="14" operator="greaterThan">
      <formula>$S$15</formula>
    </cfRule>
  </conditionalFormatting>
  <conditionalFormatting sqref="T14">
    <cfRule type="cellIs" dxfId="36" priority="11" operator="lessThan">
      <formula>$T$15</formula>
    </cfRule>
    <cfRule type="cellIs" dxfId="35" priority="12" operator="greaterThan">
      <formula>$T$15</formula>
    </cfRule>
  </conditionalFormatting>
  <conditionalFormatting sqref="U14">
    <cfRule type="cellIs" dxfId="34" priority="9" operator="lessThan">
      <formula>$U$15</formula>
    </cfRule>
    <cfRule type="cellIs" dxfId="33" priority="10" operator="greaterThan">
      <formula>$U$15</formula>
    </cfRule>
  </conditionalFormatting>
  <conditionalFormatting sqref="V14">
    <cfRule type="cellIs" dxfId="32" priority="7" operator="lessThan">
      <formula>$V$15</formula>
    </cfRule>
    <cfRule type="cellIs" dxfId="31" priority="8" operator="greaterThan">
      <formula>$V$15</formula>
    </cfRule>
  </conditionalFormatting>
  <conditionalFormatting sqref="W14">
    <cfRule type="cellIs" dxfId="30" priority="5" operator="lessThan">
      <formula>$W$15</formula>
    </cfRule>
    <cfRule type="cellIs" dxfId="29" priority="6" operator="greaterThan">
      <formula>$W$15</formula>
    </cfRule>
  </conditionalFormatting>
  <conditionalFormatting sqref="X14">
    <cfRule type="cellIs" dxfId="28" priority="3" operator="lessThan">
      <formula>$X$15</formula>
    </cfRule>
    <cfRule type="cellIs" dxfId="27" priority="4" operator="greaterThan">
      <formula>$X$15</formula>
    </cfRule>
  </conditionalFormatting>
  <conditionalFormatting sqref="Y14">
    <cfRule type="cellIs" dxfId="26" priority="1" operator="lessThan">
      <formula>$Y$15</formula>
    </cfRule>
    <cfRule type="cellIs" dxfId="25" priority="2" operator="greaterThan">
      <formula>$Y$15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70F-3CCB-453F-B890-5561DDD98C02}">
  <sheetPr>
    <tabColor rgb="FF92D050"/>
  </sheetPr>
  <dimension ref="A1:M33"/>
  <sheetViews>
    <sheetView workbookViewId="0">
      <selection activeCell="E1" sqref="E1:E15"/>
    </sheetView>
  </sheetViews>
  <sheetFormatPr defaultRowHeight="14.4" x14ac:dyDescent="0.3"/>
  <cols>
    <col min="1" max="1" width="12.44140625" bestFit="1" customWidth="1"/>
    <col min="2" max="2" width="13.21875" bestFit="1" customWidth="1"/>
    <col min="3" max="3" width="20.77734375" customWidth="1"/>
    <col min="4" max="4" width="17.109375" bestFit="1" customWidth="1"/>
    <col min="5" max="5" width="11.77734375" bestFit="1" customWidth="1"/>
    <col min="6" max="7" width="14.44140625" bestFit="1" customWidth="1"/>
    <col min="8" max="9" width="12.77734375" bestFit="1" customWidth="1"/>
    <col min="10" max="10" width="10.21875" bestFit="1" customWidth="1"/>
    <col min="11" max="11" width="21.33203125" customWidth="1"/>
    <col min="12" max="12" width="20.44140625" bestFit="1" customWidth="1"/>
    <col min="13" max="13" width="11.88671875" customWidth="1"/>
    <col min="14" max="14" width="29.44140625" bestFit="1" customWidth="1"/>
  </cols>
  <sheetData>
    <row r="1" spans="1:10" s="1" customFormat="1" ht="15" thickBot="1" x14ac:dyDescent="0.35">
      <c r="A1"/>
      <c r="B1" s="1" t="s">
        <v>36</v>
      </c>
      <c r="C1"/>
      <c r="D1"/>
      <c r="E1"/>
      <c r="F1"/>
      <c r="G1"/>
      <c r="H1"/>
      <c r="I1"/>
      <c r="J1"/>
    </row>
    <row r="2" spans="1:10" s="1" customFormat="1" ht="15" thickBot="1" x14ac:dyDescent="0.35">
      <c r="A2"/>
      <c r="B2" s="13" t="s">
        <v>2</v>
      </c>
      <c r="C2" s="6" t="s">
        <v>26</v>
      </c>
      <c r="D2" s="6" t="s">
        <v>28</v>
      </c>
      <c r="E2" s="6" t="s">
        <v>159</v>
      </c>
      <c r="F2" s="48" t="s">
        <v>89</v>
      </c>
      <c r="G2" s="6" t="s">
        <v>27</v>
      </c>
      <c r="H2" s="6" t="s">
        <v>158</v>
      </c>
      <c r="I2" s="6" t="s">
        <v>74</v>
      </c>
      <c r="J2" s="48" t="s">
        <v>5</v>
      </c>
    </row>
    <row r="3" spans="1:10" s="1" customFormat="1" x14ac:dyDescent="0.3">
      <c r="A3" s="99" t="s">
        <v>67</v>
      </c>
      <c r="B3" s="100"/>
      <c r="C3" s="100"/>
      <c r="D3" s="125">
        <v>23</v>
      </c>
      <c r="E3" s="186">
        <f>(((H3/D3)/D3))</f>
        <v>0</v>
      </c>
      <c r="F3" s="104"/>
      <c r="G3" s="109"/>
      <c r="H3" s="108"/>
      <c r="I3" s="109"/>
      <c r="J3" s="65"/>
    </row>
    <row r="4" spans="1:10" x14ac:dyDescent="0.3">
      <c r="A4" s="99" t="s">
        <v>66</v>
      </c>
      <c r="B4" s="2"/>
      <c r="C4" s="2"/>
      <c r="D4" s="126">
        <v>20</v>
      </c>
      <c r="E4" s="187">
        <f t="shared" ref="E4:E14" si="0">(((H4/D4)/D4))</f>
        <v>0</v>
      </c>
      <c r="F4" s="2"/>
      <c r="G4" s="2"/>
      <c r="H4" s="2"/>
      <c r="I4" s="2"/>
      <c r="J4" s="103"/>
    </row>
    <row r="5" spans="1:10" x14ac:dyDescent="0.3">
      <c r="A5" s="99" t="s">
        <v>65</v>
      </c>
      <c r="B5" s="2"/>
      <c r="C5" s="2"/>
      <c r="D5" s="126">
        <v>21</v>
      </c>
      <c r="E5" s="187">
        <f t="shared" si="0"/>
        <v>0</v>
      </c>
      <c r="F5" s="2"/>
      <c r="G5" s="2"/>
      <c r="H5" s="2"/>
      <c r="I5" s="2"/>
      <c r="J5" s="103"/>
    </row>
    <row r="6" spans="1:10" x14ac:dyDescent="0.3">
      <c r="A6" s="99" t="s">
        <v>64</v>
      </c>
      <c r="B6" s="2"/>
      <c r="C6" s="2"/>
      <c r="D6" s="126">
        <v>22</v>
      </c>
      <c r="E6" s="187">
        <f t="shared" si="0"/>
        <v>0</v>
      </c>
      <c r="F6" s="2"/>
      <c r="G6" s="2"/>
      <c r="H6" s="2"/>
      <c r="I6" s="2"/>
      <c r="J6" s="103"/>
    </row>
    <row r="7" spans="1:10" x14ac:dyDescent="0.3">
      <c r="A7" s="99" t="s">
        <v>63</v>
      </c>
      <c r="B7" s="2"/>
      <c r="C7" s="2"/>
      <c r="D7" s="126">
        <v>23</v>
      </c>
      <c r="E7" s="187">
        <f t="shared" si="0"/>
        <v>0</v>
      </c>
      <c r="F7" s="2"/>
      <c r="G7" s="2"/>
      <c r="H7" s="2"/>
      <c r="I7" s="2"/>
      <c r="J7" s="103"/>
    </row>
    <row r="8" spans="1:10" x14ac:dyDescent="0.3">
      <c r="A8" s="99" t="s">
        <v>62</v>
      </c>
      <c r="B8" s="2"/>
      <c r="C8" s="2"/>
      <c r="D8" s="126">
        <v>20</v>
      </c>
      <c r="E8" s="187">
        <f t="shared" si="0"/>
        <v>0</v>
      </c>
      <c r="F8" s="2"/>
      <c r="G8" s="2"/>
      <c r="H8" s="2"/>
      <c r="I8" s="2"/>
      <c r="J8" s="103"/>
    </row>
    <row r="9" spans="1:10" x14ac:dyDescent="0.3">
      <c r="A9" s="99" t="s">
        <v>61</v>
      </c>
      <c r="B9" s="2"/>
      <c r="C9" s="2"/>
      <c r="D9" s="126">
        <v>23</v>
      </c>
      <c r="E9" s="187">
        <f t="shared" si="0"/>
        <v>0</v>
      </c>
      <c r="F9" s="2"/>
      <c r="G9" s="2"/>
      <c r="H9" s="2"/>
      <c r="I9" s="2"/>
      <c r="J9" s="103"/>
    </row>
    <row r="10" spans="1:10" x14ac:dyDescent="0.3">
      <c r="A10" s="99" t="s">
        <v>60</v>
      </c>
      <c r="B10" s="2"/>
      <c r="C10" s="2"/>
      <c r="D10" s="126">
        <v>22</v>
      </c>
      <c r="E10" s="187">
        <f t="shared" si="0"/>
        <v>0</v>
      </c>
      <c r="F10" s="2"/>
      <c r="G10" s="2"/>
      <c r="H10" s="2"/>
      <c r="I10" s="2"/>
      <c r="J10" s="103"/>
    </row>
    <row r="11" spans="1:10" x14ac:dyDescent="0.3">
      <c r="A11" s="99" t="s">
        <v>59</v>
      </c>
      <c r="B11" s="2"/>
      <c r="C11" s="2"/>
      <c r="D11" s="126">
        <v>21</v>
      </c>
      <c r="E11" s="187">
        <f t="shared" si="0"/>
        <v>0</v>
      </c>
      <c r="F11" s="2"/>
      <c r="G11" s="2"/>
      <c r="H11" s="2"/>
      <c r="I11" s="2"/>
      <c r="J11" s="103"/>
    </row>
    <row r="12" spans="1:10" x14ac:dyDescent="0.3">
      <c r="A12" s="99" t="s">
        <v>68</v>
      </c>
      <c r="B12" s="2"/>
      <c r="C12" s="2"/>
      <c r="D12" s="126">
        <v>22</v>
      </c>
      <c r="E12" s="187">
        <f t="shared" si="0"/>
        <v>0</v>
      </c>
      <c r="F12" s="2"/>
      <c r="G12" s="2"/>
      <c r="H12" s="2"/>
      <c r="I12" s="2"/>
      <c r="J12" s="103"/>
    </row>
    <row r="13" spans="1:10" x14ac:dyDescent="0.3">
      <c r="A13" s="99" t="s">
        <v>69</v>
      </c>
      <c r="B13" s="2"/>
      <c r="C13" s="2"/>
      <c r="D13" s="126">
        <v>21</v>
      </c>
      <c r="E13" s="187">
        <f t="shared" si="0"/>
        <v>0</v>
      </c>
      <c r="F13" s="2"/>
      <c r="G13" s="2"/>
      <c r="H13" s="2"/>
      <c r="I13" s="2"/>
      <c r="J13" s="103"/>
    </row>
    <row r="14" spans="1:10" ht="15" thickBot="1" x14ac:dyDescent="0.35">
      <c r="A14" s="98" t="s">
        <v>70</v>
      </c>
      <c r="B14" s="19"/>
      <c r="C14" s="19"/>
      <c r="D14" s="127">
        <v>22</v>
      </c>
      <c r="E14" s="188">
        <f t="shared" si="0"/>
        <v>0</v>
      </c>
      <c r="F14" s="105"/>
      <c r="G14" s="107"/>
      <c r="H14" s="107"/>
      <c r="I14" s="107"/>
      <c r="J14" s="106"/>
    </row>
    <row r="15" spans="1:10" ht="15" thickBot="1" x14ac:dyDescent="0.35">
      <c r="A15" s="10" t="s">
        <v>25</v>
      </c>
      <c r="B15" s="102" t="e">
        <f t="shared" ref="B15:J15" si="1">AVERAGE(B3:B14)</f>
        <v>#DIV/0!</v>
      </c>
      <c r="C15" s="11" t="e">
        <f t="shared" si="1"/>
        <v>#DIV/0!</v>
      </c>
      <c r="D15" s="102">
        <f t="shared" si="1"/>
        <v>21.666666666666668</v>
      </c>
      <c r="E15" s="189">
        <f>AVERAGE(E3:E14)</f>
        <v>0</v>
      </c>
      <c r="F15" s="101" t="e">
        <f t="shared" si="1"/>
        <v>#DIV/0!</v>
      </c>
      <c r="G15" s="102" t="e">
        <f t="shared" si="1"/>
        <v>#DIV/0!</v>
      </c>
      <c r="H15" s="102" t="e">
        <f t="shared" si="1"/>
        <v>#DIV/0!</v>
      </c>
      <c r="I15" s="11" t="e">
        <f t="shared" si="1"/>
        <v>#DIV/0!</v>
      </c>
      <c r="J15" s="110" t="e">
        <f t="shared" si="1"/>
        <v>#DIV/0!</v>
      </c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13" ht="15" thickBot="1" x14ac:dyDescent="0.35">
      <c r="B17" s="1" t="s">
        <v>14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90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22</v>
      </c>
      <c r="L18" s="6" t="s">
        <v>23</v>
      </c>
      <c r="M18" s="8" t="s">
        <v>24</v>
      </c>
    </row>
    <row r="19" spans="1:13" x14ac:dyDescent="0.3">
      <c r="A19" s="99" t="s">
        <v>67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3">
      <c r="A20" s="99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3">
      <c r="A21" s="99" t="s">
        <v>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3">
      <c r="A22" s="99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3">
      <c r="A23" s="99" t="s">
        <v>63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3">
      <c r="A24" s="99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3">
      <c r="A25" s="99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99" t="s">
        <v>60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A27" s="99" t="s">
        <v>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3">
      <c r="A28" s="99" t="s">
        <v>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3">
      <c r="A29" s="99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thickBot="1" x14ac:dyDescent="0.35">
      <c r="A30" s="98" t="s">
        <v>70</v>
      </c>
      <c r="B30" s="40"/>
      <c r="C30" s="40"/>
      <c r="D30" s="24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3">
      <c r="A31" s="27" t="s">
        <v>25</v>
      </c>
      <c r="B31" s="97" t="e">
        <f t="shared" ref="B31:M31" si="2">AVERAGE(B19:B30)</f>
        <v>#DIV/0!</v>
      </c>
      <c r="C31" s="97" t="e">
        <f t="shared" si="2"/>
        <v>#DIV/0!</v>
      </c>
      <c r="D31" s="97" t="e">
        <f t="shared" si="2"/>
        <v>#DIV/0!</v>
      </c>
      <c r="E31" s="97" t="e">
        <f t="shared" si="2"/>
        <v>#DIV/0!</v>
      </c>
      <c r="F31" s="97" t="e">
        <f t="shared" si="2"/>
        <v>#DIV/0!</v>
      </c>
      <c r="G31" s="97" t="e">
        <f t="shared" si="2"/>
        <v>#DIV/0!</v>
      </c>
      <c r="H31" s="97" t="e">
        <f t="shared" si="2"/>
        <v>#DIV/0!</v>
      </c>
      <c r="I31" s="97" t="e">
        <f t="shared" si="2"/>
        <v>#DIV/0!</v>
      </c>
      <c r="J31" s="97" t="e">
        <f t="shared" si="2"/>
        <v>#DIV/0!</v>
      </c>
      <c r="K31" s="97" t="e">
        <f t="shared" si="2"/>
        <v>#DIV/0!</v>
      </c>
      <c r="L31" s="97" t="e">
        <f t="shared" si="2"/>
        <v>#DIV/0!</v>
      </c>
      <c r="M31" s="97" t="e">
        <f t="shared" si="2"/>
        <v>#DIV/0!</v>
      </c>
    </row>
    <row r="32" spans="1:13" ht="15" thickBot="1" x14ac:dyDescent="0.35">
      <c r="A32" s="18" t="s">
        <v>1</v>
      </c>
      <c r="B32" s="20"/>
      <c r="C32" s="41" t="e">
        <f>C19/B19</f>
        <v>#DIV/0!</v>
      </c>
      <c r="D32" s="41" t="e">
        <f>D19/B19</f>
        <v>#DIV/0!</v>
      </c>
      <c r="E32" s="41" t="e">
        <f>E19/B19</f>
        <v>#DIV/0!</v>
      </c>
      <c r="F32" s="41" t="e">
        <f>F19/B19</f>
        <v>#DIV/0!</v>
      </c>
      <c r="G32" s="41" t="e">
        <f>G19/B19</f>
        <v>#DIV/0!</v>
      </c>
      <c r="H32" s="41" t="e">
        <f>H19/B19</f>
        <v>#DIV/0!</v>
      </c>
      <c r="I32" s="41" t="e">
        <f>I19/B19</f>
        <v>#DIV/0!</v>
      </c>
      <c r="J32" s="41" t="e">
        <f>J19/B19</f>
        <v>#DIV/0!</v>
      </c>
      <c r="K32" s="41" t="e">
        <f>K19/B19</f>
        <v>#DIV/0!</v>
      </c>
      <c r="L32" s="20"/>
      <c r="M32" s="21"/>
    </row>
    <row r="33" spans="11:11" x14ac:dyDescent="0.3">
      <c r="K33" s="98"/>
    </row>
  </sheetData>
  <phoneticPr fontId="11" type="noConversion"/>
  <conditionalFormatting sqref="B3:C14 F3:J14 B19:M30">
    <cfRule type="containsBlanks" dxfId="3" priority="1">
      <formula>LEN(TRIM(B3))=0</formula>
    </cfRule>
  </conditionalFormatting>
  <conditionalFormatting sqref="G32">
    <cfRule type="cellIs" dxfId="2" priority="2" operator="between">
      <formula>0.03</formula>
      <formula>0.04</formula>
    </cfRule>
    <cfRule type="cellIs" dxfId="1" priority="3" operator="lessThan">
      <formula>0.02</formula>
    </cfRule>
    <cfRule type="cellIs" dxfId="0" priority="4" operator="greaterThan">
      <formula>0.04</formula>
    </cfRule>
  </conditionalFormatting>
  <dataValidations xWindow="863" yWindow="361" count="7">
    <dataValidation allowBlank="1" showInputMessage="1" showErrorMessage="1" promptTitle="Internal Metric" sqref="F2" xr:uid="{BA6AB7A4-3A14-4990-81A0-E9C1C4037781}"/>
    <dataValidation allowBlank="1" showInputMessage="1" showErrorMessage="1" promptTitle="Internal Metric" prompt="Internal metric" sqref="A16:C16 R1:T3 Z1:AB3 AH1:AJ3 AP1:AR3 AX1:AZ3 BF1:BH3 BN1:BP3 BV1:BX3 CD1:CF3 CL1:CN3 CT1:CV3 DB1:DD3 DJ1:DL3 DR1:DT3 DZ1:EB3 EH1:EJ3 EP1:ER3 EX1:EZ3 FF1:FH3 FN1:FP3 FV1:FX3 GD1:GF3 GL1:GN3 GT1:GV3 HB1:HD3 HJ1:HL3 HR1:HT3 HZ1:IB3 IH1:IJ3 IP1:IR3 IX1:IZ3 JF1:JH3 JN1:JP3 JV1:JX3 KD1:KF3 KL1:KN3 KT1:KV3 LB1:LD3 LJ1:LL3 LR1:LT3 LZ1:MB3 MH1:MJ3 MP1:MR3 MX1:MZ3 NF1:NH3 NN1:NP3 NV1:NX3 OD1:OF3 OL1:ON3 OT1:OV3 PB1:PD3 PJ1:PL3 PR1:PT3 PZ1:QB3 QH1:QJ3 QP1:QR3 QX1:QZ3 RF1:RH3 RN1:RP3 RV1:RX3 SD1:SF3 SL1:SN3 ST1:SV3 TB1:TD3 TJ1:TL3 TR1:TT3 TZ1:UB3 UH1:UJ3 UP1:UR3 UX1:UZ3 VF1:VH3 VN1:VP3 VV1:VX3 WD1:WF3 WL1:WN3 WT1:WV3 XB1:XD3 XJ1:XL3 XR1:XT3 XZ1:YB3 YH1:YJ3 YP1:YR3 YX1:YZ3 ZF1:ZH3 ZN1:ZP3 ZV1:ZX3 AAD1:AAF3 AAL1:AAN3 AAT1:AAV3 ABB1:ABD3 ABJ1:ABL3 ABR1:ABT3 ABZ1:ACB3 ACH1:ACJ3 ACP1:ACR3 ACX1:ACZ3 ADF1:ADH3 ADN1:ADP3 ADV1:ADX3 AED1:AEF3 AEL1:AEN3 AET1:AEV3 AFB1:AFD3 AFJ1:AFL3 AFR1:AFT3 AFZ1:AGB3 AGH1:AGJ3 AGP1:AGR3 AGX1:AGZ3 AHF1:AHH3 AHN1:AHP3 AHV1:AHX3 AID1:AIF3 AIL1:AIN3 AIT1:AIV3 AJB1:AJD3 AJJ1:AJL3 AJR1:AJT3 AJZ1:AKB3 AKH1:AKJ3 AKP1:AKR3 AKX1:AKZ3 ALF1:ALH3 ALN1:ALP3 ALV1:ALX3 AMD1:AMF3 AML1:AMN3 AMT1:AMV3 ANB1:AND3 ANJ1:ANL3 ANR1:ANT3 ANZ1:AOB3 AOH1:AOJ3 AOP1:AOR3 AOX1:AOZ3 APF1:APH3 APN1:APP3 APV1:APX3 AQD1:AQF3 AQL1:AQN3 AQT1:AQV3 ARB1:ARD3 ARJ1:ARL3 ARR1:ART3 ARZ1:ASB3 ASH1:ASJ3 ASP1:ASR3 ASX1:ASZ3 ATF1:ATH3 ATN1:ATP3 ATV1:ATX3 AUD1:AUF3 AUL1:AUN3 AUT1:AUV3 AVB1:AVD3 AVJ1:AVL3 AVR1:AVT3 AVZ1:AWB3 AWH1:AWJ3 AWP1:AWR3 AWX1:AWZ3 AXF1:AXH3 AXN1:AXP3 AXV1:AXX3 AYD1:AYF3 AYL1:AYN3 AYT1:AYV3 AZB1:AZD3 AZJ1:AZL3 AZR1:AZT3 AZZ1:BAB3 BAH1:BAJ3 BAP1:BAR3 BAX1:BAZ3 BBF1:BBH3 BBN1:BBP3 BBV1:BBX3 BCD1:BCF3 BCL1:BCN3 BCT1:BCV3 BDB1:BDD3 BDJ1:BDL3 BDR1:BDT3 BDZ1:BEB3 BEH1:BEJ3 BEP1:BER3 BEX1:BEZ3 BFF1:BFH3 BFN1:BFP3 BFV1:BFX3 BGD1:BGF3 BGL1:BGN3 BGT1:BGV3 BHB1:BHD3 BHJ1:BHL3 BHR1:BHT3 BHZ1:BIB3 BIH1:BIJ3 BIP1:BIR3 BIX1:BIZ3 BJF1:BJH3 BJN1:BJP3 BJV1:BJX3 BKD1:BKF3 BKL1:BKN3 BKT1:BKV3 BLB1:BLD3 BLJ1:BLL3 BLR1:BLT3 BLZ1:BMB3 BMH1:BMJ3 BMP1:BMR3 BMX1:BMZ3 BNF1:BNH3 BNN1:BNP3 BNV1:BNX3 BOD1:BOF3 BOL1:BON3 BOT1:BOV3 BPB1:BPD3 BPJ1:BPL3 BPR1:BPT3 BPZ1:BQB3 BQH1:BQJ3 BQP1:BQR3 BQX1:BQZ3 BRF1:BRH3 BRN1:BRP3 BRV1:BRX3 BSD1:BSF3 BSL1:BSN3 BST1:BSV3 BTB1:BTD3 BTJ1:BTL3 BTR1:BTT3 BTZ1:BUB3 BUH1:BUJ3 BUP1:BUR3 BUX1:BUZ3 BVF1:BVH3 BVN1:BVP3 BVV1:BVX3 BWD1:BWF3 BWL1:BWN3 BWT1:BWV3 BXB1:BXD3 BXJ1:BXL3 BXR1:BXT3 BXZ1:BYB3 BYH1:BYJ3 BYP1:BYR3 BYX1:BYZ3 BZF1:BZH3 BZN1:BZP3 BZV1:BZX3 CAD1:CAF3 CAL1:CAN3 CAT1:CAV3 CBB1:CBD3 CBJ1:CBL3 CBR1:CBT3 CBZ1:CCB3 CCH1:CCJ3 CCP1:CCR3 CCX1:CCZ3 CDF1:CDH3 CDN1:CDP3 CDV1:CDX3 CED1:CEF3 CEL1:CEN3 CET1:CEV3 CFB1:CFD3 CFJ1:CFL3 CFR1:CFT3 CFZ1:CGB3 CGH1:CGJ3 CGP1:CGR3 CGX1:CGZ3 CHF1:CHH3 CHN1:CHP3 CHV1:CHX3 CID1:CIF3 CIL1:CIN3 CIT1:CIV3 CJB1:CJD3 CJJ1:CJL3 CJR1:CJT3 CJZ1:CKB3 CKH1:CKJ3 CKP1:CKR3 CKX1:CKZ3 CLF1:CLH3 CLN1:CLP3 CLV1:CLX3 CMD1:CMF3 CML1:CMN3 CMT1:CMV3 CNB1:CND3 CNJ1:CNL3 CNR1:CNT3 CNZ1:COB3 COH1:COJ3 COP1:COR3 COX1:COZ3 CPF1:CPH3 CPN1:CPP3 CPV1:CPX3 CQD1:CQF3 CQL1:CQN3 CQT1:CQV3 CRB1:CRD3 CRJ1:CRL3 CRR1:CRT3 CRZ1:CSB3 CSH1:CSJ3 CSP1:CSR3 CSX1:CSZ3 CTF1:CTH3 CTN1:CTP3 CTV1:CTX3 CUD1:CUF3 CUL1:CUN3 CUT1:CUV3 CVB1:CVD3 CVJ1:CVL3 CVR1:CVT3 CVZ1:CWB3 CWH1:CWJ3 CWP1:CWR3 CWX1:CWZ3 CXF1:CXH3 CXN1:CXP3 CXV1:CXX3 CYD1:CYF3 CYL1:CYN3 CYT1:CYV3 CZB1:CZD3 CZJ1:CZL3 CZR1:CZT3 CZZ1:DAB3 DAH1:DAJ3 DAP1:DAR3 DAX1:DAZ3 DBF1:DBH3 DBN1:DBP3 DBV1:DBX3 DCD1:DCF3 DCL1:DCN3 DCT1:DCV3 DDB1:DDD3 DDJ1:DDL3 DDR1:DDT3 DDZ1:DEB3 DEH1:DEJ3 DEP1:DER3 DEX1:DEZ3 DFF1:DFH3 DFN1:DFP3 DFV1:DFX3 DGD1:DGF3 DGL1:DGN3 DGT1:DGV3 DHB1:DHD3 DHJ1:DHL3 DHR1:DHT3 DHZ1:DIB3 DIH1:DIJ3 DIP1:DIR3 DIX1:DIZ3 DJF1:DJH3 DJN1:DJP3 DJV1:DJX3 DKD1:DKF3 DKL1:DKN3 DKT1:DKV3 DLB1:DLD3 DLJ1:DLL3 DLR1:DLT3 DLZ1:DMB3 DMH1:DMJ3 DMP1:DMR3 DMX1:DMZ3 DNF1:DNH3 DNN1:DNP3 DNV1:DNX3 DOD1:DOF3 DOL1:DON3 DOT1:DOV3 DPB1:DPD3 DPJ1:DPL3 DPR1:DPT3 DPZ1:DQB3 DQH1:DQJ3 DQP1:DQR3 DQX1:DQZ3 DRF1:DRH3 DRN1:DRP3 DRV1:DRX3 DSD1:DSF3 DSL1:DSN3 DST1:DSV3 DTB1:DTD3 DTJ1:DTL3 DTR1:DTT3 DTZ1:DUB3 DUH1:DUJ3 DUP1:DUR3 DUX1:DUZ3 DVF1:DVH3 DVN1:DVP3 DVV1:DVX3 DWD1:DWF3 DWL1:DWN3 DWT1:DWV3 DXB1:DXD3 DXJ1:DXL3 DXR1:DXT3 DXZ1:DYB3 DYH1:DYJ3 DYP1:DYR3 DYX1:DYZ3 DZF1:DZH3 DZN1:DZP3 DZV1:DZX3 EAD1:EAF3 EAL1:EAN3 EAT1:EAV3 EBB1:EBD3 EBJ1:EBL3 EBR1:EBT3 EBZ1:ECB3 ECH1:ECJ3 ECP1:ECR3 ECX1:ECZ3 EDF1:EDH3 EDN1:EDP3 EDV1:EDX3 EED1:EEF3 EEL1:EEN3 EET1:EEV3 EFB1:EFD3 EFJ1:EFL3 EFR1:EFT3 EFZ1:EGB3 EGH1:EGJ3 EGP1:EGR3 EGX1:EGZ3 EHF1:EHH3 EHN1:EHP3 EHV1:EHX3 EID1:EIF3 EIL1:EIN3 EIT1:EIV3 EJB1:EJD3 EJJ1:EJL3 EJR1:EJT3 EJZ1:EKB3 EKH1:EKJ3 EKP1:EKR3 EKX1:EKZ3 ELF1:ELH3 ELN1:ELP3 ELV1:ELX3 EMD1:EMF3 EML1:EMN3 EMT1:EMV3 ENB1:END3 ENJ1:ENL3 ENR1:ENT3 ENZ1:EOB3 EOH1:EOJ3 EOP1:EOR3 EOX1:EOZ3 EPF1:EPH3 EPN1:EPP3 EPV1:EPX3 EQD1:EQF3 EQL1:EQN3 EQT1:EQV3 ERB1:ERD3 ERJ1:ERL3 ERR1:ERT3 ERZ1:ESB3 ESH1:ESJ3 ESP1:ESR3 ESX1:ESZ3 ETF1:ETH3 ETN1:ETP3 ETV1:ETX3 EUD1:EUF3 EUL1:EUN3 EUT1:EUV3 EVB1:EVD3 EVJ1:EVL3 EVR1:EVT3 EVZ1:EWB3 EWH1:EWJ3 EWP1:EWR3 EWX1:EWZ3 EXF1:EXH3 EXN1:EXP3 EXV1:EXX3 EYD1:EYF3 EYL1:EYN3 EYT1:EYV3 EZB1:EZD3 EZJ1:EZL3 EZR1:EZT3 EZZ1:FAB3 FAH1:FAJ3 FAP1:FAR3 FAX1:FAZ3 FBF1:FBH3 FBN1:FBP3 FBV1:FBX3 FCD1:FCF3 FCL1:FCN3 FCT1:FCV3 FDB1:FDD3 FDJ1:FDL3 FDR1:FDT3 FDZ1:FEB3 FEH1:FEJ3 FEP1:FER3 FEX1:FEZ3 FFF1:FFH3 FFN1:FFP3 FFV1:FFX3 FGD1:FGF3 FGL1:FGN3 FGT1:FGV3 FHB1:FHD3 FHJ1:FHL3 FHR1:FHT3 FHZ1:FIB3 FIH1:FIJ3 FIP1:FIR3 FIX1:FIZ3 FJF1:FJH3 FJN1:FJP3 FJV1:FJX3 FKD1:FKF3 FKL1:FKN3 FKT1:FKV3 FLB1:FLD3 FLJ1:FLL3 FLR1:FLT3 FLZ1:FMB3 FMH1:FMJ3 FMP1:FMR3 FMX1:FMZ3 FNF1:FNH3 FNN1:FNP3 FNV1:FNX3 FOD1:FOF3 FOL1:FON3 FOT1:FOV3 FPB1:FPD3 FPJ1:FPL3 FPR1:FPT3 FPZ1:FQB3 FQH1:FQJ3 FQP1:FQR3 FQX1:FQZ3 FRF1:FRH3 FRN1:FRP3 FRV1:FRX3 FSD1:FSF3 FSL1:FSN3 FST1:FSV3 FTB1:FTD3 FTJ1:FTL3 FTR1:FTT3 FTZ1:FUB3 FUH1:FUJ3 FUP1:FUR3 FUX1:FUZ3 FVF1:FVH3 FVN1:FVP3 FVV1:FVX3 FWD1:FWF3 FWL1:FWN3 FWT1:FWV3 FXB1:FXD3 FXJ1:FXL3 FXR1:FXT3 FXZ1:FYB3 FYH1:FYJ3 FYP1:FYR3 FYX1:FYZ3 FZF1:FZH3 FZN1:FZP3 FZV1:FZX3 GAD1:GAF3 GAL1:GAN3 GAT1:GAV3 GBB1:GBD3 GBJ1:GBL3 GBR1:GBT3 GBZ1:GCB3 GCH1:GCJ3 GCP1:GCR3 GCX1:GCZ3 GDF1:GDH3 GDN1:GDP3 GDV1:GDX3 GED1:GEF3 GEL1:GEN3 GET1:GEV3 GFB1:GFD3 GFJ1:GFL3 GFR1:GFT3 GFZ1:GGB3 GGH1:GGJ3 GGP1:GGR3 GGX1:GGZ3 GHF1:GHH3 GHN1:GHP3 GHV1:GHX3 GID1:GIF3 GIL1:GIN3 GIT1:GIV3 GJB1:GJD3 GJJ1:GJL3 GJR1:GJT3 GJZ1:GKB3 GKH1:GKJ3 GKP1:GKR3 GKX1:GKZ3 GLF1:GLH3 GLN1:GLP3 GLV1:GLX3 GMD1:GMF3 GML1:GMN3 GMT1:GMV3 GNB1:GND3 GNJ1:GNL3 GNR1:GNT3 GNZ1:GOB3 GOH1:GOJ3 GOP1:GOR3 GOX1:GOZ3 GPF1:GPH3 GPN1:GPP3 GPV1:GPX3 GQD1:GQF3 GQL1:GQN3 GQT1:GQV3 GRB1:GRD3 GRJ1:GRL3 GRR1:GRT3 GRZ1:GSB3 GSH1:GSJ3 GSP1:GSR3 GSX1:GSZ3 GTF1:GTH3 GTN1:GTP3 GTV1:GTX3 GUD1:GUF3 GUL1:GUN3 GUT1:GUV3 GVB1:GVD3 GVJ1:GVL3 GVR1:GVT3 GVZ1:GWB3 GWH1:GWJ3 GWP1:GWR3 GWX1:GWZ3 GXF1:GXH3 GXN1:GXP3 GXV1:GXX3 GYD1:GYF3 GYL1:GYN3 GYT1:GYV3 GZB1:GZD3 GZJ1:GZL3 GZR1:GZT3 GZZ1:HAB3 HAH1:HAJ3 HAP1:HAR3 HAX1:HAZ3 HBF1:HBH3 HBN1:HBP3 HBV1:HBX3 HCD1:HCF3 HCL1:HCN3 HCT1:HCV3 HDB1:HDD3 HDJ1:HDL3 HDR1:HDT3 HDZ1:HEB3 HEH1:HEJ3 HEP1:HER3 HEX1:HEZ3 HFF1:HFH3 HFN1:HFP3 HFV1:HFX3 HGD1:HGF3 HGL1:HGN3 HGT1:HGV3 HHB1:HHD3 HHJ1:HHL3 HHR1:HHT3 HHZ1:HIB3 HIH1:HIJ3 HIP1:HIR3 HIX1:HIZ3 HJF1:HJH3 HJN1:HJP3 HJV1:HJX3 HKD1:HKF3 HKL1:HKN3 HKT1:HKV3 HLB1:HLD3 HLJ1:HLL3 HLR1:HLT3 HLZ1:HMB3 HMH1:HMJ3 HMP1:HMR3 HMX1:HMZ3 HNF1:HNH3 HNN1:HNP3 HNV1:HNX3 HOD1:HOF3 HOL1:HON3 HOT1:HOV3 HPB1:HPD3 HPJ1:HPL3 HPR1:HPT3 HPZ1:HQB3 HQH1:HQJ3 HQP1:HQR3 HQX1:HQZ3 HRF1:HRH3 HRN1:HRP3 HRV1:HRX3 HSD1:HSF3 HSL1:HSN3 HST1:HSV3 HTB1:HTD3 HTJ1:HTL3 HTR1:HTT3 HTZ1:HUB3 HUH1:HUJ3 HUP1:HUR3 HUX1:HUZ3 HVF1:HVH3 HVN1:HVP3 HVV1:HVX3 HWD1:HWF3 HWL1:HWN3 HWT1:HWV3 HXB1:HXD3 HXJ1:HXL3 HXR1:HXT3 HXZ1:HYB3 HYH1:HYJ3 HYP1:HYR3 HYX1:HYZ3 HZF1:HZH3 HZN1:HZP3 HZV1:HZX3 IAD1:IAF3 IAL1:IAN3 IAT1:IAV3 IBB1:IBD3 IBJ1:IBL3 IBR1:IBT3 IBZ1:ICB3 ICH1:ICJ3 ICP1:ICR3 ICX1:ICZ3 IDF1:IDH3 IDN1:IDP3 IDV1:IDX3 IED1:IEF3 IEL1:IEN3 IET1:IEV3 IFB1:IFD3 IFJ1:IFL3 IFR1:IFT3 IFZ1:IGB3 IGH1:IGJ3 IGP1:IGR3 IGX1:IGZ3 IHF1:IHH3 IHN1:IHP3 IHV1:IHX3 IID1:IIF3 IIL1:IIN3 IIT1:IIV3 IJB1:IJD3 IJJ1:IJL3 IJR1:IJT3 IJZ1:IKB3 IKH1:IKJ3 IKP1:IKR3 IKX1:IKZ3 ILF1:ILH3 ILN1:ILP3 ILV1:ILX3 IMD1:IMF3 IML1:IMN3 IMT1:IMV3 INB1:IND3 INJ1:INL3 INR1:INT3 INZ1:IOB3 IOH1:IOJ3 IOP1:IOR3 IOX1:IOZ3 IPF1:IPH3 IPN1:IPP3 IPV1:IPX3 IQD1:IQF3 IQL1:IQN3 IQT1:IQV3 IRB1:IRD3 IRJ1:IRL3 IRR1:IRT3 IRZ1:ISB3 ISH1:ISJ3 ISP1:ISR3 ISX1:ISZ3 ITF1:ITH3 ITN1:ITP3 ITV1:ITX3 IUD1:IUF3 IUL1:IUN3 IUT1:IUV3 IVB1:IVD3 IVJ1:IVL3 IVR1:IVT3 IVZ1:IWB3 IWH1:IWJ3 IWP1:IWR3 IWX1:IWZ3 IXF1:IXH3 IXN1:IXP3 IXV1:IXX3 IYD1:IYF3 IYL1:IYN3 IYT1:IYV3 IZB1:IZD3 IZJ1:IZL3 IZR1:IZT3 IZZ1:JAB3 JAH1:JAJ3 JAP1:JAR3 JAX1:JAZ3 JBF1:JBH3 JBN1:JBP3 JBV1:JBX3 JCD1:JCF3 JCL1:JCN3 JCT1:JCV3 JDB1:JDD3 JDJ1:JDL3 JDR1:JDT3 JDZ1:JEB3 JEH1:JEJ3 JEP1:JER3 JEX1:JEZ3 JFF1:JFH3 JFN1:JFP3 JFV1:JFX3 JGD1:JGF3 JGL1:JGN3 JGT1:JGV3 JHB1:JHD3 JHJ1:JHL3 JHR1:JHT3 JHZ1:JIB3 JIH1:JIJ3 JIP1:JIR3 JIX1:JIZ3 JJF1:JJH3 JJN1:JJP3 JJV1:JJX3 JKD1:JKF3 JKL1:JKN3 JKT1:JKV3 JLB1:JLD3 JLJ1:JLL3 JLR1:JLT3 JLZ1:JMB3 JMH1:JMJ3 JMP1:JMR3 JMX1:JMZ3 JNF1:JNH3 JNN1:JNP3 JNV1:JNX3 JOD1:JOF3 JOL1:JON3 JOT1:JOV3 JPB1:JPD3 JPJ1:JPL3 JPR1:JPT3 JPZ1:JQB3 JQH1:JQJ3 JQP1:JQR3 JQX1:JQZ3 JRF1:JRH3 JRN1:JRP3 JRV1:JRX3 JSD1:JSF3 JSL1:JSN3 JST1:JSV3 JTB1:JTD3 JTJ1:JTL3 JTR1:JTT3 JTZ1:JUB3 JUH1:JUJ3 JUP1:JUR3 JUX1:JUZ3 JVF1:JVH3 JVN1:JVP3 JVV1:JVX3 JWD1:JWF3 JWL1:JWN3 JWT1:JWV3 JXB1:JXD3 JXJ1:JXL3 JXR1:JXT3 JXZ1:JYB3 JYH1:JYJ3 JYP1:JYR3 JYX1:JYZ3 JZF1:JZH3 JZN1:JZP3 JZV1:JZX3 KAD1:KAF3 KAL1:KAN3 KAT1:KAV3 KBB1:KBD3 KBJ1:KBL3 KBR1:KBT3 KBZ1:KCB3 KCH1:KCJ3 KCP1:KCR3 KCX1:KCZ3 KDF1:KDH3 KDN1:KDP3 KDV1:KDX3 KED1:KEF3 KEL1:KEN3 KET1:KEV3 KFB1:KFD3 KFJ1:KFL3 KFR1:KFT3 KFZ1:KGB3 KGH1:KGJ3 KGP1:KGR3 KGX1:KGZ3 KHF1:KHH3 KHN1:KHP3 KHV1:KHX3 KID1:KIF3 KIL1:KIN3 KIT1:KIV3 KJB1:KJD3 KJJ1:KJL3 KJR1:KJT3 KJZ1:KKB3 KKH1:KKJ3 KKP1:KKR3 KKX1:KKZ3 KLF1:KLH3 KLN1:KLP3 KLV1:KLX3 KMD1:KMF3 KML1:KMN3 KMT1:KMV3 KNB1:KND3 KNJ1:KNL3 KNR1:KNT3 KNZ1:KOB3 KOH1:KOJ3 KOP1:KOR3 KOX1:KOZ3 KPF1:KPH3 KPN1:KPP3 KPV1:KPX3 KQD1:KQF3 KQL1:KQN3 KQT1:KQV3 KRB1:KRD3 KRJ1:KRL3 KRR1:KRT3 KRZ1:KSB3 KSH1:KSJ3 KSP1:KSR3 KSX1:KSZ3 KTF1:KTH3 KTN1:KTP3 KTV1:KTX3 KUD1:KUF3 KUL1:KUN3 KUT1:KUV3 KVB1:KVD3 KVJ1:KVL3 KVR1:KVT3 KVZ1:KWB3 KWH1:KWJ3 KWP1:KWR3 KWX1:KWZ3 KXF1:KXH3 KXN1:KXP3 KXV1:KXX3 KYD1:KYF3 KYL1:KYN3 KYT1:KYV3 KZB1:KZD3 KZJ1:KZL3 KZR1:KZT3 KZZ1:LAB3 LAH1:LAJ3 LAP1:LAR3 LAX1:LAZ3 LBF1:LBH3 LBN1:LBP3 LBV1:LBX3 LCD1:LCF3 LCL1:LCN3 LCT1:LCV3 LDB1:LDD3 LDJ1:LDL3 LDR1:LDT3 LDZ1:LEB3 LEH1:LEJ3 LEP1:LER3 LEX1:LEZ3 LFF1:LFH3 LFN1:LFP3 LFV1:LFX3 LGD1:LGF3 LGL1:LGN3 LGT1:LGV3 LHB1:LHD3 LHJ1:LHL3 LHR1:LHT3 LHZ1:LIB3 LIH1:LIJ3 LIP1:LIR3 LIX1:LIZ3 LJF1:LJH3 LJN1:LJP3 LJV1:LJX3 LKD1:LKF3 LKL1:LKN3 LKT1:LKV3 LLB1:LLD3 LLJ1:LLL3 LLR1:LLT3 LLZ1:LMB3 LMH1:LMJ3 LMP1:LMR3 LMX1:LMZ3 LNF1:LNH3 LNN1:LNP3 LNV1:LNX3 LOD1:LOF3 LOL1:LON3 LOT1:LOV3 LPB1:LPD3 LPJ1:LPL3 LPR1:LPT3 LPZ1:LQB3 LQH1:LQJ3 LQP1:LQR3 LQX1:LQZ3 LRF1:LRH3 LRN1:LRP3 LRV1:LRX3 LSD1:LSF3 LSL1:LSN3 LST1:LSV3 LTB1:LTD3 LTJ1:LTL3 LTR1:LTT3 LTZ1:LUB3 LUH1:LUJ3 LUP1:LUR3 LUX1:LUZ3 LVF1:LVH3 LVN1:LVP3 LVV1:LVX3 LWD1:LWF3 LWL1:LWN3 LWT1:LWV3 LXB1:LXD3 LXJ1:LXL3 LXR1:LXT3 LXZ1:LYB3 LYH1:LYJ3 LYP1:LYR3 LYX1:LYZ3 LZF1:LZH3 LZN1:LZP3 LZV1:LZX3 MAD1:MAF3 MAL1:MAN3 MAT1:MAV3 MBB1:MBD3 MBJ1:MBL3 MBR1:MBT3 MBZ1:MCB3 MCH1:MCJ3 MCP1:MCR3 MCX1:MCZ3 MDF1:MDH3 MDN1:MDP3 MDV1:MDX3 MED1:MEF3 MEL1:MEN3 MET1:MEV3 MFB1:MFD3 MFJ1:MFL3 MFR1:MFT3 MFZ1:MGB3 MGH1:MGJ3 MGP1:MGR3 MGX1:MGZ3 MHF1:MHH3 MHN1:MHP3 MHV1:MHX3 MID1:MIF3 MIL1:MIN3 MIT1:MIV3 MJB1:MJD3 MJJ1:MJL3 MJR1:MJT3 MJZ1:MKB3 MKH1:MKJ3 MKP1:MKR3 MKX1:MKZ3 MLF1:MLH3 MLN1:MLP3 MLV1:MLX3 MMD1:MMF3 MML1:MMN3 MMT1:MMV3 MNB1:MND3 MNJ1:MNL3 MNR1:MNT3 MNZ1:MOB3 MOH1:MOJ3 MOP1:MOR3 MOX1:MOZ3 MPF1:MPH3 MPN1:MPP3 MPV1:MPX3 MQD1:MQF3 MQL1:MQN3 MQT1:MQV3 MRB1:MRD3 MRJ1:MRL3 MRR1:MRT3 MRZ1:MSB3 MSH1:MSJ3 MSP1:MSR3 MSX1:MSZ3 MTF1:MTH3 MTN1:MTP3 MTV1:MTX3 MUD1:MUF3 MUL1:MUN3 MUT1:MUV3 MVB1:MVD3 MVJ1:MVL3 MVR1:MVT3 MVZ1:MWB3 MWH1:MWJ3 MWP1:MWR3 MWX1:MWZ3 MXF1:MXH3 MXN1:MXP3 MXV1:MXX3 MYD1:MYF3 MYL1:MYN3 MYT1:MYV3 MZB1:MZD3 MZJ1:MZL3 MZR1:MZT3 MZZ1:NAB3 NAH1:NAJ3 NAP1:NAR3 NAX1:NAZ3 NBF1:NBH3 NBN1:NBP3 NBV1:NBX3 NCD1:NCF3 NCL1:NCN3 NCT1:NCV3 NDB1:NDD3 NDJ1:NDL3 NDR1:NDT3 NDZ1:NEB3 NEH1:NEJ3 NEP1:NER3 NEX1:NEZ3 NFF1:NFH3 NFN1:NFP3 NFV1:NFX3 NGD1:NGF3 NGL1:NGN3 NGT1:NGV3 NHB1:NHD3 NHJ1:NHL3 NHR1:NHT3 NHZ1:NIB3 NIH1:NIJ3 NIP1:NIR3 NIX1:NIZ3 NJF1:NJH3 NJN1:NJP3 NJV1:NJX3 NKD1:NKF3 NKL1:NKN3 NKT1:NKV3 NLB1:NLD3 NLJ1:NLL3 NLR1:NLT3 NLZ1:NMB3 NMH1:NMJ3 NMP1:NMR3 NMX1:NMZ3 NNF1:NNH3 NNN1:NNP3 NNV1:NNX3 NOD1:NOF3 NOL1:NON3 NOT1:NOV3 NPB1:NPD3 NPJ1:NPL3 NPR1:NPT3 NPZ1:NQB3 NQH1:NQJ3 NQP1:NQR3 NQX1:NQZ3 NRF1:NRH3 NRN1:NRP3 NRV1:NRX3 NSD1:NSF3 NSL1:NSN3 NST1:NSV3 NTB1:NTD3 NTJ1:NTL3 NTR1:NTT3 NTZ1:NUB3 NUH1:NUJ3 NUP1:NUR3 NUX1:NUZ3 NVF1:NVH3 NVN1:NVP3 NVV1:NVX3 NWD1:NWF3 NWL1:NWN3 NWT1:NWV3 NXB1:NXD3 NXJ1:NXL3 NXR1:NXT3 NXZ1:NYB3 NYH1:NYJ3 NYP1:NYR3 NYX1:NYZ3 NZF1:NZH3 NZN1:NZP3 NZV1:NZX3 OAD1:OAF3 OAL1:OAN3 OAT1:OAV3 OBB1:OBD3 OBJ1:OBL3 OBR1:OBT3 OBZ1:OCB3 OCH1:OCJ3 OCP1:OCR3 OCX1:OCZ3 ODF1:ODH3 ODN1:ODP3 ODV1:ODX3 OED1:OEF3 OEL1:OEN3 OET1:OEV3 OFB1:OFD3 OFJ1:OFL3 OFR1:OFT3 OFZ1:OGB3 OGH1:OGJ3 OGP1:OGR3 OGX1:OGZ3 OHF1:OHH3 OHN1:OHP3 OHV1:OHX3 OID1:OIF3 OIL1:OIN3 OIT1:OIV3 OJB1:OJD3 OJJ1:OJL3 OJR1:OJT3 OJZ1:OKB3 OKH1:OKJ3 OKP1:OKR3 OKX1:OKZ3 OLF1:OLH3 OLN1:OLP3 OLV1:OLX3 OMD1:OMF3 OML1:OMN3 OMT1:OMV3 ONB1:OND3 ONJ1:ONL3 ONR1:ONT3 ONZ1:OOB3 OOH1:OOJ3 OOP1:OOR3 OOX1:OOZ3 OPF1:OPH3 OPN1:OPP3 OPV1:OPX3 OQD1:OQF3 OQL1:OQN3 OQT1:OQV3 ORB1:ORD3 ORJ1:ORL3 ORR1:ORT3 ORZ1:OSB3 OSH1:OSJ3 OSP1:OSR3 OSX1:OSZ3 OTF1:OTH3 OTN1:OTP3 OTV1:OTX3 OUD1:OUF3 OUL1:OUN3 OUT1:OUV3 OVB1:OVD3 OVJ1:OVL3 OVR1:OVT3 OVZ1:OWB3 OWH1:OWJ3 OWP1:OWR3 OWX1:OWZ3 OXF1:OXH3 OXN1:OXP3 OXV1:OXX3 OYD1:OYF3 OYL1:OYN3 OYT1:OYV3 OZB1:OZD3 OZJ1:OZL3 OZR1:OZT3 OZZ1:PAB3 PAH1:PAJ3 PAP1:PAR3 PAX1:PAZ3 PBF1:PBH3 PBN1:PBP3 PBV1:PBX3 PCD1:PCF3 PCL1:PCN3 PCT1:PCV3 PDB1:PDD3 PDJ1:PDL3 PDR1:PDT3 PDZ1:PEB3 PEH1:PEJ3 PEP1:PER3 PEX1:PEZ3 PFF1:PFH3 PFN1:PFP3 PFV1:PFX3 PGD1:PGF3 PGL1:PGN3 PGT1:PGV3 PHB1:PHD3 PHJ1:PHL3 PHR1:PHT3 PHZ1:PIB3 PIH1:PIJ3 PIP1:PIR3 PIX1:PIZ3 PJF1:PJH3 PJN1:PJP3 PJV1:PJX3 PKD1:PKF3 PKL1:PKN3 PKT1:PKV3 PLB1:PLD3 PLJ1:PLL3 PLR1:PLT3 PLZ1:PMB3 PMH1:PMJ3 PMP1:PMR3 PMX1:PMZ3 PNF1:PNH3 PNN1:PNP3 PNV1:PNX3 POD1:POF3 POL1:PON3 POT1:POV3 PPB1:PPD3 PPJ1:PPL3 PPR1:PPT3 PPZ1:PQB3 PQH1:PQJ3 PQP1:PQR3 PQX1:PQZ3 PRF1:PRH3 PRN1:PRP3 PRV1:PRX3 PSD1:PSF3 PSL1:PSN3 PST1:PSV3 PTB1:PTD3 PTJ1:PTL3 PTR1:PTT3 PTZ1:PUB3 PUH1:PUJ3 PUP1:PUR3 PUX1:PUZ3 PVF1:PVH3 PVN1:PVP3 PVV1:PVX3 PWD1:PWF3 PWL1:PWN3 PWT1:PWV3 PXB1:PXD3 PXJ1:PXL3 PXR1:PXT3 PXZ1:PYB3 PYH1:PYJ3 PYP1:PYR3 PYX1:PYZ3 PZF1:PZH3 PZN1:PZP3 PZV1:PZX3 QAD1:QAF3 QAL1:QAN3 QAT1:QAV3 QBB1:QBD3 QBJ1:QBL3 QBR1:QBT3 QBZ1:QCB3 QCH1:QCJ3 QCP1:QCR3 QCX1:QCZ3 QDF1:QDH3 QDN1:QDP3 QDV1:QDX3 QED1:QEF3 QEL1:QEN3 QET1:QEV3 QFB1:QFD3 QFJ1:QFL3 QFR1:QFT3 QFZ1:QGB3 QGH1:QGJ3 QGP1:QGR3 QGX1:QGZ3 QHF1:QHH3 QHN1:QHP3 QHV1:QHX3 QID1:QIF3 QIL1:QIN3 QIT1:QIV3 QJB1:QJD3 QJJ1:QJL3 QJR1:QJT3 QJZ1:QKB3 QKH1:QKJ3 QKP1:QKR3 QKX1:QKZ3 QLF1:QLH3 QLN1:QLP3 QLV1:QLX3 QMD1:QMF3 QML1:QMN3 QMT1:QMV3 QNB1:QND3 QNJ1:QNL3 QNR1:QNT3 QNZ1:QOB3 QOH1:QOJ3 QOP1:QOR3 QOX1:QOZ3 QPF1:QPH3 QPN1:QPP3 QPV1:QPX3 QQD1:QQF3 QQL1:QQN3 QQT1:QQV3 QRB1:QRD3 QRJ1:QRL3 QRR1:QRT3 QRZ1:QSB3 QSH1:QSJ3 QSP1:QSR3 QSX1:QSZ3 QTF1:QTH3 QTN1:QTP3 QTV1:QTX3 QUD1:QUF3 QUL1:QUN3 QUT1:QUV3 QVB1:QVD3 QVJ1:QVL3 QVR1:QVT3 QVZ1:QWB3 QWH1:QWJ3 QWP1:QWR3 QWX1:QWZ3 QXF1:QXH3 QXN1:QXP3 QXV1:QXX3 QYD1:QYF3 QYL1:QYN3 QYT1:QYV3 QZB1:QZD3 QZJ1:QZL3 QZR1:QZT3 QZZ1:RAB3 RAH1:RAJ3 RAP1:RAR3 RAX1:RAZ3 RBF1:RBH3 RBN1:RBP3 RBV1:RBX3 RCD1:RCF3 RCL1:RCN3 RCT1:RCV3 RDB1:RDD3 RDJ1:RDL3 RDR1:RDT3 RDZ1:REB3 REH1:REJ3 REP1:RER3 REX1:REZ3 RFF1:RFH3 RFN1:RFP3 RFV1:RFX3 RGD1:RGF3 RGL1:RGN3 RGT1:RGV3 RHB1:RHD3 RHJ1:RHL3 RHR1:RHT3 RHZ1:RIB3 RIH1:RIJ3 RIP1:RIR3 RIX1:RIZ3 RJF1:RJH3 RJN1:RJP3 RJV1:RJX3 RKD1:RKF3 RKL1:RKN3 RKT1:RKV3 RLB1:RLD3 RLJ1:RLL3 RLR1:RLT3 RLZ1:RMB3 RMH1:RMJ3 RMP1:RMR3 RMX1:RMZ3 RNF1:RNH3 RNN1:RNP3 RNV1:RNX3 ROD1:ROF3 ROL1:RON3 ROT1:ROV3 RPB1:RPD3 RPJ1:RPL3 RPR1:RPT3 RPZ1:RQB3 RQH1:RQJ3 RQP1:RQR3 RQX1:RQZ3 RRF1:RRH3 RRN1:RRP3 RRV1:RRX3 RSD1:RSF3 RSL1:RSN3 RST1:RSV3 RTB1:RTD3 RTJ1:RTL3 RTR1:RTT3 RTZ1:RUB3 RUH1:RUJ3 RUP1:RUR3 RUX1:RUZ3 RVF1:RVH3 RVN1:RVP3 RVV1:RVX3 RWD1:RWF3 RWL1:RWN3 RWT1:RWV3 RXB1:RXD3 RXJ1:RXL3 RXR1:RXT3 RXZ1:RYB3 RYH1:RYJ3 RYP1:RYR3 RYX1:RYZ3 RZF1:RZH3 RZN1:RZP3 RZV1:RZX3 SAD1:SAF3 SAL1:SAN3 SAT1:SAV3 SBB1:SBD3 SBJ1:SBL3 SBR1:SBT3 SBZ1:SCB3 SCH1:SCJ3 SCP1:SCR3 SCX1:SCZ3 SDF1:SDH3 SDN1:SDP3 SDV1:SDX3 SED1:SEF3 SEL1:SEN3 SET1:SEV3 SFB1:SFD3 SFJ1:SFL3 SFR1:SFT3 SFZ1:SGB3 SGH1:SGJ3 SGP1:SGR3 SGX1:SGZ3 SHF1:SHH3 SHN1:SHP3 SHV1:SHX3 SID1:SIF3 SIL1:SIN3 SIT1:SIV3 SJB1:SJD3 SJJ1:SJL3 SJR1:SJT3 SJZ1:SKB3 SKH1:SKJ3 SKP1:SKR3 SKX1:SKZ3 SLF1:SLH3 SLN1:SLP3 SLV1:SLX3 SMD1:SMF3 SML1:SMN3 SMT1:SMV3 SNB1:SND3 SNJ1:SNL3 SNR1:SNT3 SNZ1:SOB3 SOH1:SOJ3 SOP1:SOR3 SOX1:SOZ3 SPF1:SPH3 SPN1:SPP3 SPV1:SPX3 SQD1:SQF3 SQL1:SQN3 SQT1:SQV3 SRB1:SRD3 SRJ1:SRL3 SRR1:SRT3 SRZ1:SSB3 SSH1:SSJ3 SSP1:SSR3 SSX1:SSZ3 STF1:STH3 STN1:STP3 STV1:STX3 SUD1:SUF3 SUL1:SUN3 SUT1:SUV3 SVB1:SVD3 SVJ1:SVL3 SVR1:SVT3 SVZ1:SWB3 SWH1:SWJ3 SWP1:SWR3 SWX1:SWZ3 SXF1:SXH3 SXN1:SXP3 SXV1:SXX3 SYD1:SYF3 SYL1:SYN3 SYT1:SYV3 SZB1:SZD3 SZJ1:SZL3 SZR1:SZT3 SZZ1:TAB3 TAH1:TAJ3 TAP1:TAR3 TAX1:TAZ3 TBF1:TBH3 TBN1:TBP3 TBV1:TBX3 TCD1:TCF3 TCL1:TCN3 TCT1:TCV3 TDB1:TDD3 TDJ1:TDL3 TDR1:TDT3 TDZ1:TEB3 TEH1:TEJ3 TEP1:TER3 TEX1:TEZ3 TFF1:TFH3 TFN1:TFP3 TFV1:TFX3 TGD1:TGF3 TGL1:TGN3 TGT1:TGV3 THB1:THD3 THJ1:THL3 THR1:THT3 THZ1:TIB3 TIH1:TIJ3 TIP1:TIR3 TIX1:TIZ3 TJF1:TJH3 TJN1:TJP3 TJV1:TJX3 TKD1:TKF3 TKL1:TKN3 TKT1:TKV3 TLB1:TLD3 TLJ1:TLL3 TLR1:TLT3 TLZ1:TMB3 TMH1:TMJ3 TMP1:TMR3 TMX1:TMZ3 TNF1:TNH3 TNN1:TNP3 TNV1:TNX3 TOD1:TOF3 TOL1:TON3 TOT1:TOV3 TPB1:TPD3 TPJ1:TPL3 TPR1:TPT3 TPZ1:TQB3 TQH1:TQJ3 TQP1:TQR3 TQX1:TQZ3 TRF1:TRH3 TRN1:TRP3 TRV1:TRX3 TSD1:TSF3 TSL1:TSN3 TST1:TSV3 TTB1:TTD3 TTJ1:TTL3 TTR1:TTT3 TTZ1:TUB3 TUH1:TUJ3 TUP1:TUR3 TUX1:TUZ3 TVF1:TVH3 TVN1:TVP3 TVV1:TVX3 TWD1:TWF3 TWL1:TWN3 TWT1:TWV3 TXB1:TXD3 TXJ1:TXL3 TXR1:TXT3 TXZ1:TYB3 TYH1:TYJ3 TYP1:TYR3 TYX1:TYZ3 TZF1:TZH3 TZN1:TZP3 TZV1:TZX3 UAD1:UAF3 UAL1:UAN3 UAT1:UAV3 UBB1:UBD3 UBJ1:UBL3 UBR1:UBT3 UBZ1:UCB3 UCH1:UCJ3 UCP1:UCR3 UCX1:UCZ3 UDF1:UDH3 UDN1:UDP3 UDV1:UDX3 UED1:UEF3 UEL1:UEN3 UET1:UEV3 UFB1:UFD3 UFJ1:UFL3 UFR1:UFT3 UFZ1:UGB3 UGH1:UGJ3 UGP1:UGR3 UGX1:UGZ3 UHF1:UHH3 UHN1:UHP3 UHV1:UHX3 UID1:UIF3 UIL1:UIN3 UIT1:UIV3 UJB1:UJD3 UJJ1:UJL3 UJR1:UJT3 UJZ1:UKB3 UKH1:UKJ3 UKP1:UKR3 UKX1:UKZ3 ULF1:ULH3 ULN1:ULP3 ULV1:ULX3 UMD1:UMF3 UML1:UMN3 UMT1:UMV3 UNB1:UND3 UNJ1:UNL3 UNR1:UNT3 UNZ1:UOB3 UOH1:UOJ3 UOP1:UOR3 UOX1:UOZ3 UPF1:UPH3 UPN1:UPP3 UPV1:UPX3 UQD1:UQF3 UQL1:UQN3 UQT1:UQV3 URB1:URD3 URJ1:URL3 URR1:URT3 URZ1:USB3 USH1:USJ3 USP1:USR3 USX1:USZ3 UTF1:UTH3 UTN1:UTP3 UTV1:UTX3 UUD1:UUF3 UUL1:UUN3 UUT1:UUV3 UVB1:UVD3 UVJ1:UVL3 UVR1:UVT3 UVZ1:UWB3 UWH1:UWJ3 UWP1:UWR3 UWX1:UWZ3 UXF1:UXH3 UXN1:UXP3 UXV1:UXX3 UYD1:UYF3 UYL1:UYN3 UYT1:UYV3 UZB1:UZD3 UZJ1:UZL3 UZR1:UZT3 UZZ1:VAB3 VAH1:VAJ3 VAP1:VAR3 VAX1:VAZ3 VBF1:VBH3 VBN1:VBP3 VBV1:VBX3 VCD1:VCF3 VCL1:VCN3 VCT1:VCV3 VDB1:VDD3 VDJ1:VDL3 VDR1:VDT3 VDZ1:VEB3 VEH1:VEJ3 VEP1:VER3 VEX1:VEZ3 VFF1:VFH3 VFN1:VFP3 VFV1:VFX3 VGD1:VGF3 VGL1:VGN3 VGT1:VGV3 VHB1:VHD3 VHJ1:VHL3 VHR1:VHT3 VHZ1:VIB3 VIH1:VIJ3 VIP1:VIR3 VIX1:VIZ3 VJF1:VJH3 VJN1:VJP3 VJV1:VJX3 VKD1:VKF3 VKL1:VKN3 VKT1:VKV3 VLB1:VLD3 VLJ1:VLL3 VLR1:VLT3 VLZ1:VMB3 VMH1:VMJ3 VMP1:VMR3 VMX1:VMZ3 VNF1:VNH3 VNN1:VNP3 VNV1:VNX3 VOD1:VOF3 VOL1:VON3 VOT1:VOV3 VPB1:VPD3 VPJ1:VPL3 VPR1:VPT3 VPZ1:VQB3 VQH1:VQJ3 VQP1:VQR3 VQX1:VQZ3 VRF1:VRH3 VRN1:VRP3 VRV1:VRX3 VSD1:VSF3 VSL1:VSN3 VST1:VSV3 VTB1:VTD3 VTJ1:VTL3 VTR1:VTT3 VTZ1:VUB3 VUH1:VUJ3 VUP1:VUR3 VUX1:VUZ3 VVF1:VVH3 VVN1:VVP3 VVV1:VVX3 VWD1:VWF3 VWL1:VWN3 VWT1:VWV3 VXB1:VXD3 VXJ1:VXL3 VXR1:VXT3 VXZ1:VYB3 VYH1:VYJ3 VYP1:VYR3 VYX1:VYZ3 VZF1:VZH3 VZN1:VZP3 VZV1:VZX3 WAD1:WAF3 WAL1:WAN3 WAT1:WAV3 WBB1:WBD3 WBJ1:WBL3 WBR1:WBT3 WBZ1:WCB3 WCH1:WCJ3 WCP1:WCR3 WCX1:WCZ3 WDF1:WDH3 WDN1:WDP3 WDV1:WDX3 WED1:WEF3 WEL1:WEN3 WET1:WEV3 WFB1:WFD3 WFJ1:WFL3 WFR1:WFT3 WFZ1:WGB3 WGH1:WGJ3 WGP1:WGR3 WGX1:WGZ3 WHF1:WHH3 WHN1:WHP3 WHV1:WHX3 WID1:WIF3 WIL1:WIN3 WIT1:WIV3 WJB1:WJD3 WJJ1:WJL3 WJR1:WJT3 WJZ1:WKB3 WKH1:WKJ3 WKP1:WKR3 WKX1:WKZ3 WLF1:WLH3 WLN1:WLP3 WLV1:WLX3 WMD1:WMF3 WML1:WMN3 WMT1:WMV3 WNB1:WND3 WNJ1:WNL3 WNR1:WNT3 WNZ1:WOB3 WOH1:WOJ3 WOP1:WOR3 WOX1:WOZ3 WPF1:WPH3 WPN1:WPP3 WPV1:WPX3 WQD1:WQF3 WQL1:WQN3 WQT1:WQV3 WRB1:WRD3 WRJ1:WRL3 WRR1:WRT3 WRZ1:WSB3 WSH1:WSJ3 WSP1:WSR3 WSX1:WSZ3 WTF1:WTH3 WTN1:WTP3 WTV1:WTX3 WUD1:WUF3 WUL1:WUN3 WUT1:WUV3 WVB1:WVD3 WVJ1:WVL3 WVR1:WVT3 WVZ1:WWB3 WWH1:WWJ3 WWP1:WWR3 WWX1:WWZ3 WXF1:WXH3 WXN1:WXP3 WXV1:WXX3 WYD1:WYF3 WYL1:WYN3 WYT1:WYV3 WZB1:WZD3 WZJ1:WZL3 WZR1:WZT3 WZZ1:XAB3 XAH1:XAJ3 XAP1:XAR3 XAX1:XAZ3 XBF1:XBH3 XBN1:XBP3 XBV1:XBX3 XCD1:XCF3 XCL1:XCN3 XCT1:XCV3 XDB1:XDD3 XDJ1:XDL3 XDR1:XDT3 XDZ1:XEB3 XEH1:XEJ3 XEP1:XER3 XEX1:XEZ3 I16 K1:L3" xr:uid="{FCFA85CC-7AFB-4A3F-B655-EFF662DE1598}"/>
    <dataValidation allowBlank="1" showInputMessage="1" showErrorMessage="1" promptTitle="Actual" prompt="Docket Report 'Driver Summary'_x000a_Enter number of names on list" sqref="D16 M1:M3 U1:U3 AC1:AC3 AK1:AK3 AS1:AS3 BA1:BA3 BI1:BI3 BQ1:BQ3 BY1:BY3 CG1:CG3 CO1:CO3 CW1:CW3 DE1:DE3 DM1:DM3 DU1:DU3 EC1:EC3 EK1:EK3 ES1:ES3 FA1:FA3 FI1:FI3 FQ1:FQ3 FY1:FY3 GG1:GG3 GO1:GO3 GW1:GW3 HE1:HE3 HM1:HM3 HU1:HU3 IC1:IC3 IK1:IK3 IS1:IS3 JA1:JA3 JI1:JI3 JQ1:JQ3 JY1:JY3 KG1:KG3 KO1:KO3 KW1:KW3 LE1:LE3 LM1:LM3 LU1:LU3 MC1:MC3 MK1:MK3 MS1:MS3 NA1:NA3 NI1:NI3 NQ1:NQ3 NY1:NY3 OG1:OG3 OO1:OO3 OW1:OW3 PE1:PE3 PM1:PM3 PU1:PU3 QC1:QC3 QK1:QK3 QS1:QS3 RA1:RA3 RI1:RI3 RQ1:RQ3 RY1:RY3 SG1:SG3 SO1:SO3 SW1:SW3 TE1:TE3 TM1:TM3 TU1:TU3 UC1:UC3 UK1:UK3 US1:US3 VA1:VA3 VI1:VI3 VQ1:VQ3 VY1:VY3 WG1:WG3 WO1:WO3 WW1:WW3 XE1:XE3 XM1:XM3 XU1:XU3 YC1:YC3 YK1:YK3 YS1:YS3 ZA1:ZA3 ZI1:ZI3 ZQ1:ZQ3 ZY1:ZY3 AAG1:AAG3 AAO1:AAO3 AAW1:AAW3 ABE1:ABE3 ABM1:ABM3 ABU1:ABU3 ACC1:ACC3 ACK1:ACK3 ACS1:ACS3 ADA1:ADA3 ADI1:ADI3 ADQ1:ADQ3 ADY1:ADY3 AEG1:AEG3 AEO1:AEO3 AEW1:AEW3 AFE1:AFE3 AFM1:AFM3 AFU1:AFU3 AGC1:AGC3 AGK1:AGK3 AGS1:AGS3 AHA1:AHA3 AHI1:AHI3 AHQ1:AHQ3 AHY1:AHY3 AIG1:AIG3 AIO1:AIO3 AIW1:AIW3 AJE1:AJE3 AJM1:AJM3 AJU1:AJU3 AKC1:AKC3 AKK1:AKK3 AKS1:AKS3 ALA1:ALA3 ALI1:ALI3 ALQ1:ALQ3 ALY1:ALY3 AMG1:AMG3 AMO1:AMO3 AMW1:AMW3 ANE1:ANE3 ANM1:ANM3 ANU1:ANU3 AOC1:AOC3 AOK1:AOK3 AOS1:AOS3 APA1:APA3 API1:API3 APQ1:APQ3 APY1:APY3 AQG1:AQG3 AQO1:AQO3 AQW1:AQW3 ARE1:ARE3 ARM1:ARM3 ARU1:ARU3 ASC1:ASC3 ASK1:ASK3 ASS1:ASS3 ATA1:ATA3 ATI1:ATI3 ATQ1:ATQ3 ATY1:ATY3 AUG1:AUG3 AUO1:AUO3 AUW1:AUW3 AVE1:AVE3 AVM1:AVM3 AVU1:AVU3 AWC1:AWC3 AWK1:AWK3 AWS1:AWS3 AXA1:AXA3 AXI1:AXI3 AXQ1:AXQ3 AXY1:AXY3 AYG1:AYG3 AYO1:AYO3 AYW1:AYW3 AZE1:AZE3 AZM1:AZM3 AZU1:AZU3 BAC1:BAC3 BAK1:BAK3 BAS1:BAS3 BBA1:BBA3 BBI1:BBI3 BBQ1:BBQ3 BBY1:BBY3 BCG1:BCG3 BCO1:BCO3 BCW1:BCW3 BDE1:BDE3 BDM1:BDM3 BDU1:BDU3 BEC1:BEC3 BEK1:BEK3 BES1:BES3 BFA1:BFA3 BFI1:BFI3 BFQ1:BFQ3 BFY1:BFY3 BGG1:BGG3 BGO1:BGO3 BGW1:BGW3 BHE1:BHE3 BHM1:BHM3 BHU1:BHU3 BIC1:BIC3 BIK1:BIK3 BIS1:BIS3 BJA1:BJA3 BJI1:BJI3 BJQ1:BJQ3 BJY1:BJY3 BKG1:BKG3 BKO1:BKO3 BKW1:BKW3 BLE1:BLE3 BLM1:BLM3 BLU1:BLU3 BMC1:BMC3 BMK1:BMK3 BMS1:BMS3 BNA1:BNA3 BNI1:BNI3 BNQ1:BNQ3 BNY1:BNY3 BOG1:BOG3 BOO1:BOO3 BOW1:BOW3 BPE1:BPE3 BPM1:BPM3 BPU1:BPU3 BQC1:BQC3 BQK1:BQK3 BQS1:BQS3 BRA1:BRA3 BRI1:BRI3 BRQ1:BRQ3 BRY1:BRY3 BSG1:BSG3 BSO1:BSO3 BSW1:BSW3 BTE1:BTE3 BTM1:BTM3 BTU1:BTU3 BUC1:BUC3 BUK1:BUK3 BUS1:BUS3 BVA1:BVA3 BVI1:BVI3 BVQ1:BVQ3 BVY1:BVY3 BWG1:BWG3 BWO1:BWO3 BWW1:BWW3 BXE1:BXE3 BXM1:BXM3 BXU1:BXU3 BYC1:BYC3 BYK1:BYK3 BYS1:BYS3 BZA1:BZA3 BZI1:BZI3 BZQ1:BZQ3 BZY1:BZY3 CAG1:CAG3 CAO1:CAO3 CAW1:CAW3 CBE1:CBE3 CBM1:CBM3 CBU1:CBU3 CCC1:CCC3 CCK1:CCK3 CCS1:CCS3 CDA1:CDA3 CDI1:CDI3 CDQ1:CDQ3 CDY1:CDY3 CEG1:CEG3 CEO1:CEO3 CEW1:CEW3 CFE1:CFE3 CFM1:CFM3 CFU1:CFU3 CGC1:CGC3 CGK1:CGK3 CGS1:CGS3 CHA1:CHA3 CHI1:CHI3 CHQ1:CHQ3 CHY1:CHY3 CIG1:CIG3 CIO1:CIO3 CIW1:CIW3 CJE1:CJE3 CJM1:CJM3 CJU1:CJU3 CKC1:CKC3 CKK1:CKK3 CKS1:CKS3 CLA1:CLA3 CLI1:CLI3 CLQ1:CLQ3 CLY1:CLY3 CMG1:CMG3 CMO1:CMO3 CMW1:CMW3 CNE1:CNE3 CNM1:CNM3 CNU1:CNU3 COC1:COC3 COK1:COK3 COS1:COS3 CPA1:CPA3 CPI1:CPI3 CPQ1:CPQ3 CPY1:CPY3 CQG1:CQG3 CQO1:CQO3 CQW1:CQW3 CRE1:CRE3 CRM1:CRM3 CRU1:CRU3 CSC1:CSC3 CSK1:CSK3 CSS1:CSS3 CTA1:CTA3 CTI1:CTI3 CTQ1:CTQ3 CTY1:CTY3 CUG1:CUG3 CUO1:CUO3 CUW1:CUW3 CVE1:CVE3 CVM1:CVM3 CVU1:CVU3 CWC1:CWC3 CWK1:CWK3 CWS1:CWS3 CXA1:CXA3 CXI1:CXI3 CXQ1:CXQ3 CXY1:CXY3 CYG1:CYG3 CYO1:CYO3 CYW1:CYW3 CZE1:CZE3 CZM1:CZM3 CZU1:CZU3 DAC1:DAC3 DAK1:DAK3 DAS1:DAS3 DBA1:DBA3 DBI1:DBI3 DBQ1:DBQ3 DBY1:DBY3 DCG1:DCG3 DCO1:DCO3 DCW1:DCW3 DDE1:DDE3 DDM1:DDM3 DDU1:DDU3 DEC1:DEC3 DEK1:DEK3 DES1:DES3 DFA1:DFA3 DFI1:DFI3 DFQ1:DFQ3 DFY1:DFY3 DGG1:DGG3 DGO1:DGO3 DGW1:DGW3 DHE1:DHE3 DHM1:DHM3 DHU1:DHU3 DIC1:DIC3 DIK1:DIK3 DIS1:DIS3 DJA1:DJA3 DJI1:DJI3 DJQ1:DJQ3 DJY1:DJY3 DKG1:DKG3 DKO1:DKO3 DKW1:DKW3 DLE1:DLE3 DLM1:DLM3 DLU1:DLU3 DMC1:DMC3 DMK1:DMK3 DMS1:DMS3 DNA1:DNA3 DNI1:DNI3 DNQ1:DNQ3 DNY1:DNY3 DOG1:DOG3 DOO1:DOO3 DOW1:DOW3 DPE1:DPE3 DPM1:DPM3 DPU1:DPU3 DQC1:DQC3 DQK1:DQK3 DQS1:DQS3 DRA1:DRA3 DRI1:DRI3 DRQ1:DRQ3 DRY1:DRY3 DSG1:DSG3 DSO1:DSO3 DSW1:DSW3 DTE1:DTE3 DTM1:DTM3 DTU1:DTU3 DUC1:DUC3 DUK1:DUK3 DUS1:DUS3 DVA1:DVA3 DVI1:DVI3 DVQ1:DVQ3 DVY1:DVY3 DWG1:DWG3 DWO1:DWO3 DWW1:DWW3 DXE1:DXE3 DXM1:DXM3 DXU1:DXU3 DYC1:DYC3 DYK1:DYK3 DYS1:DYS3 DZA1:DZA3 DZI1:DZI3 DZQ1:DZQ3 DZY1:DZY3 EAG1:EAG3 EAO1:EAO3 EAW1:EAW3 EBE1:EBE3 EBM1:EBM3 EBU1:EBU3 ECC1:ECC3 ECK1:ECK3 ECS1:ECS3 EDA1:EDA3 EDI1:EDI3 EDQ1:EDQ3 EDY1:EDY3 EEG1:EEG3 EEO1:EEO3 EEW1:EEW3 EFE1:EFE3 EFM1:EFM3 EFU1:EFU3 EGC1:EGC3 EGK1:EGK3 EGS1:EGS3 EHA1:EHA3 EHI1:EHI3 EHQ1:EHQ3 EHY1:EHY3 EIG1:EIG3 EIO1:EIO3 EIW1:EIW3 EJE1:EJE3 EJM1:EJM3 EJU1:EJU3 EKC1:EKC3 EKK1:EKK3 EKS1:EKS3 ELA1:ELA3 ELI1:ELI3 ELQ1:ELQ3 ELY1:ELY3 EMG1:EMG3 EMO1:EMO3 EMW1:EMW3 ENE1:ENE3 ENM1:ENM3 ENU1:ENU3 EOC1:EOC3 EOK1:EOK3 EOS1:EOS3 EPA1:EPA3 EPI1:EPI3 EPQ1:EPQ3 EPY1:EPY3 EQG1:EQG3 EQO1:EQO3 EQW1:EQW3 ERE1:ERE3 ERM1:ERM3 ERU1:ERU3 ESC1:ESC3 ESK1:ESK3 ESS1:ESS3 ETA1:ETA3 ETI1:ETI3 ETQ1:ETQ3 ETY1:ETY3 EUG1:EUG3 EUO1:EUO3 EUW1:EUW3 EVE1:EVE3 EVM1:EVM3 EVU1:EVU3 EWC1:EWC3 EWK1:EWK3 EWS1:EWS3 EXA1:EXA3 EXI1:EXI3 EXQ1:EXQ3 EXY1:EXY3 EYG1:EYG3 EYO1:EYO3 EYW1:EYW3 EZE1:EZE3 EZM1:EZM3 EZU1:EZU3 FAC1:FAC3 FAK1:FAK3 FAS1:FAS3 FBA1:FBA3 FBI1:FBI3 FBQ1:FBQ3 FBY1:FBY3 FCG1:FCG3 FCO1:FCO3 FCW1:FCW3 FDE1:FDE3 FDM1:FDM3 FDU1:FDU3 FEC1:FEC3 FEK1:FEK3 FES1:FES3 FFA1:FFA3 FFI1:FFI3 FFQ1:FFQ3 FFY1:FFY3 FGG1:FGG3 FGO1:FGO3 FGW1:FGW3 FHE1:FHE3 FHM1:FHM3 FHU1:FHU3 FIC1:FIC3 FIK1:FIK3 FIS1:FIS3 FJA1:FJA3 FJI1:FJI3 FJQ1:FJQ3 FJY1:FJY3 FKG1:FKG3 FKO1:FKO3 FKW1:FKW3 FLE1:FLE3 FLM1:FLM3 FLU1:FLU3 FMC1:FMC3 FMK1:FMK3 FMS1:FMS3 FNA1:FNA3 FNI1:FNI3 FNQ1:FNQ3 FNY1:FNY3 FOG1:FOG3 FOO1:FOO3 FOW1:FOW3 FPE1:FPE3 FPM1:FPM3 FPU1:FPU3 FQC1:FQC3 FQK1:FQK3 FQS1:FQS3 FRA1:FRA3 FRI1:FRI3 FRQ1:FRQ3 FRY1:FRY3 FSG1:FSG3 FSO1:FSO3 FSW1:FSW3 FTE1:FTE3 FTM1:FTM3 FTU1:FTU3 FUC1:FUC3 FUK1:FUK3 FUS1:FUS3 FVA1:FVA3 FVI1:FVI3 FVQ1:FVQ3 FVY1:FVY3 FWG1:FWG3 FWO1:FWO3 FWW1:FWW3 FXE1:FXE3 FXM1:FXM3 FXU1:FXU3 FYC1:FYC3 FYK1:FYK3 FYS1:FYS3 FZA1:FZA3 FZI1:FZI3 FZQ1:FZQ3 FZY1:FZY3 GAG1:GAG3 GAO1:GAO3 GAW1:GAW3 GBE1:GBE3 GBM1:GBM3 GBU1:GBU3 GCC1:GCC3 GCK1:GCK3 GCS1:GCS3 GDA1:GDA3 GDI1:GDI3 GDQ1:GDQ3 GDY1:GDY3 GEG1:GEG3 GEO1:GEO3 GEW1:GEW3 GFE1:GFE3 GFM1:GFM3 GFU1:GFU3 GGC1:GGC3 GGK1:GGK3 GGS1:GGS3 GHA1:GHA3 GHI1:GHI3 GHQ1:GHQ3 GHY1:GHY3 GIG1:GIG3 GIO1:GIO3 GIW1:GIW3 GJE1:GJE3 GJM1:GJM3 GJU1:GJU3 GKC1:GKC3 GKK1:GKK3 GKS1:GKS3 GLA1:GLA3 GLI1:GLI3 GLQ1:GLQ3 GLY1:GLY3 GMG1:GMG3 GMO1:GMO3 GMW1:GMW3 GNE1:GNE3 GNM1:GNM3 GNU1:GNU3 GOC1:GOC3 GOK1:GOK3 GOS1:GOS3 GPA1:GPA3 GPI1:GPI3 GPQ1:GPQ3 GPY1:GPY3 GQG1:GQG3 GQO1:GQO3 GQW1:GQW3 GRE1:GRE3 GRM1:GRM3 GRU1:GRU3 GSC1:GSC3 GSK1:GSK3 GSS1:GSS3 GTA1:GTA3 GTI1:GTI3 GTQ1:GTQ3 GTY1:GTY3 GUG1:GUG3 GUO1:GUO3 GUW1:GUW3 GVE1:GVE3 GVM1:GVM3 GVU1:GVU3 GWC1:GWC3 GWK1:GWK3 GWS1:GWS3 GXA1:GXA3 GXI1:GXI3 GXQ1:GXQ3 GXY1:GXY3 GYG1:GYG3 GYO1:GYO3 GYW1:GYW3 GZE1:GZE3 GZM1:GZM3 GZU1:GZU3 HAC1:HAC3 HAK1:HAK3 HAS1:HAS3 HBA1:HBA3 HBI1:HBI3 HBQ1:HBQ3 HBY1:HBY3 HCG1:HCG3 HCO1:HCO3 HCW1:HCW3 HDE1:HDE3 HDM1:HDM3 HDU1:HDU3 HEC1:HEC3 HEK1:HEK3 HES1:HES3 HFA1:HFA3 HFI1:HFI3 HFQ1:HFQ3 HFY1:HFY3 HGG1:HGG3 HGO1:HGO3 HGW1:HGW3 HHE1:HHE3 HHM1:HHM3 HHU1:HHU3 HIC1:HIC3 HIK1:HIK3 HIS1:HIS3 HJA1:HJA3 HJI1:HJI3 HJQ1:HJQ3 HJY1:HJY3 HKG1:HKG3 HKO1:HKO3 HKW1:HKW3 HLE1:HLE3 HLM1:HLM3 HLU1:HLU3 HMC1:HMC3 HMK1:HMK3 HMS1:HMS3 HNA1:HNA3 HNI1:HNI3 HNQ1:HNQ3 HNY1:HNY3 HOG1:HOG3 HOO1:HOO3 HOW1:HOW3 HPE1:HPE3 HPM1:HPM3 HPU1:HPU3 HQC1:HQC3 HQK1:HQK3 HQS1:HQS3 HRA1:HRA3 HRI1:HRI3 HRQ1:HRQ3 HRY1:HRY3 HSG1:HSG3 HSO1:HSO3 HSW1:HSW3 HTE1:HTE3 HTM1:HTM3 HTU1:HTU3 HUC1:HUC3 HUK1:HUK3 HUS1:HUS3 HVA1:HVA3 HVI1:HVI3 HVQ1:HVQ3 HVY1:HVY3 HWG1:HWG3 HWO1:HWO3 HWW1:HWW3 HXE1:HXE3 HXM1:HXM3 HXU1:HXU3 HYC1:HYC3 HYK1:HYK3 HYS1:HYS3 HZA1:HZA3 HZI1:HZI3 HZQ1:HZQ3 HZY1:HZY3 IAG1:IAG3 IAO1:IAO3 IAW1:IAW3 IBE1:IBE3 IBM1:IBM3 IBU1:IBU3 ICC1:ICC3 ICK1:ICK3 ICS1:ICS3 IDA1:IDA3 IDI1:IDI3 IDQ1:IDQ3 IDY1:IDY3 IEG1:IEG3 IEO1:IEO3 IEW1:IEW3 IFE1:IFE3 IFM1:IFM3 IFU1:IFU3 IGC1:IGC3 IGK1:IGK3 IGS1:IGS3 IHA1:IHA3 IHI1:IHI3 IHQ1:IHQ3 IHY1:IHY3 IIG1:IIG3 IIO1:IIO3 IIW1:IIW3 IJE1:IJE3 IJM1:IJM3 IJU1:IJU3 IKC1:IKC3 IKK1:IKK3 IKS1:IKS3 ILA1:ILA3 ILI1:ILI3 ILQ1:ILQ3 ILY1:ILY3 IMG1:IMG3 IMO1:IMO3 IMW1:IMW3 INE1:INE3 INM1:INM3 INU1:INU3 IOC1:IOC3 IOK1:IOK3 IOS1:IOS3 IPA1:IPA3 IPI1:IPI3 IPQ1:IPQ3 IPY1:IPY3 IQG1:IQG3 IQO1:IQO3 IQW1:IQW3 IRE1:IRE3 IRM1:IRM3 IRU1:IRU3 ISC1:ISC3 ISK1:ISK3 ISS1:ISS3 ITA1:ITA3 ITI1:ITI3 ITQ1:ITQ3 ITY1:ITY3 IUG1:IUG3 IUO1:IUO3 IUW1:IUW3 IVE1:IVE3 IVM1:IVM3 IVU1:IVU3 IWC1:IWC3 IWK1:IWK3 IWS1:IWS3 IXA1:IXA3 IXI1:IXI3 IXQ1:IXQ3 IXY1:IXY3 IYG1:IYG3 IYO1:IYO3 IYW1:IYW3 IZE1:IZE3 IZM1:IZM3 IZU1:IZU3 JAC1:JAC3 JAK1:JAK3 JAS1:JAS3 JBA1:JBA3 JBI1:JBI3 JBQ1:JBQ3 JBY1:JBY3 JCG1:JCG3 JCO1:JCO3 JCW1:JCW3 JDE1:JDE3 JDM1:JDM3 JDU1:JDU3 JEC1:JEC3 JEK1:JEK3 JES1:JES3 JFA1:JFA3 JFI1:JFI3 JFQ1:JFQ3 JFY1:JFY3 JGG1:JGG3 JGO1:JGO3 JGW1:JGW3 JHE1:JHE3 JHM1:JHM3 JHU1:JHU3 JIC1:JIC3 JIK1:JIK3 JIS1:JIS3 JJA1:JJA3 JJI1:JJI3 JJQ1:JJQ3 JJY1:JJY3 JKG1:JKG3 JKO1:JKO3 JKW1:JKW3 JLE1:JLE3 JLM1:JLM3 JLU1:JLU3 JMC1:JMC3 JMK1:JMK3 JMS1:JMS3 JNA1:JNA3 JNI1:JNI3 JNQ1:JNQ3 JNY1:JNY3 JOG1:JOG3 JOO1:JOO3 JOW1:JOW3 JPE1:JPE3 JPM1:JPM3 JPU1:JPU3 JQC1:JQC3 JQK1:JQK3 JQS1:JQS3 JRA1:JRA3 JRI1:JRI3 JRQ1:JRQ3 JRY1:JRY3 JSG1:JSG3 JSO1:JSO3 JSW1:JSW3 JTE1:JTE3 JTM1:JTM3 JTU1:JTU3 JUC1:JUC3 JUK1:JUK3 JUS1:JUS3 JVA1:JVA3 JVI1:JVI3 JVQ1:JVQ3 JVY1:JVY3 JWG1:JWG3 JWO1:JWO3 JWW1:JWW3 JXE1:JXE3 JXM1:JXM3 JXU1:JXU3 JYC1:JYC3 JYK1:JYK3 JYS1:JYS3 JZA1:JZA3 JZI1:JZI3 JZQ1:JZQ3 JZY1:JZY3 KAG1:KAG3 KAO1:KAO3 KAW1:KAW3 KBE1:KBE3 KBM1:KBM3 KBU1:KBU3 KCC1:KCC3 KCK1:KCK3 KCS1:KCS3 KDA1:KDA3 KDI1:KDI3 KDQ1:KDQ3 KDY1:KDY3 KEG1:KEG3 KEO1:KEO3 KEW1:KEW3 KFE1:KFE3 KFM1:KFM3 KFU1:KFU3 KGC1:KGC3 KGK1:KGK3 KGS1:KGS3 KHA1:KHA3 KHI1:KHI3 KHQ1:KHQ3 KHY1:KHY3 KIG1:KIG3 KIO1:KIO3 KIW1:KIW3 KJE1:KJE3 KJM1:KJM3 KJU1:KJU3 KKC1:KKC3 KKK1:KKK3 KKS1:KKS3 KLA1:KLA3 KLI1:KLI3 KLQ1:KLQ3 KLY1:KLY3 KMG1:KMG3 KMO1:KMO3 KMW1:KMW3 KNE1:KNE3 KNM1:KNM3 KNU1:KNU3 KOC1:KOC3 KOK1:KOK3 KOS1:KOS3 KPA1:KPA3 KPI1:KPI3 KPQ1:KPQ3 KPY1:KPY3 KQG1:KQG3 KQO1:KQO3 KQW1:KQW3 KRE1:KRE3 KRM1:KRM3 KRU1:KRU3 KSC1:KSC3 KSK1:KSK3 KSS1:KSS3 KTA1:KTA3 KTI1:KTI3 KTQ1:KTQ3 KTY1:KTY3 KUG1:KUG3 KUO1:KUO3 KUW1:KUW3 KVE1:KVE3 KVM1:KVM3 KVU1:KVU3 KWC1:KWC3 KWK1:KWK3 KWS1:KWS3 KXA1:KXA3 KXI1:KXI3 KXQ1:KXQ3 KXY1:KXY3 KYG1:KYG3 KYO1:KYO3 KYW1:KYW3 KZE1:KZE3 KZM1:KZM3 KZU1:KZU3 LAC1:LAC3 LAK1:LAK3 LAS1:LAS3 LBA1:LBA3 LBI1:LBI3 LBQ1:LBQ3 LBY1:LBY3 LCG1:LCG3 LCO1:LCO3 LCW1:LCW3 LDE1:LDE3 LDM1:LDM3 LDU1:LDU3 LEC1:LEC3 LEK1:LEK3 LES1:LES3 LFA1:LFA3 LFI1:LFI3 LFQ1:LFQ3 LFY1:LFY3 LGG1:LGG3 LGO1:LGO3 LGW1:LGW3 LHE1:LHE3 LHM1:LHM3 LHU1:LHU3 LIC1:LIC3 LIK1:LIK3 LIS1:LIS3 LJA1:LJA3 LJI1:LJI3 LJQ1:LJQ3 LJY1:LJY3 LKG1:LKG3 LKO1:LKO3 LKW1:LKW3 LLE1:LLE3 LLM1:LLM3 LLU1:LLU3 LMC1:LMC3 LMK1:LMK3 LMS1:LMS3 LNA1:LNA3 LNI1:LNI3 LNQ1:LNQ3 LNY1:LNY3 LOG1:LOG3 LOO1:LOO3 LOW1:LOW3 LPE1:LPE3 LPM1:LPM3 LPU1:LPU3 LQC1:LQC3 LQK1:LQK3 LQS1:LQS3 LRA1:LRA3 LRI1:LRI3 LRQ1:LRQ3 LRY1:LRY3 LSG1:LSG3 LSO1:LSO3 LSW1:LSW3 LTE1:LTE3 LTM1:LTM3 LTU1:LTU3 LUC1:LUC3 LUK1:LUK3 LUS1:LUS3 LVA1:LVA3 LVI1:LVI3 LVQ1:LVQ3 LVY1:LVY3 LWG1:LWG3 LWO1:LWO3 LWW1:LWW3 LXE1:LXE3 LXM1:LXM3 LXU1:LXU3 LYC1:LYC3 LYK1:LYK3 LYS1:LYS3 LZA1:LZA3 LZI1:LZI3 LZQ1:LZQ3 LZY1:LZY3 MAG1:MAG3 MAO1:MAO3 MAW1:MAW3 MBE1:MBE3 MBM1:MBM3 MBU1:MBU3 MCC1:MCC3 MCK1:MCK3 MCS1:MCS3 MDA1:MDA3 MDI1:MDI3 MDQ1:MDQ3 MDY1:MDY3 MEG1:MEG3 MEO1:MEO3 MEW1:MEW3 MFE1:MFE3 MFM1:MFM3 MFU1:MFU3 MGC1:MGC3 MGK1:MGK3 MGS1:MGS3 MHA1:MHA3 MHI1:MHI3 MHQ1:MHQ3 MHY1:MHY3 MIG1:MIG3 MIO1:MIO3 MIW1:MIW3 MJE1:MJE3 MJM1:MJM3 MJU1:MJU3 MKC1:MKC3 MKK1:MKK3 MKS1:MKS3 MLA1:MLA3 MLI1:MLI3 MLQ1:MLQ3 MLY1:MLY3 MMG1:MMG3 MMO1:MMO3 MMW1:MMW3 MNE1:MNE3 MNM1:MNM3 MNU1:MNU3 MOC1:MOC3 MOK1:MOK3 MOS1:MOS3 MPA1:MPA3 MPI1:MPI3 MPQ1:MPQ3 MPY1:MPY3 MQG1:MQG3 MQO1:MQO3 MQW1:MQW3 MRE1:MRE3 MRM1:MRM3 MRU1:MRU3 MSC1:MSC3 MSK1:MSK3 MSS1:MSS3 MTA1:MTA3 MTI1:MTI3 MTQ1:MTQ3 MTY1:MTY3 MUG1:MUG3 MUO1:MUO3 MUW1:MUW3 MVE1:MVE3 MVM1:MVM3 MVU1:MVU3 MWC1:MWC3 MWK1:MWK3 MWS1:MWS3 MXA1:MXA3 MXI1:MXI3 MXQ1:MXQ3 MXY1:MXY3 MYG1:MYG3 MYO1:MYO3 MYW1:MYW3 MZE1:MZE3 MZM1:MZM3 MZU1:MZU3 NAC1:NAC3 NAK1:NAK3 NAS1:NAS3 NBA1:NBA3 NBI1:NBI3 NBQ1:NBQ3 NBY1:NBY3 NCG1:NCG3 NCO1:NCO3 NCW1:NCW3 NDE1:NDE3 NDM1:NDM3 NDU1:NDU3 NEC1:NEC3 NEK1:NEK3 NES1:NES3 NFA1:NFA3 NFI1:NFI3 NFQ1:NFQ3 NFY1:NFY3 NGG1:NGG3 NGO1:NGO3 NGW1:NGW3 NHE1:NHE3 NHM1:NHM3 NHU1:NHU3 NIC1:NIC3 NIK1:NIK3 NIS1:NIS3 NJA1:NJA3 NJI1:NJI3 NJQ1:NJQ3 NJY1:NJY3 NKG1:NKG3 NKO1:NKO3 NKW1:NKW3 NLE1:NLE3 NLM1:NLM3 NLU1:NLU3 NMC1:NMC3 NMK1:NMK3 NMS1:NMS3 NNA1:NNA3 NNI1:NNI3 NNQ1:NNQ3 NNY1:NNY3 NOG1:NOG3 NOO1:NOO3 NOW1:NOW3 NPE1:NPE3 NPM1:NPM3 NPU1:NPU3 NQC1:NQC3 NQK1:NQK3 NQS1:NQS3 NRA1:NRA3 NRI1:NRI3 NRQ1:NRQ3 NRY1:NRY3 NSG1:NSG3 NSO1:NSO3 NSW1:NSW3 NTE1:NTE3 NTM1:NTM3 NTU1:NTU3 NUC1:NUC3 NUK1:NUK3 NUS1:NUS3 NVA1:NVA3 NVI1:NVI3 NVQ1:NVQ3 NVY1:NVY3 NWG1:NWG3 NWO1:NWO3 NWW1:NWW3 NXE1:NXE3 NXM1:NXM3 NXU1:NXU3 NYC1:NYC3 NYK1:NYK3 NYS1:NYS3 NZA1:NZA3 NZI1:NZI3 NZQ1:NZQ3 NZY1:NZY3 OAG1:OAG3 OAO1:OAO3 OAW1:OAW3 OBE1:OBE3 OBM1:OBM3 OBU1:OBU3 OCC1:OCC3 OCK1:OCK3 OCS1:OCS3 ODA1:ODA3 ODI1:ODI3 ODQ1:ODQ3 ODY1:ODY3 OEG1:OEG3 OEO1:OEO3 OEW1:OEW3 OFE1:OFE3 OFM1:OFM3 OFU1:OFU3 OGC1:OGC3 OGK1:OGK3 OGS1:OGS3 OHA1:OHA3 OHI1:OHI3 OHQ1:OHQ3 OHY1:OHY3 OIG1:OIG3 OIO1:OIO3 OIW1:OIW3 OJE1:OJE3 OJM1:OJM3 OJU1:OJU3 OKC1:OKC3 OKK1:OKK3 OKS1:OKS3 OLA1:OLA3 OLI1:OLI3 OLQ1:OLQ3 OLY1:OLY3 OMG1:OMG3 OMO1:OMO3 OMW1:OMW3 ONE1:ONE3 ONM1:ONM3 ONU1:ONU3 OOC1:OOC3 OOK1:OOK3 OOS1:OOS3 OPA1:OPA3 OPI1:OPI3 OPQ1:OPQ3 OPY1:OPY3 OQG1:OQG3 OQO1:OQO3 OQW1:OQW3 ORE1:ORE3 ORM1:ORM3 ORU1:ORU3 OSC1:OSC3 OSK1:OSK3 OSS1:OSS3 OTA1:OTA3 OTI1:OTI3 OTQ1:OTQ3 OTY1:OTY3 OUG1:OUG3 OUO1:OUO3 OUW1:OUW3 OVE1:OVE3 OVM1:OVM3 OVU1:OVU3 OWC1:OWC3 OWK1:OWK3 OWS1:OWS3 OXA1:OXA3 OXI1:OXI3 OXQ1:OXQ3 OXY1:OXY3 OYG1:OYG3 OYO1:OYO3 OYW1:OYW3 OZE1:OZE3 OZM1:OZM3 OZU1:OZU3 PAC1:PAC3 PAK1:PAK3 PAS1:PAS3 PBA1:PBA3 PBI1:PBI3 PBQ1:PBQ3 PBY1:PBY3 PCG1:PCG3 PCO1:PCO3 PCW1:PCW3 PDE1:PDE3 PDM1:PDM3 PDU1:PDU3 PEC1:PEC3 PEK1:PEK3 PES1:PES3 PFA1:PFA3 PFI1:PFI3 PFQ1:PFQ3 PFY1:PFY3 PGG1:PGG3 PGO1:PGO3 PGW1:PGW3 PHE1:PHE3 PHM1:PHM3 PHU1:PHU3 PIC1:PIC3 PIK1:PIK3 PIS1:PIS3 PJA1:PJA3 PJI1:PJI3 PJQ1:PJQ3 PJY1:PJY3 PKG1:PKG3 PKO1:PKO3 PKW1:PKW3 PLE1:PLE3 PLM1:PLM3 PLU1:PLU3 PMC1:PMC3 PMK1:PMK3 PMS1:PMS3 PNA1:PNA3 PNI1:PNI3 PNQ1:PNQ3 PNY1:PNY3 POG1:POG3 POO1:POO3 POW1:POW3 PPE1:PPE3 PPM1:PPM3 PPU1:PPU3 PQC1:PQC3 PQK1:PQK3 PQS1:PQS3 PRA1:PRA3 PRI1:PRI3 PRQ1:PRQ3 PRY1:PRY3 PSG1:PSG3 PSO1:PSO3 PSW1:PSW3 PTE1:PTE3 PTM1:PTM3 PTU1:PTU3 PUC1:PUC3 PUK1:PUK3 PUS1:PUS3 PVA1:PVA3 PVI1:PVI3 PVQ1:PVQ3 PVY1:PVY3 PWG1:PWG3 PWO1:PWO3 PWW1:PWW3 PXE1:PXE3 PXM1:PXM3 PXU1:PXU3 PYC1:PYC3 PYK1:PYK3 PYS1:PYS3 PZA1:PZA3 PZI1:PZI3 PZQ1:PZQ3 PZY1:PZY3 QAG1:QAG3 QAO1:QAO3 QAW1:QAW3 QBE1:QBE3 QBM1:QBM3 QBU1:QBU3 QCC1:QCC3 QCK1:QCK3 QCS1:QCS3 QDA1:QDA3 QDI1:QDI3 QDQ1:QDQ3 QDY1:QDY3 QEG1:QEG3 QEO1:QEO3 QEW1:QEW3 QFE1:QFE3 QFM1:QFM3 QFU1:QFU3 QGC1:QGC3 QGK1:QGK3 QGS1:QGS3 QHA1:QHA3 QHI1:QHI3 QHQ1:QHQ3 QHY1:QHY3 QIG1:QIG3 QIO1:QIO3 QIW1:QIW3 QJE1:QJE3 QJM1:QJM3 QJU1:QJU3 QKC1:QKC3 QKK1:QKK3 QKS1:QKS3 QLA1:QLA3 QLI1:QLI3 QLQ1:QLQ3 QLY1:QLY3 QMG1:QMG3 QMO1:QMO3 QMW1:QMW3 QNE1:QNE3 QNM1:QNM3 QNU1:QNU3 QOC1:QOC3 QOK1:QOK3 QOS1:QOS3 QPA1:QPA3 QPI1:QPI3 QPQ1:QPQ3 QPY1:QPY3 QQG1:QQG3 QQO1:QQO3 QQW1:QQW3 QRE1:QRE3 QRM1:QRM3 QRU1:QRU3 QSC1:QSC3 QSK1:QSK3 QSS1:QSS3 QTA1:QTA3 QTI1:QTI3 QTQ1:QTQ3 QTY1:QTY3 QUG1:QUG3 QUO1:QUO3 QUW1:QUW3 QVE1:QVE3 QVM1:QVM3 QVU1:QVU3 QWC1:QWC3 QWK1:QWK3 QWS1:QWS3 QXA1:QXA3 QXI1:QXI3 QXQ1:QXQ3 QXY1:QXY3 QYG1:QYG3 QYO1:QYO3 QYW1:QYW3 QZE1:QZE3 QZM1:QZM3 QZU1:QZU3 RAC1:RAC3 RAK1:RAK3 RAS1:RAS3 RBA1:RBA3 RBI1:RBI3 RBQ1:RBQ3 RBY1:RBY3 RCG1:RCG3 RCO1:RCO3 RCW1:RCW3 RDE1:RDE3 RDM1:RDM3 RDU1:RDU3 REC1:REC3 REK1:REK3 RES1:RES3 RFA1:RFA3 RFI1:RFI3 RFQ1:RFQ3 RFY1:RFY3 RGG1:RGG3 RGO1:RGO3 RGW1:RGW3 RHE1:RHE3 RHM1:RHM3 RHU1:RHU3 RIC1:RIC3 RIK1:RIK3 RIS1:RIS3 RJA1:RJA3 RJI1:RJI3 RJQ1:RJQ3 RJY1:RJY3 RKG1:RKG3 RKO1:RKO3 RKW1:RKW3 RLE1:RLE3 RLM1:RLM3 RLU1:RLU3 RMC1:RMC3 RMK1:RMK3 RMS1:RMS3 RNA1:RNA3 RNI1:RNI3 RNQ1:RNQ3 RNY1:RNY3 ROG1:ROG3 ROO1:ROO3 ROW1:ROW3 RPE1:RPE3 RPM1:RPM3 RPU1:RPU3 RQC1:RQC3 RQK1:RQK3 RQS1:RQS3 RRA1:RRA3 RRI1:RRI3 RRQ1:RRQ3 RRY1:RRY3 RSG1:RSG3 RSO1:RSO3 RSW1:RSW3 RTE1:RTE3 RTM1:RTM3 RTU1:RTU3 RUC1:RUC3 RUK1:RUK3 RUS1:RUS3 RVA1:RVA3 RVI1:RVI3 RVQ1:RVQ3 RVY1:RVY3 RWG1:RWG3 RWO1:RWO3 RWW1:RWW3 RXE1:RXE3 RXM1:RXM3 RXU1:RXU3 RYC1:RYC3 RYK1:RYK3 RYS1:RYS3 RZA1:RZA3 RZI1:RZI3 RZQ1:RZQ3 RZY1:RZY3 SAG1:SAG3 SAO1:SAO3 SAW1:SAW3 SBE1:SBE3 SBM1:SBM3 SBU1:SBU3 SCC1:SCC3 SCK1:SCK3 SCS1:SCS3 SDA1:SDA3 SDI1:SDI3 SDQ1:SDQ3 SDY1:SDY3 SEG1:SEG3 SEO1:SEO3 SEW1:SEW3 SFE1:SFE3 SFM1:SFM3 SFU1:SFU3 SGC1:SGC3 SGK1:SGK3 SGS1:SGS3 SHA1:SHA3 SHI1:SHI3 SHQ1:SHQ3 SHY1:SHY3 SIG1:SIG3 SIO1:SIO3 SIW1:SIW3 SJE1:SJE3 SJM1:SJM3 SJU1:SJU3 SKC1:SKC3 SKK1:SKK3 SKS1:SKS3 SLA1:SLA3 SLI1:SLI3 SLQ1:SLQ3 SLY1:SLY3 SMG1:SMG3 SMO1:SMO3 SMW1:SMW3 SNE1:SNE3 SNM1:SNM3 SNU1:SNU3 SOC1:SOC3 SOK1:SOK3 SOS1:SOS3 SPA1:SPA3 SPI1:SPI3 SPQ1:SPQ3 SPY1:SPY3 SQG1:SQG3 SQO1:SQO3 SQW1:SQW3 SRE1:SRE3 SRM1:SRM3 SRU1:SRU3 SSC1:SSC3 SSK1:SSK3 SSS1:SSS3 STA1:STA3 STI1:STI3 STQ1:STQ3 STY1:STY3 SUG1:SUG3 SUO1:SUO3 SUW1:SUW3 SVE1:SVE3 SVM1:SVM3 SVU1:SVU3 SWC1:SWC3 SWK1:SWK3 SWS1:SWS3 SXA1:SXA3 SXI1:SXI3 SXQ1:SXQ3 SXY1:SXY3 SYG1:SYG3 SYO1:SYO3 SYW1:SYW3 SZE1:SZE3 SZM1:SZM3 SZU1:SZU3 TAC1:TAC3 TAK1:TAK3 TAS1:TAS3 TBA1:TBA3 TBI1:TBI3 TBQ1:TBQ3 TBY1:TBY3 TCG1:TCG3 TCO1:TCO3 TCW1:TCW3 TDE1:TDE3 TDM1:TDM3 TDU1:TDU3 TEC1:TEC3 TEK1:TEK3 TES1:TES3 TFA1:TFA3 TFI1:TFI3 TFQ1:TFQ3 TFY1:TFY3 TGG1:TGG3 TGO1:TGO3 TGW1:TGW3 THE1:THE3 THM1:THM3 THU1:THU3 TIC1:TIC3 TIK1:TIK3 TIS1:TIS3 TJA1:TJA3 TJI1:TJI3 TJQ1:TJQ3 TJY1:TJY3 TKG1:TKG3 TKO1:TKO3 TKW1:TKW3 TLE1:TLE3 TLM1:TLM3 TLU1:TLU3 TMC1:TMC3 TMK1:TMK3 TMS1:TMS3 TNA1:TNA3 TNI1:TNI3 TNQ1:TNQ3 TNY1:TNY3 TOG1:TOG3 TOO1:TOO3 TOW1:TOW3 TPE1:TPE3 TPM1:TPM3 TPU1:TPU3 TQC1:TQC3 TQK1:TQK3 TQS1:TQS3 TRA1:TRA3 TRI1:TRI3 TRQ1:TRQ3 TRY1:TRY3 TSG1:TSG3 TSO1:TSO3 TSW1:TSW3 TTE1:TTE3 TTM1:TTM3 TTU1:TTU3 TUC1:TUC3 TUK1:TUK3 TUS1:TUS3 TVA1:TVA3 TVI1:TVI3 TVQ1:TVQ3 TVY1:TVY3 TWG1:TWG3 TWO1:TWO3 TWW1:TWW3 TXE1:TXE3 TXM1:TXM3 TXU1:TXU3 TYC1:TYC3 TYK1:TYK3 TYS1:TYS3 TZA1:TZA3 TZI1:TZI3 TZQ1:TZQ3 TZY1:TZY3 UAG1:UAG3 UAO1:UAO3 UAW1:UAW3 UBE1:UBE3 UBM1:UBM3 UBU1:UBU3 UCC1:UCC3 UCK1:UCK3 UCS1:UCS3 UDA1:UDA3 UDI1:UDI3 UDQ1:UDQ3 UDY1:UDY3 UEG1:UEG3 UEO1:UEO3 UEW1:UEW3 UFE1:UFE3 UFM1:UFM3 UFU1:UFU3 UGC1:UGC3 UGK1:UGK3 UGS1:UGS3 UHA1:UHA3 UHI1:UHI3 UHQ1:UHQ3 UHY1:UHY3 UIG1:UIG3 UIO1:UIO3 UIW1:UIW3 UJE1:UJE3 UJM1:UJM3 UJU1:UJU3 UKC1:UKC3 UKK1:UKK3 UKS1:UKS3 ULA1:ULA3 ULI1:ULI3 ULQ1:ULQ3 ULY1:ULY3 UMG1:UMG3 UMO1:UMO3 UMW1:UMW3 UNE1:UNE3 UNM1:UNM3 UNU1:UNU3 UOC1:UOC3 UOK1:UOK3 UOS1:UOS3 UPA1:UPA3 UPI1:UPI3 UPQ1:UPQ3 UPY1:UPY3 UQG1:UQG3 UQO1:UQO3 UQW1:UQW3 URE1:URE3 URM1:URM3 URU1:URU3 USC1:USC3 USK1:USK3 USS1:USS3 UTA1:UTA3 UTI1:UTI3 UTQ1:UTQ3 UTY1:UTY3 UUG1:UUG3 UUO1:UUO3 UUW1:UUW3 UVE1:UVE3 UVM1:UVM3 UVU1:UVU3 UWC1:UWC3 UWK1:UWK3 UWS1:UWS3 UXA1:UXA3 UXI1:UXI3 UXQ1:UXQ3 UXY1:UXY3 UYG1:UYG3 UYO1:UYO3 UYW1:UYW3 UZE1:UZE3 UZM1:UZM3 UZU1:UZU3 VAC1:VAC3 VAK1:VAK3 VAS1:VAS3 VBA1:VBA3 VBI1:VBI3 VBQ1:VBQ3 VBY1:VBY3 VCG1:VCG3 VCO1:VCO3 VCW1:VCW3 VDE1:VDE3 VDM1:VDM3 VDU1:VDU3 VEC1:VEC3 VEK1:VEK3 VES1:VES3 VFA1:VFA3 VFI1:VFI3 VFQ1:VFQ3 VFY1:VFY3 VGG1:VGG3 VGO1:VGO3 VGW1:VGW3 VHE1:VHE3 VHM1:VHM3 VHU1:VHU3 VIC1:VIC3 VIK1:VIK3 VIS1:VIS3 VJA1:VJA3 VJI1:VJI3 VJQ1:VJQ3 VJY1:VJY3 VKG1:VKG3 VKO1:VKO3 VKW1:VKW3 VLE1:VLE3 VLM1:VLM3 VLU1:VLU3 VMC1:VMC3 VMK1:VMK3 VMS1:VMS3 VNA1:VNA3 VNI1:VNI3 VNQ1:VNQ3 VNY1:VNY3 VOG1:VOG3 VOO1:VOO3 VOW1:VOW3 VPE1:VPE3 VPM1:VPM3 VPU1:VPU3 VQC1:VQC3 VQK1:VQK3 VQS1:VQS3 VRA1:VRA3 VRI1:VRI3 VRQ1:VRQ3 VRY1:VRY3 VSG1:VSG3 VSO1:VSO3 VSW1:VSW3 VTE1:VTE3 VTM1:VTM3 VTU1:VTU3 VUC1:VUC3 VUK1:VUK3 VUS1:VUS3 VVA1:VVA3 VVI1:VVI3 VVQ1:VVQ3 VVY1:VVY3 VWG1:VWG3 VWO1:VWO3 VWW1:VWW3 VXE1:VXE3 VXM1:VXM3 VXU1:VXU3 VYC1:VYC3 VYK1:VYK3 VYS1:VYS3 VZA1:VZA3 VZI1:VZI3 VZQ1:VZQ3 VZY1:VZY3 WAG1:WAG3 WAO1:WAO3 WAW1:WAW3 WBE1:WBE3 WBM1:WBM3 WBU1:WBU3 WCC1:WCC3 WCK1:WCK3 WCS1:WCS3 WDA1:WDA3 WDI1:WDI3 WDQ1:WDQ3 WDY1:WDY3 WEG1:WEG3 WEO1:WEO3 WEW1:WEW3 WFE1:WFE3 WFM1:WFM3 WFU1:WFU3 WGC1:WGC3 WGK1:WGK3 WGS1:WGS3 WHA1:WHA3 WHI1:WHI3 WHQ1:WHQ3 WHY1:WHY3 WIG1:WIG3 WIO1:WIO3 WIW1:WIW3 WJE1:WJE3 WJM1:WJM3 WJU1:WJU3 WKC1:WKC3 WKK1:WKK3 WKS1:WKS3 WLA1:WLA3 WLI1:WLI3 WLQ1:WLQ3 WLY1:WLY3 WMG1:WMG3 WMO1:WMO3 WMW1:WMW3 WNE1:WNE3 WNM1:WNM3 WNU1:WNU3 WOC1:WOC3 WOK1:WOK3 WOS1:WOS3 WPA1:WPA3 WPI1:WPI3 WPQ1:WPQ3 WPY1:WPY3 WQG1:WQG3 WQO1:WQO3 WQW1:WQW3 WRE1:WRE3 WRM1:WRM3 WRU1:WRU3 WSC1:WSC3 WSK1:WSK3 WSS1:WSS3 WTA1:WTA3 WTI1:WTI3 WTQ1:WTQ3 WTY1:WTY3 WUG1:WUG3 WUO1:WUO3 WUW1:WUW3 WVE1:WVE3 WVM1:WVM3 WVU1:WVU3 WWC1:WWC3 WWK1:WWK3 WWS1:WWS3 WXA1:WXA3 WXI1:WXI3 WXQ1:WXQ3 WXY1:WXY3 WYG1:WYG3 WYO1:WYO3 WYW1:WYW3 WZE1:WZE3 WZM1:WZM3 WZU1:WZU3 XAC1:XAC3 XAK1:XAK3 XAS1:XAS3 XBA1:XBA3 XBI1:XBI3 XBQ1:XBQ3 XBY1:XBY3 XCG1:XCG3 XCO1:XCO3 XCW1:XCW3 XDE1:XDE3 XDM1:XDM3 XDU1:XDU3 XEC1:XEC3 XEK1:XEK3 XES1:XES3 XFA1:XFA3" xr:uid="{FEEFB41F-97E2-49C5-BBE3-E539EFCD19B1}"/>
    <dataValidation allowBlank="1" showInputMessage="1" showErrorMessage="1" promptTitle="Docket" prompt="Times Entries report" sqref="G16 P1:P3 X1:X3 AF1:AF3 AN1:AN3 AV1:AV3 BD1:BD3 BL1:BL3 BT1:BT3 CB1:CB3 CJ1:CJ3 CR1:CR3 CZ1:CZ3 DH1:DH3 DP1:DP3 DX1:DX3 EF1:EF3 EN1:EN3 EV1:EV3 FD1:FD3 FL1:FL3 FT1:FT3 GB1:GB3 GJ1:GJ3 GR1:GR3 GZ1:GZ3 HH1:HH3 HP1:HP3 HX1:HX3 IF1:IF3 IN1:IN3 IV1:IV3 JD1:JD3 JL1:JL3 JT1:JT3 KB1:KB3 KJ1:KJ3 KR1:KR3 KZ1:KZ3 LH1:LH3 LP1:LP3 LX1:LX3 MF1:MF3 MN1:MN3 MV1:MV3 ND1:ND3 NL1:NL3 NT1:NT3 OB1:OB3 OJ1:OJ3 OR1:OR3 OZ1:OZ3 PH1:PH3 PP1:PP3 PX1:PX3 QF1:QF3 QN1:QN3 QV1:QV3 RD1:RD3 RL1:RL3 RT1:RT3 SB1:SB3 SJ1:SJ3 SR1:SR3 SZ1:SZ3 TH1:TH3 TP1:TP3 TX1:TX3 UF1:UF3 UN1:UN3 UV1:UV3 VD1:VD3 VL1:VL3 VT1:VT3 WB1:WB3 WJ1:WJ3 WR1:WR3 WZ1:WZ3 XH1:XH3 XP1:XP3 XX1:XX3 YF1:YF3 YN1:YN3 YV1:YV3 ZD1:ZD3 ZL1:ZL3 ZT1:ZT3 AAB1:AAB3 AAJ1:AAJ3 AAR1:AAR3 AAZ1:AAZ3 ABH1:ABH3 ABP1:ABP3 ABX1:ABX3 ACF1:ACF3 ACN1:ACN3 ACV1:ACV3 ADD1:ADD3 ADL1:ADL3 ADT1:ADT3 AEB1:AEB3 AEJ1:AEJ3 AER1:AER3 AEZ1:AEZ3 AFH1:AFH3 AFP1:AFP3 AFX1:AFX3 AGF1:AGF3 AGN1:AGN3 AGV1:AGV3 AHD1:AHD3 AHL1:AHL3 AHT1:AHT3 AIB1:AIB3 AIJ1:AIJ3 AIR1:AIR3 AIZ1:AIZ3 AJH1:AJH3 AJP1:AJP3 AJX1:AJX3 AKF1:AKF3 AKN1:AKN3 AKV1:AKV3 ALD1:ALD3 ALL1:ALL3 ALT1:ALT3 AMB1:AMB3 AMJ1:AMJ3 AMR1:AMR3 AMZ1:AMZ3 ANH1:ANH3 ANP1:ANP3 ANX1:ANX3 AOF1:AOF3 AON1:AON3 AOV1:AOV3 APD1:APD3 APL1:APL3 APT1:APT3 AQB1:AQB3 AQJ1:AQJ3 AQR1:AQR3 AQZ1:AQZ3 ARH1:ARH3 ARP1:ARP3 ARX1:ARX3 ASF1:ASF3 ASN1:ASN3 ASV1:ASV3 ATD1:ATD3 ATL1:ATL3 ATT1:ATT3 AUB1:AUB3 AUJ1:AUJ3 AUR1:AUR3 AUZ1:AUZ3 AVH1:AVH3 AVP1:AVP3 AVX1:AVX3 AWF1:AWF3 AWN1:AWN3 AWV1:AWV3 AXD1:AXD3 AXL1:AXL3 AXT1:AXT3 AYB1:AYB3 AYJ1:AYJ3 AYR1:AYR3 AYZ1:AYZ3 AZH1:AZH3 AZP1:AZP3 AZX1:AZX3 BAF1:BAF3 BAN1:BAN3 BAV1:BAV3 BBD1:BBD3 BBL1:BBL3 BBT1:BBT3 BCB1:BCB3 BCJ1:BCJ3 BCR1:BCR3 BCZ1:BCZ3 BDH1:BDH3 BDP1:BDP3 BDX1:BDX3 BEF1:BEF3 BEN1:BEN3 BEV1:BEV3 BFD1:BFD3 BFL1:BFL3 BFT1:BFT3 BGB1:BGB3 BGJ1:BGJ3 BGR1:BGR3 BGZ1:BGZ3 BHH1:BHH3 BHP1:BHP3 BHX1:BHX3 BIF1:BIF3 BIN1:BIN3 BIV1:BIV3 BJD1:BJD3 BJL1:BJL3 BJT1:BJT3 BKB1:BKB3 BKJ1:BKJ3 BKR1:BKR3 BKZ1:BKZ3 BLH1:BLH3 BLP1:BLP3 BLX1:BLX3 BMF1:BMF3 BMN1:BMN3 BMV1:BMV3 BND1:BND3 BNL1:BNL3 BNT1:BNT3 BOB1:BOB3 BOJ1:BOJ3 BOR1:BOR3 BOZ1:BOZ3 BPH1:BPH3 BPP1:BPP3 BPX1:BPX3 BQF1:BQF3 BQN1:BQN3 BQV1:BQV3 BRD1:BRD3 BRL1:BRL3 BRT1:BRT3 BSB1:BSB3 BSJ1:BSJ3 BSR1:BSR3 BSZ1:BSZ3 BTH1:BTH3 BTP1:BTP3 BTX1:BTX3 BUF1:BUF3 BUN1:BUN3 BUV1:BUV3 BVD1:BVD3 BVL1:BVL3 BVT1:BVT3 BWB1:BWB3 BWJ1:BWJ3 BWR1:BWR3 BWZ1:BWZ3 BXH1:BXH3 BXP1:BXP3 BXX1:BXX3 BYF1:BYF3 BYN1:BYN3 BYV1:BYV3 BZD1:BZD3 BZL1:BZL3 BZT1:BZT3 CAB1:CAB3 CAJ1:CAJ3 CAR1:CAR3 CAZ1:CAZ3 CBH1:CBH3 CBP1:CBP3 CBX1:CBX3 CCF1:CCF3 CCN1:CCN3 CCV1:CCV3 CDD1:CDD3 CDL1:CDL3 CDT1:CDT3 CEB1:CEB3 CEJ1:CEJ3 CER1:CER3 CEZ1:CEZ3 CFH1:CFH3 CFP1:CFP3 CFX1:CFX3 CGF1:CGF3 CGN1:CGN3 CGV1:CGV3 CHD1:CHD3 CHL1:CHL3 CHT1:CHT3 CIB1:CIB3 CIJ1:CIJ3 CIR1:CIR3 CIZ1:CIZ3 CJH1:CJH3 CJP1:CJP3 CJX1:CJX3 CKF1:CKF3 CKN1:CKN3 CKV1:CKV3 CLD1:CLD3 CLL1:CLL3 CLT1:CLT3 CMB1:CMB3 CMJ1:CMJ3 CMR1:CMR3 CMZ1:CMZ3 CNH1:CNH3 CNP1:CNP3 CNX1:CNX3 COF1:COF3 CON1:CON3 COV1:COV3 CPD1:CPD3 CPL1:CPL3 CPT1:CPT3 CQB1:CQB3 CQJ1:CQJ3 CQR1:CQR3 CQZ1:CQZ3 CRH1:CRH3 CRP1:CRP3 CRX1:CRX3 CSF1:CSF3 CSN1:CSN3 CSV1:CSV3 CTD1:CTD3 CTL1:CTL3 CTT1:CTT3 CUB1:CUB3 CUJ1:CUJ3 CUR1:CUR3 CUZ1:CUZ3 CVH1:CVH3 CVP1:CVP3 CVX1:CVX3 CWF1:CWF3 CWN1:CWN3 CWV1:CWV3 CXD1:CXD3 CXL1:CXL3 CXT1:CXT3 CYB1:CYB3 CYJ1:CYJ3 CYR1:CYR3 CYZ1:CYZ3 CZH1:CZH3 CZP1:CZP3 CZX1:CZX3 DAF1:DAF3 DAN1:DAN3 DAV1:DAV3 DBD1:DBD3 DBL1:DBL3 DBT1:DBT3 DCB1:DCB3 DCJ1:DCJ3 DCR1:DCR3 DCZ1:DCZ3 DDH1:DDH3 DDP1:DDP3 DDX1:DDX3 DEF1:DEF3 DEN1:DEN3 DEV1:DEV3 DFD1:DFD3 DFL1:DFL3 DFT1:DFT3 DGB1:DGB3 DGJ1:DGJ3 DGR1:DGR3 DGZ1:DGZ3 DHH1:DHH3 DHP1:DHP3 DHX1:DHX3 DIF1:DIF3 DIN1:DIN3 DIV1:DIV3 DJD1:DJD3 DJL1:DJL3 DJT1:DJT3 DKB1:DKB3 DKJ1:DKJ3 DKR1:DKR3 DKZ1:DKZ3 DLH1:DLH3 DLP1:DLP3 DLX1:DLX3 DMF1:DMF3 DMN1:DMN3 DMV1:DMV3 DND1:DND3 DNL1:DNL3 DNT1:DNT3 DOB1:DOB3 DOJ1:DOJ3 DOR1:DOR3 DOZ1:DOZ3 DPH1:DPH3 DPP1:DPP3 DPX1:DPX3 DQF1:DQF3 DQN1:DQN3 DQV1:DQV3 DRD1:DRD3 DRL1:DRL3 DRT1:DRT3 DSB1:DSB3 DSJ1:DSJ3 DSR1:DSR3 DSZ1:DSZ3 DTH1:DTH3 DTP1:DTP3 DTX1:DTX3 DUF1:DUF3 DUN1:DUN3 DUV1:DUV3 DVD1:DVD3 DVL1:DVL3 DVT1:DVT3 DWB1:DWB3 DWJ1:DWJ3 DWR1:DWR3 DWZ1:DWZ3 DXH1:DXH3 DXP1:DXP3 DXX1:DXX3 DYF1:DYF3 DYN1:DYN3 DYV1:DYV3 DZD1:DZD3 DZL1:DZL3 DZT1:DZT3 EAB1:EAB3 EAJ1:EAJ3 EAR1:EAR3 EAZ1:EAZ3 EBH1:EBH3 EBP1:EBP3 EBX1:EBX3 ECF1:ECF3 ECN1:ECN3 ECV1:ECV3 EDD1:EDD3 EDL1:EDL3 EDT1:EDT3 EEB1:EEB3 EEJ1:EEJ3 EER1:EER3 EEZ1:EEZ3 EFH1:EFH3 EFP1:EFP3 EFX1:EFX3 EGF1:EGF3 EGN1:EGN3 EGV1:EGV3 EHD1:EHD3 EHL1:EHL3 EHT1:EHT3 EIB1:EIB3 EIJ1:EIJ3 EIR1:EIR3 EIZ1:EIZ3 EJH1:EJH3 EJP1:EJP3 EJX1:EJX3 EKF1:EKF3 EKN1:EKN3 EKV1:EKV3 ELD1:ELD3 ELL1:ELL3 ELT1:ELT3 EMB1:EMB3 EMJ1:EMJ3 EMR1:EMR3 EMZ1:EMZ3 ENH1:ENH3 ENP1:ENP3 ENX1:ENX3 EOF1:EOF3 EON1:EON3 EOV1:EOV3 EPD1:EPD3 EPL1:EPL3 EPT1:EPT3 EQB1:EQB3 EQJ1:EQJ3 EQR1:EQR3 EQZ1:EQZ3 ERH1:ERH3 ERP1:ERP3 ERX1:ERX3 ESF1:ESF3 ESN1:ESN3 ESV1:ESV3 ETD1:ETD3 ETL1:ETL3 ETT1:ETT3 EUB1:EUB3 EUJ1:EUJ3 EUR1:EUR3 EUZ1:EUZ3 EVH1:EVH3 EVP1:EVP3 EVX1:EVX3 EWF1:EWF3 EWN1:EWN3 EWV1:EWV3 EXD1:EXD3 EXL1:EXL3 EXT1:EXT3 EYB1:EYB3 EYJ1:EYJ3 EYR1:EYR3 EYZ1:EYZ3 EZH1:EZH3 EZP1:EZP3 EZX1:EZX3 FAF1:FAF3 FAN1:FAN3 FAV1:FAV3 FBD1:FBD3 FBL1:FBL3 FBT1:FBT3 FCB1:FCB3 FCJ1:FCJ3 FCR1:FCR3 FCZ1:FCZ3 FDH1:FDH3 FDP1:FDP3 FDX1:FDX3 FEF1:FEF3 FEN1:FEN3 FEV1:FEV3 FFD1:FFD3 FFL1:FFL3 FFT1:FFT3 FGB1:FGB3 FGJ1:FGJ3 FGR1:FGR3 FGZ1:FGZ3 FHH1:FHH3 FHP1:FHP3 FHX1:FHX3 FIF1:FIF3 FIN1:FIN3 FIV1:FIV3 FJD1:FJD3 FJL1:FJL3 FJT1:FJT3 FKB1:FKB3 FKJ1:FKJ3 FKR1:FKR3 FKZ1:FKZ3 FLH1:FLH3 FLP1:FLP3 FLX1:FLX3 FMF1:FMF3 FMN1:FMN3 FMV1:FMV3 FND1:FND3 FNL1:FNL3 FNT1:FNT3 FOB1:FOB3 FOJ1:FOJ3 FOR1:FOR3 FOZ1:FOZ3 FPH1:FPH3 FPP1:FPP3 FPX1:FPX3 FQF1:FQF3 FQN1:FQN3 FQV1:FQV3 FRD1:FRD3 FRL1:FRL3 FRT1:FRT3 FSB1:FSB3 FSJ1:FSJ3 FSR1:FSR3 FSZ1:FSZ3 FTH1:FTH3 FTP1:FTP3 FTX1:FTX3 FUF1:FUF3 FUN1:FUN3 FUV1:FUV3 FVD1:FVD3 FVL1:FVL3 FVT1:FVT3 FWB1:FWB3 FWJ1:FWJ3 FWR1:FWR3 FWZ1:FWZ3 FXH1:FXH3 FXP1:FXP3 FXX1:FXX3 FYF1:FYF3 FYN1:FYN3 FYV1:FYV3 FZD1:FZD3 FZL1:FZL3 FZT1:FZT3 GAB1:GAB3 GAJ1:GAJ3 GAR1:GAR3 GAZ1:GAZ3 GBH1:GBH3 GBP1:GBP3 GBX1:GBX3 GCF1:GCF3 GCN1:GCN3 GCV1:GCV3 GDD1:GDD3 GDL1:GDL3 GDT1:GDT3 GEB1:GEB3 GEJ1:GEJ3 GER1:GER3 GEZ1:GEZ3 GFH1:GFH3 GFP1:GFP3 GFX1:GFX3 GGF1:GGF3 GGN1:GGN3 GGV1:GGV3 GHD1:GHD3 GHL1:GHL3 GHT1:GHT3 GIB1:GIB3 GIJ1:GIJ3 GIR1:GIR3 GIZ1:GIZ3 GJH1:GJH3 GJP1:GJP3 GJX1:GJX3 GKF1:GKF3 GKN1:GKN3 GKV1:GKV3 GLD1:GLD3 GLL1:GLL3 GLT1:GLT3 GMB1:GMB3 GMJ1:GMJ3 GMR1:GMR3 GMZ1:GMZ3 GNH1:GNH3 GNP1:GNP3 GNX1:GNX3 GOF1:GOF3 GON1:GON3 GOV1:GOV3 GPD1:GPD3 GPL1:GPL3 GPT1:GPT3 GQB1:GQB3 GQJ1:GQJ3 GQR1:GQR3 GQZ1:GQZ3 GRH1:GRH3 GRP1:GRP3 GRX1:GRX3 GSF1:GSF3 GSN1:GSN3 GSV1:GSV3 GTD1:GTD3 GTL1:GTL3 GTT1:GTT3 GUB1:GUB3 GUJ1:GUJ3 GUR1:GUR3 GUZ1:GUZ3 GVH1:GVH3 GVP1:GVP3 GVX1:GVX3 GWF1:GWF3 GWN1:GWN3 GWV1:GWV3 GXD1:GXD3 GXL1:GXL3 GXT1:GXT3 GYB1:GYB3 GYJ1:GYJ3 GYR1:GYR3 GYZ1:GYZ3 GZH1:GZH3 GZP1:GZP3 GZX1:GZX3 HAF1:HAF3 HAN1:HAN3 HAV1:HAV3 HBD1:HBD3 HBL1:HBL3 HBT1:HBT3 HCB1:HCB3 HCJ1:HCJ3 HCR1:HCR3 HCZ1:HCZ3 HDH1:HDH3 HDP1:HDP3 HDX1:HDX3 HEF1:HEF3 HEN1:HEN3 HEV1:HEV3 HFD1:HFD3 HFL1:HFL3 HFT1:HFT3 HGB1:HGB3 HGJ1:HGJ3 HGR1:HGR3 HGZ1:HGZ3 HHH1:HHH3 HHP1:HHP3 HHX1:HHX3 HIF1:HIF3 HIN1:HIN3 HIV1:HIV3 HJD1:HJD3 HJL1:HJL3 HJT1:HJT3 HKB1:HKB3 HKJ1:HKJ3 HKR1:HKR3 HKZ1:HKZ3 HLH1:HLH3 HLP1:HLP3 HLX1:HLX3 HMF1:HMF3 HMN1:HMN3 HMV1:HMV3 HND1:HND3 HNL1:HNL3 HNT1:HNT3 HOB1:HOB3 HOJ1:HOJ3 HOR1:HOR3 HOZ1:HOZ3 HPH1:HPH3 HPP1:HPP3 HPX1:HPX3 HQF1:HQF3 HQN1:HQN3 HQV1:HQV3 HRD1:HRD3 HRL1:HRL3 HRT1:HRT3 HSB1:HSB3 HSJ1:HSJ3 HSR1:HSR3 HSZ1:HSZ3 HTH1:HTH3 HTP1:HTP3 HTX1:HTX3 HUF1:HUF3 HUN1:HUN3 HUV1:HUV3 HVD1:HVD3 HVL1:HVL3 HVT1:HVT3 HWB1:HWB3 HWJ1:HWJ3 HWR1:HWR3 HWZ1:HWZ3 HXH1:HXH3 HXP1:HXP3 HXX1:HXX3 HYF1:HYF3 HYN1:HYN3 HYV1:HYV3 HZD1:HZD3 HZL1:HZL3 HZT1:HZT3 IAB1:IAB3 IAJ1:IAJ3 IAR1:IAR3 IAZ1:IAZ3 IBH1:IBH3 IBP1:IBP3 IBX1:IBX3 ICF1:ICF3 ICN1:ICN3 ICV1:ICV3 IDD1:IDD3 IDL1:IDL3 IDT1:IDT3 IEB1:IEB3 IEJ1:IEJ3 IER1:IER3 IEZ1:IEZ3 IFH1:IFH3 IFP1:IFP3 IFX1:IFX3 IGF1:IGF3 IGN1:IGN3 IGV1:IGV3 IHD1:IHD3 IHL1:IHL3 IHT1:IHT3 IIB1:IIB3 IIJ1:IIJ3 IIR1:IIR3 IIZ1:IIZ3 IJH1:IJH3 IJP1:IJP3 IJX1:IJX3 IKF1:IKF3 IKN1:IKN3 IKV1:IKV3 ILD1:ILD3 ILL1:ILL3 ILT1:ILT3 IMB1:IMB3 IMJ1:IMJ3 IMR1:IMR3 IMZ1:IMZ3 INH1:INH3 INP1:INP3 INX1:INX3 IOF1:IOF3 ION1:ION3 IOV1:IOV3 IPD1:IPD3 IPL1:IPL3 IPT1:IPT3 IQB1:IQB3 IQJ1:IQJ3 IQR1:IQR3 IQZ1:IQZ3 IRH1:IRH3 IRP1:IRP3 IRX1:IRX3 ISF1:ISF3 ISN1:ISN3 ISV1:ISV3 ITD1:ITD3 ITL1:ITL3 ITT1:ITT3 IUB1:IUB3 IUJ1:IUJ3 IUR1:IUR3 IUZ1:IUZ3 IVH1:IVH3 IVP1:IVP3 IVX1:IVX3 IWF1:IWF3 IWN1:IWN3 IWV1:IWV3 IXD1:IXD3 IXL1:IXL3 IXT1:IXT3 IYB1:IYB3 IYJ1:IYJ3 IYR1:IYR3 IYZ1:IYZ3 IZH1:IZH3 IZP1:IZP3 IZX1:IZX3 JAF1:JAF3 JAN1:JAN3 JAV1:JAV3 JBD1:JBD3 JBL1:JBL3 JBT1:JBT3 JCB1:JCB3 JCJ1:JCJ3 JCR1:JCR3 JCZ1:JCZ3 JDH1:JDH3 JDP1:JDP3 JDX1:JDX3 JEF1:JEF3 JEN1:JEN3 JEV1:JEV3 JFD1:JFD3 JFL1:JFL3 JFT1:JFT3 JGB1:JGB3 JGJ1:JGJ3 JGR1:JGR3 JGZ1:JGZ3 JHH1:JHH3 JHP1:JHP3 JHX1:JHX3 JIF1:JIF3 JIN1:JIN3 JIV1:JIV3 JJD1:JJD3 JJL1:JJL3 JJT1:JJT3 JKB1:JKB3 JKJ1:JKJ3 JKR1:JKR3 JKZ1:JKZ3 JLH1:JLH3 JLP1:JLP3 JLX1:JLX3 JMF1:JMF3 JMN1:JMN3 JMV1:JMV3 JND1:JND3 JNL1:JNL3 JNT1:JNT3 JOB1:JOB3 JOJ1:JOJ3 JOR1:JOR3 JOZ1:JOZ3 JPH1:JPH3 JPP1:JPP3 JPX1:JPX3 JQF1:JQF3 JQN1:JQN3 JQV1:JQV3 JRD1:JRD3 JRL1:JRL3 JRT1:JRT3 JSB1:JSB3 JSJ1:JSJ3 JSR1:JSR3 JSZ1:JSZ3 JTH1:JTH3 JTP1:JTP3 JTX1:JTX3 JUF1:JUF3 JUN1:JUN3 JUV1:JUV3 JVD1:JVD3 JVL1:JVL3 JVT1:JVT3 JWB1:JWB3 JWJ1:JWJ3 JWR1:JWR3 JWZ1:JWZ3 JXH1:JXH3 JXP1:JXP3 JXX1:JXX3 JYF1:JYF3 JYN1:JYN3 JYV1:JYV3 JZD1:JZD3 JZL1:JZL3 JZT1:JZT3 KAB1:KAB3 KAJ1:KAJ3 KAR1:KAR3 KAZ1:KAZ3 KBH1:KBH3 KBP1:KBP3 KBX1:KBX3 KCF1:KCF3 KCN1:KCN3 KCV1:KCV3 KDD1:KDD3 KDL1:KDL3 KDT1:KDT3 KEB1:KEB3 KEJ1:KEJ3 KER1:KER3 KEZ1:KEZ3 KFH1:KFH3 KFP1:KFP3 KFX1:KFX3 KGF1:KGF3 KGN1:KGN3 KGV1:KGV3 KHD1:KHD3 KHL1:KHL3 KHT1:KHT3 KIB1:KIB3 KIJ1:KIJ3 KIR1:KIR3 KIZ1:KIZ3 KJH1:KJH3 KJP1:KJP3 KJX1:KJX3 KKF1:KKF3 KKN1:KKN3 KKV1:KKV3 KLD1:KLD3 KLL1:KLL3 KLT1:KLT3 KMB1:KMB3 KMJ1:KMJ3 KMR1:KMR3 KMZ1:KMZ3 KNH1:KNH3 KNP1:KNP3 KNX1:KNX3 KOF1:KOF3 KON1:KON3 KOV1:KOV3 KPD1:KPD3 KPL1:KPL3 KPT1:KPT3 KQB1:KQB3 KQJ1:KQJ3 KQR1:KQR3 KQZ1:KQZ3 KRH1:KRH3 KRP1:KRP3 KRX1:KRX3 KSF1:KSF3 KSN1:KSN3 KSV1:KSV3 KTD1:KTD3 KTL1:KTL3 KTT1:KTT3 KUB1:KUB3 KUJ1:KUJ3 KUR1:KUR3 KUZ1:KUZ3 KVH1:KVH3 KVP1:KVP3 KVX1:KVX3 KWF1:KWF3 KWN1:KWN3 KWV1:KWV3 KXD1:KXD3 KXL1:KXL3 KXT1:KXT3 KYB1:KYB3 KYJ1:KYJ3 KYR1:KYR3 KYZ1:KYZ3 KZH1:KZH3 KZP1:KZP3 KZX1:KZX3 LAF1:LAF3 LAN1:LAN3 LAV1:LAV3 LBD1:LBD3 LBL1:LBL3 LBT1:LBT3 LCB1:LCB3 LCJ1:LCJ3 LCR1:LCR3 LCZ1:LCZ3 LDH1:LDH3 LDP1:LDP3 LDX1:LDX3 LEF1:LEF3 LEN1:LEN3 LEV1:LEV3 LFD1:LFD3 LFL1:LFL3 LFT1:LFT3 LGB1:LGB3 LGJ1:LGJ3 LGR1:LGR3 LGZ1:LGZ3 LHH1:LHH3 LHP1:LHP3 LHX1:LHX3 LIF1:LIF3 LIN1:LIN3 LIV1:LIV3 LJD1:LJD3 LJL1:LJL3 LJT1:LJT3 LKB1:LKB3 LKJ1:LKJ3 LKR1:LKR3 LKZ1:LKZ3 LLH1:LLH3 LLP1:LLP3 LLX1:LLX3 LMF1:LMF3 LMN1:LMN3 LMV1:LMV3 LND1:LND3 LNL1:LNL3 LNT1:LNT3 LOB1:LOB3 LOJ1:LOJ3 LOR1:LOR3 LOZ1:LOZ3 LPH1:LPH3 LPP1:LPP3 LPX1:LPX3 LQF1:LQF3 LQN1:LQN3 LQV1:LQV3 LRD1:LRD3 LRL1:LRL3 LRT1:LRT3 LSB1:LSB3 LSJ1:LSJ3 LSR1:LSR3 LSZ1:LSZ3 LTH1:LTH3 LTP1:LTP3 LTX1:LTX3 LUF1:LUF3 LUN1:LUN3 LUV1:LUV3 LVD1:LVD3 LVL1:LVL3 LVT1:LVT3 LWB1:LWB3 LWJ1:LWJ3 LWR1:LWR3 LWZ1:LWZ3 LXH1:LXH3 LXP1:LXP3 LXX1:LXX3 LYF1:LYF3 LYN1:LYN3 LYV1:LYV3 LZD1:LZD3 LZL1:LZL3 LZT1:LZT3 MAB1:MAB3 MAJ1:MAJ3 MAR1:MAR3 MAZ1:MAZ3 MBH1:MBH3 MBP1:MBP3 MBX1:MBX3 MCF1:MCF3 MCN1:MCN3 MCV1:MCV3 MDD1:MDD3 MDL1:MDL3 MDT1:MDT3 MEB1:MEB3 MEJ1:MEJ3 MER1:MER3 MEZ1:MEZ3 MFH1:MFH3 MFP1:MFP3 MFX1:MFX3 MGF1:MGF3 MGN1:MGN3 MGV1:MGV3 MHD1:MHD3 MHL1:MHL3 MHT1:MHT3 MIB1:MIB3 MIJ1:MIJ3 MIR1:MIR3 MIZ1:MIZ3 MJH1:MJH3 MJP1:MJP3 MJX1:MJX3 MKF1:MKF3 MKN1:MKN3 MKV1:MKV3 MLD1:MLD3 MLL1:MLL3 MLT1:MLT3 MMB1:MMB3 MMJ1:MMJ3 MMR1:MMR3 MMZ1:MMZ3 MNH1:MNH3 MNP1:MNP3 MNX1:MNX3 MOF1:MOF3 MON1:MON3 MOV1:MOV3 MPD1:MPD3 MPL1:MPL3 MPT1:MPT3 MQB1:MQB3 MQJ1:MQJ3 MQR1:MQR3 MQZ1:MQZ3 MRH1:MRH3 MRP1:MRP3 MRX1:MRX3 MSF1:MSF3 MSN1:MSN3 MSV1:MSV3 MTD1:MTD3 MTL1:MTL3 MTT1:MTT3 MUB1:MUB3 MUJ1:MUJ3 MUR1:MUR3 MUZ1:MUZ3 MVH1:MVH3 MVP1:MVP3 MVX1:MVX3 MWF1:MWF3 MWN1:MWN3 MWV1:MWV3 MXD1:MXD3 MXL1:MXL3 MXT1:MXT3 MYB1:MYB3 MYJ1:MYJ3 MYR1:MYR3 MYZ1:MYZ3 MZH1:MZH3 MZP1:MZP3 MZX1:MZX3 NAF1:NAF3 NAN1:NAN3 NAV1:NAV3 NBD1:NBD3 NBL1:NBL3 NBT1:NBT3 NCB1:NCB3 NCJ1:NCJ3 NCR1:NCR3 NCZ1:NCZ3 NDH1:NDH3 NDP1:NDP3 NDX1:NDX3 NEF1:NEF3 NEN1:NEN3 NEV1:NEV3 NFD1:NFD3 NFL1:NFL3 NFT1:NFT3 NGB1:NGB3 NGJ1:NGJ3 NGR1:NGR3 NGZ1:NGZ3 NHH1:NHH3 NHP1:NHP3 NHX1:NHX3 NIF1:NIF3 NIN1:NIN3 NIV1:NIV3 NJD1:NJD3 NJL1:NJL3 NJT1:NJT3 NKB1:NKB3 NKJ1:NKJ3 NKR1:NKR3 NKZ1:NKZ3 NLH1:NLH3 NLP1:NLP3 NLX1:NLX3 NMF1:NMF3 NMN1:NMN3 NMV1:NMV3 NND1:NND3 NNL1:NNL3 NNT1:NNT3 NOB1:NOB3 NOJ1:NOJ3 NOR1:NOR3 NOZ1:NOZ3 NPH1:NPH3 NPP1:NPP3 NPX1:NPX3 NQF1:NQF3 NQN1:NQN3 NQV1:NQV3 NRD1:NRD3 NRL1:NRL3 NRT1:NRT3 NSB1:NSB3 NSJ1:NSJ3 NSR1:NSR3 NSZ1:NSZ3 NTH1:NTH3 NTP1:NTP3 NTX1:NTX3 NUF1:NUF3 NUN1:NUN3 NUV1:NUV3 NVD1:NVD3 NVL1:NVL3 NVT1:NVT3 NWB1:NWB3 NWJ1:NWJ3 NWR1:NWR3 NWZ1:NWZ3 NXH1:NXH3 NXP1:NXP3 NXX1:NXX3 NYF1:NYF3 NYN1:NYN3 NYV1:NYV3 NZD1:NZD3 NZL1:NZL3 NZT1:NZT3 OAB1:OAB3 OAJ1:OAJ3 OAR1:OAR3 OAZ1:OAZ3 OBH1:OBH3 OBP1:OBP3 OBX1:OBX3 OCF1:OCF3 OCN1:OCN3 OCV1:OCV3 ODD1:ODD3 ODL1:ODL3 ODT1:ODT3 OEB1:OEB3 OEJ1:OEJ3 OER1:OER3 OEZ1:OEZ3 OFH1:OFH3 OFP1:OFP3 OFX1:OFX3 OGF1:OGF3 OGN1:OGN3 OGV1:OGV3 OHD1:OHD3 OHL1:OHL3 OHT1:OHT3 OIB1:OIB3 OIJ1:OIJ3 OIR1:OIR3 OIZ1:OIZ3 OJH1:OJH3 OJP1:OJP3 OJX1:OJX3 OKF1:OKF3 OKN1:OKN3 OKV1:OKV3 OLD1:OLD3 OLL1:OLL3 OLT1:OLT3 OMB1:OMB3 OMJ1:OMJ3 OMR1:OMR3 OMZ1:OMZ3 ONH1:ONH3 ONP1:ONP3 ONX1:ONX3 OOF1:OOF3 OON1:OON3 OOV1:OOV3 OPD1:OPD3 OPL1:OPL3 OPT1:OPT3 OQB1:OQB3 OQJ1:OQJ3 OQR1:OQR3 OQZ1:OQZ3 ORH1:ORH3 ORP1:ORP3 ORX1:ORX3 OSF1:OSF3 OSN1:OSN3 OSV1:OSV3 OTD1:OTD3 OTL1:OTL3 OTT1:OTT3 OUB1:OUB3 OUJ1:OUJ3 OUR1:OUR3 OUZ1:OUZ3 OVH1:OVH3 OVP1:OVP3 OVX1:OVX3 OWF1:OWF3 OWN1:OWN3 OWV1:OWV3 OXD1:OXD3 OXL1:OXL3 OXT1:OXT3 OYB1:OYB3 OYJ1:OYJ3 OYR1:OYR3 OYZ1:OYZ3 OZH1:OZH3 OZP1:OZP3 OZX1:OZX3 PAF1:PAF3 PAN1:PAN3 PAV1:PAV3 PBD1:PBD3 PBL1:PBL3 PBT1:PBT3 PCB1:PCB3 PCJ1:PCJ3 PCR1:PCR3 PCZ1:PCZ3 PDH1:PDH3 PDP1:PDP3 PDX1:PDX3 PEF1:PEF3 PEN1:PEN3 PEV1:PEV3 PFD1:PFD3 PFL1:PFL3 PFT1:PFT3 PGB1:PGB3 PGJ1:PGJ3 PGR1:PGR3 PGZ1:PGZ3 PHH1:PHH3 PHP1:PHP3 PHX1:PHX3 PIF1:PIF3 PIN1:PIN3 PIV1:PIV3 PJD1:PJD3 PJL1:PJL3 PJT1:PJT3 PKB1:PKB3 PKJ1:PKJ3 PKR1:PKR3 PKZ1:PKZ3 PLH1:PLH3 PLP1:PLP3 PLX1:PLX3 PMF1:PMF3 PMN1:PMN3 PMV1:PMV3 PND1:PND3 PNL1:PNL3 PNT1:PNT3 POB1:POB3 POJ1:POJ3 POR1:POR3 POZ1:POZ3 PPH1:PPH3 PPP1:PPP3 PPX1:PPX3 PQF1:PQF3 PQN1:PQN3 PQV1:PQV3 PRD1:PRD3 PRL1:PRL3 PRT1:PRT3 PSB1:PSB3 PSJ1:PSJ3 PSR1:PSR3 PSZ1:PSZ3 PTH1:PTH3 PTP1:PTP3 PTX1:PTX3 PUF1:PUF3 PUN1:PUN3 PUV1:PUV3 PVD1:PVD3 PVL1:PVL3 PVT1:PVT3 PWB1:PWB3 PWJ1:PWJ3 PWR1:PWR3 PWZ1:PWZ3 PXH1:PXH3 PXP1:PXP3 PXX1:PXX3 PYF1:PYF3 PYN1:PYN3 PYV1:PYV3 PZD1:PZD3 PZL1:PZL3 PZT1:PZT3 QAB1:QAB3 QAJ1:QAJ3 QAR1:QAR3 QAZ1:QAZ3 QBH1:QBH3 QBP1:QBP3 QBX1:QBX3 QCF1:QCF3 QCN1:QCN3 QCV1:QCV3 QDD1:QDD3 QDL1:QDL3 QDT1:QDT3 QEB1:QEB3 QEJ1:QEJ3 QER1:QER3 QEZ1:QEZ3 QFH1:QFH3 QFP1:QFP3 QFX1:QFX3 QGF1:QGF3 QGN1:QGN3 QGV1:QGV3 QHD1:QHD3 QHL1:QHL3 QHT1:QHT3 QIB1:QIB3 QIJ1:QIJ3 QIR1:QIR3 QIZ1:QIZ3 QJH1:QJH3 QJP1:QJP3 QJX1:QJX3 QKF1:QKF3 QKN1:QKN3 QKV1:QKV3 QLD1:QLD3 QLL1:QLL3 QLT1:QLT3 QMB1:QMB3 QMJ1:QMJ3 QMR1:QMR3 QMZ1:QMZ3 QNH1:QNH3 QNP1:QNP3 QNX1:QNX3 QOF1:QOF3 QON1:QON3 QOV1:QOV3 QPD1:QPD3 QPL1:QPL3 QPT1:QPT3 QQB1:QQB3 QQJ1:QQJ3 QQR1:QQR3 QQZ1:QQZ3 QRH1:QRH3 QRP1:QRP3 QRX1:QRX3 QSF1:QSF3 QSN1:QSN3 QSV1:QSV3 QTD1:QTD3 QTL1:QTL3 QTT1:QTT3 QUB1:QUB3 QUJ1:QUJ3 QUR1:QUR3 QUZ1:QUZ3 QVH1:QVH3 QVP1:QVP3 QVX1:QVX3 QWF1:QWF3 QWN1:QWN3 QWV1:QWV3 QXD1:QXD3 QXL1:QXL3 QXT1:QXT3 QYB1:QYB3 QYJ1:QYJ3 QYR1:QYR3 QYZ1:QYZ3 QZH1:QZH3 QZP1:QZP3 QZX1:QZX3 RAF1:RAF3 RAN1:RAN3 RAV1:RAV3 RBD1:RBD3 RBL1:RBL3 RBT1:RBT3 RCB1:RCB3 RCJ1:RCJ3 RCR1:RCR3 RCZ1:RCZ3 RDH1:RDH3 RDP1:RDP3 RDX1:RDX3 REF1:REF3 REN1:REN3 REV1:REV3 RFD1:RFD3 RFL1:RFL3 RFT1:RFT3 RGB1:RGB3 RGJ1:RGJ3 RGR1:RGR3 RGZ1:RGZ3 RHH1:RHH3 RHP1:RHP3 RHX1:RHX3 RIF1:RIF3 RIN1:RIN3 RIV1:RIV3 RJD1:RJD3 RJL1:RJL3 RJT1:RJT3 RKB1:RKB3 RKJ1:RKJ3 RKR1:RKR3 RKZ1:RKZ3 RLH1:RLH3 RLP1:RLP3 RLX1:RLX3 RMF1:RMF3 RMN1:RMN3 RMV1:RMV3 RND1:RND3 RNL1:RNL3 RNT1:RNT3 ROB1:ROB3 ROJ1:ROJ3 ROR1:ROR3 ROZ1:ROZ3 RPH1:RPH3 RPP1:RPP3 RPX1:RPX3 RQF1:RQF3 RQN1:RQN3 RQV1:RQV3 RRD1:RRD3 RRL1:RRL3 RRT1:RRT3 RSB1:RSB3 RSJ1:RSJ3 RSR1:RSR3 RSZ1:RSZ3 RTH1:RTH3 RTP1:RTP3 RTX1:RTX3 RUF1:RUF3 RUN1:RUN3 RUV1:RUV3 RVD1:RVD3 RVL1:RVL3 RVT1:RVT3 RWB1:RWB3 RWJ1:RWJ3 RWR1:RWR3 RWZ1:RWZ3 RXH1:RXH3 RXP1:RXP3 RXX1:RXX3 RYF1:RYF3 RYN1:RYN3 RYV1:RYV3 RZD1:RZD3 RZL1:RZL3 RZT1:RZT3 SAB1:SAB3 SAJ1:SAJ3 SAR1:SAR3 SAZ1:SAZ3 SBH1:SBH3 SBP1:SBP3 SBX1:SBX3 SCF1:SCF3 SCN1:SCN3 SCV1:SCV3 SDD1:SDD3 SDL1:SDL3 SDT1:SDT3 SEB1:SEB3 SEJ1:SEJ3 SER1:SER3 SEZ1:SEZ3 SFH1:SFH3 SFP1:SFP3 SFX1:SFX3 SGF1:SGF3 SGN1:SGN3 SGV1:SGV3 SHD1:SHD3 SHL1:SHL3 SHT1:SHT3 SIB1:SIB3 SIJ1:SIJ3 SIR1:SIR3 SIZ1:SIZ3 SJH1:SJH3 SJP1:SJP3 SJX1:SJX3 SKF1:SKF3 SKN1:SKN3 SKV1:SKV3 SLD1:SLD3 SLL1:SLL3 SLT1:SLT3 SMB1:SMB3 SMJ1:SMJ3 SMR1:SMR3 SMZ1:SMZ3 SNH1:SNH3 SNP1:SNP3 SNX1:SNX3 SOF1:SOF3 SON1:SON3 SOV1:SOV3 SPD1:SPD3 SPL1:SPL3 SPT1:SPT3 SQB1:SQB3 SQJ1:SQJ3 SQR1:SQR3 SQZ1:SQZ3 SRH1:SRH3 SRP1:SRP3 SRX1:SRX3 SSF1:SSF3 SSN1:SSN3 SSV1:SSV3 STD1:STD3 STL1:STL3 STT1:STT3 SUB1:SUB3 SUJ1:SUJ3 SUR1:SUR3 SUZ1:SUZ3 SVH1:SVH3 SVP1:SVP3 SVX1:SVX3 SWF1:SWF3 SWN1:SWN3 SWV1:SWV3 SXD1:SXD3 SXL1:SXL3 SXT1:SXT3 SYB1:SYB3 SYJ1:SYJ3 SYR1:SYR3 SYZ1:SYZ3 SZH1:SZH3 SZP1:SZP3 SZX1:SZX3 TAF1:TAF3 TAN1:TAN3 TAV1:TAV3 TBD1:TBD3 TBL1:TBL3 TBT1:TBT3 TCB1:TCB3 TCJ1:TCJ3 TCR1:TCR3 TCZ1:TCZ3 TDH1:TDH3 TDP1:TDP3 TDX1:TDX3 TEF1:TEF3 TEN1:TEN3 TEV1:TEV3 TFD1:TFD3 TFL1:TFL3 TFT1:TFT3 TGB1:TGB3 TGJ1:TGJ3 TGR1:TGR3 TGZ1:TGZ3 THH1:THH3 THP1:THP3 THX1:THX3 TIF1:TIF3 TIN1:TIN3 TIV1:TIV3 TJD1:TJD3 TJL1:TJL3 TJT1:TJT3 TKB1:TKB3 TKJ1:TKJ3 TKR1:TKR3 TKZ1:TKZ3 TLH1:TLH3 TLP1:TLP3 TLX1:TLX3 TMF1:TMF3 TMN1:TMN3 TMV1:TMV3 TND1:TND3 TNL1:TNL3 TNT1:TNT3 TOB1:TOB3 TOJ1:TOJ3 TOR1:TOR3 TOZ1:TOZ3 TPH1:TPH3 TPP1:TPP3 TPX1:TPX3 TQF1:TQF3 TQN1:TQN3 TQV1:TQV3 TRD1:TRD3 TRL1:TRL3 TRT1:TRT3 TSB1:TSB3 TSJ1:TSJ3 TSR1:TSR3 TSZ1:TSZ3 TTH1:TTH3 TTP1:TTP3 TTX1:TTX3 TUF1:TUF3 TUN1:TUN3 TUV1:TUV3 TVD1:TVD3 TVL1:TVL3 TVT1:TVT3 TWB1:TWB3 TWJ1:TWJ3 TWR1:TWR3 TWZ1:TWZ3 TXH1:TXH3 TXP1:TXP3 TXX1:TXX3 TYF1:TYF3 TYN1:TYN3 TYV1:TYV3 TZD1:TZD3 TZL1:TZL3 TZT1:TZT3 UAB1:UAB3 UAJ1:UAJ3 UAR1:UAR3 UAZ1:UAZ3 UBH1:UBH3 UBP1:UBP3 UBX1:UBX3 UCF1:UCF3 UCN1:UCN3 UCV1:UCV3 UDD1:UDD3 UDL1:UDL3 UDT1:UDT3 UEB1:UEB3 UEJ1:UEJ3 UER1:UER3 UEZ1:UEZ3 UFH1:UFH3 UFP1:UFP3 UFX1:UFX3 UGF1:UGF3 UGN1:UGN3 UGV1:UGV3 UHD1:UHD3 UHL1:UHL3 UHT1:UHT3 UIB1:UIB3 UIJ1:UIJ3 UIR1:UIR3 UIZ1:UIZ3 UJH1:UJH3 UJP1:UJP3 UJX1:UJX3 UKF1:UKF3 UKN1:UKN3 UKV1:UKV3 ULD1:ULD3 ULL1:ULL3 ULT1:ULT3 UMB1:UMB3 UMJ1:UMJ3 UMR1:UMR3 UMZ1:UMZ3 UNH1:UNH3 UNP1:UNP3 UNX1:UNX3 UOF1:UOF3 UON1:UON3 UOV1:UOV3 UPD1:UPD3 UPL1:UPL3 UPT1:UPT3 UQB1:UQB3 UQJ1:UQJ3 UQR1:UQR3 UQZ1:UQZ3 URH1:URH3 URP1:URP3 URX1:URX3 USF1:USF3 USN1:USN3 USV1:USV3 UTD1:UTD3 UTL1:UTL3 UTT1:UTT3 UUB1:UUB3 UUJ1:UUJ3 UUR1:UUR3 UUZ1:UUZ3 UVH1:UVH3 UVP1:UVP3 UVX1:UVX3 UWF1:UWF3 UWN1:UWN3 UWV1:UWV3 UXD1:UXD3 UXL1:UXL3 UXT1:UXT3 UYB1:UYB3 UYJ1:UYJ3 UYR1:UYR3 UYZ1:UYZ3 UZH1:UZH3 UZP1:UZP3 UZX1:UZX3 VAF1:VAF3 VAN1:VAN3 VAV1:VAV3 VBD1:VBD3 VBL1:VBL3 VBT1:VBT3 VCB1:VCB3 VCJ1:VCJ3 VCR1:VCR3 VCZ1:VCZ3 VDH1:VDH3 VDP1:VDP3 VDX1:VDX3 VEF1:VEF3 VEN1:VEN3 VEV1:VEV3 VFD1:VFD3 VFL1:VFL3 VFT1:VFT3 VGB1:VGB3 VGJ1:VGJ3 VGR1:VGR3 VGZ1:VGZ3 VHH1:VHH3 VHP1:VHP3 VHX1:VHX3 VIF1:VIF3 VIN1:VIN3 VIV1:VIV3 VJD1:VJD3 VJL1:VJL3 VJT1:VJT3 VKB1:VKB3 VKJ1:VKJ3 VKR1:VKR3 VKZ1:VKZ3 VLH1:VLH3 VLP1:VLP3 VLX1:VLX3 VMF1:VMF3 VMN1:VMN3 VMV1:VMV3 VND1:VND3 VNL1:VNL3 VNT1:VNT3 VOB1:VOB3 VOJ1:VOJ3 VOR1:VOR3 VOZ1:VOZ3 VPH1:VPH3 VPP1:VPP3 VPX1:VPX3 VQF1:VQF3 VQN1:VQN3 VQV1:VQV3 VRD1:VRD3 VRL1:VRL3 VRT1:VRT3 VSB1:VSB3 VSJ1:VSJ3 VSR1:VSR3 VSZ1:VSZ3 VTH1:VTH3 VTP1:VTP3 VTX1:VTX3 VUF1:VUF3 VUN1:VUN3 VUV1:VUV3 VVD1:VVD3 VVL1:VVL3 VVT1:VVT3 VWB1:VWB3 VWJ1:VWJ3 VWR1:VWR3 VWZ1:VWZ3 VXH1:VXH3 VXP1:VXP3 VXX1:VXX3 VYF1:VYF3 VYN1:VYN3 VYV1:VYV3 VZD1:VZD3 VZL1:VZL3 VZT1:VZT3 WAB1:WAB3 WAJ1:WAJ3 WAR1:WAR3 WAZ1:WAZ3 WBH1:WBH3 WBP1:WBP3 WBX1:WBX3 WCF1:WCF3 WCN1:WCN3 WCV1:WCV3 WDD1:WDD3 WDL1:WDL3 WDT1:WDT3 WEB1:WEB3 WEJ1:WEJ3 WER1:WER3 WEZ1:WEZ3 WFH1:WFH3 WFP1:WFP3 WFX1:WFX3 WGF1:WGF3 WGN1:WGN3 WGV1:WGV3 WHD1:WHD3 WHL1:WHL3 WHT1:WHT3 WIB1:WIB3 WIJ1:WIJ3 WIR1:WIR3 WIZ1:WIZ3 WJH1:WJH3 WJP1:WJP3 WJX1:WJX3 WKF1:WKF3 WKN1:WKN3 WKV1:WKV3 WLD1:WLD3 WLL1:WLL3 WLT1:WLT3 WMB1:WMB3 WMJ1:WMJ3 WMR1:WMR3 WMZ1:WMZ3 WNH1:WNH3 WNP1:WNP3 WNX1:WNX3 WOF1:WOF3 WON1:WON3 WOV1:WOV3 WPD1:WPD3 WPL1:WPL3 WPT1:WPT3 WQB1:WQB3 WQJ1:WQJ3 WQR1:WQR3 WQZ1:WQZ3 WRH1:WRH3 WRP1:WRP3 WRX1:WRX3 WSF1:WSF3 WSN1:WSN3 WSV1:WSV3 WTD1:WTD3 WTL1:WTL3 WTT1:WTT3 WUB1:WUB3 WUJ1:WUJ3 WUR1:WUR3 WUZ1:WUZ3 WVH1:WVH3 WVP1:WVP3 WVX1:WVX3 WWF1:WWF3 WWN1:WWN3 WWV1:WWV3 WXD1:WXD3 WXL1:WXL3 WXT1:WXT3 WYB1:WYB3 WYJ1:WYJ3 WYR1:WYR3 WYZ1:WYZ3 WZH1:WZH3 WZP1:WZP3 WZX1:WZX3 XAF1:XAF3 XAN1:XAN3 XAV1:XAV3 XBD1:XBD3 XBL1:XBL3 XBT1:XBT3 XCB1:XCB3 XCJ1:XCJ3 XCR1:XCR3 XCZ1:XCZ3 XDH1:XDH3 XDP1:XDP3 XDX1:XDX3 XEF1:XEF3 XEN1:XEN3 XEV1:XEV3 XFD1:XFD3" xr:uid="{F57CD7EE-7560-40C0-AF5B-72120C218497}"/>
    <dataValidation allowBlank="1" showInputMessage="1" showErrorMessage="1" promptTitle="Docket" prompt="Onlines Sales report_x000a_Choose 'Summary' at top" sqref="F16 O1:O3 W1:W3 AE1:AE3 AM1:AM3 AU1:AU3 BC1:BC3 BK1:BK3 BS1:BS3 CA1:CA3 CI1:CI3 CQ1:CQ3 CY1:CY3 DG1:DG3 DO1:DO3 DW1:DW3 EE1:EE3 EM1:EM3 EU1:EU3 FC1:FC3 FK1:FK3 FS1:FS3 GA1:GA3 GI1:GI3 GQ1:GQ3 GY1:GY3 HG1:HG3 HO1:HO3 HW1:HW3 IE1:IE3 IM1:IM3 IU1:IU3 JC1:JC3 JK1:JK3 JS1:JS3 KA1:KA3 KI1:KI3 KQ1:KQ3 KY1:KY3 LG1:LG3 LO1:LO3 LW1:LW3 ME1:ME3 MM1:MM3 MU1:MU3 NC1:NC3 NK1:NK3 NS1:NS3 OA1:OA3 OI1:OI3 OQ1:OQ3 OY1:OY3 PG1:PG3 PO1:PO3 PW1:PW3 QE1:QE3 QM1:QM3 QU1:QU3 RC1:RC3 RK1:RK3 RS1:RS3 SA1:SA3 SI1:SI3 SQ1:SQ3 SY1:SY3 TG1:TG3 TO1:TO3 TW1:TW3 UE1:UE3 UM1:UM3 UU1:UU3 VC1:VC3 VK1:VK3 VS1:VS3 WA1:WA3 WI1:WI3 WQ1:WQ3 WY1:WY3 XG1:XG3 XO1:XO3 XW1:XW3 YE1:YE3 YM1:YM3 YU1:YU3 ZC1:ZC3 ZK1:ZK3 ZS1:ZS3 AAA1:AAA3 AAI1:AAI3 AAQ1:AAQ3 AAY1:AAY3 ABG1:ABG3 ABO1:ABO3 ABW1:ABW3 ACE1:ACE3 ACM1:ACM3 ACU1:ACU3 ADC1:ADC3 ADK1:ADK3 ADS1:ADS3 AEA1:AEA3 AEI1:AEI3 AEQ1:AEQ3 AEY1:AEY3 AFG1:AFG3 AFO1:AFO3 AFW1:AFW3 AGE1:AGE3 AGM1:AGM3 AGU1:AGU3 AHC1:AHC3 AHK1:AHK3 AHS1:AHS3 AIA1:AIA3 AII1:AII3 AIQ1:AIQ3 AIY1:AIY3 AJG1:AJG3 AJO1:AJO3 AJW1:AJW3 AKE1:AKE3 AKM1:AKM3 AKU1:AKU3 ALC1:ALC3 ALK1:ALK3 ALS1:ALS3 AMA1:AMA3 AMI1:AMI3 AMQ1:AMQ3 AMY1:AMY3 ANG1:ANG3 ANO1:ANO3 ANW1:ANW3 AOE1:AOE3 AOM1:AOM3 AOU1:AOU3 APC1:APC3 APK1:APK3 APS1:APS3 AQA1:AQA3 AQI1:AQI3 AQQ1:AQQ3 AQY1:AQY3 ARG1:ARG3 ARO1:ARO3 ARW1:ARW3 ASE1:ASE3 ASM1:ASM3 ASU1:ASU3 ATC1:ATC3 ATK1:ATK3 ATS1:ATS3 AUA1:AUA3 AUI1:AUI3 AUQ1:AUQ3 AUY1:AUY3 AVG1:AVG3 AVO1:AVO3 AVW1:AVW3 AWE1:AWE3 AWM1:AWM3 AWU1:AWU3 AXC1:AXC3 AXK1:AXK3 AXS1:AXS3 AYA1:AYA3 AYI1:AYI3 AYQ1:AYQ3 AYY1:AYY3 AZG1:AZG3 AZO1:AZO3 AZW1:AZW3 BAE1:BAE3 BAM1:BAM3 BAU1:BAU3 BBC1:BBC3 BBK1:BBK3 BBS1:BBS3 BCA1:BCA3 BCI1:BCI3 BCQ1:BCQ3 BCY1:BCY3 BDG1:BDG3 BDO1:BDO3 BDW1:BDW3 BEE1:BEE3 BEM1:BEM3 BEU1:BEU3 BFC1:BFC3 BFK1:BFK3 BFS1:BFS3 BGA1:BGA3 BGI1:BGI3 BGQ1:BGQ3 BGY1:BGY3 BHG1:BHG3 BHO1:BHO3 BHW1:BHW3 BIE1:BIE3 BIM1:BIM3 BIU1:BIU3 BJC1:BJC3 BJK1:BJK3 BJS1:BJS3 BKA1:BKA3 BKI1:BKI3 BKQ1:BKQ3 BKY1:BKY3 BLG1:BLG3 BLO1:BLO3 BLW1:BLW3 BME1:BME3 BMM1:BMM3 BMU1:BMU3 BNC1:BNC3 BNK1:BNK3 BNS1:BNS3 BOA1:BOA3 BOI1:BOI3 BOQ1:BOQ3 BOY1:BOY3 BPG1:BPG3 BPO1:BPO3 BPW1:BPW3 BQE1:BQE3 BQM1:BQM3 BQU1:BQU3 BRC1:BRC3 BRK1:BRK3 BRS1:BRS3 BSA1:BSA3 BSI1:BSI3 BSQ1:BSQ3 BSY1:BSY3 BTG1:BTG3 BTO1:BTO3 BTW1:BTW3 BUE1:BUE3 BUM1:BUM3 BUU1:BUU3 BVC1:BVC3 BVK1:BVK3 BVS1:BVS3 BWA1:BWA3 BWI1:BWI3 BWQ1:BWQ3 BWY1:BWY3 BXG1:BXG3 BXO1:BXO3 BXW1:BXW3 BYE1:BYE3 BYM1:BYM3 BYU1:BYU3 BZC1:BZC3 BZK1:BZK3 BZS1:BZS3 CAA1:CAA3 CAI1:CAI3 CAQ1:CAQ3 CAY1:CAY3 CBG1:CBG3 CBO1:CBO3 CBW1:CBW3 CCE1:CCE3 CCM1:CCM3 CCU1:CCU3 CDC1:CDC3 CDK1:CDK3 CDS1:CDS3 CEA1:CEA3 CEI1:CEI3 CEQ1:CEQ3 CEY1:CEY3 CFG1:CFG3 CFO1:CFO3 CFW1:CFW3 CGE1:CGE3 CGM1:CGM3 CGU1:CGU3 CHC1:CHC3 CHK1:CHK3 CHS1:CHS3 CIA1:CIA3 CII1:CII3 CIQ1:CIQ3 CIY1:CIY3 CJG1:CJG3 CJO1:CJO3 CJW1:CJW3 CKE1:CKE3 CKM1:CKM3 CKU1:CKU3 CLC1:CLC3 CLK1:CLK3 CLS1:CLS3 CMA1:CMA3 CMI1:CMI3 CMQ1:CMQ3 CMY1:CMY3 CNG1:CNG3 CNO1:CNO3 CNW1:CNW3 COE1:COE3 COM1:COM3 COU1:COU3 CPC1:CPC3 CPK1:CPK3 CPS1:CPS3 CQA1:CQA3 CQI1:CQI3 CQQ1:CQQ3 CQY1:CQY3 CRG1:CRG3 CRO1:CRO3 CRW1:CRW3 CSE1:CSE3 CSM1:CSM3 CSU1:CSU3 CTC1:CTC3 CTK1:CTK3 CTS1:CTS3 CUA1:CUA3 CUI1:CUI3 CUQ1:CUQ3 CUY1:CUY3 CVG1:CVG3 CVO1:CVO3 CVW1:CVW3 CWE1:CWE3 CWM1:CWM3 CWU1:CWU3 CXC1:CXC3 CXK1:CXK3 CXS1:CXS3 CYA1:CYA3 CYI1:CYI3 CYQ1:CYQ3 CYY1:CYY3 CZG1:CZG3 CZO1:CZO3 CZW1:CZW3 DAE1:DAE3 DAM1:DAM3 DAU1:DAU3 DBC1:DBC3 DBK1:DBK3 DBS1:DBS3 DCA1:DCA3 DCI1:DCI3 DCQ1:DCQ3 DCY1:DCY3 DDG1:DDG3 DDO1:DDO3 DDW1:DDW3 DEE1:DEE3 DEM1:DEM3 DEU1:DEU3 DFC1:DFC3 DFK1:DFK3 DFS1:DFS3 DGA1:DGA3 DGI1:DGI3 DGQ1:DGQ3 DGY1:DGY3 DHG1:DHG3 DHO1:DHO3 DHW1:DHW3 DIE1:DIE3 DIM1:DIM3 DIU1:DIU3 DJC1:DJC3 DJK1:DJK3 DJS1:DJS3 DKA1:DKA3 DKI1:DKI3 DKQ1:DKQ3 DKY1:DKY3 DLG1:DLG3 DLO1:DLO3 DLW1:DLW3 DME1:DME3 DMM1:DMM3 DMU1:DMU3 DNC1:DNC3 DNK1:DNK3 DNS1:DNS3 DOA1:DOA3 DOI1:DOI3 DOQ1:DOQ3 DOY1:DOY3 DPG1:DPG3 DPO1:DPO3 DPW1:DPW3 DQE1:DQE3 DQM1:DQM3 DQU1:DQU3 DRC1:DRC3 DRK1:DRK3 DRS1:DRS3 DSA1:DSA3 DSI1:DSI3 DSQ1:DSQ3 DSY1:DSY3 DTG1:DTG3 DTO1:DTO3 DTW1:DTW3 DUE1:DUE3 DUM1:DUM3 DUU1:DUU3 DVC1:DVC3 DVK1:DVK3 DVS1:DVS3 DWA1:DWA3 DWI1:DWI3 DWQ1:DWQ3 DWY1:DWY3 DXG1:DXG3 DXO1:DXO3 DXW1:DXW3 DYE1:DYE3 DYM1:DYM3 DYU1:DYU3 DZC1:DZC3 DZK1:DZK3 DZS1:DZS3 EAA1:EAA3 EAI1:EAI3 EAQ1:EAQ3 EAY1:EAY3 EBG1:EBG3 EBO1:EBO3 EBW1:EBW3 ECE1:ECE3 ECM1:ECM3 ECU1:ECU3 EDC1:EDC3 EDK1:EDK3 EDS1:EDS3 EEA1:EEA3 EEI1:EEI3 EEQ1:EEQ3 EEY1:EEY3 EFG1:EFG3 EFO1:EFO3 EFW1:EFW3 EGE1:EGE3 EGM1:EGM3 EGU1:EGU3 EHC1:EHC3 EHK1:EHK3 EHS1:EHS3 EIA1:EIA3 EII1:EII3 EIQ1:EIQ3 EIY1:EIY3 EJG1:EJG3 EJO1:EJO3 EJW1:EJW3 EKE1:EKE3 EKM1:EKM3 EKU1:EKU3 ELC1:ELC3 ELK1:ELK3 ELS1:ELS3 EMA1:EMA3 EMI1:EMI3 EMQ1:EMQ3 EMY1:EMY3 ENG1:ENG3 ENO1:ENO3 ENW1:ENW3 EOE1:EOE3 EOM1:EOM3 EOU1:EOU3 EPC1:EPC3 EPK1:EPK3 EPS1:EPS3 EQA1:EQA3 EQI1:EQI3 EQQ1:EQQ3 EQY1:EQY3 ERG1:ERG3 ERO1:ERO3 ERW1:ERW3 ESE1:ESE3 ESM1:ESM3 ESU1:ESU3 ETC1:ETC3 ETK1:ETK3 ETS1:ETS3 EUA1:EUA3 EUI1:EUI3 EUQ1:EUQ3 EUY1:EUY3 EVG1:EVG3 EVO1:EVO3 EVW1:EVW3 EWE1:EWE3 EWM1:EWM3 EWU1:EWU3 EXC1:EXC3 EXK1:EXK3 EXS1:EXS3 EYA1:EYA3 EYI1:EYI3 EYQ1:EYQ3 EYY1:EYY3 EZG1:EZG3 EZO1:EZO3 EZW1:EZW3 FAE1:FAE3 FAM1:FAM3 FAU1:FAU3 FBC1:FBC3 FBK1:FBK3 FBS1:FBS3 FCA1:FCA3 FCI1:FCI3 FCQ1:FCQ3 FCY1:FCY3 FDG1:FDG3 FDO1:FDO3 FDW1:FDW3 FEE1:FEE3 FEM1:FEM3 FEU1:FEU3 FFC1:FFC3 FFK1:FFK3 FFS1:FFS3 FGA1:FGA3 FGI1:FGI3 FGQ1:FGQ3 FGY1:FGY3 FHG1:FHG3 FHO1:FHO3 FHW1:FHW3 FIE1:FIE3 FIM1:FIM3 FIU1:FIU3 FJC1:FJC3 FJK1:FJK3 FJS1:FJS3 FKA1:FKA3 FKI1:FKI3 FKQ1:FKQ3 FKY1:FKY3 FLG1:FLG3 FLO1:FLO3 FLW1:FLW3 FME1:FME3 FMM1:FMM3 FMU1:FMU3 FNC1:FNC3 FNK1:FNK3 FNS1:FNS3 FOA1:FOA3 FOI1:FOI3 FOQ1:FOQ3 FOY1:FOY3 FPG1:FPG3 FPO1:FPO3 FPW1:FPW3 FQE1:FQE3 FQM1:FQM3 FQU1:FQU3 FRC1:FRC3 FRK1:FRK3 FRS1:FRS3 FSA1:FSA3 FSI1:FSI3 FSQ1:FSQ3 FSY1:FSY3 FTG1:FTG3 FTO1:FTO3 FTW1:FTW3 FUE1:FUE3 FUM1:FUM3 FUU1:FUU3 FVC1:FVC3 FVK1:FVK3 FVS1:FVS3 FWA1:FWA3 FWI1:FWI3 FWQ1:FWQ3 FWY1:FWY3 FXG1:FXG3 FXO1:FXO3 FXW1:FXW3 FYE1:FYE3 FYM1:FYM3 FYU1:FYU3 FZC1:FZC3 FZK1:FZK3 FZS1:FZS3 GAA1:GAA3 GAI1:GAI3 GAQ1:GAQ3 GAY1:GAY3 GBG1:GBG3 GBO1:GBO3 GBW1:GBW3 GCE1:GCE3 GCM1:GCM3 GCU1:GCU3 GDC1:GDC3 GDK1:GDK3 GDS1:GDS3 GEA1:GEA3 GEI1:GEI3 GEQ1:GEQ3 GEY1:GEY3 GFG1:GFG3 GFO1:GFO3 GFW1:GFW3 GGE1:GGE3 GGM1:GGM3 GGU1:GGU3 GHC1:GHC3 GHK1:GHK3 GHS1:GHS3 GIA1:GIA3 GII1:GII3 GIQ1:GIQ3 GIY1:GIY3 GJG1:GJG3 GJO1:GJO3 GJW1:GJW3 GKE1:GKE3 GKM1:GKM3 GKU1:GKU3 GLC1:GLC3 GLK1:GLK3 GLS1:GLS3 GMA1:GMA3 GMI1:GMI3 GMQ1:GMQ3 GMY1:GMY3 GNG1:GNG3 GNO1:GNO3 GNW1:GNW3 GOE1:GOE3 GOM1:GOM3 GOU1:GOU3 GPC1:GPC3 GPK1:GPK3 GPS1:GPS3 GQA1:GQA3 GQI1:GQI3 GQQ1:GQQ3 GQY1:GQY3 GRG1:GRG3 GRO1:GRO3 GRW1:GRW3 GSE1:GSE3 GSM1:GSM3 GSU1:GSU3 GTC1:GTC3 GTK1:GTK3 GTS1:GTS3 GUA1:GUA3 GUI1:GUI3 GUQ1:GUQ3 GUY1:GUY3 GVG1:GVG3 GVO1:GVO3 GVW1:GVW3 GWE1:GWE3 GWM1:GWM3 GWU1:GWU3 GXC1:GXC3 GXK1:GXK3 GXS1:GXS3 GYA1:GYA3 GYI1:GYI3 GYQ1:GYQ3 GYY1:GYY3 GZG1:GZG3 GZO1:GZO3 GZW1:GZW3 HAE1:HAE3 HAM1:HAM3 HAU1:HAU3 HBC1:HBC3 HBK1:HBK3 HBS1:HBS3 HCA1:HCA3 HCI1:HCI3 HCQ1:HCQ3 HCY1:HCY3 HDG1:HDG3 HDO1:HDO3 HDW1:HDW3 HEE1:HEE3 HEM1:HEM3 HEU1:HEU3 HFC1:HFC3 HFK1:HFK3 HFS1:HFS3 HGA1:HGA3 HGI1:HGI3 HGQ1:HGQ3 HGY1:HGY3 HHG1:HHG3 HHO1:HHO3 HHW1:HHW3 HIE1:HIE3 HIM1:HIM3 HIU1:HIU3 HJC1:HJC3 HJK1:HJK3 HJS1:HJS3 HKA1:HKA3 HKI1:HKI3 HKQ1:HKQ3 HKY1:HKY3 HLG1:HLG3 HLO1:HLO3 HLW1:HLW3 HME1:HME3 HMM1:HMM3 HMU1:HMU3 HNC1:HNC3 HNK1:HNK3 HNS1:HNS3 HOA1:HOA3 HOI1:HOI3 HOQ1:HOQ3 HOY1:HOY3 HPG1:HPG3 HPO1:HPO3 HPW1:HPW3 HQE1:HQE3 HQM1:HQM3 HQU1:HQU3 HRC1:HRC3 HRK1:HRK3 HRS1:HRS3 HSA1:HSA3 HSI1:HSI3 HSQ1:HSQ3 HSY1:HSY3 HTG1:HTG3 HTO1:HTO3 HTW1:HTW3 HUE1:HUE3 HUM1:HUM3 HUU1:HUU3 HVC1:HVC3 HVK1:HVK3 HVS1:HVS3 HWA1:HWA3 HWI1:HWI3 HWQ1:HWQ3 HWY1:HWY3 HXG1:HXG3 HXO1:HXO3 HXW1:HXW3 HYE1:HYE3 HYM1:HYM3 HYU1:HYU3 HZC1:HZC3 HZK1:HZK3 HZS1:HZS3 IAA1:IAA3 IAI1:IAI3 IAQ1:IAQ3 IAY1:IAY3 IBG1:IBG3 IBO1:IBO3 IBW1:IBW3 ICE1:ICE3 ICM1:ICM3 ICU1:ICU3 IDC1:IDC3 IDK1:IDK3 IDS1:IDS3 IEA1:IEA3 IEI1:IEI3 IEQ1:IEQ3 IEY1:IEY3 IFG1:IFG3 IFO1:IFO3 IFW1:IFW3 IGE1:IGE3 IGM1:IGM3 IGU1:IGU3 IHC1:IHC3 IHK1:IHK3 IHS1:IHS3 IIA1:IIA3 III1:III3 IIQ1:IIQ3 IIY1:IIY3 IJG1:IJG3 IJO1:IJO3 IJW1:IJW3 IKE1:IKE3 IKM1:IKM3 IKU1:IKU3 ILC1:ILC3 ILK1:ILK3 ILS1:ILS3 IMA1:IMA3 IMI1:IMI3 IMQ1:IMQ3 IMY1:IMY3 ING1:ING3 INO1:INO3 INW1:INW3 IOE1:IOE3 IOM1:IOM3 IOU1:IOU3 IPC1:IPC3 IPK1:IPK3 IPS1:IPS3 IQA1:IQA3 IQI1:IQI3 IQQ1:IQQ3 IQY1:IQY3 IRG1:IRG3 IRO1:IRO3 IRW1:IRW3 ISE1:ISE3 ISM1:ISM3 ISU1:ISU3 ITC1:ITC3 ITK1:ITK3 ITS1:ITS3 IUA1:IUA3 IUI1:IUI3 IUQ1:IUQ3 IUY1:IUY3 IVG1:IVG3 IVO1:IVO3 IVW1:IVW3 IWE1:IWE3 IWM1:IWM3 IWU1:IWU3 IXC1:IXC3 IXK1:IXK3 IXS1:IXS3 IYA1:IYA3 IYI1:IYI3 IYQ1:IYQ3 IYY1:IYY3 IZG1:IZG3 IZO1:IZO3 IZW1:IZW3 JAE1:JAE3 JAM1:JAM3 JAU1:JAU3 JBC1:JBC3 JBK1:JBK3 JBS1:JBS3 JCA1:JCA3 JCI1:JCI3 JCQ1:JCQ3 JCY1:JCY3 JDG1:JDG3 JDO1:JDO3 JDW1:JDW3 JEE1:JEE3 JEM1:JEM3 JEU1:JEU3 JFC1:JFC3 JFK1:JFK3 JFS1:JFS3 JGA1:JGA3 JGI1:JGI3 JGQ1:JGQ3 JGY1:JGY3 JHG1:JHG3 JHO1:JHO3 JHW1:JHW3 JIE1:JIE3 JIM1:JIM3 JIU1:JIU3 JJC1:JJC3 JJK1:JJK3 JJS1:JJS3 JKA1:JKA3 JKI1:JKI3 JKQ1:JKQ3 JKY1:JKY3 JLG1:JLG3 JLO1:JLO3 JLW1:JLW3 JME1:JME3 JMM1:JMM3 JMU1:JMU3 JNC1:JNC3 JNK1:JNK3 JNS1:JNS3 JOA1:JOA3 JOI1:JOI3 JOQ1:JOQ3 JOY1:JOY3 JPG1:JPG3 JPO1:JPO3 JPW1:JPW3 JQE1:JQE3 JQM1:JQM3 JQU1:JQU3 JRC1:JRC3 JRK1:JRK3 JRS1:JRS3 JSA1:JSA3 JSI1:JSI3 JSQ1:JSQ3 JSY1:JSY3 JTG1:JTG3 JTO1:JTO3 JTW1:JTW3 JUE1:JUE3 JUM1:JUM3 JUU1:JUU3 JVC1:JVC3 JVK1:JVK3 JVS1:JVS3 JWA1:JWA3 JWI1:JWI3 JWQ1:JWQ3 JWY1:JWY3 JXG1:JXG3 JXO1:JXO3 JXW1:JXW3 JYE1:JYE3 JYM1:JYM3 JYU1:JYU3 JZC1:JZC3 JZK1:JZK3 JZS1:JZS3 KAA1:KAA3 KAI1:KAI3 KAQ1:KAQ3 KAY1:KAY3 KBG1:KBG3 KBO1:KBO3 KBW1:KBW3 KCE1:KCE3 KCM1:KCM3 KCU1:KCU3 KDC1:KDC3 KDK1:KDK3 KDS1:KDS3 KEA1:KEA3 KEI1:KEI3 KEQ1:KEQ3 KEY1:KEY3 KFG1:KFG3 KFO1:KFO3 KFW1:KFW3 KGE1:KGE3 KGM1:KGM3 KGU1:KGU3 KHC1:KHC3 KHK1:KHK3 KHS1:KHS3 KIA1:KIA3 KII1:KII3 KIQ1:KIQ3 KIY1:KIY3 KJG1:KJG3 KJO1:KJO3 KJW1:KJW3 KKE1:KKE3 KKM1:KKM3 KKU1:KKU3 KLC1:KLC3 KLK1:KLK3 KLS1:KLS3 KMA1:KMA3 KMI1:KMI3 KMQ1:KMQ3 KMY1:KMY3 KNG1:KNG3 KNO1:KNO3 KNW1:KNW3 KOE1:KOE3 KOM1:KOM3 KOU1:KOU3 KPC1:KPC3 KPK1:KPK3 KPS1:KPS3 KQA1:KQA3 KQI1:KQI3 KQQ1:KQQ3 KQY1:KQY3 KRG1:KRG3 KRO1:KRO3 KRW1:KRW3 KSE1:KSE3 KSM1:KSM3 KSU1:KSU3 KTC1:KTC3 KTK1:KTK3 KTS1:KTS3 KUA1:KUA3 KUI1:KUI3 KUQ1:KUQ3 KUY1:KUY3 KVG1:KVG3 KVO1:KVO3 KVW1:KVW3 KWE1:KWE3 KWM1:KWM3 KWU1:KWU3 KXC1:KXC3 KXK1:KXK3 KXS1:KXS3 KYA1:KYA3 KYI1:KYI3 KYQ1:KYQ3 KYY1:KYY3 KZG1:KZG3 KZO1:KZO3 KZW1:KZW3 LAE1:LAE3 LAM1:LAM3 LAU1:LAU3 LBC1:LBC3 LBK1:LBK3 LBS1:LBS3 LCA1:LCA3 LCI1:LCI3 LCQ1:LCQ3 LCY1:LCY3 LDG1:LDG3 LDO1:LDO3 LDW1:LDW3 LEE1:LEE3 LEM1:LEM3 LEU1:LEU3 LFC1:LFC3 LFK1:LFK3 LFS1:LFS3 LGA1:LGA3 LGI1:LGI3 LGQ1:LGQ3 LGY1:LGY3 LHG1:LHG3 LHO1:LHO3 LHW1:LHW3 LIE1:LIE3 LIM1:LIM3 LIU1:LIU3 LJC1:LJC3 LJK1:LJK3 LJS1:LJS3 LKA1:LKA3 LKI1:LKI3 LKQ1:LKQ3 LKY1:LKY3 LLG1:LLG3 LLO1:LLO3 LLW1:LLW3 LME1:LME3 LMM1:LMM3 LMU1:LMU3 LNC1:LNC3 LNK1:LNK3 LNS1:LNS3 LOA1:LOA3 LOI1:LOI3 LOQ1:LOQ3 LOY1:LOY3 LPG1:LPG3 LPO1:LPO3 LPW1:LPW3 LQE1:LQE3 LQM1:LQM3 LQU1:LQU3 LRC1:LRC3 LRK1:LRK3 LRS1:LRS3 LSA1:LSA3 LSI1:LSI3 LSQ1:LSQ3 LSY1:LSY3 LTG1:LTG3 LTO1:LTO3 LTW1:LTW3 LUE1:LUE3 LUM1:LUM3 LUU1:LUU3 LVC1:LVC3 LVK1:LVK3 LVS1:LVS3 LWA1:LWA3 LWI1:LWI3 LWQ1:LWQ3 LWY1:LWY3 LXG1:LXG3 LXO1:LXO3 LXW1:LXW3 LYE1:LYE3 LYM1:LYM3 LYU1:LYU3 LZC1:LZC3 LZK1:LZK3 LZS1:LZS3 MAA1:MAA3 MAI1:MAI3 MAQ1:MAQ3 MAY1:MAY3 MBG1:MBG3 MBO1:MBO3 MBW1:MBW3 MCE1:MCE3 MCM1:MCM3 MCU1:MCU3 MDC1:MDC3 MDK1:MDK3 MDS1:MDS3 MEA1:MEA3 MEI1:MEI3 MEQ1:MEQ3 MEY1:MEY3 MFG1:MFG3 MFO1:MFO3 MFW1:MFW3 MGE1:MGE3 MGM1:MGM3 MGU1:MGU3 MHC1:MHC3 MHK1:MHK3 MHS1:MHS3 MIA1:MIA3 MII1:MII3 MIQ1:MIQ3 MIY1:MIY3 MJG1:MJG3 MJO1:MJO3 MJW1:MJW3 MKE1:MKE3 MKM1:MKM3 MKU1:MKU3 MLC1:MLC3 MLK1:MLK3 MLS1:MLS3 MMA1:MMA3 MMI1:MMI3 MMQ1:MMQ3 MMY1:MMY3 MNG1:MNG3 MNO1:MNO3 MNW1:MNW3 MOE1:MOE3 MOM1:MOM3 MOU1:MOU3 MPC1:MPC3 MPK1:MPK3 MPS1:MPS3 MQA1:MQA3 MQI1:MQI3 MQQ1:MQQ3 MQY1:MQY3 MRG1:MRG3 MRO1:MRO3 MRW1:MRW3 MSE1:MSE3 MSM1:MSM3 MSU1:MSU3 MTC1:MTC3 MTK1:MTK3 MTS1:MTS3 MUA1:MUA3 MUI1:MUI3 MUQ1:MUQ3 MUY1:MUY3 MVG1:MVG3 MVO1:MVO3 MVW1:MVW3 MWE1:MWE3 MWM1:MWM3 MWU1:MWU3 MXC1:MXC3 MXK1:MXK3 MXS1:MXS3 MYA1:MYA3 MYI1:MYI3 MYQ1:MYQ3 MYY1:MYY3 MZG1:MZG3 MZO1:MZO3 MZW1:MZW3 NAE1:NAE3 NAM1:NAM3 NAU1:NAU3 NBC1:NBC3 NBK1:NBK3 NBS1:NBS3 NCA1:NCA3 NCI1:NCI3 NCQ1:NCQ3 NCY1:NCY3 NDG1:NDG3 NDO1:NDO3 NDW1:NDW3 NEE1:NEE3 NEM1:NEM3 NEU1:NEU3 NFC1:NFC3 NFK1:NFK3 NFS1:NFS3 NGA1:NGA3 NGI1:NGI3 NGQ1:NGQ3 NGY1:NGY3 NHG1:NHG3 NHO1:NHO3 NHW1:NHW3 NIE1:NIE3 NIM1:NIM3 NIU1:NIU3 NJC1:NJC3 NJK1:NJK3 NJS1:NJS3 NKA1:NKA3 NKI1:NKI3 NKQ1:NKQ3 NKY1:NKY3 NLG1:NLG3 NLO1:NLO3 NLW1:NLW3 NME1:NME3 NMM1:NMM3 NMU1:NMU3 NNC1:NNC3 NNK1:NNK3 NNS1:NNS3 NOA1:NOA3 NOI1:NOI3 NOQ1:NOQ3 NOY1:NOY3 NPG1:NPG3 NPO1:NPO3 NPW1:NPW3 NQE1:NQE3 NQM1:NQM3 NQU1:NQU3 NRC1:NRC3 NRK1:NRK3 NRS1:NRS3 NSA1:NSA3 NSI1:NSI3 NSQ1:NSQ3 NSY1:NSY3 NTG1:NTG3 NTO1:NTO3 NTW1:NTW3 NUE1:NUE3 NUM1:NUM3 NUU1:NUU3 NVC1:NVC3 NVK1:NVK3 NVS1:NVS3 NWA1:NWA3 NWI1:NWI3 NWQ1:NWQ3 NWY1:NWY3 NXG1:NXG3 NXO1:NXO3 NXW1:NXW3 NYE1:NYE3 NYM1:NYM3 NYU1:NYU3 NZC1:NZC3 NZK1:NZK3 NZS1:NZS3 OAA1:OAA3 OAI1:OAI3 OAQ1:OAQ3 OAY1:OAY3 OBG1:OBG3 OBO1:OBO3 OBW1:OBW3 OCE1:OCE3 OCM1:OCM3 OCU1:OCU3 ODC1:ODC3 ODK1:ODK3 ODS1:ODS3 OEA1:OEA3 OEI1:OEI3 OEQ1:OEQ3 OEY1:OEY3 OFG1:OFG3 OFO1:OFO3 OFW1:OFW3 OGE1:OGE3 OGM1:OGM3 OGU1:OGU3 OHC1:OHC3 OHK1:OHK3 OHS1:OHS3 OIA1:OIA3 OII1:OII3 OIQ1:OIQ3 OIY1:OIY3 OJG1:OJG3 OJO1:OJO3 OJW1:OJW3 OKE1:OKE3 OKM1:OKM3 OKU1:OKU3 OLC1:OLC3 OLK1:OLK3 OLS1:OLS3 OMA1:OMA3 OMI1:OMI3 OMQ1:OMQ3 OMY1:OMY3 ONG1:ONG3 ONO1:ONO3 ONW1:ONW3 OOE1:OOE3 OOM1:OOM3 OOU1:OOU3 OPC1:OPC3 OPK1:OPK3 OPS1:OPS3 OQA1:OQA3 OQI1:OQI3 OQQ1:OQQ3 OQY1:OQY3 ORG1:ORG3 ORO1:ORO3 ORW1:ORW3 OSE1:OSE3 OSM1:OSM3 OSU1:OSU3 OTC1:OTC3 OTK1:OTK3 OTS1:OTS3 OUA1:OUA3 OUI1:OUI3 OUQ1:OUQ3 OUY1:OUY3 OVG1:OVG3 OVO1:OVO3 OVW1:OVW3 OWE1:OWE3 OWM1:OWM3 OWU1:OWU3 OXC1:OXC3 OXK1:OXK3 OXS1:OXS3 OYA1:OYA3 OYI1:OYI3 OYQ1:OYQ3 OYY1:OYY3 OZG1:OZG3 OZO1:OZO3 OZW1:OZW3 PAE1:PAE3 PAM1:PAM3 PAU1:PAU3 PBC1:PBC3 PBK1:PBK3 PBS1:PBS3 PCA1:PCA3 PCI1:PCI3 PCQ1:PCQ3 PCY1:PCY3 PDG1:PDG3 PDO1:PDO3 PDW1:PDW3 PEE1:PEE3 PEM1:PEM3 PEU1:PEU3 PFC1:PFC3 PFK1:PFK3 PFS1:PFS3 PGA1:PGA3 PGI1:PGI3 PGQ1:PGQ3 PGY1:PGY3 PHG1:PHG3 PHO1:PHO3 PHW1:PHW3 PIE1:PIE3 PIM1:PIM3 PIU1:PIU3 PJC1:PJC3 PJK1:PJK3 PJS1:PJS3 PKA1:PKA3 PKI1:PKI3 PKQ1:PKQ3 PKY1:PKY3 PLG1:PLG3 PLO1:PLO3 PLW1:PLW3 PME1:PME3 PMM1:PMM3 PMU1:PMU3 PNC1:PNC3 PNK1:PNK3 PNS1:PNS3 POA1:POA3 POI1:POI3 POQ1:POQ3 POY1:POY3 PPG1:PPG3 PPO1:PPO3 PPW1:PPW3 PQE1:PQE3 PQM1:PQM3 PQU1:PQU3 PRC1:PRC3 PRK1:PRK3 PRS1:PRS3 PSA1:PSA3 PSI1:PSI3 PSQ1:PSQ3 PSY1:PSY3 PTG1:PTG3 PTO1:PTO3 PTW1:PTW3 PUE1:PUE3 PUM1:PUM3 PUU1:PUU3 PVC1:PVC3 PVK1:PVK3 PVS1:PVS3 PWA1:PWA3 PWI1:PWI3 PWQ1:PWQ3 PWY1:PWY3 PXG1:PXG3 PXO1:PXO3 PXW1:PXW3 PYE1:PYE3 PYM1:PYM3 PYU1:PYU3 PZC1:PZC3 PZK1:PZK3 PZS1:PZS3 QAA1:QAA3 QAI1:QAI3 QAQ1:QAQ3 QAY1:QAY3 QBG1:QBG3 QBO1:QBO3 QBW1:QBW3 QCE1:QCE3 QCM1:QCM3 QCU1:QCU3 QDC1:QDC3 QDK1:QDK3 QDS1:QDS3 QEA1:QEA3 QEI1:QEI3 QEQ1:QEQ3 QEY1:QEY3 QFG1:QFG3 QFO1:QFO3 QFW1:QFW3 QGE1:QGE3 QGM1:QGM3 QGU1:QGU3 QHC1:QHC3 QHK1:QHK3 QHS1:QHS3 QIA1:QIA3 QII1:QII3 QIQ1:QIQ3 QIY1:QIY3 QJG1:QJG3 QJO1:QJO3 QJW1:QJW3 QKE1:QKE3 QKM1:QKM3 QKU1:QKU3 QLC1:QLC3 QLK1:QLK3 QLS1:QLS3 QMA1:QMA3 QMI1:QMI3 QMQ1:QMQ3 QMY1:QMY3 QNG1:QNG3 QNO1:QNO3 QNW1:QNW3 QOE1:QOE3 QOM1:QOM3 QOU1:QOU3 QPC1:QPC3 QPK1:QPK3 QPS1:QPS3 QQA1:QQA3 QQI1:QQI3 QQQ1:QQQ3 QQY1:QQY3 QRG1:QRG3 QRO1:QRO3 QRW1:QRW3 QSE1:QSE3 QSM1:QSM3 QSU1:QSU3 QTC1:QTC3 QTK1:QTK3 QTS1:QTS3 QUA1:QUA3 QUI1:QUI3 QUQ1:QUQ3 QUY1:QUY3 QVG1:QVG3 QVO1:QVO3 QVW1:QVW3 QWE1:QWE3 QWM1:QWM3 QWU1:QWU3 QXC1:QXC3 QXK1:QXK3 QXS1:QXS3 QYA1:QYA3 QYI1:QYI3 QYQ1:QYQ3 QYY1:QYY3 QZG1:QZG3 QZO1:QZO3 QZW1:QZW3 RAE1:RAE3 RAM1:RAM3 RAU1:RAU3 RBC1:RBC3 RBK1:RBK3 RBS1:RBS3 RCA1:RCA3 RCI1:RCI3 RCQ1:RCQ3 RCY1:RCY3 RDG1:RDG3 RDO1:RDO3 RDW1:RDW3 REE1:REE3 REM1:REM3 REU1:REU3 RFC1:RFC3 RFK1:RFK3 RFS1:RFS3 RGA1:RGA3 RGI1:RGI3 RGQ1:RGQ3 RGY1:RGY3 RHG1:RHG3 RHO1:RHO3 RHW1:RHW3 RIE1:RIE3 RIM1:RIM3 RIU1:RIU3 RJC1:RJC3 RJK1:RJK3 RJS1:RJS3 RKA1:RKA3 RKI1:RKI3 RKQ1:RKQ3 RKY1:RKY3 RLG1:RLG3 RLO1:RLO3 RLW1:RLW3 RME1:RME3 RMM1:RMM3 RMU1:RMU3 RNC1:RNC3 RNK1:RNK3 RNS1:RNS3 ROA1:ROA3 ROI1:ROI3 ROQ1:ROQ3 ROY1:ROY3 RPG1:RPG3 RPO1:RPO3 RPW1:RPW3 RQE1:RQE3 RQM1:RQM3 RQU1:RQU3 RRC1:RRC3 RRK1:RRK3 RRS1:RRS3 RSA1:RSA3 RSI1:RSI3 RSQ1:RSQ3 RSY1:RSY3 RTG1:RTG3 RTO1:RTO3 RTW1:RTW3 RUE1:RUE3 RUM1:RUM3 RUU1:RUU3 RVC1:RVC3 RVK1:RVK3 RVS1:RVS3 RWA1:RWA3 RWI1:RWI3 RWQ1:RWQ3 RWY1:RWY3 RXG1:RXG3 RXO1:RXO3 RXW1:RXW3 RYE1:RYE3 RYM1:RYM3 RYU1:RYU3 RZC1:RZC3 RZK1:RZK3 RZS1:RZS3 SAA1:SAA3 SAI1:SAI3 SAQ1:SAQ3 SAY1:SAY3 SBG1:SBG3 SBO1:SBO3 SBW1:SBW3 SCE1:SCE3 SCM1:SCM3 SCU1:SCU3 SDC1:SDC3 SDK1:SDK3 SDS1:SDS3 SEA1:SEA3 SEI1:SEI3 SEQ1:SEQ3 SEY1:SEY3 SFG1:SFG3 SFO1:SFO3 SFW1:SFW3 SGE1:SGE3 SGM1:SGM3 SGU1:SGU3 SHC1:SHC3 SHK1:SHK3 SHS1:SHS3 SIA1:SIA3 SII1:SII3 SIQ1:SIQ3 SIY1:SIY3 SJG1:SJG3 SJO1:SJO3 SJW1:SJW3 SKE1:SKE3 SKM1:SKM3 SKU1:SKU3 SLC1:SLC3 SLK1:SLK3 SLS1:SLS3 SMA1:SMA3 SMI1:SMI3 SMQ1:SMQ3 SMY1:SMY3 SNG1:SNG3 SNO1:SNO3 SNW1:SNW3 SOE1:SOE3 SOM1:SOM3 SOU1:SOU3 SPC1:SPC3 SPK1:SPK3 SPS1:SPS3 SQA1:SQA3 SQI1:SQI3 SQQ1:SQQ3 SQY1:SQY3 SRG1:SRG3 SRO1:SRO3 SRW1:SRW3 SSE1:SSE3 SSM1:SSM3 SSU1:SSU3 STC1:STC3 STK1:STK3 STS1:STS3 SUA1:SUA3 SUI1:SUI3 SUQ1:SUQ3 SUY1:SUY3 SVG1:SVG3 SVO1:SVO3 SVW1:SVW3 SWE1:SWE3 SWM1:SWM3 SWU1:SWU3 SXC1:SXC3 SXK1:SXK3 SXS1:SXS3 SYA1:SYA3 SYI1:SYI3 SYQ1:SYQ3 SYY1:SYY3 SZG1:SZG3 SZO1:SZO3 SZW1:SZW3 TAE1:TAE3 TAM1:TAM3 TAU1:TAU3 TBC1:TBC3 TBK1:TBK3 TBS1:TBS3 TCA1:TCA3 TCI1:TCI3 TCQ1:TCQ3 TCY1:TCY3 TDG1:TDG3 TDO1:TDO3 TDW1:TDW3 TEE1:TEE3 TEM1:TEM3 TEU1:TEU3 TFC1:TFC3 TFK1:TFK3 TFS1:TFS3 TGA1:TGA3 TGI1:TGI3 TGQ1:TGQ3 TGY1:TGY3 THG1:THG3 THO1:THO3 THW1:THW3 TIE1:TIE3 TIM1:TIM3 TIU1:TIU3 TJC1:TJC3 TJK1:TJK3 TJS1:TJS3 TKA1:TKA3 TKI1:TKI3 TKQ1:TKQ3 TKY1:TKY3 TLG1:TLG3 TLO1:TLO3 TLW1:TLW3 TME1:TME3 TMM1:TMM3 TMU1:TMU3 TNC1:TNC3 TNK1:TNK3 TNS1:TNS3 TOA1:TOA3 TOI1:TOI3 TOQ1:TOQ3 TOY1:TOY3 TPG1:TPG3 TPO1:TPO3 TPW1:TPW3 TQE1:TQE3 TQM1:TQM3 TQU1:TQU3 TRC1:TRC3 TRK1:TRK3 TRS1:TRS3 TSA1:TSA3 TSI1:TSI3 TSQ1:TSQ3 TSY1:TSY3 TTG1:TTG3 TTO1:TTO3 TTW1:TTW3 TUE1:TUE3 TUM1:TUM3 TUU1:TUU3 TVC1:TVC3 TVK1:TVK3 TVS1:TVS3 TWA1:TWA3 TWI1:TWI3 TWQ1:TWQ3 TWY1:TWY3 TXG1:TXG3 TXO1:TXO3 TXW1:TXW3 TYE1:TYE3 TYM1:TYM3 TYU1:TYU3 TZC1:TZC3 TZK1:TZK3 TZS1:TZS3 UAA1:UAA3 UAI1:UAI3 UAQ1:UAQ3 UAY1:UAY3 UBG1:UBG3 UBO1:UBO3 UBW1:UBW3 UCE1:UCE3 UCM1:UCM3 UCU1:UCU3 UDC1:UDC3 UDK1:UDK3 UDS1:UDS3 UEA1:UEA3 UEI1:UEI3 UEQ1:UEQ3 UEY1:UEY3 UFG1:UFG3 UFO1:UFO3 UFW1:UFW3 UGE1:UGE3 UGM1:UGM3 UGU1:UGU3 UHC1:UHC3 UHK1:UHK3 UHS1:UHS3 UIA1:UIA3 UII1:UII3 UIQ1:UIQ3 UIY1:UIY3 UJG1:UJG3 UJO1:UJO3 UJW1:UJW3 UKE1:UKE3 UKM1:UKM3 UKU1:UKU3 ULC1:ULC3 ULK1:ULK3 ULS1:ULS3 UMA1:UMA3 UMI1:UMI3 UMQ1:UMQ3 UMY1:UMY3 UNG1:UNG3 UNO1:UNO3 UNW1:UNW3 UOE1:UOE3 UOM1:UOM3 UOU1:UOU3 UPC1:UPC3 UPK1:UPK3 UPS1:UPS3 UQA1:UQA3 UQI1:UQI3 UQQ1:UQQ3 UQY1:UQY3 URG1:URG3 URO1:URO3 URW1:URW3 USE1:USE3 USM1:USM3 USU1:USU3 UTC1:UTC3 UTK1:UTK3 UTS1:UTS3 UUA1:UUA3 UUI1:UUI3 UUQ1:UUQ3 UUY1:UUY3 UVG1:UVG3 UVO1:UVO3 UVW1:UVW3 UWE1:UWE3 UWM1:UWM3 UWU1:UWU3 UXC1:UXC3 UXK1:UXK3 UXS1:UXS3 UYA1:UYA3 UYI1:UYI3 UYQ1:UYQ3 UYY1:UYY3 UZG1:UZG3 UZO1:UZO3 UZW1:UZW3 VAE1:VAE3 VAM1:VAM3 VAU1:VAU3 VBC1:VBC3 VBK1:VBK3 VBS1:VBS3 VCA1:VCA3 VCI1:VCI3 VCQ1:VCQ3 VCY1:VCY3 VDG1:VDG3 VDO1:VDO3 VDW1:VDW3 VEE1:VEE3 VEM1:VEM3 VEU1:VEU3 VFC1:VFC3 VFK1:VFK3 VFS1:VFS3 VGA1:VGA3 VGI1:VGI3 VGQ1:VGQ3 VGY1:VGY3 VHG1:VHG3 VHO1:VHO3 VHW1:VHW3 VIE1:VIE3 VIM1:VIM3 VIU1:VIU3 VJC1:VJC3 VJK1:VJK3 VJS1:VJS3 VKA1:VKA3 VKI1:VKI3 VKQ1:VKQ3 VKY1:VKY3 VLG1:VLG3 VLO1:VLO3 VLW1:VLW3 VME1:VME3 VMM1:VMM3 VMU1:VMU3 VNC1:VNC3 VNK1:VNK3 VNS1:VNS3 VOA1:VOA3 VOI1:VOI3 VOQ1:VOQ3 VOY1:VOY3 VPG1:VPG3 VPO1:VPO3 VPW1:VPW3 VQE1:VQE3 VQM1:VQM3 VQU1:VQU3 VRC1:VRC3 VRK1:VRK3 VRS1:VRS3 VSA1:VSA3 VSI1:VSI3 VSQ1:VSQ3 VSY1:VSY3 VTG1:VTG3 VTO1:VTO3 VTW1:VTW3 VUE1:VUE3 VUM1:VUM3 VUU1:VUU3 VVC1:VVC3 VVK1:VVK3 VVS1:VVS3 VWA1:VWA3 VWI1:VWI3 VWQ1:VWQ3 VWY1:VWY3 VXG1:VXG3 VXO1:VXO3 VXW1:VXW3 VYE1:VYE3 VYM1:VYM3 VYU1:VYU3 VZC1:VZC3 VZK1:VZK3 VZS1:VZS3 WAA1:WAA3 WAI1:WAI3 WAQ1:WAQ3 WAY1:WAY3 WBG1:WBG3 WBO1:WBO3 WBW1:WBW3 WCE1:WCE3 WCM1:WCM3 WCU1:WCU3 WDC1:WDC3 WDK1:WDK3 WDS1:WDS3 WEA1:WEA3 WEI1:WEI3 WEQ1:WEQ3 WEY1:WEY3 WFG1:WFG3 WFO1:WFO3 WFW1:WFW3 WGE1:WGE3 WGM1:WGM3 WGU1:WGU3 WHC1:WHC3 WHK1:WHK3 WHS1:WHS3 WIA1:WIA3 WII1:WII3 WIQ1:WIQ3 WIY1:WIY3 WJG1:WJG3 WJO1:WJO3 WJW1:WJW3 WKE1:WKE3 WKM1:WKM3 WKU1:WKU3 WLC1:WLC3 WLK1:WLK3 WLS1:WLS3 WMA1:WMA3 WMI1:WMI3 WMQ1:WMQ3 WMY1:WMY3 WNG1:WNG3 WNO1:WNO3 WNW1:WNW3 WOE1:WOE3 WOM1:WOM3 WOU1:WOU3 WPC1:WPC3 WPK1:WPK3 WPS1:WPS3 WQA1:WQA3 WQI1:WQI3 WQQ1:WQQ3 WQY1:WQY3 WRG1:WRG3 WRO1:WRO3 WRW1:WRW3 WSE1:WSE3 WSM1:WSM3 WSU1:WSU3 WTC1:WTC3 WTK1:WTK3 WTS1:WTS3 WUA1:WUA3 WUI1:WUI3 WUQ1:WUQ3 WUY1:WUY3 WVG1:WVG3 WVO1:WVO3 WVW1:WVW3 WWE1:WWE3 WWM1:WWM3 WWU1:WWU3 WXC1:WXC3 WXK1:WXK3 WXS1:WXS3 WYA1:WYA3 WYI1:WYI3 WYQ1:WYQ3 WYY1:WYY3 WZG1:WZG3 WZO1:WZO3 WZW1:WZW3 XAE1:XAE3 XAM1:XAM3 XAU1:XAU3 XBC1:XBC3 XBK1:XBK3 XBS1:XBS3 XCA1:XCA3 XCI1:XCI3 XCQ1:XCQ3 XCY1:XCY3 XDG1:XDG3 XDO1:XDO3 XDW1:XDW3 XEE1:XEE3 XEM1:XEM3 XEU1:XEU3 XFC1:XFC3" xr:uid="{3D660F40-9DCA-4CE1-A6C4-3A7E5D6DD0E8}"/>
    <dataValidation allowBlank="1" showInputMessage="1" showErrorMessage="1" promptTitle="Docket" prompt="Sales report_x000a_Choose 'Summary' at top" sqref="E16 N1:N3 V1:V3 AD1:AD3 AL1:AL3 AT1:AT3 BB1:BB3 BJ1:BJ3 BR1:BR3 BZ1:BZ3 CH1:CH3 CP1:CP3 CX1:CX3 DF1:DF3 DN1:DN3 DV1:DV3 ED1:ED3 EL1:EL3 ET1:ET3 FB1:FB3 FJ1:FJ3 FR1:FR3 FZ1:FZ3 GH1:GH3 GP1:GP3 GX1:GX3 HF1:HF3 HN1:HN3 HV1:HV3 ID1:ID3 IL1:IL3 IT1:IT3 JB1:JB3 JJ1:JJ3 JR1:JR3 JZ1:JZ3 KH1:KH3 KP1:KP3 KX1:KX3 LF1:LF3 LN1:LN3 LV1:LV3 MD1:MD3 ML1:ML3 MT1:MT3 NB1:NB3 NJ1:NJ3 NR1:NR3 NZ1:NZ3 OH1:OH3 OP1:OP3 OX1:OX3 PF1:PF3 PN1:PN3 PV1:PV3 QD1:QD3 QL1:QL3 QT1:QT3 RB1:RB3 RJ1:RJ3 RR1:RR3 RZ1:RZ3 SH1:SH3 SP1:SP3 SX1:SX3 TF1:TF3 TN1:TN3 TV1:TV3 UD1:UD3 UL1:UL3 UT1:UT3 VB1:VB3 VJ1:VJ3 VR1:VR3 VZ1:VZ3 WH1:WH3 WP1:WP3 WX1:WX3 XF1:XF3 XN1:XN3 XV1:XV3 YD1:YD3 YL1:YL3 YT1:YT3 ZB1:ZB3 ZJ1:ZJ3 ZR1:ZR3 ZZ1:ZZ3 AAH1:AAH3 AAP1:AAP3 AAX1:AAX3 ABF1:ABF3 ABN1:ABN3 ABV1:ABV3 ACD1:ACD3 ACL1:ACL3 ACT1:ACT3 ADB1:ADB3 ADJ1:ADJ3 ADR1:ADR3 ADZ1:ADZ3 AEH1:AEH3 AEP1:AEP3 AEX1:AEX3 AFF1:AFF3 AFN1:AFN3 AFV1:AFV3 AGD1:AGD3 AGL1:AGL3 AGT1:AGT3 AHB1:AHB3 AHJ1:AHJ3 AHR1:AHR3 AHZ1:AHZ3 AIH1:AIH3 AIP1:AIP3 AIX1:AIX3 AJF1:AJF3 AJN1:AJN3 AJV1:AJV3 AKD1:AKD3 AKL1:AKL3 AKT1:AKT3 ALB1:ALB3 ALJ1:ALJ3 ALR1:ALR3 ALZ1:ALZ3 AMH1:AMH3 AMP1:AMP3 AMX1:AMX3 ANF1:ANF3 ANN1:ANN3 ANV1:ANV3 AOD1:AOD3 AOL1:AOL3 AOT1:AOT3 APB1:APB3 APJ1:APJ3 APR1:APR3 APZ1:APZ3 AQH1:AQH3 AQP1:AQP3 AQX1:AQX3 ARF1:ARF3 ARN1:ARN3 ARV1:ARV3 ASD1:ASD3 ASL1:ASL3 AST1:AST3 ATB1:ATB3 ATJ1:ATJ3 ATR1:ATR3 ATZ1:ATZ3 AUH1:AUH3 AUP1:AUP3 AUX1:AUX3 AVF1:AVF3 AVN1:AVN3 AVV1:AVV3 AWD1:AWD3 AWL1:AWL3 AWT1:AWT3 AXB1:AXB3 AXJ1:AXJ3 AXR1:AXR3 AXZ1:AXZ3 AYH1:AYH3 AYP1:AYP3 AYX1:AYX3 AZF1:AZF3 AZN1:AZN3 AZV1:AZV3 BAD1:BAD3 BAL1:BAL3 BAT1:BAT3 BBB1:BBB3 BBJ1:BBJ3 BBR1:BBR3 BBZ1:BBZ3 BCH1:BCH3 BCP1:BCP3 BCX1:BCX3 BDF1:BDF3 BDN1:BDN3 BDV1:BDV3 BED1:BED3 BEL1:BEL3 BET1:BET3 BFB1:BFB3 BFJ1:BFJ3 BFR1:BFR3 BFZ1:BFZ3 BGH1:BGH3 BGP1:BGP3 BGX1:BGX3 BHF1:BHF3 BHN1:BHN3 BHV1:BHV3 BID1:BID3 BIL1:BIL3 BIT1:BIT3 BJB1:BJB3 BJJ1:BJJ3 BJR1:BJR3 BJZ1:BJZ3 BKH1:BKH3 BKP1:BKP3 BKX1:BKX3 BLF1:BLF3 BLN1:BLN3 BLV1:BLV3 BMD1:BMD3 BML1:BML3 BMT1:BMT3 BNB1:BNB3 BNJ1:BNJ3 BNR1:BNR3 BNZ1:BNZ3 BOH1:BOH3 BOP1:BOP3 BOX1:BOX3 BPF1:BPF3 BPN1:BPN3 BPV1:BPV3 BQD1:BQD3 BQL1:BQL3 BQT1:BQT3 BRB1:BRB3 BRJ1:BRJ3 BRR1:BRR3 BRZ1:BRZ3 BSH1:BSH3 BSP1:BSP3 BSX1:BSX3 BTF1:BTF3 BTN1:BTN3 BTV1:BTV3 BUD1:BUD3 BUL1:BUL3 BUT1:BUT3 BVB1:BVB3 BVJ1:BVJ3 BVR1:BVR3 BVZ1:BVZ3 BWH1:BWH3 BWP1:BWP3 BWX1:BWX3 BXF1:BXF3 BXN1:BXN3 BXV1:BXV3 BYD1:BYD3 BYL1:BYL3 BYT1:BYT3 BZB1:BZB3 BZJ1:BZJ3 BZR1:BZR3 BZZ1:BZZ3 CAH1:CAH3 CAP1:CAP3 CAX1:CAX3 CBF1:CBF3 CBN1:CBN3 CBV1:CBV3 CCD1:CCD3 CCL1:CCL3 CCT1:CCT3 CDB1:CDB3 CDJ1:CDJ3 CDR1:CDR3 CDZ1:CDZ3 CEH1:CEH3 CEP1:CEP3 CEX1:CEX3 CFF1:CFF3 CFN1:CFN3 CFV1:CFV3 CGD1:CGD3 CGL1:CGL3 CGT1:CGT3 CHB1:CHB3 CHJ1:CHJ3 CHR1:CHR3 CHZ1:CHZ3 CIH1:CIH3 CIP1:CIP3 CIX1:CIX3 CJF1:CJF3 CJN1:CJN3 CJV1:CJV3 CKD1:CKD3 CKL1:CKL3 CKT1:CKT3 CLB1:CLB3 CLJ1:CLJ3 CLR1:CLR3 CLZ1:CLZ3 CMH1:CMH3 CMP1:CMP3 CMX1:CMX3 CNF1:CNF3 CNN1:CNN3 CNV1:CNV3 COD1:COD3 COL1:COL3 COT1:COT3 CPB1:CPB3 CPJ1:CPJ3 CPR1:CPR3 CPZ1:CPZ3 CQH1:CQH3 CQP1:CQP3 CQX1:CQX3 CRF1:CRF3 CRN1:CRN3 CRV1:CRV3 CSD1:CSD3 CSL1:CSL3 CST1:CST3 CTB1:CTB3 CTJ1:CTJ3 CTR1:CTR3 CTZ1:CTZ3 CUH1:CUH3 CUP1:CUP3 CUX1:CUX3 CVF1:CVF3 CVN1:CVN3 CVV1:CVV3 CWD1:CWD3 CWL1:CWL3 CWT1:CWT3 CXB1:CXB3 CXJ1:CXJ3 CXR1:CXR3 CXZ1:CXZ3 CYH1:CYH3 CYP1:CYP3 CYX1:CYX3 CZF1:CZF3 CZN1:CZN3 CZV1:CZV3 DAD1:DAD3 DAL1:DAL3 DAT1:DAT3 DBB1:DBB3 DBJ1:DBJ3 DBR1:DBR3 DBZ1:DBZ3 DCH1:DCH3 DCP1:DCP3 DCX1:DCX3 DDF1:DDF3 DDN1:DDN3 DDV1:DDV3 DED1:DED3 DEL1:DEL3 DET1:DET3 DFB1:DFB3 DFJ1:DFJ3 DFR1:DFR3 DFZ1:DFZ3 DGH1:DGH3 DGP1:DGP3 DGX1:DGX3 DHF1:DHF3 DHN1:DHN3 DHV1:DHV3 DID1:DID3 DIL1:DIL3 DIT1:DIT3 DJB1:DJB3 DJJ1:DJJ3 DJR1:DJR3 DJZ1:DJZ3 DKH1:DKH3 DKP1:DKP3 DKX1:DKX3 DLF1:DLF3 DLN1:DLN3 DLV1:DLV3 DMD1:DMD3 DML1:DML3 DMT1:DMT3 DNB1:DNB3 DNJ1:DNJ3 DNR1:DNR3 DNZ1:DNZ3 DOH1:DOH3 DOP1:DOP3 DOX1:DOX3 DPF1:DPF3 DPN1:DPN3 DPV1:DPV3 DQD1:DQD3 DQL1:DQL3 DQT1:DQT3 DRB1:DRB3 DRJ1:DRJ3 DRR1:DRR3 DRZ1:DRZ3 DSH1:DSH3 DSP1:DSP3 DSX1:DSX3 DTF1:DTF3 DTN1:DTN3 DTV1:DTV3 DUD1:DUD3 DUL1:DUL3 DUT1:DUT3 DVB1:DVB3 DVJ1:DVJ3 DVR1:DVR3 DVZ1:DVZ3 DWH1:DWH3 DWP1:DWP3 DWX1:DWX3 DXF1:DXF3 DXN1:DXN3 DXV1:DXV3 DYD1:DYD3 DYL1:DYL3 DYT1:DYT3 DZB1:DZB3 DZJ1:DZJ3 DZR1:DZR3 DZZ1:DZZ3 EAH1:EAH3 EAP1:EAP3 EAX1:EAX3 EBF1:EBF3 EBN1:EBN3 EBV1:EBV3 ECD1:ECD3 ECL1:ECL3 ECT1:ECT3 EDB1:EDB3 EDJ1:EDJ3 EDR1:EDR3 EDZ1:EDZ3 EEH1:EEH3 EEP1:EEP3 EEX1:EEX3 EFF1:EFF3 EFN1:EFN3 EFV1:EFV3 EGD1:EGD3 EGL1:EGL3 EGT1:EGT3 EHB1:EHB3 EHJ1:EHJ3 EHR1:EHR3 EHZ1:EHZ3 EIH1:EIH3 EIP1:EIP3 EIX1:EIX3 EJF1:EJF3 EJN1:EJN3 EJV1:EJV3 EKD1:EKD3 EKL1:EKL3 EKT1:EKT3 ELB1:ELB3 ELJ1:ELJ3 ELR1:ELR3 ELZ1:ELZ3 EMH1:EMH3 EMP1:EMP3 EMX1:EMX3 ENF1:ENF3 ENN1:ENN3 ENV1:ENV3 EOD1:EOD3 EOL1:EOL3 EOT1:EOT3 EPB1:EPB3 EPJ1:EPJ3 EPR1:EPR3 EPZ1:EPZ3 EQH1:EQH3 EQP1:EQP3 EQX1:EQX3 ERF1:ERF3 ERN1:ERN3 ERV1:ERV3 ESD1:ESD3 ESL1:ESL3 EST1:EST3 ETB1:ETB3 ETJ1:ETJ3 ETR1:ETR3 ETZ1:ETZ3 EUH1:EUH3 EUP1:EUP3 EUX1:EUX3 EVF1:EVF3 EVN1:EVN3 EVV1:EVV3 EWD1:EWD3 EWL1:EWL3 EWT1:EWT3 EXB1:EXB3 EXJ1:EXJ3 EXR1:EXR3 EXZ1:EXZ3 EYH1:EYH3 EYP1:EYP3 EYX1:EYX3 EZF1:EZF3 EZN1:EZN3 EZV1:EZV3 FAD1:FAD3 FAL1:FAL3 FAT1:FAT3 FBB1:FBB3 FBJ1:FBJ3 FBR1:FBR3 FBZ1:FBZ3 FCH1:FCH3 FCP1:FCP3 FCX1:FCX3 FDF1:FDF3 FDN1:FDN3 FDV1:FDV3 FED1:FED3 FEL1:FEL3 FET1:FET3 FFB1:FFB3 FFJ1:FFJ3 FFR1:FFR3 FFZ1:FFZ3 FGH1:FGH3 FGP1:FGP3 FGX1:FGX3 FHF1:FHF3 FHN1:FHN3 FHV1:FHV3 FID1:FID3 FIL1:FIL3 FIT1:FIT3 FJB1:FJB3 FJJ1:FJJ3 FJR1:FJR3 FJZ1:FJZ3 FKH1:FKH3 FKP1:FKP3 FKX1:FKX3 FLF1:FLF3 FLN1:FLN3 FLV1:FLV3 FMD1:FMD3 FML1:FML3 FMT1:FMT3 FNB1:FNB3 FNJ1:FNJ3 FNR1:FNR3 FNZ1:FNZ3 FOH1:FOH3 FOP1:FOP3 FOX1:FOX3 FPF1:FPF3 FPN1:FPN3 FPV1:FPV3 FQD1:FQD3 FQL1:FQL3 FQT1:FQT3 FRB1:FRB3 FRJ1:FRJ3 FRR1:FRR3 FRZ1:FRZ3 FSH1:FSH3 FSP1:FSP3 FSX1:FSX3 FTF1:FTF3 FTN1:FTN3 FTV1:FTV3 FUD1:FUD3 FUL1:FUL3 FUT1:FUT3 FVB1:FVB3 FVJ1:FVJ3 FVR1:FVR3 FVZ1:FVZ3 FWH1:FWH3 FWP1:FWP3 FWX1:FWX3 FXF1:FXF3 FXN1:FXN3 FXV1:FXV3 FYD1:FYD3 FYL1:FYL3 FYT1:FYT3 FZB1:FZB3 FZJ1:FZJ3 FZR1:FZR3 FZZ1:FZZ3 GAH1:GAH3 GAP1:GAP3 GAX1:GAX3 GBF1:GBF3 GBN1:GBN3 GBV1:GBV3 GCD1:GCD3 GCL1:GCL3 GCT1:GCT3 GDB1:GDB3 GDJ1:GDJ3 GDR1:GDR3 GDZ1:GDZ3 GEH1:GEH3 GEP1:GEP3 GEX1:GEX3 GFF1:GFF3 GFN1:GFN3 GFV1:GFV3 GGD1:GGD3 GGL1:GGL3 GGT1:GGT3 GHB1:GHB3 GHJ1:GHJ3 GHR1:GHR3 GHZ1:GHZ3 GIH1:GIH3 GIP1:GIP3 GIX1:GIX3 GJF1:GJF3 GJN1:GJN3 GJV1:GJV3 GKD1:GKD3 GKL1:GKL3 GKT1:GKT3 GLB1:GLB3 GLJ1:GLJ3 GLR1:GLR3 GLZ1:GLZ3 GMH1:GMH3 GMP1:GMP3 GMX1:GMX3 GNF1:GNF3 GNN1:GNN3 GNV1:GNV3 GOD1:GOD3 GOL1:GOL3 GOT1:GOT3 GPB1:GPB3 GPJ1:GPJ3 GPR1:GPR3 GPZ1:GPZ3 GQH1:GQH3 GQP1:GQP3 GQX1:GQX3 GRF1:GRF3 GRN1:GRN3 GRV1:GRV3 GSD1:GSD3 GSL1:GSL3 GST1:GST3 GTB1:GTB3 GTJ1:GTJ3 GTR1:GTR3 GTZ1:GTZ3 GUH1:GUH3 GUP1:GUP3 GUX1:GUX3 GVF1:GVF3 GVN1:GVN3 GVV1:GVV3 GWD1:GWD3 GWL1:GWL3 GWT1:GWT3 GXB1:GXB3 GXJ1:GXJ3 GXR1:GXR3 GXZ1:GXZ3 GYH1:GYH3 GYP1:GYP3 GYX1:GYX3 GZF1:GZF3 GZN1:GZN3 GZV1:GZV3 HAD1:HAD3 HAL1:HAL3 HAT1:HAT3 HBB1:HBB3 HBJ1:HBJ3 HBR1:HBR3 HBZ1:HBZ3 HCH1:HCH3 HCP1:HCP3 HCX1:HCX3 HDF1:HDF3 HDN1:HDN3 HDV1:HDV3 HED1:HED3 HEL1:HEL3 HET1:HET3 HFB1:HFB3 HFJ1:HFJ3 HFR1:HFR3 HFZ1:HFZ3 HGH1:HGH3 HGP1:HGP3 HGX1:HGX3 HHF1:HHF3 HHN1:HHN3 HHV1:HHV3 HID1:HID3 HIL1:HIL3 HIT1:HIT3 HJB1:HJB3 HJJ1:HJJ3 HJR1:HJR3 HJZ1:HJZ3 HKH1:HKH3 HKP1:HKP3 HKX1:HKX3 HLF1:HLF3 HLN1:HLN3 HLV1:HLV3 HMD1:HMD3 HML1:HML3 HMT1:HMT3 HNB1:HNB3 HNJ1:HNJ3 HNR1:HNR3 HNZ1:HNZ3 HOH1:HOH3 HOP1:HOP3 HOX1:HOX3 HPF1:HPF3 HPN1:HPN3 HPV1:HPV3 HQD1:HQD3 HQL1:HQL3 HQT1:HQT3 HRB1:HRB3 HRJ1:HRJ3 HRR1:HRR3 HRZ1:HRZ3 HSH1:HSH3 HSP1:HSP3 HSX1:HSX3 HTF1:HTF3 HTN1:HTN3 HTV1:HTV3 HUD1:HUD3 HUL1:HUL3 HUT1:HUT3 HVB1:HVB3 HVJ1:HVJ3 HVR1:HVR3 HVZ1:HVZ3 HWH1:HWH3 HWP1:HWP3 HWX1:HWX3 HXF1:HXF3 HXN1:HXN3 HXV1:HXV3 HYD1:HYD3 HYL1:HYL3 HYT1:HYT3 HZB1:HZB3 HZJ1:HZJ3 HZR1:HZR3 HZZ1:HZZ3 IAH1:IAH3 IAP1:IAP3 IAX1:IAX3 IBF1:IBF3 IBN1:IBN3 IBV1:IBV3 ICD1:ICD3 ICL1:ICL3 ICT1:ICT3 IDB1:IDB3 IDJ1:IDJ3 IDR1:IDR3 IDZ1:IDZ3 IEH1:IEH3 IEP1:IEP3 IEX1:IEX3 IFF1:IFF3 IFN1:IFN3 IFV1:IFV3 IGD1:IGD3 IGL1:IGL3 IGT1:IGT3 IHB1:IHB3 IHJ1:IHJ3 IHR1:IHR3 IHZ1:IHZ3 IIH1:IIH3 IIP1:IIP3 IIX1:IIX3 IJF1:IJF3 IJN1:IJN3 IJV1:IJV3 IKD1:IKD3 IKL1:IKL3 IKT1:IKT3 ILB1:ILB3 ILJ1:ILJ3 ILR1:ILR3 ILZ1:ILZ3 IMH1:IMH3 IMP1:IMP3 IMX1:IMX3 INF1:INF3 INN1:INN3 INV1:INV3 IOD1:IOD3 IOL1:IOL3 IOT1:IOT3 IPB1:IPB3 IPJ1:IPJ3 IPR1:IPR3 IPZ1:IPZ3 IQH1:IQH3 IQP1:IQP3 IQX1:IQX3 IRF1:IRF3 IRN1:IRN3 IRV1:IRV3 ISD1:ISD3 ISL1:ISL3 IST1:IST3 ITB1:ITB3 ITJ1:ITJ3 ITR1:ITR3 ITZ1:ITZ3 IUH1:IUH3 IUP1:IUP3 IUX1:IUX3 IVF1:IVF3 IVN1:IVN3 IVV1:IVV3 IWD1:IWD3 IWL1:IWL3 IWT1:IWT3 IXB1:IXB3 IXJ1:IXJ3 IXR1:IXR3 IXZ1:IXZ3 IYH1:IYH3 IYP1:IYP3 IYX1:IYX3 IZF1:IZF3 IZN1:IZN3 IZV1:IZV3 JAD1:JAD3 JAL1:JAL3 JAT1:JAT3 JBB1:JBB3 JBJ1:JBJ3 JBR1:JBR3 JBZ1:JBZ3 JCH1:JCH3 JCP1:JCP3 JCX1:JCX3 JDF1:JDF3 JDN1:JDN3 JDV1:JDV3 JED1:JED3 JEL1:JEL3 JET1:JET3 JFB1:JFB3 JFJ1:JFJ3 JFR1:JFR3 JFZ1:JFZ3 JGH1:JGH3 JGP1:JGP3 JGX1:JGX3 JHF1:JHF3 JHN1:JHN3 JHV1:JHV3 JID1:JID3 JIL1:JIL3 JIT1:JIT3 JJB1:JJB3 JJJ1:JJJ3 JJR1:JJR3 JJZ1:JJZ3 JKH1:JKH3 JKP1:JKP3 JKX1:JKX3 JLF1:JLF3 JLN1:JLN3 JLV1:JLV3 JMD1:JMD3 JML1:JML3 JMT1:JMT3 JNB1:JNB3 JNJ1:JNJ3 JNR1:JNR3 JNZ1:JNZ3 JOH1:JOH3 JOP1:JOP3 JOX1:JOX3 JPF1:JPF3 JPN1:JPN3 JPV1:JPV3 JQD1:JQD3 JQL1:JQL3 JQT1:JQT3 JRB1:JRB3 JRJ1:JRJ3 JRR1:JRR3 JRZ1:JRZ3 JSH1:JSH3 JSP1:JSP3 JSX1:JSX3 JTF1:JTF3 JTN1:JTN3 JTV1:JTV3 JUD1:JUD3 JUL1:JUL3 JUT1:JUT3 JVB1:JVB3 JVJ1:JVJ3 JVR1:JVR3 JVZ1:JVZ3 JWH1:JWH3 JWP1:JWP3 JWX1:JWX3 JXF1:JXF3 JXN1:JXN3 JXV1:JXV3 JYD1:JYD3 JYL1:JYL3 JYT1:JYT3 JZB1:JZB3 JZJ1:JZJ3 JZR1:JZR3 JZZ1:JZZ3 KAH1:KAH3 KAP1:KAP3 KAX1:KAX3 KBF1:KBF3 KBN1:KBN3 KBV1:KBV3 KCD1:KCD3 KCL1:KCL3 KCT1:KCT3 KDB1:KDB3 KDJ1:KDJ3 KDR1:KDR3 KDZ1:KDZ3 KEH1:KEH3 KEP1:KEP3 KEX1:KEX3 KFF1:KFF3 KFN1:KFN3 KFV1:KFV3 KGD1:KGD3 KGL1:KGL3 KGT1:KGT3 KHB1:KHB3 KHJ1:KHJ3 KHR1:KHR3 KHZ1:KHZ3 KIH1:KIH3 KIP1:KIP3 KIX1:KIX3 KJF1:KJF3 KJN1:KJN3 KJV1:KJV3 KKD1:KKD3 KKL1:KKL3 KKT1:KKT3 KLB1:KLB3 KLJ1:KLJ3 KLR1:KLR3 KLZ1:KLZ3 KMH1:KMH3 KMP1:KMP3 KMX1:KMX3 KNF1:KNF3 KNN1:KNN3 KNV1:KNV3 KOD1:KOD3 KOL1:KOL3 KOT1:KOT3 KPB1:KPB3 KPJ1:KPJ3 KPR1:KPR3 KPZ1:KPZ3 KQH1:KQH3 KQP1:KQP3 KQX1:KQX3 KRF1:KRF3 KRN1:KRN3 KRV1:KRV3 KSD1:KSD3 KSL1:KSL3 KST1:KST3 KTB1:KTB3 KTJ1:KTJ3 KTR1:KTR3 KTZ1:KTZ3 KUH1:KUH3 KUP1:KUP3 KUX1:KUX3 KVF1:KVF3 KVN1:KVN3 KVV1:KVV3 KWD1:KWD3 KWL1:KWL3 KWT1:KWT3 KXB1:KXB3 KXJ1:KXJ3 KXR1:KXR3 KXZ1:KXZ3 KYH1:KYH3 KYP1:KYP3 KYX1:KYX3 KZF1:KZF3 KZN1:KZN3 KZV1:KZV3 LAD1:LAD3 LAL1:LAL3 LAT1:LAT3 LBB1:LBB3 LBJ1:LBJ3 LBR1:LBR3 LBZ1:LBZ3 LCH1:LCH3 LCP1:LCP3 LCX1:LCX3 LDF1:LDF3 LDN1:LDN3 LDV1:LDV3 LED1:LED3 LEL1:LEL3 LET1:LET3 LFB1:LFB3 LFJ1:LFJ3 LFR1:LFR3 LFZ1:LFZ3 LGH1:LGH3 LGP1:LGP3 LGX1:LGX3 LHF1:LHF3 LHN1:LHN3 LHV1:LHV3 LID1:LID3 LIL1:LIL3 LIT1:LIT3 LJB1:LJB3 LJJ1:LJJ3 LJR1:LJR3 LJZ1:LJZ3 LKH1:LKH3 LKP1:LKP3 LKX1:LKX3 LLF1:LLF3 LLN1:LLN3 LLV1:LLV3 LMD1:LMD3 LML1:LML3 LMT1:LMT3 LNB1:LNB3 LNJ1:LNJ3 LNR1:LNR3 LNZ1:LNZ3 LOH1:LOH3 LOP1:LOP3 LOX1:LOX3 LPF1:LPF3 LPN1:LPN3 LPV1:LPV3 LQD1:LQD3 LQL1:LQL3 LQT1:LQT3 LRB1:LRB3 LRJ1:LRJ3 LRR1:LRR3 LRZ1:LRZ3 LSH1:LSH3 LSP1:LSP3 LSX1:LSX3 LTF1:LTF3 LTN1:LTN3 LTV1:LTV3 LUD1:LUD3 LUL1:LUL3 LUT1:LUT3 LVB1:LVB3 LVJ1:LVJ3 LVR1:LVR3 LVZ1:LVZ3 LWH1:LWH3 LWP1:LWP3 LWX1:LWX3 LXF1:LXF3 LXN1:LXN3 LXV1:LXV3 LYD1:LYD3 LYL1:LYL3 LYT1:LYT3 LZB1:LZB3 LZJ1:LZJ3 LZR1:LZR3 LZZ1:LZZ3 MAH1:MAH3 MAP1:MAP3 MAX1:MAX3 MBF1:MBF3 MBN1:MBN3 MBV1:MBV3 MCD1:MCD3 MCL1:MCL3 MCT1:MCT3 MDB1:MDB3 MDJ1:MDJ3 MDR1:MDR3 MDZ1:MDZ3 MEH1:MEH3 MEP1:MEP3 MEX1:MEX3 MFF1:MFF3 MFN1:MFN3 MFV1:MFV3 MGD1:MGD3 MGL1:MGL3 MGT1:MGT3 MHB1:MHB3 MHJ1:MHJ3 MHR1:MHR3 MHZ1:MHZ3 MIH1:MIH3 MIP1:MIP3 MIX1:MIX3 MJF1:MJF3 MJN1:MJN3 MJV1:MJV3 MKD1:MKD3 MKL1:MKL3 MKT1:MKT3 MLB1:MLB3 MLJ1:MLJ3 MLR1:MLR3 MLZ1:MLZ3 MMH1:MMH3 MMP1:MMP3 MMX1:MMX3 MNF1:MNF3 MNN1:MNN3 MNV1:MNV3 MOD1:MOD3 MOL1:MOL3 MOT1:MOT3 MPB1:MPB3 MPJ1:MPJ3 MPR1:MPR3 MPZ1:MPZ3 MQH1:MQH3 MQP1:MQP3 MQX1:MQX3 MRF1:MRF3 MRN1:MRN3 MRV1:MRV3 MSD1:MSD3 MSL1:MSL3 MST1:MST3 MTB1:MTB3 MTJ1:MTJ3 MTR1:MTR3 MTZ1:MTZ3 MUH1:MUH3 MUP1:MUP3 MUX1:MUX3 MVF1:MVF3 MVN1:MVN3 MVV1:MVV3 MWD1:MWD3 MWL1:MWL3 MWT1:MWT3 MXB1:MXB3 MXJ1:MXJ3 MXR1:MXR3 MXZ1:MXZ3 MYH1:MYH3 MYP1:MYP3 MYX1:MYX3 MZF1:MZF3 MZN1:MZN3 MZV1:MZV3 NAD1:NAD3 NAL1:NAL3 NAT1:NAT3 NBB1:NBB3 NBJ1:NBJ3 NBR1:NBR3 NBZ1:NBZ3 NCH1:NCH3 NCP1:NCP3 NCX1:NCX3 NDF1:NDF3 NDN1:NDN3 NDV1:NDV3 NED1:NED3 NEL1:NEL3 NET1:NET3 NFB1:NFB3 NFJ1:NFJ3 NFR1:NFR3 NFZ1:NFZ3 NGH1:NGH3 NGP1:NGP3 NGX1:NGX3 NHF1:NHF3 NHN1:NHN3 NHV1:NHV3 NID1:NID3 NIL1:NIL3 NIT1:NIT3 NJB1:NJB3 NJJ1:NJJ3 NJR1:NJR3 NJZ1:NJZ3 NKH1:NKH3 NKP1:NKP3 NKX1:NKX3 NLF1:NLF3 NLN1:NLN3 NLV1:NLV3 NMD1:NMD3 NML1:NML3 NMT1:NMT3 NNB1:NNB3 NNJ1:NNJ3 NNR1:NNR3 NNZ1:NNZ3 NOH1:NOH3 NOP1:NOP3 NOX1:NOX3 NPF1:NPF3 NPN1:NPN3 NPV1:NPV3 NQD1:NQD3 NQL1:NQL3 NQT1:NQT3 NRB1:NRB3 NRJ1:NRJ3 NRR1:NRR3 NRZ1:NRZ3 NSH1:NSH3 NSP1:NSP3 NSX1:NSX3 NTF1:NTF3 NTN1:NTN3 NTV1:NTV3 NUD1:NUD3 NUL1:NUL3 NUT1:NUT3 NVB1:NVB3 NVJ1:NVJ3 NVR1:NVR3 NVZ1:NVZ3 NWH1:NWH3 NWP1:NWP3 NWX1:NWX3 NXF1:NXF3 NXN1:NXN3 NXV1:NXV3 NYD1:NYD3 NYL1:NYL3 NYT1:NYT3 NZB1:NZB3 NZJ1:NZJ3 NZR1:NZR3 NZZ1:NZZ3 OAH1:OAH3 OAP1:OAP3 OAX1:OAX3 OBF1:OBF3 OBN1:OBN3 OBV1:OBV3 OCD1:OCD3 OCL1:OCL3 OCT1:OCT3 ODB1:ODB3 ODJ1:ODJ3 ODR1:ODR3 ODZ1:ODZ3 OEH1:OEH3 OEP1:OEP3 OEX1:OEX3 OFF1:OFF3 OFN1:OFN3 OFV1:OFV3 OGD1:OGD3 OGL1:OGL3 OGT1:OGT3 OHB1:OHB3 OHJ1:OHJ3 OHR1:OHR3 OHZ1:OHZ3 OIH1:OIH3 OIP1:OIP3 OIX1:OIX3 OJF1:OJF3 OJN1:OJN3 OJV1:OJV3 OKD1:OKD3 OKL1:OKL3 OKT1:OKT3 OLB1:OLB3 OLJ1:OLJ3 OLR1:OLR3 OLZ1:OLZ3 OMH1:OMH3 OMP1:OMP3 OMX1:OMX3 ONF1:ONF3 ONN1:ONN3 ONV1:ONV3 OOD1:OOD3 OOL1:OOL3 OOT1:OOT3 OPB1:OPB3 OPJ1:OPJ3 OPR1:OPR3 OPZ1:OPZ3 OQH1:OQH3 OQP1:OQP3 OQX1:OQX3 ORF1:ORF3 ORN1:ORN3 ORV1:ORV3 OSD1:OSD3 OSL1:OSL3 OST1:OST3 OTB1:OTB3 OTJ1:OTJ3 OTR1:OTR3 OTZ1:OTZ3 OUH1:OUH3 OUP1:OUP3 OUX1:OUX3 OVF1:OVF3 OVN1:OVN3 OVV1:OVV3 OWD1:OWD3 OWL1:OWL3 OWT1:OWT3 OXB1:OXB3 OXJ1:OXJ3 OXR1:OXR3 OXZ1:OXZ3 OYH1:OYH3 OYP1:OYP3 OYX1:OYX3 OZF1:OZF3 OZN1:OZN3 OZV1:OZV3 PAD1:PAD3 PAL1:PAL3 PAT1:PAT3 PBB1:PBB3 PBJ1:PBJ3 PBR1:PBR3 PBZ1:PBZ3 PCH1:PCH3 PCP1:PCP3 PCX1:PCX3 PDF1:PDF3 PDN1:PDN3 PDV1:PDV3 PED1:PED3 PEL1:PEL3 PET1:PET3 PFB1:PFB3 PFJ1:PFJ3 PFR1:PFR3 PFZ1:PFZ3 PGH1:PGH3 PGP1:PGP3 PGX1:PGX3 PHF1:PHF3 PHN1:PHN3 PHV1:PHV3 PID1:PID3 PIL1:PIL3 PIT1:PIT3 PJB1:PJB3 PJJ1:PJJ3 PJR1:PJR3 PJZ1:PJZ3 PKH1:PKH3 PKP1:PKP3 PKX1:PKX3 PLF1:PLF3 PLN1:PLN3 PLV1:PLV3 PMD1:PMD3 PML1:PML3 PMT1:PMT3 PNB1:PNB3 PNJ1:PNJ3 PNR1:PNR3 PNZ1:PNZ3 POH1:POH3 POP1:POP3 POX1:POX3 PPF1:PPF3 PPN1:PPN3 PPV1:PPV3 PQD1:PQD3 PQL1:PQL3 PQT1:PQT3 PRB1:PRB3 PRJ1:PRJ3 PRR1:PRR3 PRZ1:PRZ3 PSH1:PSH3 PSP1:PSP3 PSX1:PSX3 PTF1:PTF3 PTN1:PTN3 PTV1:PTV3 PUD1:PUD3 PUL1:PUL3 PUT1:PUT3 PVB1:PVB3 PVJ1:PVJ3 PVR1:PVR3 PVZ1:PVZ3 PWH1:PWH3 PWP1:PWP3 PWX1:PWX3 PXF1:PXF3 PXN1:PXN3 PXV1:PXV3 PYD1:PYD3 PYL1:PYL3 PYT1:PYT3 PZB1:PZB3 PZJ1:PZJ3 PZR1:PZR3 PZZ1:PZZ3 QAH1:QAH3 QAP1:QAP3 QAX1:QAX3 QBF1:QBF3 QBN1:QBN3 QBV1:QBV3 QCD1:QCD3 QCL1:QCL3 QCT1:QCT3 QDB1:QDB3 QDJ1:QDJ3 QDR1:QDR3 QDZ1:QDZ3 QEH1:QEH3 QEP1:QEP3 QEX1:QEX3 QFF1:QFF3 QFN1:QFN3 QFV1:QFV3 QGD1:QGD3 QGL1:QGL3 QGT1:QGT3 QHB1:QHB3 QHJ1:QHJ3 QHR1:QHR3 QHZ1:QHZ3 QIH1:QIH3 QIP1:QIP3 QIX1:QIX3 QJF1:QJF3 QJN1:QJN3 QJV1:QJV3 QKD1:QKD3 QKL1:QKL3 QKT1:QKT3 QLB1:QLB3 QLJ1:QLJ3 QLR1:QLR3 QLZ1:QLZ3 QMH1:QMH3 QMP1:QMP3 QMX1:QMX3 QNF1:QNF3 QNN1:QNN3 QNV1:QNV3 QOD1:QOD3 QOL1:QOL3 QOT1:QOT3 QPB1:QPB3 QPJ1:QPJ3 QPR1:QPR3 QPZ1:QPZ3 QQH1:QQH3 QQP1:QQP3 QQX1:QQX3 QRF1:QRF3 QRN1:QRN3 QRV1:QRV3 QSD1:QSD3 QSL1:QSL3 QST1:QST3 QTB1:QTB3 QTJ1:QTJ3 QTR1:QTR3 QTZ1:QTZ3 QUH1:QUH3 QUP1:QUP3 QUX1:QUX3 QVF1:QVF3 QVN1:QVN3 QVV1:QVV3 QWD1:QWD3 QWL1:QWL3 QWT1:QWT3 QXB1:QXB3 QXJ1:QXJ3 QXR1:QXR3 QXZ1:QXZ3 QYH1:QYH3 QYP1:QYP3 QYX1:QYX3 QZF1:QZF3 QZN1:QZN3 QZV1:QZV3 RAD1:RAD3 RAL1:RAL3 RAT1:RAT3 RBB1:RBB3 RBJ1:RBJ3 RBR1:RBR3 RBZ1:RBZ3 RCH1:RCH3 RCP1:RCP3 RCX1:RCX3 RDF1:RDF3 RDN1:RDN3 RDV1:RDV3 RED1:RED3 REL1:REL3 RET1:RET3 RFB1:RFB3 RFJ1:RFJ3 RFR1:RFR3 RFZ1:RFZ3 RGH1:RGH3 RGP1:RGP3 RGX1:RGX3 RHF1:RHF3 RHN1:RHN3 RHV1:RHV3 RID1:RID3 RIL1:RIL3 RIT1:RIT3 RJB1:RJB3 RJJ1:RJJ3 RJR1:RJR3 RJZ1:RJZ3 RKH1:RKH3 RKP1:RKP3 RKX1:RKX3 RLF1:RLF3 RLN1:RLN3 RLV1:RLV3 RMD1:RMD3 RML1:RML3 RMT1:RMT3 RNB1:RNB3 RNJ1:RNJ3 RNR1:RNR3 RNZ1:RNZ3 ROH1:ROH3 ROP1:ROP3 ROX1:ROX3 RPF1:RPF3 RPN1:RPN3 RPV1:RPV3 RQD1:RQD3 RQL1:RQL3 RQT1:RQT3 RRB1:RRB3 RRJ1:RRJ3 RRR1:RRR3 RRZ1:RRZ3 RSH1:RSH3 RSP1:RSP3 RSX1:RSX3 RTF1:RTF3 RTN1:RTN3 RTV1:RTV3 RUD1:RUD3 RUL1:RUL3 RUT1:RUT3 RVB1:RVB3 RVJ1:RVJ3 RVR1:RVR3 RVZ1:RVZ3 RWH1:RWH3 RWP1:RWP3 RWX1:RWX3 RXF1:RXF3 RXN1:RXN3 RXV1:RXV3 RYD1:RYD3 RYL1:RYL3 RYT1:RYT3 RZB1:RZB3 RZJ1:RZJ3 RZR1:RZR3 RZZ1:RZZ3 SAH1:SAH3 SAP1:SAP3 SAX1:SAX3 SBF1:SBF3 SBN1:SBN3 SBV1:SBV3 SCD1:SCD3 SCL1:SCL3 SCT1:SCT3 SDB1:SDB3 SDJ1:SDJ3 SDR1:SDR3 SDZ1:SDZ3 SEH1:SEH3 SEP1:SEP3 SEX1:SEX3 SFF1:SFF3 SFN1:SFN3 SFV1:SFV3 SGD1:SGD3 SGL1:SGL3 SGT1:SGT3 SHB1:SHB3 SHJ1:SHJ3 SHR1:SHR3 SHZ1:SHZ3 SIH1:SIH3 SIP1:SIP3 SIX1:SIX3 SJF1:SJF3 SJN1:SJN3 SJV1:SJV3 SKD1:SKD3 SKL1:SKL3 SKT1:SKT3 SLB1:SLB3 SLJ1:SLJ3 SLR1:SLR3 SLZ1:SLZ3 SMH1:SMH3 SMP1:SMP3 SMX1:SMX3 SNF1:SNF3 SNN1:SNN3 SNV1:SNV3 SOD1:SOD3 SOL1:SOL3 SOT1:SOT3 SPB1:SPB3 SPJ1:SPJ3 SPR1:SPR3 SPZ1:SPZ3 SQH1:SQH3 SQP1:SQP3 SQX1:SQX3 SRF1:SRF3 SRN1:SRN3 SRV1:SRV3 SSD1:SSD3 SSL1:SSL3 SST1:SST3 STB1:STB3 STJ1:STJ3 STR1:STR3 STZ1:STZ3 SUH1:SUH3 SUP1:SUP3 SUX1:SUX3 SVF1:SVF3 SVN1:SVN3 SVV1:SVV3 SWD1:SWD3 SWL1:SWL3 SWT1:SWT3 SXB1:SXB3 SXJ1:SXJ3 SXR1:SXR3 SXZ1:SXZ3 SYH1:SYH3 SYP1:SYP3 SYX1:SYX3 SZF1:SZF3 SZN1:SZN3 SZV1:SZV3 TAD1:TAD3 TAL1:TAL3 TAT1:TAT3 TBB1:TBB3 TBJ1:TBJ3 TBR1:TBR3 TBZ1:TBZ3 TCH1:TCH3 TCP1:TCP3 TCX1:TCX3 TDF1:TDF3 TDN1:TDN3 TDV1:TDV3 TED1:TED3 TEL1:TEL3 TET1:TET3 TFB1:TFB3 TFJ1:TFJ3 TFR1:TFR3 TFZ1:TFZ3 TGH1:TGH3 TGP1:TGP3 TGX1:TGX3 THF1:THF3 THN1:THN3 THV1:THV3 TID1:TID3 TIL1:TIL3 TIT1:TIT3 TJB1:TJB3 TJJ1:TJJ3 TJR1:TJR3 TJZ1:TJZ3 TKH1:TKH3 TKP1:TKP3 TKX1:TKX3 TLF1:TLF3 TLN1:TLN3 TLV1:TLV3 TMD1:TMD3 TML1:TML3 TMT1:TMT3 TNB1:TNB3 TNJ1:TNJ3 TNR1:TNR3 TNZ1:TNZ3 TOH1:TOH3 TOP1:TOP3 TOX1:TOX3 TPF1:TPF3 TPN1:TPN3 TPV1:TPV3 TQD1:TQD3 TQL1:TQL3 TQT1:TQT3 TRB1:TRB3 TRJ1:TRJ3 TRR1:TRR3 TRZ1:TRZ3 TSH1:TSH3 TSP1:TSP3 TSX1:TSX3 TTF1:TTF3 TTN1:TTN3 TTV1:TTV3 TUD1:TUD3 TUL1:TUL3 TUT1:TUT3 TVB1:TVB3 TVJ1:TVJ3 TVR1:TVR3 TVZ1:TVZ3 TWH1:TWH3 TWP1:TWP3 TWX1:TWX3 TXF1:TXF3 TXN1:TXN3 TXV1:TXV3 TYD1:TYD3 TYL1:TYL3 TYT1:TYT3 TZB1:TZB3 TZJ1:TZJ3 TZR1:TZR3 TZZ1:TZZ3 UAH1:UAH3 UAP1:UAP3 UAX1:UAX3 UBF1:UBF3 UBN1:UBN3 UBV1:UBV3 UCD1:UCD3 UCL1:UCL3 UCT1:UCT3 UDB1:UDB3 UDJ1:UDJ3 UDR1:UDR3 UDZ1:UDZ3 UEH1:UEH3 UEP1:UEP3 UEX1:UEX3 UFF1:UFF3 UFN1:UFN3 UFV1:UFV3 UGD1:UGD3 UGL1:UGL3 UGT1:UGT3 UHB1:UHB3 UHJ1:UHJ3 UHR1:UHR3 UHZ1:UHZ3 UIH1:UIH3 UIP1:UIP3 UIX1:UIX3 UJF1:UJF3 UJN1:UJN3 UJV1:UJV3 UKD1:UKD3 UKL1:UKL3 UKT1:UKT3 ULB1:ULB3 ULJ1:ULJ3 ULR1:ULR3 ULZ1:ULZ3 UMH1:UMH3 UMP1:UMP3 UMX1:UMX3 UNF1:UNF3 UNN1:UNN3 UNV1:UNV3 UOD1:UOD3 UOL1:UOL3 UOT1:UOT3 UPB1:UPB3 UPJ1:UPJ3 UPR1:UPR3 UPZ1:UPZ3 UQH1:UQH3 UQP1:UQP3 UQX1:UQX3 URF1:URF3 URN1:URN3 URV1:URV3 USD1:USD3 USL1:USL3 UST1:UST3 UTB1:UTB3 UTJ1:UTJ3 UTR1:UTR3 UTZ1:UTZ3 UUH1:UUH3 UUP1:UUP3 UUX1:UUX3 UVF1:UVF3 UVN1:UVN3 UVV1:UVV3 UWD1:UWD3 UWL1:UWL3 UWT1:UWT3 UXB1:UXB3 UXJ1:UXJ3 UXR1:UXR3 UXZ1:UXZ3 UYH1:UYH3 UYP1:UYP3 UYX1:UYX3 UZF1:UZF3 UZN1:UZN3 UZV1:UZV3 VAD1:VAD3 VAL1:VAL3 VAT1:VAT3 VBB1:VBB3 VBJ1:VBJ3 VBR1:VBR3 VBZ1:VBZ3 VCH1:VCH3 VCP1:VCP3 VCX1:VCX3 VDF1:VDF3 VDN1:VDN3 VDV1:VDV3 VED1:VED3 VEL1:VEL3 VET1:VET3 VFB1:VFB3 VFJ1:VFJ3 VFR1:VFR3 VFZ1:VFZ3 VGH1:VGH3 VGP1:VGP3 VGX1:VGX3 VHF1:VHF3 VHN1:VHN3 VHV1:VHV3 VID1:VID3 VIL1:VIL3 VIT1:VIT3 VJB1:VJB3 VJJ1:VJJ3 VJR1:VJR3 VJZ1:VJZ3 VKH1:VKH3 VKP1:VKP3 VKX1:VKX3 VLF1:VLF3 VLN1:VLN3 VLV1:VLV3 VMD1:VMD3 VML1:VML3 VMT1:VMT3 VNB1:VNB3 VNJ1:VNJ3 VNR1:VNR3 VNZ1:VNZ3 VOH1:VOH3 VOP1:VOP3 VOX1:VOX3 VPF1:VPF3 VPN1:VPN3 VPV1:VPV3 VQD1:VQD3 VQL1:VQL3 VQT1:VQT3 VRB1:VRB3 VRJ1:VRJ3 VRR1:VRR3 VRZ1:VRZ3 VSH1:VSH3 VSP1:VSP3 VSX1:VSX3 VTF1:VTF3 VTN1:VTN3 VTV1:VTV3 VUD1:VUD3 VUL1:VUL3 VUT1:VUT3 VVB1:VVB3 VVJ1:VVJ3 VVR1:VVR3 VVZ1:VVZ3 VWH1:VWH3 VWP1:VWP3 VWX1:VWX3 VXF1:VXF3 VXN1:VXN3 VXV1:VXV3 VYD1:VYD3 VYL1:VYL3 VYT1:VYT3 VZB1:VZB3 VZJ1:VZJ3 VZR1:VZR3 VZZ1:VZZ3 WAH1:WAH3 WAP1:WAP3 WAX1:WAX3 WBF1:WBF3 WBN1:WBN3 WBV1:WBV3 WCD1:WCD3 WCL1:WCL3 WCT1:WCT3 WDB1:WDB3 WDJ1:WDJ3 WDR1:WDR3 WDZ1:WDZ3 WEH1:WEH3 WEP1:WEP3 WEX1:WEX3 WFF1:WFF3 WFN1:WFN3 WFV1:WFV3 WGD1:WGD3 WGL1:WGL3 WGT1:WGT3 WHB1:WHB3 WHJ1:WHJ3 WHR1:WHR3 WHZ1:WHZ3 WIH1:WIH3 WIP1:WIP3 WIX1:WIX3 WJF1:WJF3 WJN1:WJN3 WJV1:WJV3 WKD1:WKD3 WKL1:WKL3 WKT1:WKT3 WLB1:WLB3 WLJ1:WLJ3 WLR1:WLR3 WLZ1:WLZ3 WMH1:WMH3 WMP1:WMP3 WMX1:WMX3 WNF1:WNF3 WNN1:WNN3 WNV1:WNV3 WOD1:WOD3 WOL1:WOL3 WOT1:WOT3 WPB1:WPB3 WPJ1:WPJ3 WPR1:WPR3 WPZ1:WPZ3 WQH1:WQH3 WQP1:WQP3 WQX1:WQX3 WRF1:WRF3 WRN1:WRN3 WRV1:WRV3 WSD1:WSD3 WSL1:WSL3 WST1:WST3 WTB1:WTB3 WTJ1:WTJ3 WTR1:WTR3 WTZ1:WTZ3 WUH1:WUH3 WUP1:WUP3 WUX1:WUX3 WVF1:WVF3 WVN1:WVN3 WVV1:WVV3 WWD1:WWD3 WWL1:WWL3 WWT1:WWT3 WXB1:WXB3 WXJ1:WXJ3 WXR1:WXR3 WXZ1:WXZ3 WYH1:WYH3 WYP1:WYP3 WYX1:WYX3 WZF1:WZF3 WZN1:WZN3 WZV1:WZV3 XAD1:XAD3 XAL1:XAL3 XAT1:XAT3 XBB1:XBB3 XBJ1:XBJ3 XBR1:XBR3 XBZ1:XBZ3 XCH1:XCH3 XCP1:XCP3 XCX1:XCX3 XDF1:XDF3 XDN1:XDN3 XDV1:XDV3 XED1:XED3 XEL1:XEL3 XET1:XET3 XFB1:XFB3" xr:uid="{87633BDC-7F95-4675-8608-9713A30AE58E}"/>
    <dataValidation allowBlank="1" showInputMessage="1" showErrorMessage="1" promptTitle="Manual Input" prompt="Data from 2024" sqref="B19:M30 B3:J14" xr:uid="{BAF20DB9-4A7A-4E56-9E66-93E87A72EAB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FB0C-5B68-4026-AF60-4CFF792593BE}">
  <sheetPr>
    <tabColor rgb="FFC00000"/>
  </sheetPr>
  <dimension ref="A1"/>
  <sheetViews>
    <sheetView topLeftCell="A6" workbookViewId="0">
      <selection activeCell="O44" sqref="O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3D55-BC5B-4252-A8B2-0900E214FE85}">
  <sheetPr>
    <tabColor rgb="FFC00000"/>
  </sheetPr>
  <dimension ref="A1"/>
  <sheetViews>
    <sheetView workbookViewId="0">
      <selection activeCell="I40" sqref="I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0EED-E6D3-415F-96DA-438C94C39B74}">
  <sheetPr>
    <tabColor rgb="FFC00000"/>
  </sheetPr>
  <dimension ref="A1:Z22"/>
  <sheetViews>
    <sheetView zoomScaleNormal="100" workbookViewId="0">
      <pane ySplit="1" topLeftCell="A2" activePane="bottomLeft" state="frozen"/>
      <selection activeCell="D1" sqref="D1"/>
      <selection pane="bottomLeft" activeCell="C16" sqref="C16"/>
    </sheetView>
  </sheetViews>
  <sheetFormatPr defaultRowHeight="14.4" x14ac:dyDescent="0.3"/>
  <cols>
    <col min="1" max="1" width="27.77734375" customWidth="1"/>
    <col min="2" max="2" width="8" customWidth="1"/>
    <col min="3" max="3" width="12.109375" bestFit="1" customWidth="1"/>
    <col min="4" max="4" width="7.21875" bestFit="1" customWidth="1"/>
    <col min="5" max="5" width="11.77734375" bestFit="1" customWidth="1"/>
    <col min="6" max="6" width="10.44140625" bestFit="1" customWidth="1"/>
    <col min="7" max="7" width="7.77734375" bestFit="1" customWidth="1"/>
    <col min="8" max="8" width="13.21875" bestFit="1" customWidth="1"/>
    <col min="9" max="10" width="12.21875" bestFit="1" customWidth="1"/>
    <col min="11" max="12" width="14.44140625" bestFit="1" customWidth="1"/>
    <col min="13" max="13" width="5" bestFit="1" customWidth="1"/>
    <col min="14" max="14" width="7.21875" bestFit="1" customWidth="1"/>
    <col min="15" max="15" width="13.21875" bestFit="1" customWidth="1"/>
    <col min="16" max="16" width="20.6640625" bestFit="1" customWidth="1"/>
    <col min="17" max="17" width="11.21875" bestFit="1" customWidth="1"/>
    <col min="18" max="18" width="11.5546875" bestFit="1" customWidth="1"/>
    <col min="19" max="19" width="10.21875" customWidth="1"/>
    <col min="20" max="20" width="11.21875" bestFit="1" customWidth="1"/>
    <col min="21" max="22" width="10.21875" bestFit="1" customWidth="1"/>
    <col min="23" max="23" width="15.77734375" customWidth="1"/>
    <col min="24" max="24" width="20.5546875" bestFit="1" customWidth="1"/>
    <col min="25" max="25" width="12.21875" bestFit="1" customWidth="1"/>
  </cols>
  <sheetData>
    <row r="1" spans="1:26" ht="15" thickBot="1" x14ac:dyDescent="0.35">
      <c r="A1" s="37"/>
      <c r="B1" s="13" t="s">
        <v>2</v>
      </c>
      <c r="C1" s="14" t="s">
        <v>26</v>
      </c>
      <c r="D1" s="22" t="s">
        <v>124</v>
      </c>
      <c r="E1" s="13" t="s">
        <v>159</v>
      </c>
      <c r="F1" s="4" t="s">
        <v>5</v>
      </c>
      <c r="G1" s="13" t="s">
        <v>3</v>
      </c>
      <c r="H1" s="8" t="s">
        <v>124</v>
      </c>
      <c r="I1" s="4" t="s">
        <v>15</v>
      </c>
      <c r="J1" s="13" t="s">
        <v>3</v>
      </c>
      <c r="K1" s="14" t="s">
        <v>124</v>
      </c>
      <c r="L1" s="14" t="s">
        <v>27</v>
      </c>
      <c r="M1" s="13" t="s">
        <v>3</v>
      </c>
      <c r="N1" s="48" t="s">
        <v>124</v>
      </c>
      <c r="O1" s="13" t="s">
        <v>158</v>
      </c>
      <c r="P1" s="114" t="s">
        <v>92</v>
      </c>
      <c r="Q1" s="32" t="s">
        <v>37</v>
      </c>
      <c r="R1" s="6" t="s">
        <v>18</v>
      </c>
      <c r="S1" s="6" t="s">
        <v>38</v>
      </c>
      <c r="T1" s="6" t="s">
        <v>19</v>
      </c>
      <c r="U1" s="33" t="s">
        <v>20</v>
      </c>
      <c r="V1" s="6" t="s">
        <v>0</v>
      </c>
      <c r="W1" s="8" t="s">
        <v>21</v>
      </c>
      <c r="X1" s="6" t="s">
        <v>91</v>
      </c>
      <c r="Y1" s="1"/>
      <c r="Z1" s="1"/>
    </row>
    <row r="2" spans="1:26" x14ac:dyDescent="0.3">
      <c r="A2" s="96" t="s">
        <v>107</v>
      </c>
      <c r="B2" s="117">
        <f>'2026 Data'!B3</f>
        <v>0</v>
      </c>
      <c r="C2" s="117">
        <f>'2026 Data'!C3</f>
        <v>0</v>
      </c>
      <c r="D2" s="36">
        <v>102</v>
      </c>
      <c r="E2" s="191">
        <f>'2026 Data'!I3</f>
        <v>0</v>
      </c>
      <c r="F2" s="34" t="e">
        <f>'2026 Data'!J3</f>
        <v>#DIV/0!</v>
      </c>
      <c r="G2" s="50">
        <f>'2026 Goals'!C2</f>
        <v>0</v>
      </c>
      <c r="H2" s="51">
        <v>1.84</v>
      </c>
      <c r="I2" s="35">
        <f>'2026 Data'!B19</f>
        <v>0</v>
      </c>
      <c r="J2" s="52">
        <f>'2026 Goals'!D2</f>
        <v>0</v>
      </c>
      <c r="K2" s="53">
        <v>125200.9</v>
      </c>
      <c r="L2" s="152">
        <f>'2026 Data'!F3</f>
        <v>0</v>
      </c>
      <c r="M2" s="113">
        <f>'2026 Goals'!B2</f>
        <v>0</v>
      </c>
      <c r="N2" s="54">
        <v>185</v>
      </c>
      <c r="O2" s="153">
        <f>'2026 Data'!G3</f>
        <v>0</v>
      </c>
      <c r="P2" s="115">
        <f>'2026 Data'!O3</f>
        <v>0</v>
      </c>
      <c r="Q2" s="28">
        <f>'2026 Data'!C19</f>
        <v>0</v>
      </c>
      <c r="R2" s="16">
        <f>'2026 Data'!E19</f>
        <v>0</v>
      </c>
      <c r="S2" s="16">
        <f>'2026 Data'!F19</f>
        <v>0</v>
      </c>
      <c r="T2" s="16">
        <f>'2026 Data'!G19</f>
        <v>0</v>
      </c>
      <c r="U2" s="16">
        <f>'2026 Data'!H19</f>
        <v>0</v>
      </c>
      <c r="V2" s="16">
        <f>'2026 Data'!I19</f>
        <v>0</v>
      </c>
      <c r="W2" s="16">
        <f>'2026 Data'!J19</f>
        <v>0</v>
      </c>
      <c r="X2" s="16">
        <f>'2026 Data'!K19</f>
        <v>0</v>
      </c>
    </row>
    <row r="3" spans="1:26" x14ac:dyDescent="0.3">
      <c r="A3" s="96" t="s">
        <v>108</v>
      </c>
      <c r="B3" s="117">
        <f>'2026 Data'!B4</f>
        <v>0</v>
      </c>
      <c r="C3" s="117">
        <f>'2026 Data'!C4</f>
        <v>0</v>
      </c>
      <c r="D3" s="36">
        <v>105</v>
      </c>
      <c r="E3" s="191">
        <f>'2026 Data'!I4</f>
        <v>0</v>
      </c>
      <c r="F3" s="34" t="e">
        <f>'2026 Data'!J4</f>
        <v>#DIV/0!</v>
      </c>
      <c r="G3" s="50">
        <f>'2026 Goals'!C3</f>
        <v>0</v>
      </c>
      <c r="H3" s="49">
        <v>1.6</v>
      </c>
      <c r="I3" s="35">
        <f>'2026 Data'!B20</f>
        <v>0</v>
      </c>
      <c r="J3" s="52">
        <f>'2026 Goals'!D3</f>
        <v>0</v>
      </c>
      <c r="K3" s="53">
        <v>119156.83</v>
      </c>
      <c r="L3" s="152">
        <f>'2026 Data'!F4</f>
        <v>0</v>
      </c>
      <c r="M3" s="113">
        <f>'2026 Goals'!B3</f>
        <v>0</v>
      </c>
      <c r="N3" s="54">
        <v>166</v>
      </c>
      <c r="O3" s="153">
        <f>'2026 Data'!G4</f>
        <v>0</v>
      </c>
      <c r="P3" s="115">
        <f>'2026 Data'!O4</f>
        <v>0</v>
      </c>
      <c r="Q3" s="28">
        <f>'2026 Data'!C20</f>
        <v>0</v>
      </c>
      <c r="R3" s="16">
        <f>'2026 Data'!E20</f>
        <v>0</v>
      </c>
      <c r="S3" s="16">
        <f>'2026 Data'!F20</f>
        <v>0</v>
      </c>
      <c r="T3" s="16">
        <f>'2026 Data'!G20</f>
        <v>0</v>
      </c>
      <c r="U3" s="16">
        <f>'2026 Data'!H20</f>
        <v>0</v>
      </c>
      <c r="V3" s="16">
        <f>'2026 Data'!I20</f>
        <v>0</v>
      </c>
      <c r="W3" s="16">
        <f>'2026 Data'!J20</f>
        <v>0</v>
      </c>
      <c r="X3" s="16">
        <f>'2026 Data'!K20</f>
        <v>0</v>
      </c>
    </row>
    <row r="4" spans="1:26" x14ac:dyDescent="0.3">
      <c r="A4" s="96" t="s">
        <v>109</v>
      </c>
      <c r="B4" s="117">
        <f>'2026 Data'!B5</f>
        <v>0</v>
      </c>
      <c r="C4" s="117">
        <f>'2026 Data'!C5</f>
        <v>0</v>
      </c>
      <c r="D4" s="36">
        <v>105</v>
      </c>
      <c r="E4" s="191">
        <f>'2026 Data'!I5</f>
        <v>0</v>
      </c>
      <c r="F4" s="34" t="e">
        <f>'2026 Data'!J5</f>
        <v>#DIV/0!</v>
      </c>
      <c r="G4" s="50">
        <f>'2026 Goals'!C4</f>
        <v>0</v>
      </c>
      <c r="H4" s="49">
        <v>1.68</v>
      </c>
      <c r="I4" s="35">
        <f>'2026 Data'!B21</f>
        <v>0</v>
      </c>
      <c r="J4" s="52">
        <f>'2026 Goals'!D4</f>
        <v>0</v>
      </c>
      <c r="K4" s="53">
        <v>124304.79</v>
      </c>
      <c r="L4" s="152">
        <f>'2026 Data'!F5</f>
        <v>0</v>
      </c>
      <c r="M4" s="113">
        <f>'2026 Goals'!B4</f>
        <v>0</v>
      </c>
      <c r="N4" s="54">
        <v>176</v>
      </c>
      <c r="O4" s="153">
        <f>'2026 Data'!G5</f>
        <v>0</v>
      </c>
      <c r="P4" s="115">
        <f>'2026 Data'!O5</f>
        <v>0</v>
      </c>
      <c r="Q4" s="28">
        <f>'2026 Data'!C21</f>
        <v>0</v>
      </c>
      <c r="R4" s="16">
        <f>'2026 Data'!E21</f>
        <v>0</v>
      </c>
      <c r="S4" s="16">
        <f>'2026 Data'!F21</f>
        <v>0</v>
      </c>
      <c r="T4" s="16">
        <f>'2026 Data'!G21</f>
        <v>0</v>
      </c>
      <c r="U4" s="16">
        <f>'2026 Data'!H21</f>
        <v>0</v>
      </c>
      <c r="V4" s="16">
        <f>'2026 Data'!I21</f>
        <v>0</v>
      </c>
      <c r="W4" s="16">
        <f>'2026 Data'!J21</f>
        <v>0</v>
      </c>
      <c r="X4" s="16">
        <f>'2026 Data'!K21</f>
        <v>0</v>
      </c>
    </row>
    <row r="5" spans="1:26" x14ac:dyDescent="0.3">
      <c r="A5" s="96" t="s">
        <v>110</v>
      </c>
      <c r="B5" s="117">
        <f>'2026 Data'!B6</f>
        <v>0</v>
      </c>
      <c r="C5" s="117">
        <f>'2026 Data'!C6</f>
        <v>0</v>
      </c>
      <c r="D5" s="36">
        <v>103</v>
      </c>
      <c r="E5" s="191">
        <f>'2026 Data'!I6</f>
        <v>0</v>
      </c>
      <c r="F5" s="34" t="e">
        <f>'2026 Data'!J6</f>
        <v>#DIV/0!</v>
      </c>
      <c r="G5" s="50">
        <f>'2026 Goals'!C5</f>
        <v>0</v>
      </c>
      <c r="H5" s="49">
        <v>1.83</v>
      </c>
      <c r="I5" s="35">
        <f>'2026 Data'!B22</f>
        <v>0</v>
      </c>
      <c r="J5" s="52">
        <f>'2026 Goals'!D5</f>
        <v>0</v>
      </c>
      <c r="K5" s="53">
        <v>127996.13</v>
      </c>
      <c r="L5" s="152">
        <f>'2026 Data'!F6</f>
        <v>0</v>
      </c>
      <c r="M5" s="113">
        <f>'2026 Goals'!B5</f>
        <v>0</v>
      </c>
      <c r="N5" s="54">
        <v>186</v>
      </c>
      <c r="O5" s="153">
        <f>'2026 Data'!G6</f>
        <v>0</v>
      </c>
      <c r="P5" s="115">
        <f>'2026 Data'!O6</f>
        <v>0</v>
      </c>
      <c r="Q5" s="28">
        <f>'2026 Data'!C22</f>
        <v>0</v>
      </c>
      <c r="R5" s="16">
        <f>'2026 Data'!E22</f>
        <v>0</v>
      </c>
      <c r="S5" s="16">
        <f>'2026 Data'!F22</f>
        <v>0</v>
      </c>
      <c r="T5" s="16">
        <f>'2026 Data'!G22</f>
        <v>0</v>
      </c>
      <c r="U5" s="16">
        <f>'2026 Data'!H22</f>
        <v>0</v>
      </c>
      <c r="V5" s="16">
        <f>'2026 Data'!I22</f>
        <v>0</v>
      </c>
      <c r="W5" s="16">
        <f>'2026 Data'!J22</f>
        <v>0</v>
      </c>
      <c r="X5" s="16">
        <f>'2026 Data'!K22</f>
        <v>0</v>
      </c>
    </row>
    <row r="6" spans="1:26" x14ac:dyDescent="0.3">
      <c r="A6" s="96" t="s">
        <v>111</v>
      </c>
      <c r="B6" s="117">
        <f>'2026 Data'!B7</f>
        <v>0</v>
      </c>
      <c r="C6" s="117">
        <f>'2026 Data'!C7</f>
        <v>0</v>
      </c>
      <c r="D6" s="36">
        <v>100</v>
      </c>
      <c r="E6" s="191">
        <f>'2026 Data'!I7</f>
        <v>0</v>
      </c>
      <c r="F6" s="34" t="e">
        <f>'2026 Data'!J7</f>
        <v>#DIV/0!</v>
      </c>
      <c r="G6" s="50">
        <f>'2026 Goals'!C6</f>
        <v>0</v>
      </c>
      <c r="H6" s="49">
        <v>1.81</v>
      </c>
      <c r="I6" s="35">
        <f>'2026 Data'!B23</f>
        <v>0</v>
      </c>
      <c r="J6" s="52">
        <f>'2026 Goals'!D6</f>
        <v>0</v>
      </c>
      <c r="K6" s="53">
        <v>108220.55</v>
      </c>
      <c r="L6" s="152">
        <f>'2026 Data'!F7</f>
        <v>0</v>
      </c>
      <c r="M6" s="113">
        <f>'2026 Goals'!B6</f>
        <v>0</v>
      </c>
      <c r="N6" s="54">
        <v>180</v>
      </c>
      <c r="O6" s="153">
        <f>'2026 Data'!G7</f>
        <v>0</v>
      </c>
      <c r="P6" s="115">
        <f>'2026 Data'!O7</f>
        <v>0</v>
      </c>
      <c r="Q6" s="28">
        <f>'2026 Data'!C23</f>
        <v>0</v>
      </c>
      <c r="R6" s="16">
        <f>'2026 Data'!E23</f>
        <v>0</v>
      </c>
      <c r="S6" s="16">
        <f>'2026 Data'!F23</f>
        <v>0</v>
      </c>
      <c r="T6" s="16">
        <f>'2026 Data'!G23</f>
        <v>0</v>
      </c>
      <c r="U6" s="16">
        <f>'2026 Data'!H23</f>
        <v>0</v>
      </c>
      <c r="V6" s="16">
        <f>'2026 Data'!I23</f>
        <v>0</v>
      </c>
      <c r="W6" s="16">
        <f>'2026 Data'!J23</f>
        <v>0</v>
      </c>
      <c r="X6" s="16">
        <f>'2026 Data'!K23</f>
        <v>0</v>
      </c>
    </row>
    <row r="7" spans="1:26" x14ac:dyDescent="0.3">
      <c r="A7" s="96" t="s">
        <v>112</v>
      </c>
      <c r="B7" s="117">
        <f>'2026 Data'!B8</f>
        <v>0</v>
      </c>
      <c r="C7" s="117">
        <f>'2026 Data'!C8</f>
        <v>0</v>
      </c>
      <c r="D7" s="36">
        <v>101</v>
      </c>
      <c r="E7" s="191">
        <f>'2026 Data'!I8</f>
        <v>0</v>
      </c>
      <c r="F7" s="34" t="e">
        <f>'2026 Data'!J8</f>
        <v>#DIV/0!</v>
      </c>
      <c r="G7" s="50">
        <f>'2026 Goals'!C7</f>
        <v>0</v>
      </c>
      <c r="H7" s="49">
        <v>1.54</v>
      </c>
      <c r="I7" s="35">
        <f>'2026 Data'!B24</f>
        <v>0</v>
      </c>
      <c r="J7" s="52">
        <f>'2026 Goals'!D7</f>
        <v>0</v>
      </c>
      <c r="K7" s="53">
        <v>90407.5</v>
      </c>
      <c r="L7" s="152">
        <f>'2026 Data'!F8</f>
        <v>0</v>
      </c>
      <c r="M7" s="113">
        <f>'2026 Goals'!B7</f>
        <v>0</v>
      </c>
      <c r="N7" s="54">
        <v>149</v>
      </c>
      <c r="O7" s="153">
        <f>'2026 Data'!G8</f>
        <v>0</v>
      </c>
      <c r="P7" s="115">
        <f>'2026 Data'!O8</f>
        <v>0</v>
      </c>
      <c r="Q7" s="28">
        <f>'2026 Data'!C24</f>
        <v>0</v>
      </c>
      <c r="R7" s="16">
        <f>'2026 Data'!E24</f>
        <v>0</v>
      </c>
      <c r="S7" s="16">
        <f>'2026 Data'!F24</f>
        <v>0</v>
      </c>
      <c r="T7" s="16">
        <f>'2026 Data'!G24</f>
        <v>0</v>
      </c>
      <c r="U7" s="16">
        <f>'2026 Data'!H24</f>
        <v>0</v>
      </c>
      <c r="V7" s="16">
        <f>'2026 Data'!I24</f>
        <v>0</v>
      </c>
      <c r="W7" s="16">
        <f>'2026 Data'!J24</f>
        <v>0</v>
      </c>
      <c r="X7" s="16">
        <f>'2026 Data'!K24</f>
        <v>0</v>
      </c>
    </row>
    <row r="8" spans="1:26" x14ac:dyDescent="0.3">
      <c r="A8" s="96" t="s">
        <v>113</v>
      </c>
      <c r="B8" s="117">
        <f>'2026 Data'!B9</f>
        <v>0</v>
      </c>
      <c r="C8" s="117">
        <f>'2026 Data'!C9</f>
        <v>0</v>
      </c>
      <c r="D8" s="36">
        <v>110</v>
      </c>
      <c r="E8" s="191">
        <f>'2026 Data'!I9</f>
        <v>0</v>
      </c>
      <c r="F8" s="34" t="e">
        <f>'2026 Data'!J9</f>
        <v>#DIV/0!</v>
      </c>
      <c r="G8" s="50">
        <f>'2026 Goals'!C8</f>
        <v>0</v>
      </c>
      <c r="H8" s="49">
        <v>1.77</v>
      </c>
      <c r="I8" s="35">
        <f>'2026 Data'!B25</f>
        <v>0</v>
      </c>
      <c r="J8" s="52">
        <f>'2026 Goals'!D8</f>
        <v>0</v>
      </c>
      <c r="K8" s="53">
        <v>113800.16</v>
      </c>
      <c r="L8" s="152">
        <f>'2026 Data'!F9</f>
        <v>0</v>
      </c>
      <c r="M8" s="113">
        <f>'2026 Goals'!B8</f>
        <v>0</v>
      </c>
      <c r="N8" s="54">
        <v>198</v>
      </c>
      <c r="O8" s="153">
        <f>'2026 Data'!G9</f>
        <v>0</v>
      </c>
      <c r="P8" s="115">
        <f>'2026 Data'!O9</f>
        <v>0</v>
      </c>
      <c r="Q8" s="28">
        <f>'2026 Data'!C25</f>
        <v>0</v>
      </c>
      <c r="R8" s="16">
        <f>'2026 Data'!E25</f>
        <v>0</v>
      </c>
      <c r="S8" s="16">
        <f>'2026 Data'!F25</f>
        <v>0</v>
      </c>
      <c r="T8" s="16">
        <f>'2026 Data'!G25</f>
        <v>0</v>
      </c>
      <c r="U8" s="16">
        <f>'2026 Data'!H25</f>
        <v>0</v>
      </c>
      <c r="V8" s="16">
        <f>'2026 Data'!I25</f>
        <v>0</v>
      </c>
      <c r="W8" s="16">
        <f>'2026 Data'!J25</f>
        <v>0</v>
      </c>
      <c r="X8" s="16">
        <f>'2026 Data'!K25</f>
        <v>0</v>
      </c>
    </row>
    <row r="9" spans="1:26" x14ac:dyDescent="0.3">
      <c r="A9" s="96" t="s">
        <v>114</v>
      </c>
      <c r="B9" s="117">
        <f>'2026 Data'!B10</f>
        <v>0</v>
      </c>
      <c r="C9" s="117">
        <f>'2026 Data'!C10</f>
        <v>0</v>
      </c>
      <c r="D9" s="36">
        <v>110</v>
      </c>
      <c r="E9" s="191">
        <f>'2026 Data'!I10</f>
        <v>0</v>
      </c>
      <c r="F9" s="34" t="e">
        <f>'2026 Data'!J10</f>
        <v>#DIV/0!</v>
      </c>
      <c r="G9" s="50">
        <f>'2026 Goals'!C9</f>
        <v>0</v>
      </c>
      <c r="H9" s="49">
        <v>2.13</v>
      </c>
      <c r="I9" s="35">
        <f>'2026 Data'!B26</f>
        <v>0</v>
      </c>
      <c r="J9" s="52">
        <f>'2026 Goals'!D9</f>
        <v>0</v>
      </c>
      <c r="K9" s="53">
        <v>130012.98</v>
      </c>
      <c r="L9" s="152">
        <f>'2026 Data'!F10</f>
        <v>0</v>
      </c>
      <c r="M9" s="113">
        <f>'2026 Goals'!B9</f>
        <v>0</v>
      </c>
      <c r="N9" s="54">
        <v>234</v>
      </c>
      <c r="O9" s="153">
        <f>'2026 Data'!G10</f>
        <v>0</v>
      </c>
      <c r="P9" s="115">
        <f>'2026 Data'!O10</f>
        <v>0</v>
      </c>
      <c r="Q9" s="28">
        <f>'2026 Data'!C26</f>
        <v>0</v>
      </c>
      <c r="R9" s="16">
        <f>'2026 Data'!E26</f>
        <v>0</v>
      </c>
      <c r="S9" s="16">
        <f>'2026 Data'!F26</f>
        <v>0</v>
      </c>
      <c r="T9" s="16">
        <f>'2026 Data'!G26</f>
        <v>0</v>
      </c>
      <c r="U9" s="16">
        <f>'2026 Data'!H26</f>
        <v>0</v>
      </c>
      <c r="V9" s="16">
        <f>'2026 Data'!I26</f>
        <v>0</v>
      </c>
      <c r="W9" s="16">
        <f>'2026 Data'!J26</f>
        <v>0</v>
      </c>
      <c r="X9" s="16">
        <f>'2026 Data'!K26</f>
        <v>0</v>
      </c>
    </row>
    <row r="10" spans="1:26" x14ac:dyDescent="0.3">
      <c r="A10" s="96" t="s">
        <v>115</v>
      </c>
      <c r="B10" s="117">
        <f>'2026 Data'!B11</f>
        <v>0</v>
      </c>
      <c r="C10" s="117">
        <f>'2026 Data'!C11</f>
        <v>0</v>
      </c>
      <c r="D10" s="36">
        <v>110</v>
      </c>
      <c r="E10" s="191">
        <f>'2026 Data'!I11</f>
        <v>0</v>
      </c>
      <c r="F10" s="34" t="e">
        <f>'2026 Data'!J11</f>
        <v>#DIV/0!</v>
      </c>
      <c r="G10" s="50">
        <f>'2026 Goals'!C10</f>
        <v>0</v>
      </c>
      <c r="H10" s="49">
        <v>2.04</v>
      </c>
      <c r="I10" s="35">
        <f>'2026 Data'!B27</f>
        <v>0</v>
      </c>
      <c r="J10" s="52">
        <f>'2026 Goals'!D10</f>
        <v>0</v>
      </c>
      <c r="K10" s="53">
        <v>128844.75</v>
      </c>
      <c r="L10" s="152">
        <f>'2026 Data'!F11</f>
        <v>0</v>
      </c>
      <c r="M10" s="113">
        <f>'2026 Goals'!B10</f>
        <v>0</v>
      </c>
      <c r="N10" s="54">
        <v>224</v>
      </c>
      <c r="O10" s="153">
        <f>'2026 Data'!G11</f>
        <v>0</v>
      </c>
      <c r="P10" s="115">
        <f>'2026 Data'!O11</f>
        <v>0</v>
      </c>
      <c r="Q10" s="28">
        <f>'2026 Data'!C27</f>
        <v>0</v>
      </c>
      <c r="R10" s="16">
        <f>'2026 Data'!E27</f>
        <v>0</v>
      </c>
      <c r="S10" s="16">
        <f>'2026 Data'!F27</f>
        <v>0</v>
      </c>
      <c r="T10" s="16">
        <f>'2026 Data'!G27</f>
        <v>0</v>
      </c>
      <c r="U10" s="16">
        <f>'2026 Data'!H27</f>
        <v>0</v>
      </c>
      <c r="V10" s="16">
        <f>'2026 Data'!I27</f>
        <v>0</v>
      </c>
      <c r="W10" s="16">
        <f>'2026 Data'!J27</f>
        <v>0</v>
      </c>
      <c r="X10" s="16">
        <f>'2026 Data'!K27</f>
        <v>0</v>
      </c>
    </row>
    <row r="11" spans="1:26" x14ac:dyDescent="0.3">
      <c r="A11" s="96" t="s">
        <v>116</v>
      </c>
      <c r="B11" s="117">
        <f>'2026 Data'!B12</f>
        <v>0</v>
      </c>
      <c r="C11" s="117">
        <f>'2026 Data'!C12</f>
        <v>0</v>
      </c>
      <c r="D11" s="36">
        <v>110</v>
      </c>
      <c r="E11" s="191">
        <f>'2026 Data'!I12</f>
        <v>0</v>
      </c>
      <c r="F11" s="34" t="e">
        <f>'2026 Data'!J12</f>
        <v>#DIV/0!</v>
      </c>
      <c r="G11" s="50">
        <f>'2026 Goals'!C11</f>
        <v>0</v>
      </c>
      <c r="H11" s="49">
        <v>2.3199999999999998</v>
      </c>
      <c r="I11" s="35">
        <f>'2026 Data'!B28</f>
        <v>0</v>
      </c>
      <c r="J11" s="52">
        <f>'2026 Goals'!D11</f>
        <v>0</v>
      </c>
      <c r="K11" s="53">
        <v>136915.07</v>
      </c>
      <c r="L11" s="152">
        <f>'2026 Data'!F12</f>
        <v>0</v>
      </c>
      <c r="M11" s="113">
        <f>'2026 Goals'!B11</f>
        <v>0</v>
      </c>
      <c r="N11" s="54">
        <v>281</v>
      </c>
      <c r="O11" s="153">
        <f>'2026 Data'!G12</f>
        <v>0</v>
      </c>
      <c r="P11" s="115">
        <f>'2026 Data'!O12</f>
        <v>0</v>
      </c>
      <c r="Q11" s="28">
        <f>'2026 Data'!C28</f>
        <v>0</v>
      </c>
      <c r="R11" s="16">
        <f>'2026 Data'!E28</f>
        <v>0</v>
      </c>
      <c r="S11" s="16">
        <f>'2026 Data'!F28</f>
        <v>0</v>
      </c>
      <c r="T11" s="16">
        <f>'2026 Data'!G28</f>
        <v>0</v>
      </c>
      <c r="U11" s="16">
        <f>'2026 Data'!H28</f>
        <v>0</v>
      </c>
      <c r="V11" s="16">
        <f>'2026 Data'!I28</f>
        <v>0</v>
      </c>
      <c r="W11" s="16">
        <f>'2026 Data'!J28</f>
        <v>0</v>
      </c>
      <c r="X11" s="16">
        <f>'2026 Data'!K28</f>
        <v>0</v>
      </c>
    </row>
    <row r="12" spans="1:26" x14ac:dyDescent="0.3">
      <c r="A12" s="96" t="s">
        <v>117</v>
      </c>
      <c r="B12" s="117">
        <f>'2026 Data'!B13</f>
        <v>0</v>
      </c>
      <c r="C12" s="117">
        <f>'2026 Data'!C13</f>
        <v>0</v>
      </c>
      <c r="D12" s="36">
        <v>110</v>
      </c>
      <c r="E12" s="191">
        <f>'2026 Data'!I13</f>
        <v>0</v>
      </c>
      <c r="F12" s="34" t="e">
        <f>'2026 Data'!J13</f>
        <v>#DIV/0!</v>
      </c>
      <c r="G12" s="50">
        <f>'2026 Goals'!C12</f>
        <v>0</v>
      </c>
      <c r="H12" s="49">
        <v>1.59</v>
      </c>
      <c r="I12" s="35">
        <f>'2026 Data'!B29</f>
        <v>0</v>
      </c>
      <c r="J12" s="52">
        <f>'2026 Goals'!D12</f>
        <v>0</v>
      </c>
      <c r="K12" s="53">
        <v>98487.03</v>
      </c>
      <c r="L12" s="152">
        <f>'2026 Data'!F13</f>
        <v>0</v>
      </c>
      <c r="M12" s="113">
        <f>'2026 Goals'!B12</f>
        <v>0</v>
      </c>
      <c r="N12" s="54">
        <v>176</v>
      </c>
      <c r="O12" s="153">
        <f>'2026 Data'!G13</f>
        <v>0</v>
      </c>
      <c r="P12" s="115">
        <f>'2026 Data'!O13</f>
        <v>0</v>
      </c>
      <c r="Q12" s="28">
        <f>'2026 Data'!C29</f>
        <v>0</v>
      </c>
      <c r="R12" s="16">
        <f>'2026 Data'!E29</f>
        <v>0</v>
      </c>
      <c r="S12" s="16">
        <f>'2026 Data'!F29</f>
        <v>0</v>
      </c>
      <c r="T12" s="16">
        <f>'2026 Data'!G29</f>
        <v>0</v>
      </c>
      <c r="U12" s="16">
        <f>'2026 Data'!H29</f>
        <v>0</v>
      </c>
      <c r="V12" s="16">
        <f>'2026 Data'!I29</f>
        <v>0</v>
      </c>
      <c r="W12" s="16">
        <f>'2026 Data'!J29</f>
        <v>0</v>
      </c>
      <c r="X12" s="16">
        <f>'2026 Data'!K29</f>
        <v>0</v>
      </c>
    </row>
    <row r="13" spans="1:26" ht="15" thickBot="1" x14ac:dyDescent="0.35">
      <c r="A13" s="96" t="s">
        <v>118</v>
      </c>
      <c r="B13" s="117">
        <f>'2026 Data'!B14</f>
        <v>0</v>
      </c>
      <c r="C13" s="117">
        <f>'2026 Data'!C14</f>
        <v>0</v>
      </c>
      <c r="D13" s="36">
        <v>112</v>
      </c>
      <c r="E13" s="191">
        <f>'2026 Data'!I14</f>
        <v>0</v>
      </c>
      <c r="F13" s="34" t="e">
        <f>'2026 Data'!J14</f>
        <v>#DIV/0!</v>
      </c>
      <c r="G13" s="50">
        <f>'2026 Goals'!C13</f>
        <v>0</v>
      </c>
      <c r="H13" s="49">
        <v>1.41</v>
      </c>
      <c r="I13" s="35">
        <f>'2026 Data'!B30</f>
        <v>0</v>
      </c>
      <c r="J13" s="52">
        <f>'2026 Goals'!D13</f>
        <v>0</v>
      </c>
      <c r="K13" s="53">
        <v>96559.46</v>
      </c>
      <c r="L13" s="152">
        <f>'2026 Data'!F14</f>
        <v>0</v>
      </c>
      <c r="M13" s="113">
        <f>'2026 Goals'!B13</f>
        <v>0</v>
      </c>
      <c r="N13" s="54">
        <v>163</v>
      </c>
      <c r="O13" s="153">
        <f>'2026 Data'!G14</f>
        <v>0</v>
      </c>
      <c r="P13" s="115">
        <f>'2026 Data'!O14</f>
        <v>0</v>
      </c>
      <c r="Q13" s="28">
        <f>'2026 Data'!C30</f>
        <v>0</v>
      </c>
      <c r="R13" s="16">
        <f>'2026 Data'!E30</f>
        <v>0</v>
      </c>
      <c r="S13" s="16">
        <f>'2026 Data'!F30</f>
        <v>0</v>
      </c>
      <c r="T13" s="16">
        <f>'2026 Data'!G30</f>
        <v>0</v>
      </c>
      <c r="U13" s="16">
        <f>'2026 Data'!H30</f>
        <v>0</v>
      </c>
      <c r="V13" s="16">
        <f>'2026 Data'!I30</f>
        <v>0</v>
      </c>
      <c r="W13" s="16">
        <f>'2026 Data'!J30</f>
        <v>0</v>
      </c>
      <c r="X13" s="16">
        <f>'2026 Data'!K30</f>
        <v>0</v>
      </c>
    </row>
    <row r="14" spans="1:26" ht="15" thickBot="1" x14ac:dyDescent="0.35">
      <c r="A14" s="10" t="s">
        <v>56</v>
      </c>
      <c r="B14" s="64">
        <f>B13</f>
        <v>0</v>
      </c>
      <c r="C14" s="14">
        <f>C13</f>
        <v>0</v>
      </c>
      <c r="D14" s="44">
        <f>AVERAGE(D2:D13)</f>
        <v>106.5</v>
      </c>
      <c r="E14" s="121">
        <f>AVERAGE(E2:E13)</f>
        <v>0</v>
      </c>
      <c r="F14" s="45" t="e">
        <f>AVERAGE(F2:F13)</f>
        <v>#DIV/0!</v>
      </c>
      <c r="G14" s="55"/>
      <c r="H14" s="47">
        <f>AVERAGE(H2:H13)</f>
        <v>1.7966666666666666</v>
      </c>
      <c r="I14" s="46">
        <f>SUM(I2:I13)</f>
        <v>0</v>
      </c>
      <c r="J14" s="56"/>
      <c r="K14" s="61">
        <f>AVERAGE(K2:K13)</f>
        <v>116658.84583333333</v>
      </c>
      <c r="L14" s="63">
        <f>AVERAGE(L2:L13)</f>
        <v>0</v>
      </c>
      <c r="M14" s="57"/>
      <c r="N14" s="62">
        <f>AVERAGE(N2:N13)</f>
        <v>193.16666666666666</v>
      </c>
      <c r="O14" s="121">
        <f>AVERAGE(O2:O13)</f>
        <v>0</v>
      </c>
      <c r="P14" s="116">
        <f>AVERAGE(P2:P13)</f>
        <v>0</v>
      </c>
      <c r="Q14" s="132" t="e">
        <f>SUM(Q2:Q13)/I14</f>
        <v>#DIV/0!</v>
      </c>
      <c r="R14" s="132" t="e">
        <f>SUM(R2:R13)/I14</f>
        <v>#DIV/0!</v>
      </c>
      <c r="S14" s="132" t="e">
        <f>SUM(S2:S13)/I14</f>
        <v>#DIV/0!</v>
      </c>
      <c r="T14" s="132" t="e">
        <f>SUM(T2:T13)/I14</f>
        <v>#DIV/0!</v>
      </c>
      <c r="U14" s="132" t="e">
        <f>SUM(U2:U13)/I14</f>
        <v>#DIV/0!</v>
      </c>
      <c r="V14" s="132" t="e">
        <f>SUM(V2:V13)/I14</f>
        <v>#DIV/0!</v>
      </c>
      <c r="W14" s="132" t="e">
        <f>SUM(W2:W13)/I14</f>
        <v>#DIV/0!</v>
      </c>
      <c r="X14" s="132" t="e">
        <f>SUM(X2:X13)/I14</f>
        <v>#DIV/0!</v>
      </c>
      <c r="Y14" s="15"/>
    </row>
    <row r="15" spans="1:26" ht="15.6" thickTop="1" thickBot="1" x14ac:dyDescent="0.35">
      <c r="A15" s="198" t="s">
        <v>153</v>
      </c>
      <c r="B15" s="199" t="e">
        <f>'Break Even Calculator'!J3</f>
        <v>#DIV/0!</v>
      </c>
      <c r="C15" s="200" t="e">
        <f>'Break Even Calculator'!J5</f>
        <v>#DIV/0!</v>
      </c>
      <c r="D15" s="141"/>
      <c r="E15" s="139"/>
      <c r="F15" s="133"/>
      <c r="G15" s="133"/>
      <c r="H15" s="133"/>
      <c r="I15" s="134"/>
      <c r="J15" s="134"/>
      <c r="K15" s="142"/>
      <c r="L15" s="143"/>
      <c r="M15" s="135"/>
      <c r="N15" s="141"/>
      <c r="O15" s="139"/>
      <c r="P15" s="144" t="s">
        <v>121</v>
      </c>
      <c r="Q15" s="157">
        <v>0.29370000000000002</v>
      </c>
      <c r="R15" s="157">
        <v>5.3900000000000003E-2</v>
      </c>
      <c r="S15" s="157">
        <v>4.9000000000000002E-2</v>
      </c>
      <c r="T15" s="157">
        <v>1.84E-2</v>
      </c>
      <c r="U15" s="157">
        <v>0.21149999999999999</v>
      </c>
      <c r="V15" s="157">
        <v>4.7300000000000002E-2</v>
      </c>
      <c r="W15" s="157">
        <v>2.3099999999999999E-2</v>
      </c>
      <c r="X15" s="157">
        <v>6.0199999999999997E-2</v>
      </c>
      <c r="Y15" s="15"/>
    </row>
    <row r="16" spans="1:26" ht="15.6" thickTop="1" thickBot="1" x14ac:dyDescent="0.35">
      <c r="A16" s="154" t="s">
        <v>152</v>
      </c>
      <c r="B16" s="139"/>
      <c r="C16" s="140"/>
      <c r="D16" s="137"/>
      <c r="E16" s="136"/>
      <c r="F16" s="136"/>
      <c r="G16" s="136"/>
      <c r="H16" s="137"/>
      <c r="I16" s="138"/>
      <c r="J16" s="138"/>
      <c r="K16" s="138"/>
      <c r="L16" s="136"/>
      <c r="M16" s="136"/>
      <c r="N16" s="137"/>
      <c r="O16" s="136"/>
      <c r="P16" s="38" t="s">
        <v>119</v>
      </c>
      <c r="Q16" s="145">
        <v>0.27460000000000001</v>
      </c>
      <c r="R16" s="145">
        <v>5.3600000000000002E-2</v>
      </c>
      <c r="S16" s="145">
        <v>4.3900000000000002E-2</v>
      </c>
      <c r="T16" s="145">
        <v>2.1000000000000001E-2</v>
      </c>
      <c r="U16" s="145">
        <v>0.19869999999999999</v>
      </c>
      <c r="V16" s="145">
        <v>3.49E-2</v>
      </c>
      <c r="W16" s="146">
        <v>0.02</v>
      </c>
      <c r="X16" s="145">
        <v>5.4300000000000001E-2</v>
      </c>
    </row>
    <row r="17" spans="1:24" ht="15" thickBot="1" x14ac:dyDescent="0.35">
      <c r="B17" s="136"/>
      <c r="C17" s="136"/>
      <c r="D17" s="137"/>
      <c r="E17" s="136"/>
      <c r="F17" s="136"/>
      <c r="G17" s="136"/>
      <c r="H17" s="137"/>
      <c r="I17" s="138"/>
      <c r="J17" s="138"/>
      <c r="K17" s="138"/>
      <c r="L17" s="136"/>
      <c r="M17" s="136"/>
      <c r="N17" s="137"/>
      <c r="O17" s="136"/>
      <c r="P17" s="39" t="s">
        <v>120</v>
      </c>
      <c r="Q17" s="147">
        <v>0.2954</v>
      </c>
      <c r="R17" s="147">
        <v>6.1699999999999998E-2</v>
      </c>
      <c r="S17" s="147">
        <v>3.5400000000000001E-2</v>
      </c>
      <c r="T17" s="147">
        <v>2.29E-2</v>
      </c>
      <c r="U17" s="147">
        <v>0.17649999999999999</v>
      </c>
      <c r="V17" s="147">
        <v>3.3300000000000003E-2</v>
      </c>
      <c r="W17" s="148">
        <v>1.9300000000000001E-2</v>
      </c>
      <c r="X17" s="147">
        <v>5.4600000000000003E-2</v>
      </c>
    </row>
    <row r="18" spans="1:24" x14ac:dyDescent="0.3">
      <c r="B18" s="136"/>
      <c r="C18" s="136"/>
      <c r="J18" s="31"/>
    </row>
    <row r="19" spans="1:24" x14ac:dyDescent="0.3">
      <c r="C19" s="15"/>
    </row>
    <row r="22" spans="1:24" x14ac:dyDescent="0.3">
      <c r="A22" s="1"/>
    </row>
  </sheetData>
  <conditionalFormatting sqref="C14">
    <cfRule type="cellIs" dxfId="24" priority="49" operator="lessThan">
      <formula>$D$14</formula>
    </cfRule>
    <cfRule type="cellIs" dxfId="23" priority="50" operator="greaterThan">
      <formula>$D$14</formula>
    </cfRule>
  </conditionalFormatting>
  <conditionalFormatting sqref="F14:H14">
    <cfRule type="cellIs" dxfId="22" priority="47" operator="lessThan">
      <formula>$H$14</formula>
    </cfRule>
    <cfRule type="cellIs" dxfId="21" priority="48" operator="greaterThan">
      <formula>$H$14</formula>
    </cfRule>
  </conditionalFormatting>
  <conditionalFormatting sqref="I14:J14">
    <cfRule type="cellIs" dxfId="20" priority="45" operator="lessThan">
      <formula>$K$14</formula>
    </cfRule>
    <cfRule type="cellIs" dxfId="19" priority="46" operator="greaterThan">
      <formula>$K$14</formula>
    </cfRule>
  </conditionalFormatting>
  <conditionalFormatting sqref="L14:M14">
    <cfRule type="cellIs" dxfId="18" priority="43" operator="lessThan">
      <formula>$N$14</formula>
    </cfRule>
    <cfRule type="cellIs" dxfId="17" priority="44" operator="greaterThan">
      <formula>$N$14</formula>
    </cfRule>
  </conditionalFormatting>
  <conditionalFormatting sqref="Q14:X14">
    <cfRule type="cellIs" dxfId="16" priority="39" operator="lessThan">
      <formula>$Q$15</formula>
    </cfRule>
    <cfRule type="cellIs" dxfId="15" priority="40" operator="greaterThan">
      <formula>$Q$15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018A-6BD6-4770-BD40-76D122C47E80}">
  <sheetPr>
    <tabColor rgb="FF92D050"/>
  </sheetPr>
  <dimension ref="A1:B18"/>
  <sheetViews>
    <sheetView tabSelected="1" workbookViewId="0">
      <selection activeCell="I14" sqref="I14"/>
    </sheetView>
  </sheetViews>
  <sheetFormatPr defaultRowHeight="14.4" x14ac:dyDescent="0.3"/>
  <cols>
    <col min="1" max="1" width="24.88671875" bestFit="1" customWidth="1"/>
    <col min="2" max="2" width="54.44140625" bestFit="1" customWidth="1"/>
  </cols>
  <sheetData>
    <row r="1" spans="1:2" x14ac:dyDescent="0.3">
      <c r="A1" s="195" t="s">
        <v>161</v>
      </c>
    </row>
    <row r="2" spans="1:2" x14ac:dyDescent="0.3">
      <c r="B2" t="s">
        <v>173</v>
      </c>
    </row>
    <row r="3" spans="1:2" x14ac:dyDescent="0.3">
      <c r="B3" t="s">
        <v>174</v>
      </c>
    </row>
    <row r="4" spans="1:2" x14ac:dyDescent="0.3">
      <c r="B4" t="s">
        <v>175</v>
      </c>
    </row>
    <row r="6" spans="1:2" x14ac:dyDescent="0.3">
      <c r="A6" s="195" t="s">
        <v>162</v>
      </c>
    </row>
    <row r="7" spans="1:2" x14ac:dyDescent="0.3">
      <c r="B7" s="196" t="s">
        <v>163</v>
      </c>
    </row>
    <row r="8" spans="1:2" x14ac:dyDescent="0.3">
      <c r="B8" t="s">
        <v>164</v>
      </c>
    </row>
    <row r="9" spans="1:2" x14ac:dyDescent="0.3">
      <c r="B9" t="s">
        <v>165</v>
      </c>
    </row>
    <row r="10" spans="1:2" x14ac:dyDescent="0.3">
      <c r="B10" s="201" t="s">
        <v>176</v>
      </c>
    </row>
    <row r="11" spans="1:2" x14ac:dyDescent="0.3">
      <c r="B11" t="s">
        <v>166</v>
      </c>
    </row>
    <row r="12" spans="1:2" x14ac:dyDescent="0.3">
      <c r="B12" t="s">
        <v>167</v>
      </c>
    </row>
    <row r="14" spans="1:2" x14ac:dyDescent="0.3">
      <c r="B14" s="197" t="s">
        <v>168</v>
      </c>
    </row>
    <row r="15" spans="1:2" x14ac:dyDescent="0.3">
      <c r="B15" t="s">
        <v>169</v>
      </c>
    </row>
    <row r="16" spans="1:2" x14ac:dyDescent="0.3">
      <c r="B16" t="s">
        <v>170</v>
      </c>
    </row>
    <row r="17" spans="2:2" x14ac:dyDescent="0.3">
      <c r="B17" t="s">
        <v>171</v>
      </c>
    </row>
    <row r="18" spans="2:2" x14ac:dyDescent="0.3">
      <c r="B18" t="s">
        <v>172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9F53-4B92-4A31-9C71-D3CF124C4F8E}">
  <sheetPr>
    <tabColor rgb="FF92D050"/>
  </sheetPr>
  <dimension ref="A1:M25"/>
  <sheetViews>
    <sheetView workbookViewId="0">
      <selection activeCell="K3" activeCellId="4" sqref="E20 E25 J13 J5 K3"/>
    </sheetView>
  </sheetViews>
  <sheetFormatPr defaultRowHeight="14.4" x14ac:dyDescent="0.3"/>
  <cols>
    <col min="1" max="1" width="17.88671875" bestFit="1" customWidth="1"/>
    <col min="2" max="2" width="28.5546875" bestFit="1" customWidth="1"/>
    <col min="4" max="4" width="10.6640625" customWidth="1"/>
    <col min="5" max="5" width="9.88671875" bestFit="1" customWidth="1"/>
    <col min="7" max="7" width="28" bestFit="1" customWidth="1"/>
    <col min="10" max="10" width="9.44140625" bestFit="1" customWidth="1"/>
    <col min="11" max="11" width="7.6640625" bestFit="1" customWidth="1"/>
    <col min="13" max="13" width="69.109375" bestFit="1" customWidth="1"/>
  </cols>
  <sheetData>
    <row r="1" spans="1:13" ht="15.6" x14ac:dyDescent="0.3">
      <c r="M1" s="160" t="s">
        <v>151</v>
      </c>
    </row>
    <row r="2" spans="1:13" ht="15" thickBot="1" x14ac:dyDescent="0.35"/>
    <row r="3" spans="1:13" ht="15" thickBot="1" x14ac:dyDescent="0.35">
      <c r="B3" s="37" t="s">
        <v>128</v>
      </c>
      <c r="C3" s="161"/>
      <c r="D3" s="161"/>
      <c r="E3" s="175"/>
      <c r="G3" s="162" t="s">
        <v>129</v>
      </c>
      <c r="H3" s="161"/>
      <c r="I3" s="161"/>
      <c r="J3" s="163" t="e">
        <f>E25/(E5*E7)</f>
        <v>#DIV/0!</v>
      </c>
      <c r="K3" s="194" t="s">
        <v>130</v>
      </c>
    </row>
    <row r="4" spans="1:13" ht="15" thickBot="1" x14ac:dyDescent="0.35">
      <c r="A4" s="1" t="s">
        <v>131</v>
      </c>
      <c r="B4" s="1"/>
    </row>
    <row r="5" spans="1:13" ht="15" thickBot="1" x14ac:dyDescent="0.35">
      <c r="B5" s="37" t="s">
        <v>132</v>
      </c>
      <c r="C5" s="161"/>
      <c r="D5" s="161"/>
      <c r="E5" s="173"/>
      <c r="G5" s="162" t="s">
        <v>133</v>
      </c>
      <c r="H5" s="161"/>
      <c r="I5" s="161"/>
      <c r="J5" s="193" t="e">
        <f>J3/E3</f>
        <v>#DIV/0!</v>
      </c>
    </row>
    <row r="6" spans="1:13" ht="15" thickBot="1" x14ac:dyDescent="0.35">
      <c r="A6" s="1" t="s">
        <v>134</v>
      </c>
      <c r="B6" s="1"/>
      <c r="E6" s="164"/>
    </row>
    <row r="7" spans="1:13" ht="15" thickBot="1" x14ac:dyDescent="0.35">
      <c r="B7" s="37" t="s">
        <v>134</v>
      </c>
      <c r="C7" s="161"/>
      <c r="D7" s="161"/>
      <c r="E7" s="176"/>
      <c r="G7" s="1" t="s">
        <v>135</v>
      </c>
    </row>
    <row r="8" spans="1:13" ht="15" thickBot="1" x14ac:dyDescent="0.35">
      <c r="A8" s="1" t="s">
        <v>136</v>
      </c>
      <c r="E8" s="165"/>
    </row>
    <row r="9" spans="1:13" ht="15" thickBot="1" x14ac:dyDescent="0.35">
      <c r="A9" s="166">
        <v>6000</v>
      </c>
      <c r="B9" s="167" t="s">
        <v>137</v>
      </c>
      <c r="C9" s="167"/>
      <c r="D9" s="167"/>
      <c r="E9" s="177"/>
      <c r="G9" s="162" t="s">
        <v>138</v>
      </c>
      <c r="H9" s="161"/>
      <c r="I9" s="161"/>
      <c r="J9" s="181"/>
    </row>
    <row r="10" spans="1:13" ht="15" thickBot="1" x14ac:dyDescent="0.35">
      <c r="A10" s="168">
        <v>6100</v>
      </c>
      <c r="B10" t="s">
        <v>20</v>
      </c>
      <c r="E10" s="178"/>
      <c r="G10" s="1"/>
    </row>
    <row r="11" spans="1:13" ht="15" thickBot="1" x14ac:dyDescent="0.35">
      <c r="A11" s="168">
        <v>6200</v>
      </c>
      <c r="B11" t="s">
        <v>139</v>
      </c>
      <c r="E11" s="178"/>
      <c r="G11" s="162" t="s">
        <v>140</v>
      </c>
      <c r="H11" s="161"/>
      <c r="I11" s="161"/>
      <c r="J11" s="169" t="e">
        <f>J9/(E5*E7)+J3</f>
        <v>#DIV/0!</v>
      </c>
    </row>
    <row r="12" spans="1:13" ht="15" thickBot="1" x14ac:dyDescent="0.35">
      <c r="A12" s="168">
        <v>6300</v>
      </c>
      <c r="B12" t="s">
        <v>0</v>
      </c>
      <c r="E12" s="178"/>
    </row>
    <row r="13" spans="1:13" ht="15" thickBot="1" x14ac:dyDescent="0.35">
      <c r="A13" s="168">
        <v>6400</v>
      </c>
      <c r="B13" t="s">
        <v>141</v>
      </c>
      <c r="E13" s="178"/>
      <c r="G13" s="162" t="s">
        <v>133</v>
      </c>
      <c r="H13" s="161"/>
      <c r="I13" s="161"/>
      <c r="J13" s="193" t="e">
        <f>J11/E3</f>
        <v>#DIV/0!</v>
      </c>
    </row>
    <row r="14" spans="1:13" x14ac:dyDescent="0.3">
      <c r="A14" s="168">
        <v>6500</v>
      </c>
      <c r="B14" t="s">
        <v>142</v>
      </c>
      <c r="E14" s="178"/>
      <c r="F14" s="165"/>
    </row>
    <row r="15" spans="1:13" x14ac:dyDescent="0.3">
      <c r="A15" s="168">
        <v>6600</v>
      </c>
      <c r="B15" t="s">
        <v>143</v>
      </c>
      <c r="E15" s="178"/>
    </row>
    <row r="16" spans="1:13" x14ac:dyDescent="0.3">
      <c r="A16" s="168">
        <v>6700</v>
      </c>
      <c r="B16" t="s">
        <v>144</v>
      </c>
      <c r="E16" s="178"/>
    </row>
    <row r="17" spans="1:5" x14ac:dyDescent="0.3">
      <c r="A17" s="168">
        <v>6800</v>
      </c>
      <c r="B17" t="s">
        <v>145</v>
      </c>
      <c r="E17" s="178"/>
    </row>
    <row r="18" spans="1:5" ht="15" thickBot="1" x14ac:dyDescent="0.35">
      <c r="A18" s="170">
        <v>8000</v>
      </c>
      <c r="B18" s="171" t="s">
        <v>146</v>
      </c>
      <c r="C18" s="171"/>
      <c r="D18" s="171"/>
      <c r="E18" s="179"/>
    </row>
    <row r="19" spans="1:5" ht="15" thickBot="1" x14ac:dyDescent="0.35"/>
    <row r="20" spans="1:5" ht="15" thickBot="1" x14ac:dyDescent="0.35">
      <c r="B20" s="162" t="s">
        <v>147</v>
      </c>
      <c r="C20" s="172"/>
      <c r="D20" s="161"/>
      <c r="E20" s="192">
        <f>SUM(E9:E18)</f>
        <v>0</v>
      </c>
    </row>
    <row r="21" spans="1:5" ht="15" thickBot="1" x14ac:dyDescent="0.35">
      <c r="B21" s="1"/>
      <c r="C21" s="1"/>
      <c r="E21" s="165"/>
    </row>
    <row r="22" spans="1:5" ht="15" thickBot="1" x14ac:dyDescent="0.35">
      <c r="B22" s="166" t="s">
        <v>148</v>
      </c>
      <c r="C22" s="167"/>
      <c r="D22" s="167"/>
      <c r="E22" s="174"/>
    </row>
    <row r="23" spans="1:5" ht="15" thickBot="1" x14ac:dyDescent="0.35">
      <c r="B23" s="170" t="s">
        <v>149</v>
      </c>
      <c r="C23" s="171"/>
      <c r="D23" s="171"/>
      <c r="E23" s="180"/>
    </row>
    <row r="24" spans="1:5" ht="15" thickBot="1" x14ac:dyDescent="0.35"/>
    <row r="25" spans="1:5" ht="15" thickBot="1" x14ac:dyDescent="0.35">
      <c r="B25" s="162" t="s">
        <v>150</v>
      </c>
      <c r="C25" s="172"/>
      <c r="D25" s="172"/>
      <c r="E25" s="192" t="e">
        <f>E20/E23</f>
        <v>#DIV/0!</v>
      </c>
    </row>
  </sheetData>
  <conditionalFormatting sqref="E3 E5 E7 J9 E9:E18 E23">
    <cfRule type="containsBlanks" dxfId="14" priority="1">
      <formula>LEN(TRIM(E3))=0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CF-19B9-4D5A-9DE1-3D0DB77F3C0B}">
  <sheetPr>
    <tabColor rgb="FF92D050"/>
  </sheetPr>
  <dimension ref="A1:H31"/>
  <sheetViews>
    <sheetView topLeftCell="A12" workbookViewId="0">
      <selection activeCell="E30" activeCellId="6" sqref="E17 E20 E22 E24 E26 E28 E30"/>
    </sheetView>
  </sheetViews>
  <sheetFormatPr defaultRowHeight="14.4" x14ac:dyDescent="0.3"/>
  <cols>
    <col min="1" max="1" width="18.33203125" bestFit="1" customWidth="1"/>
    <col min="2" max="2" width="14.44140625" bestFit="1" customWidth="1"/>
    <col min="3" max="3" width="10.44140625" bestFit="1" customWidth="1"/>
    <col min="4" max="4" width="13.5546875" bestFit="1" customWidth="1"/>
    <col min="5" max="5" width="75.21875" bestFit="1" customWidth="1"/>
    <col min="6" max="6" width="1.33203125" customWidth="1"/>
    <col min="7" max="7" width="80.6640625" customWidth="1"/>
    <col min="8" max="8" width="48.33203125" bestFit="1" customWidth="1"/>
    <col min="9" max="9" width="50.5546875" customWidth="1"/>
  </cols>
  <sheetData>
    <row r="1" spans="1:8" ht="15.6" thickTop="1" thickBot="1" x14ac:dyDescent="0.35">
      <c r="A1" s="5"/>
      <c r="B1" s="6" t="s">
        <v>27</v>
      </c>
      <c r="C1" s="6" t="s">
        <v>5</v>
      </c>
      <c r="D1" s="131" t="s">
        <v>43</v>
      </c>
      <c r="E1" s="8" t="s">
        <v>6</v>
      </c>
      <c r="G1" s="1"/>
      <c r="H1" s="122" t="s">
        <v>97</v>
      </c>
    </row>
    <row r="2" spans="1:8" ht="15" thickBot="1" x14ac:dyDescent="0.35">
      <c r="A2" s="96" t="s">
        <v>107</v>
      </c>
      <c r="B2" s="155">
        <f>((('2025 EoY'!F3)+('2025 EoY'!F3/15)/3))</f>
        <v>0</v>
      </c>
      <c r="C2" s="159"/>
      <c r="D2" s="156">
        <f>((('2025 EoY'!B19)+((('2025 EoY'!B19/15)/3))))</f>
        <v>0</v>
      </c>
      <c r="E2" s="66" t="s">
        <v>154</v>
      </c>
      <c r="H2" s="123" t="s">
        <v>98</v>
      </c>
    </row>
    <row r="3" spans="1:8" x14ac:dyDescent="0.3">
      <c r="A3" s="96" t="s">
        <v>108</v>
      </c>
      <c r="B3" s="155">
        <f>((('2025 EoY'!F4)+('2025 EoY'!F4/15)/3))</f>
        <v>0</v>
      </c>
      <c r="C3" s="158"/>
      <c r="D3" s="156">
        <f>((('2025 EoY'!B20)+((('2025 EoY'!B20/15)/3))))</f>
        <v>0</v>
      </c>
      <c r="E3" s="67"/>
      <c r="H3" s="59" t="s">
        <v>99</v>
      </c>
    </row>
    <row r="4" spans="1:8" ht="15" thickBot="1" x14ac:dyDescent="0.35">
      <c r="A4" s="96" t="s">
        <v>109</v>
      </c>
      <c r="B4" s="155">
        <f>((('2025 EoY'!F5)+('2025 EoY'!F5/15)/3))</f>
        <v>0</v>
      </c>
      <c r="C4" s="158"/>
      <c r="D4" s="156">
        <f>((('2025 EoY'!B21)+((('2025 EoY'!B21/15)/3))))</f>
        <v>0</v>
      </c>
      <c r="E4" s="67"/>
      <c r="H4" s="59" t="s">
        <v>96</v>
      </c>
    </row>
    <row r="5" spans="1:8" ht="15" thickBot="1" x14ac:dyDescent="0.35">
      <c r="A5" s="96" t="s">
        <v>110</v>
      </c>
      <c r="B5" s="155">
        <f>((('2025 EoY'!F6)+('2025 EoY'!F6/15)/3))</f>
        <v>0</v>
      </c>
      <c r="C5" s="158"/>
      <c r="D5" s="156">
        <f>((('2025 EoY'!B22)+((('2025 EoY'!B22/30)/3))))</f>
        <v>0</v>
      </c>
      <c r="E5" s="67" t="s">
        <v>155</v>
      </c>
      <c r="H5" s="123" t="s">
        <v>0</v>
      </c>
    </row>
    <row r="6" spans="1:8" ht="15" thickBot="1" x14ac:dyDescent="0.35">
      <c r="A6" s="96" t="s">
        <v>111</v>
      </c>
      <c r="B6" s="155">
        <f>((('2025 EoY'!F7)+('2025 EoY'!F7/15)/3))</f>
        <v>0</v>
      </c>
      <c r="C6" s="158"/>
      <c r="D6" s="156">
        <f>((('2025 EoY'!B23)+((('2025 EoY'!B23/30)/3))))</f>
        <v>0</v>
      </c>
      <c r="E6" s="67"/>
      <c r="H6" s="59" t="s">
        <v>100</v>
      </c>
    </row>
    <row r="7" spans="1:8" ht="15" thickBot="1" x14ac:dyDescent="0.35">
      <c r="A7" s="96" t="s">
        <v>112</v>
      </c>
      <c r="B7" s="155">
        <f>((('2025 EoY'!F8)+('2025 EoY'!F8/15)/3))</f>
        <v>0</v>
      </c>
      <c r="C7" s="158"/>
      <c r="D7" s="156">
        <f>((('2025 EoY'!B24)+((('2025 EoY'!B24/30)/3))))</f>
        <v>0</v>
      </c>
      <c r="E7" s="67"/>
      <c r="H7" s="123" t="s">
        <v>19</v>
      </c>
    </row>
    <row r="8" spans="1:8" x14ac:dyDescent="0.3">
      <c r="A8" s="96" t="s">
        <v>113</v>
      </c>
      <c r="B8" s="155">
        <f>((('2025 EoY'!F9)+('2025 EoY'!F9/15)/3))</f>
        <v>0</v>
      </c>
      <c r="C8" s="158"/>
      <c r="D8" s="156">
        <f>((('2025 EoY'!B25)+((('2025 EoY'!B25/30)/3))))</f>
        <v>0</v>
      </c>
      <c r="E8" s="67" t="s">
        <v>156</v>
      </c>
      <c r="H8" s="59" t="s">
        <v>101</v>
      </c>
    </row>
    <row r="9" spans="1:8" ht="15" thickBot="1" x14ac:dyDescent="0.35">
      <c r="A9" s="96" t="s">
        <v>114</v>
      </c>
      <c r="B9" s="155">
        <f>((('2025 EoY'!F10)+('2025 EoY'!F10/15)/3))</f>
        <v>0</v>
      </c>
      <c r="C9" s="158"/>
      <c r="D9" s="156">
        <f>((('2025 EoY'!B26)+((('2025 EoY'!B26/30)/3))))</f>
        <v>0</v>
      </c>
      <c r="E9" s="67"/>
      <c r="H9" s="124" t="s">
        <v>102</v>
      </c>
    </row>
    <row r="10" spans="1:8" ht="15" thickBot="1" x14ac:dyDescent="0.35">
      <c r="A10" s="96" t="s">
        <v>115</v>
      </c>
      <c r="B10" s="155">
        <f>((('2025 EoY'!F11)+('2025 EoY'!F11/15)/3))</f>
        <v>0</v>
      </c>
      <c r="C10" s="158"/>
      <c r="D10" s="156">
        <f>((('2025 EoY'!B27)+((('2025 EoY'!B27/30)/3))))</f>
        <v>0</v>
      </c>
      <c r="E10" s="67"/>
      <c r="H10" s="123" t="s">
        <v>103</v>
      </c>
    </row>
    <row r="11" spans="1:8" x14ac:dyDescent="0.3">
      <c r="A11" s="96" t="s">
        <v>116</v>
      </c>
      <c r="B11" s="155">
        <f>((('2025 EoY'!F12)+('2025 EoY'!F12/15)/3))</f>
        <v>0</v>
      </c>
      <c r="C11" s="158"/>
      <c r="D11" s="156">
        <f>((('2025 EoY'!B28)+((('2025 EoY'!B28/25)/3))))</f>
        <v>0</v>
      </c>
      <c r="E11" s="67" t="s">
        <v>157</v>
      </c>
      <c r="H11" s="59" t="s">
        <v>104</v>
      </c>
    </row>
    <row r="12" spans="1:8" x14ac:dyDescent="0.3">
      <c r="A12" s="96" t="s">
        <v>117</v>
      </c>
      <c r="B12" s="155">
        <f>((('2025 EoY'!F13)+('2025 EoY'!F13/15)/3))</f>
        <v>0</v>
      </c>
      <c r="C12" s="158"/>
      <c r="D12" s="156">
        <f>((('2025 EoY'!B29)+((('2025 EoY'!B29/25)/3))))</f>
        <v>0</v>
      </c>
      <c r="E12" s="67"/>
      <c r="H12" s="59" t="s">
        <v>105</v>
      </c>
    </row>
    <row r="13" spans="1:8" ht="15" thickBot="1" x14ac:dyDescent="0.35">
      <c r="A13" s="99" t="s">
        <v>118</v>
      </c>
      <c r="B13" s="155">
        <f>((('2025 EoY'!F14)+('2025 EoY'!F14/15)/3))</f>
        <v>0</v>
      </c>
      <c r="C13" s="158"/>
      <c r="D13" s="156">
        <f>((('2025 EoY'!B30)+((('2025 EoY'!B30/25)/3))))</f>
        <v>0</v>
      </c>
      <c r="E13" s="68"/>
      <c r="H13" s="60" t="s">
        <v>160</v>
      </c>
    </row>
    <row r="14" spans="1:8" ht="15.6" thickTop="1" thickBot="1" x14ac:dyDescent="0.35">
      <c r="A14" s="182" t="s">
        <v>153</v>
      </c>
      <c r="B14" s="183" t="e">
        <f>'[1]Break Even Calculator'!J11</f>
        <v>#DIV/0!</v>
      </c>
      <c r="C14" s="184" t="e">
        <f>'[1]Break Even Calculator'!J13</f>
        <v>#DIV/0!</v>
      </c>
      <c r="E14" s="76" t="s">
        <v>57</v>
      </c>
    </row>
    <row r="15" spans="1:8" ht="15.6" thickTop="1" thickBot="1" x14ac:dyDescent="0.35">
      <c r="E15" s="69" t="s">
        <v>126</v>
      </c>
    </row>
    <row r="16" spans="1:8" ht="15" thickBot="1" x14ac:dyDescent="0.35">
      <c r="E16" s="70" t="s">
        <v>127</v>
      </c>
    </row>
    <row r="17" spans="2:7" ht="59.4" customHeight="1" thickBot="1" x14ac:dyDescent="0.35">
      <c r="B17" s="25"/>
      <c r="E17" s="71"/>
    </row>
    <row r="18" spans="2:7" ht="15" thickBot="1" x14ac:dyDescent="0.35">
      <c r="E18" s="70" t="s">
        <v>8</v>
      </c>
    </row>
    <row r="19" spans="2:7" ht="15" thickBot="1" x14ac:dyDescent="0.35">
      <c r="E19" s="72" t="s">
        <v>7</v>
      </c>
    </row>
    <row r="20" spans="2:7" ht="45" customHeight="1" thickBot="1" x14ac:dyDescent="0.5">
      <c r="E20" s="185"/>
    </row>
    <row r="21" spans="2:7" ht="15" thickBot="1" x14ac:dyDescent="0.35">
      <c r="E21" s="72" t="s">
        <v>9</v>
      </c>
    </row>
    <row r="22" spans="2:7" ht="44.4" customHeight="1" thickBot="1" x14ac:dyDescent="0.35">
      <c r="E22" s="73"/>
    </row>
    <row r="23" spans="2:7" ht="15" thickBot="1" x14ac:dyDescent="0.35">
      <c r="E23" s="72" t="s">
        <v>10</v>
      </c>
    </row>
    <row r="24" spans="2:7" ht="45" customHeight="1" thickBot="1" x14ac:dyDescent="0.35">
      <c r="E24" s="73"/>
    </row>
    <row r="25" spans="2:7" ht="15" thickBot="1" x14ac:dyDescent="0.35">
      <c r="E25" s="72" t="s">
        <v>11</v>
      </c>
    </row>
    <row r="26" spans="2:7" ht="44.4" customHeight="1" thickBot="1" x14ac:dyDescent="0.35">
      <c r="E26" s="74"/>
    </row>
    <row r="27" spans="2:7" ht="15" thickBot="1" x14ac:dyDescent="0.35">
      <c r="E27" s="72" t="s">
        <v>12</v>
      </c>
    </row>
    <row r="28" spans="2:7" ht="44.4" customHeight="1" thickBot="1" x14ac:dyDescent="0.35">
      <c r="E28" s="73"/>
    </row>
    <row r="29" spans="2:7" ht="15" thickBot="1" x14ac:dyDescent="0.35">
      <c r="E29" s="72" t="s">
        <v>13</v>
      </c>
    </row>
    <row r="30" spans="2:7" ht="58.8" customHeight="1" thickBot="1" x14ac:dyDescent="0.35">
      <c r="E30" s="75"/>
    </row>
    <row r="31" spans="2:7" ht="15" thickTop="1" x14ac:dyDescent="0.3">
      <c r="G31" s="26"/>
    </row>
  </sheetData>
  <conditionalFormatting sqref="C2:C13">
    <cfRule type="containsBlanks" dxfId="13" priority="2">
      <formula>LEN(TRIM(C2))=0</formula>
    </cfRule>
  </conditionalFormatting>
  <conditionalFormatting sqref="E17 E20 E22 E24 E26 E28 E30">
    <cfRule type="containsBlanks" dxfId="12" priority="1">
      <formula>LEN(TRIM(E17))=0</formula>
    </cfRule>
  </conditionalFormatting>
  <dataValidations count="1">
    <dataValidation allowBlank="1" showInputMessage="1" showErrorMessage="1" promptTitle="Manual Entry" prompt="Internal Office Metric" sqref="C2:C13" xr:uid="{ACFF4A7B-999B-425D-8900-64D807FFB7B2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8A64-E39C-4125-99FB-F0321890D9C0}">
  <sheetPr>
    <tabColor rgb="FF92D050"/>
  </sheetPr>
  <dimension ref="A1:P63"/>
  <sheetViews>
    <sheetView zoomScaleNormal="100" workbookViewId="0">
      <selection activeCell="L36" sqref="L36"/>
    </sheetView>
  </sheetViews>
  <sheetFormatPr defaultRowHeight="14.4" x14ac:dyDescent="0.3"/>
  <cols>
    <col min="1" max="1" width="12.44140625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106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107</v>
      </c>
      <c r="B3" s="117"/>
      <c r="C3" s="117"/>
      <c r="D3" s="128">
        <v>22</v>
      </c>
      <c r="E3" s="112"/>
      <c r="F3" s="117"/>
      <c r="G3" s="117"/>
      <c r="H3" s="112"/>
      <c r="I3" s="186">
        <f>(((G3/D3)/D3))</f>
        <v>0</v>
      </c>
      <c r="J3" s="130" t="e">
        <f t="shared" ref="J3:J14" si="0">F3/C3</f>
        <v>#DIV/0!</v>
      </c>
      <c r="K3" s="149">
        <f>B36</f>
        <v>0</v>
      </c>
      <c r="L3" s="130">
        <f t="shared" ref="L3:L14" si="1">K3/D3</f>
        <v>0</v>
      </c>
      <c r="M3" s="149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108</v>
      </c>
      <c r="B4" s="118"/>
      <c r="C4" s="118"/>
      <c r="D4" s="126">
        <v>20</v>
      </c>
      <c r="E4" s="103"/>
      <c r="F4" s="118"/>
      <c r="G4" s="118"/>
      <c r="H4" s="103"/>
      <c r="I4" s="187">
        <f t="shared" ref="I4:I14" si="4">(((G4/D4)/D4))</f>
        <v>0</v>
      </c>
      <c r="J4" s="130" t="e">
        <f t="shared" si="0"/>
        <v>#DIV/0!</v>
      </c>
      <c r="K4" s="149">
        <f t="shared" ref="K4:K14" si="5">B37</f>
        <v>0</v>
      </c>
      <c r="L4" s="130">
        <f t="shared" si="1"/>
        <v>0</v>
      </c>
      <c r="M4" s="149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109</v>
      </c>
      <c r="B5" s="118"/>
      <c r="C5" s="118"/>
      <c r="D5" s="126">
        <v>22</v>
      </c>
      <c r="E5" s="103"/>
      <c r="F5" s="118"/>
      <c r="G5" s="118"/>
      <c r="H5" s="103"/>
      <c r="I5" s="187">
        <f t="shared" si="4"/>
        <v>0</v>
      </c>
      <c r="J5" s="130" t="e">
        <f t="shared" si="0"/>
        <v>#DIV/0!</v>
      </c>
      <c r="K5" s="149">
        <f t="shared" si="5"/>
        <v>0</v>
      </c>
      <c r="L5" s="130">
        <f t="shared" si="1"/>
        <v>0</v>
      </c>
      <c r="M5" s="149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110</v>
      </c>
      <c r="B6" s="118"/>
      <c r="C6" s="118"/>
      <c r="D6" s="126">
        <v>22</v>
      </c>
      <c r="E6" s="103"/>
      <c r="F6" s="118"/>
      <c r="G6" s="118"/>
      <c r="H6" s="103"/>
      <c r="I6" s="187">
        <f t="shared" si="4"/>
        <v>0</v>
      </c>
      <c r="J6" s="130" t="e">
        <f t="shared" si="0"/>
        <v>#DIV/0!</v>
      </c>
      <c r="K6" s="149">
        <f t="shared" si="5"/>
        <v>0</v>
      </c>
      <c r="L6" s="130">
        <f t="shared" si="1"/>
        <v>0</v>
      </c>
      <c r="M6" s="149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111</v>
      </c>
      <c r="B7" s="118"/>
      <c r="C7" s="118"/>
      <c r="D7" s="126">
        <v>21</v>
      </c>
      <c r="E7" s="103"/>
      <c r="F7" s="118"/>
      <c r="G7" s="118"/>
      <c r="H7" s="103"/>
      <c r="I7" s="187">
        <f t="shared" si="4"/>
        <v>0</v>
      </c>
      <c r="J7" s="130" t="e">
        <f t="shared" si="0"/>
        <v>#DIV/0!</v>
      </c>
      <c r="K7" s="149">
        <f t="shared" si="5"/>
        <v>0</v>
      </c>
      <c r="L7" s="130">
        <f t="shared" si="1"/>
        <v>0</v>
      </c>
      <c r="M7" s="149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112</v>
      </c>
      <c r="B8" s="118"/>
      <c r="C8" s="118"/>
      <c r="D8" s="126">
        <v>21</v>
      </c>
      <c r="E8" s="103"/>
      <c r="F8" s="118"/>
      <c r="G8" s="118"/>
      <c r="H8" s="103"/>
      <c r="I8" s="187">
        <f t="shared" si="4"/>
        <v>0</v>
      </c>
      <c r="J8" s="130" t="e">
        <f t="shared" si="0"/>
        <v>#DIV/0!</v>
      </c>
      <c r="K8" s="149">
        <f t="shared" si="5"/>
        <v>0</v>
      </c>
      <c r="L8" s="130">
        <f t="shared" si="1"/>
        <v>0</v>
      </c>
      <c r="M8" s="149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113</v>
      </c>
      <c r="B9" s="118"/>
      <c r="C9" s="118"/>
      <c r="D9" s="126">
        <v>23</v>
      </c>
      <c r="E9" s="103"/>
      <c r="F9" s="118"/>
      <c r="G9" s="118"/>
      <c r="H9" s="103"/>
      <c r="I9" s="187">
        <f t="shared" si="4"/>
        <v>0</v>
      </c>
      <c r="J9" s="130" t="e">
        <f t="shared" si="0"/>
        <v>#DIV/0!</v>
      </c>
      <c r="K9" s="149">
        <f t="shared" si="5"/>
        <v>0</v>
      </c>
      <c r="L9" s="130">
        <f t="shared" si="1"/>
        <v>0</v>
      </c>
      <c r="M9" s="149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114</v>
      </c>
      <c r="B10" s="118"/>
      <c r="C10" s="118"/>
      <c r="D10" s="126">
        <v>21</v>
      </c>
      <c r="E10" s="103"/>
      <c r="F10" s="118"/>
      <c r="G10" s="118"/>
      <c r="H10" s="103"/>
      <c r="I10" s="187">
        <f t="shared" si="4"/>
        <v>0</v>
      </c>
      <c r="J10" s="130" t="e">
        <f t="shared" si="0"/>
        <v>#DIV/0!</v>
      </c>
      <c r="K10" s="149">
        <f t="shared" si="5"/>
        <v>0</v>
      </c>
      <c r="L10" s="130">
        <f t="shared" si="1"/>
        <v>0</v>
      </c>
      <c r="M10" s="149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115</v>
      </c>
      <c r="B11" s="118"/>
      <c r="C11" s="118"/>
      <c r="D11" s="126">
        <v>21</v>
      </c>
      <c r="E11" s="103"/>
      <c r="F11" s="118"/>
      <c r="G11" s="118"/>
      <c r="H11" s="103"/>
      <c r="I11" s="187">
        <f t="shared" si="4"/>
        <v>0</v>
      </c>
      <c r="J11" s="130" t="e">
        <f t="shared" si="0"/>
        <v>#DIV/0!</v>
      </c>
      <c r="K11" s="149">
        <f t="shared" si="5"/>
        <v>0</v>
      </c>
      <c r="L11" s="130">
        <f t="shared" si="1"/>
        <v>0</v>
      </c>
      <c r="M11" s="149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116</v>
      </c>
      <c r="B12" s="118"/>
      <c r="C12" s="118"/>
      <c r="D12" s="126">
        <v>22</v>
      </c>
      <c r="E12" s="103"/>
      <c r="F12" s="118"/>
      <c r="G12" s="118"/>
      <c r="H12" s="103"/>
      <c r="I12" s="187">
        <f t="shared" si="4"/>
        <v>0</v>
      </c>
      <c r="J12" s="130" t="e">
        <f t="shared" si="0"/>
        <v>#DIV/0!</v>
      </c>
      <c r="K12" s="149">
        <f t="shared" si="5"/>
        <v>0</v>
      </c>
      <c r="L12" s="130">
        <f t="shared" si="1"/>
        <v>0</v>
      </c>
      <c r="M12" s="149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117</v>
      </c>
      <c r="B13" s="118"/>
      <c r="C13" s="118"/>
      <c r="D13" s="126">
        <v>19</v>
      </c>
      <c r="E13" s="103"/>
      <c r="F13" s="118"/>
      <c r="G13" s="118"/>
      <c r="H13" s="103"/>
      <c r="I13" s="187">
        <f t="shared" si="4"/>
        <v>0</v>
      </c>
      <c r="J13" s="130" t="e">
        <f t="shared" si="0"/>
        <v>#DIV/0!</v>
      </c>
      <c r="K13" s="149">
        <f t="shared" si="5"/>
        <v>0</v>
      </c>
      <c r="L13" s="130">
        <f t="shared" si="1"/>
        <v>0</v>
      </c>
      <c r="M13" s="149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118</v>
      </c>
      <c r="B14" s="151"/>
      <c r="C14" s="151"/>
      <c r="D14" s="129">
        <v>23</v>
      </c>
      <c r="E14" s="150"/>
      <c r="F14" s="151"/>
      <c r="G14" s="151"/>
      <c r="H14" s="150"/>
      <c r="I14" s="190">
        <f t="shared" si="4"/>
        <v>0</v>
      </c>
      <c r="J14" s="130" t="e">
        <f t="shared" si="0"/>
        <v>#DIV/0!</v>
      </c>
      <c r="K14" s="149">
        <f t="shared" si="5"/>
        <v>0</v>
      </c>
      <c r="L14" s="130">
        <f t="shared" si="1"/>
        <v>0</v>
      </c>
      <c r="M14" s="149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21.416666666666668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9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123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107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108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109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110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111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114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115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116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117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118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122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107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109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111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112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113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114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115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116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117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118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11" priority="1">
      <formula>LEN(TRIM(B3))=0</formula>
    </cfRule>
  </conditionalFormatting>
  <conditionalFormatting sqref="G32">
    <cfRule type="cellIs" dxfId="10" priority="5" operator="between">
      <formula>0.03</formula>
      <formula>0.04</formula>
    </cfRule>
    <cfRule type="cellIs" dxfId="9" priority="6" operator="lessThan">
      <formula>0.02</formula>
    </cfRule>
    <cfRule type="cellIs" dxfId="8" priority="7" operator="greaterThan">
      <formula>0.04</formula>
    </cfRule>
  </conditionalFormatting>
  <dataValidations count="8">
    <dataValidation allowBlank="1" showErrorMessage="1" sqref="A33:C33 E33:H33 F2:H2 J2" xr:uid="{64C86370-5148-46FA-AE4D-67BAF1A80841}"/>
    <dataValidation allowBlank="1" showInputMessage="1" showErrorMessage="1" promptTitle="Calculated" prompt="Sum of 'Drop Off' from 'Driver Productivity Table' below" sqref="I33 K2" xr:uid="{1632D908-C9D9-4344-905F-42134FFF9945}"/>
    <dataValidation allowBlank="1" showInputMessage="1" showErrorMessage="1" promptTitle="Calculated" prompt="Ttl Drop Offs/# Work Days" sqref="J33 L2" xr:uid="{BC0C2785-A87E-47A0-B9E9-2C213506D9F2}"/>
    <dataValidation allowBlank="1" showInputMessage="1" showErrorMessage="1" promptTitle="Calculated" prompt="Sum of all other hauls from 'Driver Productivity' table below." sqref="K33 M2" xr:uid="{DD6926EB-2C19-4624-BB5F-A79B2BD257CA}"/>
    <dataValidation allowBlank="1" showInputMessage="1" showErrorMessage="1" promptTitle="Calculated" prompt="Ttl Other Hauls/# Work Days" sqref="L33 N2" xr:uid="{48CF98AF-4E33-4B07-AAF5-1BD95B7D0DA8}"/>
    <dataValidation allowBlank="1" showInputMessage="1" showErrorMessage="1" promptTitle="Calculated" prompt="(Ttl Dropoff/2)+Ttl Other Hauls/# Work Days" sqref="M33 O2" xr:uid="{7AB5FD32-79F6-4A81-A1FE-BD99FAFFFAE0}"/>
    <dataValidation allowBlank="1" showInputMessage="1" showErrorMessage="1" promptTitle="Calculated" prompt="Ttl Hauls per Day/# of Drivers" sqref="N33 P2" xr:uid="{81E8E1DF-ED1E-4A69-B87E-84AA8F7247DB}"/>
    <dataValidation allowBlank="1" showInputMessage="1" showErrorMessage="1" promptTitle="Manual Input" prompt="Data from 2024" sqref="I3:I14" xr:uid="{7E5DB917-11AB-4488-8FA6-970C5F797283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23D7-6C13-4D26-B3E4-3B87FFDD0627}">
  <sheetPr>
    <tabColor rgb="FF92D050"/>
  </sheetPr>
  <dimension ref="A1:P63"/>
  <sheetViews>
    <sheetView zoomScaleNormal="100" workbookViewId="0">
      <selection activeCell="I1" sqref="I1:I15"/>
    </sheetView>
  </sheetViews>
  <sheetFormatPr defaultRowHeight="14.4" x14ac:dyDescent="0.3"/>
  <cols>
    <col min="1" max="1" width="12.44140625" bestFit="1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41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72</v>
      </c>
      <c r="B3" s="3"/>
      <c r="C3" s="3"/>
      <c r="D3" s="128">
        <v>22</v>
      </c>
      <c r="E3" s="3"/>
      <c r="F3" s="3"/>
      <c r="G3" s="3"/>
      <c r="H3" s="3"/>
      <c r="I3" s="186">
        <f>(((G3/D3)/D3))</f>
        <v>0</v>
      </c>
      <c r="J3" s="130" t="e">
        <f t="shared" ref="J3:J14" si="0">F3/C3</f>
        <v>#DIV/0!</v>
      </c>
      <c r="K3" s="149">
        <f>B36</f>
        <v>0</v>
      </c>
      <c r="L3" s="130">
        <f t="shared" ref="L3:L14" si="1">K3/D3</f>
        <v>0</v>
      </c>
      <c r="M3" s="149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73</v>
      </c>
      <c r="B4" s="2"/>
      <c r="C4" s="2"/>
      <c r="D4" s="126">
        <v>20</v>
      </c>
      <c r="E4" s="2"/>
      <c r="F4" s="2"/>
      <c r="G4" s="2"/>
      <c r="H4" s="2"/>
      <c r="I4" s="187">
        <f t="shared" ref="I4:I14" si="4">(((G4/D4)/D4))</f>
        <v>0</v>
      </c>
      <c r="J4" s="130" t="e">
        <f t="shared" si="0"/>
        <v>#DIV/0!</v>
      </c>
      <c r="K4" s="149">
        <f t="shared" ref="K4:K14" si="5">B37</f>
        <v>0</v>
      </c>
      <c r="L4" s="130">
        <f t="shared" si="1"/>
        <v>0</v>
      </c>
      <c r="M4" s="149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75</v>
      </c>
      <c r="B5" s="2"/>
      <c r="C5" s="2"/>
      <c r="D5" s="126">
        <v>22</v>
      </c>
      <c r="E5" s="2"/>
      <c r="F5" s="2"/>
      <c r="G5" s="2"/>
      <c r="H5" s="2"/>
      <c r="I5" s="187">
        <f t="shared" si="4"/>
        <v>0</v>
      </c>
      <c r="J5" s="130" t="e">
        <f t="shared" si="0"/>
        <v>#DIV/0!</v>
      </c>
      <c r="K5" s="149">
        <f t="shared" si="5"/>
        <v>0</v>
      </c>
      <c r="L5" s="130">
        <f t="shared" si="1"/>
        <v>0</v>
      </c>
      <c r="M5" s="149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76</v>
      </c>
      <c r="B6" s="2"/>
      <c r="C6" s="2"/>
      <c r="D6" s="126">
        <v>20</v>
      </c>
      <c r="E6" s="2"/>
      <c r="F6" s="2"/>
      <c r="G6" s="2"/>
      <c r="H6" s="2"/>
      <c r="I6" s="187">
        <f t="shared" si="4"/>
        <v>0</v>
      </c>
      <c r="J6" s="130" t="e">
        <f t="shared" si="0"/>
        <v>#DIV/0!</v>
      </c>
      <c r="K6" s="149">
        <f t="shared" si="5"/>
        <v>0</v>
      </c>
      <c r="L6" s="130">
        <f t="shared" si="1"/>
        <v>0</v>
      </c>
      <c r="M6" s="149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77</v>
      </c>
      <c r="B7" s="2"/>
      <c r="C7" s="2"/>
      <c r="D7" s="126">
        <v>21</v>
      </c>
      <c r="E7" s="2"/>
      <c r="F7" s="2"/>
      <c r="G7" s="2"/>
      <c r="H7" s="2"/>
      <c r="I7" s="187">
        <f t="shared" si="4"/>
        <v>0</v>
      </c>
      <c r="J7" s="130" t="e">
        <f t="shared" si="0"/>
        <v>#DIV/0!</v>
      </c>
      <c r="K7" s="149">
        <f t="shared" si="5"/>
        <v>0</v>
      </c>
      <c r="L7" s="130">
        <f t="shared" si="1"/>
        <v>0</v>
      </c>
      <c r="M7" s="149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78</v>
      </c>
      <c r="B8" s="2"/>
      <c r="C8" s="2"/>
      <c r="D8" s="126">
        <v>21</v>
      </c>
      <c r="E8" s="2"/>
      <c r="F8" s="2"/>
      <c r="G8" s="2"/>
      <c r="H8" s="2"/>
      <c r="I8" s="187">
        <f t="shared" si="4"/>
        <v>0</v>
      </c>
      <c r="J8" s="130" t="e">
        <f t="shared" si="0"/>
        <v>#DIV/0!</v>
      </c>
      <c r="K8" s="149">
        <f t="shared" si="5"/>
        <v>0</v>
      </c>
      <c r="L8" s="130">
        <f t="shared" si="1"/>
        <v>0</v>
      </c>
      <c r="M8" s="149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79</v>
      </c>
      <c r="B9" s="2"/>
      <c r="C9" s="2"/>
      <c r="D9" s="126">
        <v>21</v>
      </c>
      <c r="E9" s="2"/>
      <c r="F9" s="2"/>
      <c r="G9" s="2"/>
      <c r="H9" s="2"/>
      <c r="I9" s="187">
        <f t="shared" si="4"/>
        <v>0</v>
      </c>
      <c r="J9" s="130" t="e">
        <f t="shared" si="0"/>
        <v>#DIV/0!</v>
      </c>
      <c r="K9" s="149">
        <f t="shared" si="5"/>
        <v>0</v>
      </c>
      <c r="L9" s="130">
        <f t="shared" si="1"/>
        <v>0</v>
      </c>
      <c r="M9" s="149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80</v>
      </c>
      <c r="B10" s="2"/>
      <c r="C10" s="2"/>
      <c r="D10" s="126">
        <v>21</v>
      </c>
      <c r="E10" s="2"/>
      <c r="F10" s="2"/>
      <c r="G10" s="2"/>
      <c r="H10" s="2"/>
      <c r="I10" s="187">
        <f t="shared" si="4"/>
        <v>0</v>
      </c>
      <c r="J10" s="130" t="e">
        <f t="shared" si="0"/>
        <v>#DIV/0!</v>
      </c>
      <c r="K10" s="149">
        <f t="shared" si="5"/>
        <v>0</v>
      </c>
      <c r="L10" s="130">
        <f t="shared" si="1"/>
        <v>0</v>
      </c>
      <c r="M10" s="149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81</v>
      </c>
      <c r="B11" s="2"/>
      <c r="C11" s="2"/>
      <c r="D11" s="126">
        <v>21</v>
      </c>
      <c r="E11" s="2"/>
      <c r="F11" s="2"/>
      <c r="G11" s="2"/>
      <c r="H11" s="2"/>
      <c r="I11" s="187">
        <f t="shared" si="4"/>
        <v>0</v>
      </c>
      <c r="J11" s="130" t="e">
        <f t="shared" si="0"/>
        <v>#DIV/0!</v>
      </c>
      <c r="K11" s="149">
        <f t="shared" si="5"/>
        <v>0</v>
      </c>
      <c r="L11" s="130">
        <f t="shared" si="1"/>
        <v>0</v>
      </c>
      <c r="M11" s="149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82</v>
      </c>
      <c r="B12" s="2"/>
      <c r="C12" s="2"/>
      <c r="D12" s="126">
        <v>22</v>
      </c>
      <c r="E12" s="2"/>
      <c r="F12" s="2"/>
      <c r="G12" s="2"/>
      <c r="H12" s="2"/>
      <c r="I12" s="187">
        <f t="shared" si="4"/>
        <v>0</v>
      </c>
      <c r="J12" s="130" t="e">
        <f t="shared" si="0"/>
        <v>#DIV/0!</v>
      </c>
      <c r="K12" s="149">
        <f t="shared" si="5"/>
        <v>0</v>
      </c>
      <c r="L12" s="130">
        <f t="shared" si="1"/>
        <v>0</v>
      </c>
      <c r="M12" s="149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83</v>
      </c>
      <c r="B13" s="2"/>
      <c r="C13" s="2"/>
      <c r="D13" s="126">
        <v>20</v>
      </c>
      <c r="E13" s="2"/>
      <c r="F13" s="2"/>
      <c r="G13" s="2"/>
      <c r="H13" s="2"/>
      <c r="I13" s="187">
        <f t="shared" si="4"/>
        <v>0</v>
      </c>
      <c r="J13" s="130" t="e">
        <f t="shared" si="0"/>
        <v>#DIV/0!</v>
      </c>
      <c r="K13" s="149">
        <f t="shared" si="5"/>
        <v>0</v>
      </c>
      <c r="L13" s="130">
        <f t="shared" si="1"/>
        <v>0</v>
      </c>
      <c r="M13" s="149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71</v>
      </c>
      <c r="B14" s="9"/>
      <c r="C14" s="9"/>
      <c r="D14" s="129">
        <v>21</v>
      </c>
      <c r="E14" s="9"/>
      <c r="F14" s="9"/>
      <c r="G14" s="9"/>
      <c r="H14" s="9"/>
      <c r="I14" s="190">
        <f t="shared" si="4"/>
        <v>0</v>
      </c>
      <c r="J14" s="130" t="e">
        <f t="shared" si="0"/>
        <v>#DIV/0!</v>
      </c>
      <c r="K14" s="149">
        <f t="shared" si="5"/>
        <v>0</v>
      </c>
      <c r="L14" s="130">
        <f t="shared" si="1"/>
        <v>0</v>
      </c>
      <c r="M14" s="149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9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42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72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94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72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79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81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82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7" priority="1">
      <formula>LEN(TRIM(B3))=0</formula>
    </cfRule>
  </conditionalFormatting>
  <conditionalFormatting sqref="G32">
    <cfRule type="cellIs" dxfId="6" priority="2" operator="between">
      <formula>0.03</formula>
      <formula>0.04</formula>
    </cfRule>
    <cfRule type="cellIs" dxfId="5" priority="3" operator="lessThan">
      <formula>0.02</formula>
    </cfRule>
    <cfRule type="cellIs" dxfId="4" priority="4" operator="greaterThan">
      <formula>0.04</formula>
    </cfRule>
  </conditionalFormatting>
  <dataValidations count="8">
    <dataValidation allowBlank="1" showInputMessage="1" showErrorMessage="1" promptTitle="Calculated" prompt="Ttl Hauls per Day/# of Drivers" sqref="N33 P2" xr:uid="{6DFE1E71-2E3E-4C9D-BF3C-4F94C0813CDA}"/>
    <dataValidation allowBlank="1" showInputMessage="1" showErrorMessage="1" promptTitle="Calculated" prompt="(Ttl Dropoff/2)+Ttl Other Hauls/# Work Days" sqref="M33 O2" xr:uid="{75685F41-EFA0-4C0B-9181-81ACDB4B0DE2}"/>
    <dataValidation allowBlank="1" showInputMessage="1" showErrorMessage="1" promptTitle="Calculated" prompt="Ttl Other Hauls/# Work Days" sqref="L33 N2" xr:uid="{9FD855C8-A97C-41A5-ABBA-8F0B6467ED69}"/>
    <dataValidation allowBlank="1" showInputMessage="1" showErrorMessage="1" promptTitle="Calculated" prompt="Sum of all other hauls from 'Driver Productivity' table below." sqref="K33 M2" xr:uid="{FD4450FA-3DF5-4186-AFDA-7D3DA79DA8B7}"/>
    <dataValidation allowBlank="1" showInputMessage="1" showErrorMessage="1" promptTitle="Calculated" prompt="Ttl Drop Offs/# Work Days" sqref="J33 L2" xr:uid="{E2A56B78-F208-498C-9CDF-F0AB928D410E}"/>
    <dataValidation allowBlank="1" showInputMessage="1" showErrorMessage="1" promptTitle="Calculated" prompt="Sum of 'Drop Off' from 'Driver Productivity Table' below" sqref="I33 K2" xr:uid="{5B31CD20-E0BE-4E59-AA72-9281C164C8BC}"/>
    <dataValidation allowBlank="1" showErrorMessage="1" sqref="A33:C33 E33:H33 F2:H2 J2" xr:uid="{9D672F11-0F3A-41A2-9717-CCADD9359F89}"/>
    <dataValidation allowBlank="1" showInputMessage="1" showErrorMessage="1" promptTitle="Manual Input" prompt="Data from 2024" sqref="I3:I14" xr:uid="{786442D4-A21A-4D68-948A-5CC7A2972B9A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u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V 2 u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g l o o i k e 4 D g A A A B E A A A A T A B w A R m 9 y b X V s Y X M v U 2 V j d G l v b j E u b S C i G A A o o B Q A A A A A A A A A A A A A A A A A A A A A A A A A A A A r T k 0 u y c z P U w i G 0 I b W A F B L A Q I t A B Q A A g A I A F d r g l p L Q M D j p A A A A P Y A A A A S A A A A A A A A A A A A A A A A A A A A A A B D b 2 5 m a W c v U G F j a 2 F n Z S 5 4 b W x Q S w E C L Q A U A A I A C A B X a 4 J a D 8 r p q 6 Q A A A D p A A A A E w A A A A A A A A A A A A A A A A D w A A A A W 0 N v b n R l b n R f V H l w Z X N d L n h t b F B L A Q I t A B Q A A g A I A F d r g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k v h A L + Q 5 t R 6 8 V 4 c H j / r n u A A A A A A I A A A A A A B B m A A A A A Q A A I A A A A K 5 5 B i 6 3 k I f T + 6 L 8 i F N B f z G U U 6 m f D I F J 5 f 0 / 4 E x B C M p r A A A A A A 6 A A A A A A g A A I A A A A M Q 1 F v V e J + 8 C Y q e S l I f N V 2 E a s / U o w m B L D J E 5 M n V K K Z b Q U A A A A D n a p 4 S 0 X B 8 g g b 4 i 4 8 3 Y v G 6 N T H C F h k g c 3 K / v a G 5 o m a g P S s O G Y 0 Z 1 S L V 5 v A V b R w x Y 2 o d j 5 a N k A g U 9 9 2 Q o Z D Z M q u e c T K S t M y / f G Z H 4 F m U C i N W A Q A A A A D n d M j / o C + t n y r D 1 j 9 h X J q k O 4 i y W O 4 c A Z X 7 e D j m l R 7 g L Q K h Y V W V 0 h 6 a w g 4 5 / A 4 6 1 3 A L R m t 4 o B o O T G s d M e m 5 T b 1 I = < / D a t a M a s h u p > 
</file>

<file path=customXml/itemProps1.xml><?xml version="1.0" encoding="utf-8"?>
<ds:datastoreItem xmlns:ds="http://schemas.openxmlformats.org/officeDocument/2006/customXml" ds:itemID="{FBF133AB-7AF3-41AB-90DE-77E711AAFD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Docket v Revenue</vt:lpstr>
      <vt:lpstr>Graph Trending KPIs</vt:lpstr>
      <vt:lpstr>EoY Graph</vt:lpstr>
      <vt:lpstr>2026 Overview</vt:lpstr>
      <vt:lpstr>Instructions</vt:lpstr>
      <vt:lpstr>Break Even Calculator</vt:lpstr>
      <vt:lpstr>2026 Goals</vt:lpstr>
      <vt:lpstr>2026 Data</vt:lpstr>
      <vt:lpstr>2025 EoY</vt:lpstr>
      <vt:lpstr>2024 EoY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Cole</dc:creator>
  <cp:lastModifiedBy>Amanda Cole</cp:lastModifiedBy>
  <dcterms:created xsi:type="dcterms:W3CDTF">2025-02-20T14:25:01Z</dcterms:created>
  <dcterms:modified xsi:type="dcterms:W3CDTF">2026-03-31T14:58:30Z</dcterms:modified>
</cp:coreProperties>
</file>