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lvanderbilt\Downloads\"/>
    </mc:Choice>
  </mc:AlternateContent>
  <xr:revisionPtr revIDLastSave="0" documentId="13_ncr:1_{A23B68B5-4E93-489B-829D-47FC12BE122B}" xr6:coauthVersionLast="47" xr6:coauthVersionMax="47" xr10:uidLastSave="{00000000-0000-0000-0000-000000000000}"/>
  <bookViews>
    <workbookView xWindow="28680" yWindow="-120" windowWidth="29040" windowHeight="15720" xr2:uid="{00000000-000D-0000-FFFF-FFFF00000000}"/>
  </bookViews>
  <sheets>
    <sheet name="WIOA In-Demand Industries" sheetId="7" r:id="rId1"/>
    <sheet name="WIOA Target Occupations" sheetId="1" r:id="rId2"/>
    <sheet name="TblWDA" sheetId="9" state="hidden" r:id="rId3"/>
  </sheets>
  <definedNames>
    <definedName name="_xlnm.Print_Area" localSheetId="0">'WIOA In-Demand Industries'!$A$1:$J$64</definedName>
    <definedName name="_xlnm.Print_Titles" localSheetId="0">'WIOA In-Demand Industries'!$1:$7</definedName>
    <definedName name="_xlnm.Print_Titles" localSheetId="1">'WIOA Target Occupations'!$1:$7</definedName>
    <definedName name="WDA_Name">Table1[[#All],[WDA Name]]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6" i="1" l="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E105" i="1"/>
  <c r="E104" i="1"/>
  <c r="E106"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108" i="1"/>
  <c r="E107" i="1"/>
  <c r="E76" i="1"/>
  <c r="E58" i="1"/>
  <c r="E57" i="1"/>
  <c r="E56" i="1"/>
  <c r="E55" i="1"/>
  <c r="E54" i="1"/>
  <c r="E53" i="1"/>
  <c r="E52" i="1"/>
  <c r="F62" i="7"/>
  <c r="E62" i="7"/>
  <c r="E63" i="7"/>
  <c r="F61" i="7"/>
  <c r="E61" i="7"/>
  <c r="F60" i="7"/>
  <c r="E60" i="7"/>
  <c r="F59" i="7"/>
  <c r="E59" i="7"/>
  <c r="F58" i="7"/>
  <c r="E58" i="7"/>
  <c r="F57" i="7"/>
  <c r="E57" i="7"/>
  <c r="F56" i="7"/>
  <c r="E56"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63" i="7"/>
  <c r="F64"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64" i="7"/>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9" i="1"/>
  <c r="E60" i="1"/>
  <c r="E61" i="1"/>
  <c r="E62" i="1"/>
  <c r="E63" i="1"/>
  <c r="E64" i="1"/>
  <c r="E65" i="1"/>
  <c r="E66" i="1"/>
  <c r="E67" i="1"/>
  <c r="E68" i="1"/>
  <c r="E69" i="1"/>
  <c r="E70" i="1"/>
  <c r="E71" i="1"/>
  <c r="E72" i="1"/>
  <c r="E73" i="1"/>
  <c r="E74" i="1"/>
  <c r="E75" i="1"/>
  <c r="E8" i="7" l="1"/>
  <c r="E8" i="1" l="1"/>
</calcChain>
</file>

<file path=xl/sharedStrings.xml><?xml version="1.0" encoding="utf-8"?>
<sst xmlns="http://schemas.openxmlformats.org/spreadsheetml/2006/main" count="1171" uniqueCount="415">
  <si>
    <t>WIOA Target Occupations List</t>
  </si>
  <si>
    <t>Board Name:</t>
  </si>
  <si>
    <t>Date Submitted or Updated:</t>
  </si>
  <si>
    <t>Use this template to identify the Board’s target occupations, which are occupations that: 1) are in demand, 2) have a dedicated training component, and 3) provide wages that meet a Board’s self-sufficiency requirements.</t>
  </si>
  <si>
    <t>Standard Occupational Classification (SOC) Code (6-digit)</t>
  </si>
  <si>
    <t>Annual Change in Employment (Growth)</t>
  </si>
  <si>
    <t>Starting Salary per Hour (Entry Wage)</t>
  </si>
  <si>
    <t>Top Salary per Hour (Experienced Wage)</t>
  </si>
  <si>
    <t>Typical Education Needed for Entry into Occupation</t>
  </si>
  <si>
    <t>Are there Eligible Training Providers (ETPs) offering training for this occupation?</t>
  </si>
  <si>
    <t>How many individuals will ETPs train and/or certify to fill current openings?</t>
  </si>
  <si>
    <t>Additional Rationale, Local Wisdom, and Comments</t>
  </si>
  <si>
    <t>Is this a Career Pathway Occupation? (yes or no)</t>
  </si>
  <si>
    <t>Use this spreadsheet to identify the Board's top 10 to 15 high demand industries.  The Board's high demand industries may include, but need not be limited to, industries related to the governor’s industry clusters.</t>
  </si>
  <si>
    <t>Does Industry Relate to a Governor's Industry Cluster? (yes or no)</t>
  </si>
  <si>
    <t>Additional Rationale, Local Wisdom, Comments</t>
  </si>
  <si>
    <t>Deep East Texas</t>
  </si>
  <si>
    <t>West Central Texas</t>
  </si>
  <si>
    <t xml:space="preserve"> 9   West Central Texas</t>
  </si>
  <si>
    <t>Texoma</t>
  </si>
  <si>
    <t>25  Texoma</t>
  </si>
  <si>
    <t>Tarrant County</t>
  </si>
  <si>
    <t xml:space="preserve"> 5   Tarrant County</t>
  </si>
  <si>
    <t>Southeast Texas</t>
  </si>
  <si>
    <t>18  Southeast Texas</t>
  </si>
  <si>
    <t>South Texas</t>
  </si>
  <si>
    <t>21  South Texas</t>
  </si>
  <si>
    <t>South Plains</t>
  </si>
  <si>
    <t xml:space="preserve"> 2   South Plains</t>
  </si>
  <si>
    <t>Rural Capital</t>
  </si>
  <si>
    <t>15  Rural Capital</t>
  </si>
  <si>
    <t>Permian Basin</t>
  </si>
  <si>
    <t>11  Permian Basin</t>
  </si>
  <si>
    <t>Panhandle</t>
  </si>
  <si>
    <t xml:space="preserve"> 1   Panhandle</t>
  </si>
  <si>
    <t>North Texas</t>
  </si>
  <si>
    <t xml:space="preserve"> 3   North Texas</t>
  </si>
  <si>
    <t>North East Texas</t>
  </si>
  <si>
    <t xml:space="preserve"> 7   North East Texas</t>
  </si>
  <si>
    <t>North Central</t>
  </si>
  <si>
    <t xml:space="preserve"> 4   North Central</t>
  </si>
  <si>
    <t>Middle Rio Grande</t>
  </si>
  <si>
    <t>27  Middle Rio Grande</t>
  </si>
  <si>
    <t>Lower Rio Grande</t>
  </si>
  <si>
    <t>23  Lower Rio Grande</t>
  </si>
  <si>
    <t>Heart of Texas</t>
  </si>
  <si>
    <t>13  Heart of Texas</t>
  </si>
  <si>
    <t>Gulf Coast</t>
  </si>
  <si>
    <t>28  Gulf Coast</t>
  </si>
  <si>
    <t>Golden Crescent</t>
  </si>
  <si>
    <t>19  Golden Crescent</t>
  </si>
  <si>
    <t>East Texas</t>
  </si>
  <si>
    <t xml:space="preserve"> 8   East Texas</t>
  </si>
  <si>
    <t>17  Deep East Texas</t>
  </si>
  <si>
    <t>Dallas</t>
  </si>
  <si>
    <t xml:space="preserve"> 6   Dallas</t>
  </si>
  <si>
    <t>Concho Valley</t>
  </si>
  <si>
    <t>12  Concho Valley</t>
  </si>
  <si>
    <t>Coastal Bend</t>
  </si>
  <si>
    <t>22  Coastal Bend</t>
  </si>
  <si>
    <t>Central Texas</t>
  </si>
  <si>
    <t>26  Central Texas</t>
  </si>
  <si>
    <t>Capital Area</t>
  </si>
  <si>
    <t>14  Capital Area</t>
  </si>
  <si>
    <t>Cameron County</t>
  </si>
  <si>
    <t>24  Cameron County</t>
  </si>
  <si>
    <t>Brazos Valley</t>
  </si>
  <si>
    <t>16  Brazos Valley</t>
  </si>
  <si>
    <t>Borderplex</t>
  </si>
  <si>
    <t>10  Borderplex</t>
  </si>
  <si>
    <t>Alamo Area</t>
  </si>
  <si>
    <t>20  Alamo Area</t>
  </si>
  <si>
    <t>WDA Name</t>
  </si>
  <si>
    <t>wda #, Name</t>
  </si>
  <si>
    <t>2022 North American Industry Classification System (NAICS) Code (4-digit)</t>
  </si>
  <si>
    <t xml:space="preserve">Target Occupation Job Title </t>
  </si>
  <si>
    <t xml:space="preserve">NAICS Industry Title </t>
  </si>
  <si>
    <t>Labor Market Information Data Source(s)</t>
  </si>
  <si>
    <t>Use this spreadsheet to identify the Board's top 10 to 15 high-demand industries. The Board's high-demand industries may include, but are not limited to, industries related to a governor’s industry cluster.</t>
  </si>
  <si>
    <t>WIOA In-Demand Industry Sectors List</t>
  </si>
  <si>
    <t>* Annual Average Employment 2022</t>
  </si>
  <si>
    <t>* Annual Average Employment 2032</t>
  </si>
  <si>
    <t>* Number Change 2022-2032</t>
  </si>
  <si>
    <t>* Percent Growth 2022-2032</t>
  </si>
  <si>
    <t>* Number Change 2022 - 2032</t>
  </si>
  <si>
    <t xml:space="preserve">* If non-LMI data is used, Boards must update the table title dates reflect the time frame for which they have gathered data. </t>
  </si>
  <si>
    <t xml:space="preserve">* If other data sources are used outside of TWC, Boards must update the table title dates to reflect the time frame for which they have gathered data. </t>
  </si>
  <si>
    <t>TWC LMI</t>
  </si>
  <si>
    <t>EDC Input</t>
  </si>
  <si>
    <t>JobsEQ</t>
  </si>
  <si>
    <t>51-1011</t>
  </si>
  <si>
    <t>First-Line Supervisors of Production and Operating Workers</t>
  </si>
  <si>
    <t>2111</t>
  </si>
  <si>
    <t>Oil and gas extraction</t>
  </si>
  <si>
    <t>Yes</t>
  </si>
  <si>
    <t>2131</t>
  </si>
  <si>
    <t>Support activities for mining</t>
  </si>
  <si>
    <t>No</t>
  </si>
  <si>
    <t>2211</t>
  </si>
  <si>
    <t>Electric power generation, transmission and distribution</t>
  </si>
  <si>
    <t>2213</t>
  </si>
  <si>
    <t>Water, sewage and other systems</t>
  </si>
  <si>
    <t>2361</t>
  </si>
  <si>
    <t>Residential building construction</t>
  </si>
  <si>
    <t>2362</t>
  </si>
  <si>
    <t>Nonresidential building construction</t>
  </si>
  <si>
    <t>2371</t>
  </si>
  <si>
    <t>Utility system construction</t>
  </si>
  <si>
    <t>2373</t>
  </si>
  <si>
    <t>Highway, street, and bridge construction</t>
  </si>
  <si>
    <t>3116</t>
  </si>
  <si>
    <t>Animal slaughtering and processing</t>
  </si>
  <si>
    <t>3119</t>
  </si>
  <si>
    <t>Other food manufacturing</t>
  </si>
  <si>
    <t>3219</t>
  </si>
  <si>
    <t>Other wood product manufacturing</t>
  </si>
  <si>
    <t>3241</t>
  </si>
  <si>
    <t>Petroleum and coal products manufacturing</t>
  </si>
  <si>
    <t>Basic Chemical Manufacturing</t>
  </si>
  <si>
    <t>Plastics Product Manufacturing</t>
  </si>
  <si>
    <t>3251 (2024-2034)</t>
  </si>
  <si>
    <t>3261 (2024-2034)</t>
  </si>
  <si>
    <t>3327</t>
  </si>
  <si>
    <t>Machine shops; turned product; and screw, nut, and bolt manufacturing</t>
  </si>
  <si>
    <t>Other Fabricated Metal Product Manufacturing</t>
  </si>
  <si>
    <t>JJ</t>
  </si>
  <si>
    <t>3329 (2024-2034)</t>
  </si>
  <si>
    <t>3324 (2024 - 2034)</t>
  </si>
  <si>
    <t>3323 (2024 - 2034)</t>
  </si>
  <si>
    <t>3331 (2024-2034)</t>
  </si>
  <si>
    <t>Agriculture, Construction and Mining Machinery Manufacturing</t>
  </si>
  <si>
    <t>3332 (2024-2034)</t>
  </si>
  <si>
    <t>3334 (2024-2034)</t>
  </si>
  <si>
    <t>Industrial Machinery Manufacturing</t>
  </si>
  <si>
    <t>3335</t>
  </si>
  <si>
    <t>Metalworking machinery manufacturing</t>
  </si>
  <si>
    <t>3339 (2024-2034)</t>
  </si>
  <si>
    <t>Other General Purpose Machinery Manufacturing</t>
  </si>
  <si>
    <t>3342</t>
  </si>
  <si>
    <t>Communications equipment manufacturing</t>
  </si>
  <si>
    <t>3362</t>
  </si>
  <si>
    <t>Motor vehicle body and trailer manufacturing</t>
  </si>
  <si>
    <t>3363</t>
  </si>
  <si>
    <t>Motor vehicle parts manufacturing</t>
  </si>
  <si>
    <t>3364 (2024-2034)</t>
  </si>
  <si>
    <t>Aerospace Product and Parts Manufacturing</t>
  </si>
  <si>
    <t>3391</t>
  </si>
  <si>
    <t>Medical equipment and supplies manufacturing</t>
  </si>
  <si>
    <t>3399</t>
  </si>
  <si>
    <t>Other miscellaneous manufacturing</t>
  </si>
  <si>
    <t>4236 (2024-2034)</t>
  </si>
  <si>
    <t>Electronic Goods Merchant Wholesalers</t>
  </si>
  <si>
    <t>4238</t>
  </si>
  <si>
    <t>Machinery, equipment, and supplies merchant wholesalers</t>
  </si>
  <si>
    <t>4239 (2024-2034)</t>
  </si>
  <si>
    <t>4451 (2024-2034)</t>
  </si>
  <si>
    <t>Grocery and Convenience Retailers</t>
  </si>
  <si>
    <t>4841 (2024-2034)</t>
  </si>
  <si>
    <t>General Freight Trucking</t>
  </si>
  <si>
    <t>4842 (2024-2034)</t>
  </si>
  <si>
    <t xml:space="preserve">Specialized Freight Trucking </t>
  </si>
  <si>
    <t>4882 (2024-2034)</t>
  </si>
  <si>
    <t xml:space="preserve">Support Activities for Rail Transportation </t>
  </si>
  <si>
    <t>4884</t>
  </si>
  <si>
    <t>Support activities for road transportation</t>
  </si>
  <si>
    <t>4931</t>
  </si>
  <si>
    <t>Warehousing and storage</t>
  </si>
  <si>
    <t>5312 (2024-2034)</t>
  </si>
  <si>
    <t>Offices of Real Estate Agents and Brokers</t>
  </si>
  <si>
    <t>5411</t>
  </si>
  <si>
    <t>Legal services</t>
  </si>
  <si>
    <t>5412</t>
  </si>
  <si>
    <t>Accounting, tax preparation, bookkeeping, and payroll services</t>
  </si>
  <si>
    <t>5413</t>
  </si>
  <si>
    <t>Architectural, engineering, and related services</t>
  </si>
  <si>
    <t>5415</t>
  </si>
  <si>
    <t>Computer systems design and related services</t>
  </si>
  <si>
    <t>5416</t>
  </si>
  <si>
    <t>Management, scientific, and technical consulting services</t>
  </si>
  <si>
    <t>5419</t>
  </si>
  <si>
    <t>Other professional, scientific, and technical services</t>
  </si>
  <si>
    <t>5611</t>
  </si>
  <si>
    <t>Office administrative services</t>
  </si>
  <si>
    <t>6111</t>
  </si>
  <si>
    <t>Elementary and secondary schools</t>
  </si>
  <si>
    <t>6112 (2024-2034)</t>
  </si>
  <si>
    <t>Junior Colleges</t>
  </si>
  <si>
    <t>6113</t>
  </si>
  <si>
    <t>Colleges, universities, and professional schools</t>
  </si>
  <si>
    <t>6211</t>
  </si>
  <si>
    <t>Offices of physicians</t>
  </si>
  <si>
    <t>6216</t>
  </si>
  <si>
    <t>Home health care services</t>
  </si>
  <si>
    <t>6221</t>
  </si>
  <si>
    <t>General medical and surgical hospitals</t>
  </si>
  <si>
    <t>6231</t>
  </si>
  <si>
    <t>Nursing care facilities (skilled nursing facilities)</t>
  </si>
  <si>
    <t>6233</t>
  </si>
  <si>
    <t>Continuing care, assisted living facilities</t>
  </si>
  <si>
    <t>6244</t>
  </si>
  <si>
    <t>Child care services</t>
  </si>
  <si>
    <t>7225</t>
  </si>
  <si>
    <t>Restaurants and other eating places</t>
  </si>
  <si>
    <t>8111</t>
  </si>
  <si>
    <t>Automotive repair and maintenance</t>
  </si>
  <si>
    <t>11-1021</t>
  </si>
  <si>
    <t>General and Operations Managers</t>
  </si>
  <si>
    <t>Bachelor's degree</t>
  </si>
  <si>
    <t>11-3021</t>
  </si>
  <si>
    <t>Computer and Information Systems Managers</t>
  </si>
  <si>
    <t>11-3071</t>
  </si>
  <si>
    <t>Transportation, Storage, and Distribution Managers</t>
  </si>
  <si>
    <t>11-9021</t>
  </si>
  <si>
    <t>Construction Managers</t>
  </si>
  <si>
    <t>11-9111</t>
  </si>
  <si>
    <t>Medical and Health Services Managers</t>
  </si>
  <si>
    <t>13-1081</t>
  </si>
  <si>
    <t>Logisticians</t>
  </si>
  <si>
    <t>13-1190 (2024-2034)</t>
  </si>
  <si>
    <t>13-2011</t>
  </si>
  <si>
    <t>Accountants and Auditors</t>
  </si>
  <si>
    <t>13-2051</t>
  </si>
  <si>
    <t>Financial and Investment Analysts</t>
  </si>
  <si>
    <t>13-2072</t>
  </si>
  <si>
    <t>Loan Officers</t>
  </si>
  <si>
    <t>15-1211</t>
  </si>
  <si>
    <t>Computer Systems Analysts</t>
  </si>
  <si>
    <t>15-1212</t>
  </si>
  <si>
    <t>Information Security Analysts</t>
  </si>
  <si>
    <t>15-1232</t>
  </si>
  <si>
    <t>Computer User Support Specialists</t>
  </si>
  <si>
    <t>Some college, no degree</t>
  </si>
  <si>
    <t>15-1242</t>
  </si>
  <si>
    <t>Database Administrators</t>
  </si>
  <si>
    <t>15-1244</t>
  </si>
  <si>
    <t>Network and Computer Systems Administrators</t>
  </si>
  <si>
    <t>15-1252</t>
  </si>
  <si>
    <t>Software Developers</t>
  </si>
  <si>
    <t>15-1253</t>
  </si>
  <si>
    <t>Software Quality Assurance Analysts and Testers</t>
  </si>
  <si>
    <t>15-1254</t>
  </si>
  <si>
    <t>Web Developers</t>
  </si>
  <si>
    <t>Associate's degree</t>
  </si>
  <si>
    <t>15-1299</t>
  </si>
  <si>
    <t>Computer Occupations, All Other</t>
  </si>
  <si>
    <t>17-3019</t>
  </si>
  <si>
    <t>Drafters, All Other</t>
  </si>
  <si>
    <t>17-3022</t>
  </si>
  <si>
    <t>Civil Engineering Technologists and Technicians</t>
  </si>
  <si>
    <t>17-3023</t>
  </si>
  <si>
    <t>Electrical and Electronic Engineering Technologists and Technicians</t>
  </si>
  <si>
    <t>17-3026</t>
  </si>
  <si>
    <t>Industrial Engineering Technologists and Technicians</t>
  </si>
  <si>
    <t>17-3031</t>
  </si>
  <si>
    <t>Surveying and Mapping Technicians</t>
  </si>
  <si>
    <t>High school diploma or equivalent</t>
  </si>
  <si>
    <t>19-4031</t>
  </si>
  <si>
    <t>Chemical Technicians</t>
  </si>
  <si>
    <t>19-4042</t>
  </si>
  <si>
    <t>Environmental Science and Protection Technicians, Including Health</t>
  </si>
  <si>
    <t>19-5011</t>
  </si>
  <si>
    <t>Occupational Health and Safety Specialists</t>
  </si>
  <si>
    <t>21-1012</t>
  </si>
  <si>
    <t>Educational, Guidance, and Career Counselors and Advisors</t>
  </si>
  <si>
    <t>Master's degree</t>
  </si>
  <si>
    <t>23-2011</t>
  </si>
  <si>
    <t>Paralegals and Legal Assistants</t>
  </si>
  <si>
    <t>25-1071</t>
  </si>
  <si>
    <t>Health Specialties Teachers, Postsecondary</t>
  </si>
  <si>
    <t>Doctoral or professional degree</t>
  </si>
  <si>
    <t>25-1199</t>
  </si>
  <si>
    <t>Postsecondary Teachers, All Other</t>
  </si>
  <si>
    <t>25-2021</t>
  </si>
  <si>
    <t>Elementary School Teachers, Except Special Education</t>
  </si>
  <si>
    <t>25-2022</t>
  </si>
  <si>
    <t>Middle School Teachers, Except Special and Career/Technical Education</t>
  </si>
  <si>
    <t>25-2031</t>
  </si>
  <si>
    <t>Secondary School Teachers, Except Special and Career/Technical Education</t>
  </si>
  <si>
    <t>25-2032</t>
  </si>
  <si>
    <t>Career/Technical Education Teachers, Secondary School</t>
  </si>
  <si>
    <t>25-2057</t>
  </si>
  <si>
    <t>Special Education Teachers, Middle School</t>
  </si>
  <si>
    <t>25-3011</t>
  </si>
  <si>
    <t>Adult Basic Ed, Adult Secondary Ed, &amp; ESL Instructors</t>
  </si>
  <si>
    <t>29-1126</t>
  </si>
  <si>
    <t>Respiratory Therapists</t>
  </si>
  <si>
    <t>29-1141</t>
  </si>
  <si>
    <t>Registered Nurses</t>
  </si>
  <si>
    <t>29-1151</t>
  </si>
  <si>
    <t>Nurse Anesthetists</t>
  </si>
  <si>
    <t>29-1171</t>
  </si>
  <si>
    <t>Nurse Practitioners</t>
  </si>
  <si>
    <t>29-1292</t>
  </si>
  <si>
    <t>Dental Hygienists</t>
  </si>
  <si>
    <t>29-2010</t>
  </si>
  <si>
    <t>Clinical Laboratory Technologists and Technicians</t>
  </si>
  <si>
    <t>29-2031</t>
  </si>
  <si>
    <t>Cardiovascular Technologists and Technicians</t>
  </si>
  <si>
    <t>29-2034</t>
  </si>
  <si>
    <t>Radiologic Technologists and Technicians</t>
  </si>
  <si>
    <t>29-2042</t>
  </si>
  <si>
    <t>Emergency Medical Technicians</t>
  </si>
  <si>
    <t>29-2043</t>
  </si>
  <si>
    <t>Paramedics</t>
  </si>
  <si>
    <t>29-2052</t>
  </si>
  <si>
    <t>Pharmacy Technicians</t>
  </si>
  <si>
    <t>Postsecondary nondegree award</t>
  </si>
  <si>
    <t>29-2055</t>
  </si>
  <si>
    <t>Surgical Technologists</t>
  </si>
  <si>
    <t>29-2056</t>
  </si>
  <si>
    <t>Veterinary Technologists and Technicians</t>
  </si>
  <si>
    <t>29-2061</t>
  </si>
  <si>
    <t>Licensed Practical and Licensed Vocational Nurses</t>
  </si>
  <si>
    <t>29-2072</t>
  </si>
  <si>
    <t>Medical Records Specialists</t>
  </si>
  <si>
    <t>29-2099</t>
  </si>
  <si>
    <t>Health Technologists and Technicians, All Other</t>
  </si>
  <si>
    <t>31-1131</t>
  </si>
  <si>
    <t>Nursing Assistants</t>
  </si>
  <si>
    <t>31-2011</t>
  </si>
  <si>
    <t>Occupational Therapy Assistants</t>
  </si>
  <si>
    <t>31-2021</t>
  </si>
  <si>
    <t>Physical Therapist Assistants</t>
  </si>
  <si>
    <t>31-9091</t>
  </si>
  <si>
    <t>Dental Assistants</t>
  </si>
  <si>
    <t>31-9092</t>
  </si>
  <si>
    <t>Medical Assistants</t>
  </si>
  <si>
    <t>31-9097</t>
  </si>
  <si>
    <t>Phlebotomists</t>
  </si>
  <si>
    <t>31-9099</t>
  </si>
  <si>
    <t>Healthcare Support Workers, All Other</t>
  </si>
  <si>
    <t>33-2011</t>
  </si>
  <si>
    <t>Firefighters</t>
  </si>
  <si>
    <t>33-3051</t>
  </si>
  <si>
    <t>Police and Sheriff's Patrol Officers</t>
  </si>
  <si>
    <t>39-9011</t>
  </si>
  <si>
    <t>Childcare Workers</t>
  </si>
  <si>
    <t>39-9031</t>
  </si>
  <si>
    <t>Exercise Trainers and Group Fitness Instructors</t>
  </si>
  <si>
    <t>41-1011</t>
  </si>
  <si>
    <t>First-Line Supervisors of Retail Sales Workers</t>
  </si>
  <si>
    <t>41-3021</t>
  </si>
  <si>
    <t>Insurance Sales Agents</t>
  </si>
  <si>
    <t>43-1011</t>
  </si>
  <si>
    <t>First-Line Supervisors of Office and Administrative Support Workers</t>
  </si>
  <si>
    <t>43-3031</t>
  </si>
  <si>
    <t>Bookkeeping, Accounting, and Auditing Clerks</t>
  </si>
  <si>
    <t>43-5032</t>
  </si>
  <si>
    <t>Dispatchers, Except Police, Fire, and Ambulance</t>
  </si>
  <si>
    <t>43-6013</t>
  </si>
  <si>
    <t>Medical Secretaries and Administrative Assistants</t>
  </si>
  <si>
    <t>47-1011</t>
  </si>
  <si>
    <t>First-Line Supervisors of Construction Trades and Extraction Workers</t>
  </si>
  <si>
    <t>47-2031</t>
  </si>
  <si>
    <t>Carpenters</t>
  </si>
  <si>
    <t>47-2073</t>
  </si>
  <si>
    <t>Operating Engineers and Other Construction Equipment Operators</t>
  </si>
  <si>
    <t>47-2111</t>
  </si>
  <si>
    <t>Electricians</t>
  </si>
  <si>
    <t>47-2152</t>
  </si>
  <si>
    <t>Plumbers, Pipefitters, and Steamfitters</t>
  </si>
  <si>
    <t>47-5022</t>
  </si>
  <si>
    <t>Excavating and Loading Machine and Dragline Operators, Surface Mining</t>
  </si>
  <si>
    <t>49-1011</t>
  </si>
  <si>
    <t>First-Line Supervisors of Mechanics, Installers, and Repairers</t>
  </si>
  <si>
    <t>49-2094</t>
  </si>
  <si>
    <t>Electrical and Electronics Repairers, Commercial and Industrial Equipment</t>
  </si>
  <si>
    <t>49-3023</t>
  </si>
  <si>
    <t>Automotive Service Technicians and Mechanics</t>
  </si>
  <si>
    <t>49-3031</t>
  </si>
  <si>
    <t>Bus and Truck Mechanics and Diesel Engine Specialists</t>
  </si>
  <si>
    <t>49-3042</t>
  </si>
  <si>
    <t>Mobile Heavy Equipment Mechanics, Except Engines</t>
  </si>
  <si>
    <t>49-3092</t>
  </si>
  <si>
    <t>Recreational Vehicle Service Technicians</t>
  </si>
  <si>
    <t>49-9021</t>
  </si>
  <si>
    <t>Heating, Air Conditioning, and Refrigeration Mechanics and Installers</t>
  </si>
  <si>
    <t>49-9041</t>
  </si>
  <si>
    <t>Industrial Machinery Mechanics</t>
  </si>
  <si>
    <t>49-9043</t>
  </si>
  <si>
    <t>Maintenance Workers, Machinery</t>
  </si>
  <si>
    <t>49-9044</t>
  </si>
  <si>
    <t>Millwrights</t>
  </si>
  <si>
    <t>49-9051</t>
  </si>
  <si>
    <t>Electrical Power-Line Installers and Repairers</t>
  </si>
  <si>
    <t>49-9071</t>
  </si>
  <si>
    <t>Maintenance and Repair Workers, General</t>
  </si>
  <si>
    <t>49-9096</t>
  </si>
  <si>
    <t>Riggers</t>
  </si>
  <si>
    <t>51-4041</t>
  </si>
  <si>
    <t>Machinists</t>
  </si>
  <si>
    <t>51-4121</t>
  </si>
  <si>
    <t>Welders, Cutters, Solderers, and Brazers</t>
  </si>
  <si>
    <t>51-9161</t>
  </si>
  <si>
    <t>Computer Numerically Controlled Tool Operators</t>
  </si>
  <si>
    <t>51-9162 (2024-2034)</t>
  </si>
  <si>
    <t>Computer Numerically Controlled Tool Programmers</t>
  </si>
  <si>
    <t>53-3032</t>
  </si>
  <si>
    <t>Heavy and Tractor-Trailer Truck Drivers</t>
  </si>
  <si>
    <t>53-3033</t>
  </si>
  <si>
    <t>Light Truck Drivers</t>
  </si>
  <si>
    <t>53-3051</t>
  </si>
  <si>
    <t>Bus Drivers, School</t>
  </si>
  <si>
    <t>53-7051</t>
  </si>
  <si>
    <t>Industrial Truck and Tractor Operators</t>
  </si>
  <si>
    <t>No formal educational credential</t>
  </si>
  <si>
    <t>13-1071</t>
  </si>
  <si>
    <t>Human Resource Specialist</t>
  </si>
  <si>
    <t>JobsEQ  Wages/TWC LMI</t>
  </si>
  <si>
    <t>Boiler, Tank and Shipping Container Manufacturing</t>
  </si>
  <si>
    <t>Ventilation, Heating, Air, Conditioning and Commercial Refrigeration Equipment</t>
  </si>
  <si>
    <t>Miscellaneous Durable Goods Merchant Wholesalers</t>
  </si>
  <si>
    <t>Architectural and Structural Metals Manufacturing</t>
  </si>
  <si>
    <t xml:space="preserve">Enrollments based upon eligibility and customer choice. </t>
  </si>
  <si>
    <t xml:space="preserve">Miscellaneous Business Operations Specialists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</si>
</sst>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
    <numFmt numFmtId="166" formatCode="###,##0"/>
    <numFmt numFmtId="167" formatCode="###,##0.00"/>
  </numFmts>
  <fonts count="23" x14ac:knownFonts="1">
    <font>
      <sz val="12"/>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color theme="0"/>
      <name val="Times New Roman"/>
      <family val="1"/>
    </font>
    <font>
      <sz val="14"/>
      <color theme="0"/>
      <name val="Times New Roman"/>
      <family val="1"/>
    </font>
    <font>
      <sz val="14"/>
      <name val="Times New Roman"/>
      <family val="1"/>
    </font>
    <font>
      <b/>
      <sz val="12"/>
      <name val="Times New Roman"/>
      <family val="1"/>
    </font>
    <font>
      <b/>
      <sz val="10"/>
      <name val="Times New Roman"/>
      <family val="1"/>
    </font>
    <font>
      <sz val="12"/>
      <color rgb="FFFF0000"/>
      <name val="Times New Roman"/>
      <family val="1"/>
    </font>
    <font>
      <sz val="10"/>
      <name val="Times New Roman"/>
      <family val="1"/>
    </font>
    <font>
      <sz val="12"/>
      <name val="Times New Roman"/>
      <family val="1"/>
    </font>
    <font>
      <u/>
      <sz val="11"/>
      <color theme="10"/>
      <name val="Calibri"/>
      <family val="2"/>
      <scheme val="minor"/>
    </font>
    <font>
      <sz val="11"/>
      <color theme="1"/>
      <name val="Calibri"/>
      <family val="2"/>
      <scheme val="minor"/>
    </font>
    <font>
      <sz val="12"/>
      <color theme="1"/>
      <name val="Times New Roman"/>
      <family val="1"/>
    </font>
    <font>
      <sz val="8"/>
      <name val="Times New Roman"/>
      <family val="2"/>
    </font>
    <font>
      <b/>
      <sz val="14"/>
      <name val="Times New Roman"/>
      <family val="1"/>
    </font>
    <font>
      <sz val="10"/>
      <color theme="1"/>
      <name val="Times New Roman"/>
      <family val="2"/>
    </font>
    <font>
      <sz val="10"/>
      <color theme="1"/>
      <name val="Times New Roman"/>
      <family val="1"/>
    </font>
    <font>
      <sz val="11"/>
      <color theme="1"/>
      <name val="Times New Roman"/>
      <family val="1"/>
    </font>
    <font>
      <sz val="11"/>
      <color rgb="FFFF0000"/>
      <name val="Times New Roman"/>
      <family val="1"/>
    </font>
    <font>
      <sz val="11"/>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2060"/>
        <bgColor indexed="64"/>
      </patternFill>
    </fill>
    <fill>
      <patternFill patternType="solid">
        <fgColor theme="4" tint="0.79998168889431442"/>
        <bgColor theme="0" tint="-0.14999847407452621"/>
      </patternFill>
    </fill>
  </fills>
  <borders count="34">
    <border>
      <left/>
      <right/>
      <top/>
      <bottom/>
      <diagonal/>
    </border>
    <border>
      <left style="medium">
        <color indexed="64"/>
      </left>
      <right/>
      <top style="medium">
        <color indexed="64"/>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theme="0"/>
      </top>
      <bottom style="thin">
        <color theme="0"/>
      </bottom>
      <diagonal/>
    </border>
    <border>
      <left/>
      <right/>
      <top style="thin">
        <color theme="0"/>
      </top>
      <bottom/>
      <diagonal/>
    </border>
    <border>
      <left style="thin">
        <color theme="0"/>
      </left>
      <right/>
      <top/>
      <bottom/>
      <diagonal/>
    </border>
    <border>
      <left/>
      <right/>
      <top style="medium">
        <color indexed="64"/>
      </top>
      <bottom/>
      <diagonal/>
    </border>
    <border>
      <left/>
      <right style="thin">
        <color theme="0"/>
      </right>
      <top style="thin">
        <color theme="0"/>
      </top>
      <bottom/>
      <diagonal/>
    </border>
    <border>
      <left/>
      <right/>
      <top/>
      <bottom style="medium">
        <color indexed="64"/>
      </bottom>
      <diagonal/>
    </border>
    <border>
      <left/>
      <right/>
      <top style="thin">
        <color theme="0"/>
      </top>
      <bottom style="medium">
        <color indexed="64"/>
      </bottom>
      <diagonal/>
    </border>
    <border>
      <left style="medium">
        <color indexed="64"/>
      </left>
      <right/>
      <top style="thin">
        <color theme="0"/>
      </top>
      <bottom/>
      <diagonal/>
    </border>
    <border>
      <left style="medium">
        <color indexed="64"/>
      </left>
      <right/>
      <top style="thin">
        <color theme="0"/>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theme="1"/>
      </left>
      <right style="thin">
        <color theme="1"/>
      </right>
      <top style="thin">
        <color theme="1"/>
      </top>
      <bottom style="thin">
        <color theme="1"/>
      </bottom>
      <diagonal/>
    </border>
  </borders>
  <cellStyleXfs count="7">
    <xf numFmtId="0" fontId="0" fillId="0" borderId="0"/>
    <xf numFmtId="0" fontId="4" fillId="0" borderId="0"/>
    <xf numFmtId="0" fontId="14" fillId="0" borderId="0"/>
    <xf numFmtId="0" fontId="13" fillId="0" borderId="0" applyNumberFormat="0" applyFill="0" applyBorder="0" applyAlignment="0" applyProtection="0"/>
    <xf numFmtId="0" fontId="3" fillId="0" borderId="0"/>
    <xf numFmtId="0" fontId="1" fillId="0" borderId="0"/>
    <xf numFmtId="0" fontId="1" fillId="0" borderId="0"/>
  </cellStyleXfs>
  <cellXfs count="144">
    <xf numFmtId="0" fontId="0" fillId="0" borderId="0" xfId="0"/>
    <xf numFmtId="0" fontId="7" fillId="0" borderId="0" xfId="1" applyFont="1" applyAlignment="1">
      <alignment horizontal="left"/>
    </xf>
    <xf numFmtId="0" fontId="7" fillId="0" borderId="2" xfId="1" applyFont="1" applyBorder="1" applyAlignment="1">
      <alignment horizontal="left"/>
    </xf>
    <xf numFmtId="0" fontId="8" fillId="0" borderId="3" xfId="1" applyFont="1" applyBorder="1" applyAlignment="1">
      <alignment horizontal="right" wrapText="1"/>
    </xf>
    <xf numFmtId="0" fontId="7" fillId="0" borderId="4" xfId="1" applyFont="1" applyBorder="1" applyAlignment="1">
      <alignment horizontal="left"/>
    </xf>
    <xf numFmtId="3" fontId="7" fillId="0" borderId="4" xfId="1" applyNumberFormat="1" applyFont="1" applyBorder="1" applyAlignment="1">
      <alignment horizontal="left"/>
    </xf>
    <xf numFmtId="0" fontId="8" fillId="2" borderId="2" xfId="1" applyFont="1" applyFill="1" applyBorder="1" applyAlignment="1">
      <alignment horizontal="center" vertical="center"/>
    </xf>
    <xf numFmtId="0" fontId="9" fillId="2" borderId="2" xfId="1" applyFont="1" applyFill="1" applyBorder="1" applyAlignment="1">
      <alignment horizontal="left"/>
    </xf>
    <xf numFmtId="0" fontId="8" fillId="2" borderId="2" xfId="1" applyFont="1" applyFill="1" applyBorder="1" applyAlignment="1">
      <alignment horizontal="center" vertical="center" wrapText="1"/>
    </xf>
    <xf numFmtId="0" fontId="9" fillId="2" borderId="2" xfId="1" applyFont="1" applyFill="1" applyBorder="1" applyAlignment="1">
      <alignment horizontal="left" wrapText="1"/>
    </xf>
    <xf numFmtId="0" fontId="8" fillId="2" borderId="2" xfId="1" applyFont="1" applyFill="1" applyBorder="1" applyAlignment="1">
      <alignment horizontal="right" wrapText="1"/>
    </xf>
    <xf numFmtId="0" fontId="7" fillId="2" borderId="2" xfId="1" applyFont="1" applyFill="1" applyBorder="1" applyAlignment="1">
      <alignment horizontal="left"/>
    </xf>
    <xf numFmtId="3" fontId="7" fillId="2" borderId="2" xfId="1" applyNumberFormat="1" applyFont="1" applyFill="1" applyBorder="1" applyAlignment="1">
      <alignment horizontal="left"/>
    </xf>
    <xf numFmtId="0" fontId="7" fillId="2" borderId="5" xfId="1" applyFont="1" applyFill="1" applyBorder="1" applyAlignment="1">
      <alignment horizontal="left"/>
    </xf>
    <xf numFmtId="0" fontId="7" fillId="2" borderId="0" xfId="1" applyFont="1" applyFill="1" applyAlignment="1">
      <alignment horizontal="left"/>
    </xf>
    <xf numFmtId="0" fontId="8" fillId="0" borderId="6" xfId="1" applyFont="1" applyBorder="1" applyAlignment="1">
      <alignment horizontal="center" vertical="center"/>
    </xf>
    <xf numFmtId="0" fontId="9" fillId="3" borderId="6" xfId="1" applyFont="1" applyFill="1" applyBorder="1" applyAlignment="1" applyProtection="1">
      <alignment horizontal="center" vertical="center"/>
      <protection locked="0"/>
    </xf>
    <xf numFmtId="0" fontId="8" fillId="0" borderId="6" xfId="1" applyFont="1" applyBorder="1" applyAlignment="1">
      <alignment horizontal="center" vertical="center" wrapText="1"/>
    </xf>
    <xf numFmtId="0" fontId="5" fillId="2" borderId="4" xfId="1" applyFont="1" applyFill="1" applyBorder="1" applyAlignment="1">
      <alignment vertical="center" wrapText="1"/>
    </xf>
    <xf numFmtId="0" fontId="8" fillId="2" borderId="4" xfId="1" applyFont="1" applyFill="1" applyBorder="1" applyAlignment="1">
      <alignment horizontal="center" vertical="center"/>
    </xf>
    <xf numFmtId="0" fontId="9" fillId="2" borderId="4" xfId="1" applyFont="1" applyFill="1" applyBorder="1" applyAlignment="1">
      <alignment horizontal="left"/>
    </xf>
    <xf numFmtId="0" fontId="8" fillId="2" borderId="7" xfId="1" applyFont="1" applyFill="1" applyBorder="1" applyAlignment="1">
      <alignment horizontal="center" vertical="center" wrapText="1"/>
    </xf>
    <xf numFmtId="0" fontId="9" fillId="2" borderId="7" xfId="1" applyFont="1" applyFill="1" applyBorder="1" applyAlignment="1">
      <alignment horizontal="left" wrapText="1"/>
    </xf>
    <xf numFmtId="0" fontId="8" fillId="2" borderId="7" xfId="1" applyFont="1" applyFill="1" applyBorder="1" applyAlignment="1">
      <alignment horizontal="right" wrapText="1"/>
    </xf>
    <xf numFmtId="0" fontId="7" fillId="2" borderId="7" xfId="1" applyFont="1" applyFill="1" applyBorder="1" applyAlignment="1">
      <alignment horizontal="left"/>
    </xf>
    <xf numFmtId="3" fontId="7" fillId="2" borderId="7" xfId="1" applyNumberFormat="1" applyFont="1" applyFill="1" applyBorder="1" applyAlignment="1">
      <alignment horizontal="left"/>
    </xf>
    <xf numFmtId="0" fontId="7" fillId="2" borderId="8" xfId="1" applyFont="1" applyFill="1" applyBorder="1" applyAlignment="1">
      <alignment horizontal="left"/>
    </xf>
    <xf numFmtId="0" fontId="11" fillId="0" borderId="0" xfId="1" applyFont="1" applyAlignment="1">
      <alignment horizontal="left"/>
    </xf>
    <xf numFmtId="0" fontId="12" fillId="0" borderId="0" xfId="1" applyFont="1" applyAlignment="1">
      <alignment horizontal="center" vertical="center" wrapText="1"/>
    </xf>
    <xf numFmtId="0" fontId="11" fillId="0" borderId="12" xfId="1" applyFont="1" applyBorder="1" applyAlignment="1">
      <alignment horizontal="center"/>
    </xf>
    <xf numFmtId="0" fontId="11" fillId="0" borderId="0" xfId="1" applyFont="1" applyAlignment="1">
      <alignment horizontal="center"/>
    </xf>
    <xf numFmtId="0" fontId="11" fillId="3" borderId="13" xfId="1" applyFont="1" applyFill="1" applyBorder="1" applyAlignment="1" applyProtection="1">
      <alignment horizontal="center"/>
      <protection locked="0"/>
    </xf>
    <xf numFmtId="3" fontId="11" fillId="3" borderId="13" xfId="1" applyNumberFormat="1" applyFont="1" applyFill="1" applyBorder="1" applyAlignment="1">
      <alignment horizontal="center"/>
    </xf>
    <xf numFmtId="165" fontId="11" fillId="3" borderId="13" xfId="1" applyNumberFormat="1" applyFont="1" applyFill="1" applyBorder="1" applyAlignment="1" applyProtection="1">
      <alignment horizontal="center"/>
      <protection locked="0"/>
    </xf>
    <xf numFmtId="0" fontId="11" fillId="0" borderId="14" xfId="1" applyFont="1" applyBorder="1" applyAlignment="1">
      <alignment horizontal="center"/>
    </xf>
    <xf numFmtId="0" fontId="8" fillId="0" borderId="3" xfId="1" applyFont="1" applyBorder="1"/>
    <xf numFmtId="0" fontId="8" fillId="0" borderId="0" xfId="1" applyFont="1"/>
    <xf numFmtId="3" fontId="11" fillId="0" borderId="0" xfId="1" applyNumberFormat="1" applyFont="1" applyAlignment="1">
      <alignment horizontal="center"/>
    </xf>
    <xf numFmtId="0" fontId="11" fillId="0" borderId="0" xfId="1" applyFont="1" applyAlignment="1">
      <alignment horizontal="center" wrapText="1"/>
    </xf>
    <xf numFmtId="0" fontId="5" fillId="2" borderId="0" xfId="1" applyFont="1" applyFill="1" applyAlignment="1" applyProtection="1">
      <alignment horizontal="left"/>
      <protection locked="0"/>
    </xf>
    <xf numFmtId="0" fontId="14" fillId="0" borderId="0" xfId="2"/>
    <xf numFmtId="0" fontId="14" fillId="0" borderId="3" xfId="2" applyBorder="1"/>
    <xf numFmtId="0" fontId="14" fillId="0" borderId="4" xfId="2" applyBorder="1"/>
    <xf numFmtId="0" fontId="14" fillId="0" borderId="15" xfId="2" applyBorder="1"/>
    <xf numFmtId="0" fontId="14" fillId="0" borderId="22" xfId="2" applyBorder="1"/>
    <xf numFmtId="0" fontId="14" fillId="0" borderId="16" xfId="2" applyBorder="1"/>
    <xf numFmtId="0" fontId="5" fillId="2" borderId="23" xfId="1" applyFont="1" applyFill="1" applyBorder="1" applyAlignment="1">
      <alignment horizontal="left"/>
    </xf>
    <xf numFmtId="0" fontId="5" fillId="2" borderId="0" xfId="1" applyFont="1" applyFill="1" applyAlignment="1">
      <alignment horizontal="left"/>
    </xf>
    <xf numFmtId="0" fontId="14" fillId="2" borderId="0" xfId="2" applyFill="1"/>
    <xf numFmtId="0" fontId="14" fillId="2" borderId="3" xfId="2" applyFill="1" applyBorder="1"/>
    <xf numFmtId="0" fontId="14" fillId="2" borderId="22" xfId="2" applyFill="1" applyBorder="1"/>
    <xf numFmtId="0" fontId="14" fillId="2" borderId="16" xfId="2" applyFill="1" applyBorder="1"/>
    <xf numFmtId="0" fontId="8" fillId="0" borderId="21" xfId="1" applyFont="1" applyBorder="1" applyAlignment="1">
      <alignment horizontal="center" vertical="center" wrapText="1"/>
    </xf>
    <xf numFmtId="0" fontId="9" fillId="2" borderId="0" xfId="1" applyFont="1" applyFill="1" applyAlignment="1">
      <alignment horizontal="center" vertical="center" wrapText="1"/>
    </xf>
    <xf numFmtId="0" fontId="14" fillId="0" borderId="24" xfId="2" applyBorder="1" applyAlignment="1">
      <alignment horizontal="center" vertical="center"/>
    </xf>
    <xf numFmtId="0" fontId="14" fillId="0" borderId="21" xfId="2" applyBorder="1" applyAlignment="1">
      <alignment horizontal="center" vertical="center"/>
    </xf>
    <xf numFmtId="0" fontId="14" fillId="0" borderId="8" xfId="2" applyBorder="1" applyAlignment="1">
      <alignment horizontal="center" vertical="center"/>
    </xf>
    <xf numFmtId="0" fontId="14" fillId="0" borderId="5" xfId="2" applyBorder="1" applyAlignment="1">
      <alignment horizontal="center" vertical="center"/>
    </xf>
    <xf numFmtId="0" fontId="14" fillId="0" borderId="16" xfId="2" applyBorder="1" applyAlignment="1">
      <alignment horizontal="center" vertical="center"/>
    </xf>
    <xf numFmtId="0" fontId="8" fillId="2" borderId="23" xfId="1" applyFont="1" applyFill="1" applyBorder="1" applyAlignment="1">
      <alignment horizontal="center" vertical="center"/>
    </xf>
    <xf numFmtId="0" fontId="9" fillId="2" borderId="0" xfId="1" applyFont="1" applyFill="1" applyAlignment="1">
      <alignment horizontal="center" vertical="center"/>
    </xf>
    <xf numFmtId="0" fontId="8" fillId="2" borderId="25" xfId="1" applyFont="1" applyFill="1" applyBorder="1" applyAlignment="1">
      <alignment horizontal="center" vertical="center" wrapText="1"/>
    </xf>
    <xf numFmtId="0" fontId="9" fillId="2" borderId="0" xfId="1" applyFont="1" applyFill="1" applyAlignment="1">
      <alignment horizontal="left" wrapText="1"/>
    </xf>
    <xf numFmtId="0" fontId="8" fillId="2" borderId="26" xfId="1" applyFont="1" applyFill="1" applyBorder="1" applyAlignment="1">
      <alignment horizontal="center" vertical="center" wrapText="1"/>
    </xf>
    <xf numFmtId="0" fontId="14" fillId="2" borderId="21" xfId="2" applyFill="1" applyBorder="1"/>
    <xf numFmtId="0" fontId="10" fillId="0" borderId="16" xfId="2" applyFont="1" applyBorder="1" applyAlignment="1">
      <alignment vertical="top"/>
    </xf>
    <xf numFmtId="0" fontId="14" fillId="0" borderId="28" xfId="2" applyBorder="1"/>
    <xf numFmtId="0" fontId="14" fillId="0" borderId="20" xfId="2" applyBorder="1"/>
    <xf numFmtId="0" fontId="8" fillId="0" borderId="29" xfId="2" applyFont="1" applyBorder="1" applyAlignment="1">
      <alignment horizontal="center" vertical="center" wrapText="1"/>
    </xf>
    <xf numFmtId="0" fontId="8" fillId="0" borderId="30" xfId="2" applyFont="1" applyBorder="1" applyAlignment="1">
      <alignment horizontal="center" vertical="center" wrapText="1"/>
    </xf>
    <xf numFmtId="0" fontId="8" fillId="0" borderId="31" xfId="2" applyFont="1" applyBorder="1" applyAlignment="1">
      <alignment horizontal="center" vertical="center" wrapText="1"/>
    </xf>
    <xf numFmtId="0" fontId="12" fillId="0" borderId="12" xfId="1" applyFont="1" applyBorder="1" applyAlignment="1">
      <alignment horizontal="center" vertical="center" wrapText="1"/>
    </xf>
    <xf numFmtId="0" fontId="8" fillId="0" borderId="13" xfId="0" applyFont="1" applyBorder="1" applyAlignment="1">
      <alignment horizontal="center" vertical="center" wrapText="1"/>
    </xf>
    <xf numFmtId="1" fontId="8" fillId="0" borderId="13" xfId="0" applyNumberFormat="1" applyFont="1" applyBorder="1" applyAlignment="1">
      <alignment horizontal="center" vertical="center" wrapText="1"/>
    </xf>
    <xf numFmtId="3" fontId="8" fillId="0" borderId="13" xfId="0" applyNumberFormat="1" applyFont="1" applyBorder="1" applyAlignment="1">
      <alignment horizontal="center" vertical="center" wrapText="1"/>
    </xf>
    <xf numFmtId="0" fontId="5" fillId="2" borderId="15" xfId="1" applyFont="1" applyFill="1" applyBorder="1" applyAlignment="1">
      <alignment vertical="center" wrapText="1"/>
    </xf>
    <xf numFmtId="0" fontId="6" fillId="2" borderId="0" xfId="1" applyFont="1" applyFill="1" applyAlignment="1" applyProtection="1">
      <alignment horizontal="centerContinuous" vertical="center" wrapText="1"/>
      <protection locked="0"/>
    </xf>
    <xf numFmtId="0" fontId="9" fillId="0" borderId="6" xfId="1" applyFont="1" applyBorder="1" applyAlignment="1">
      <alignment horizontal="center" vertical="center" wrapText="1"/>
    </xf>
    <xf numFmtId="0" fontId="3" fillId="0" borderId="0" xfId="4"/>
    <xf numFmtId="0" fontId="15" fillId="0" borderId="0" xfId="4" applyFont="1"/>
    <xf numFmtId="0" fontId="5" fillId="4" borderId="1" xfId="1" applyFont="1" applyFill="1" applyBorder="1" applyAlignment="1">
      <alignment horizontal="left"/>
    </xf>
    <xf numFmtId="0" fontId="12" fillId="2" borderId="27" xfId="2" applyFont="1" applyFill="1" applyBorder="1" applyAlignment="1">
      <alignment vertical="top"/>
    </xf>
    <xf numFmtId="0" fontId="5" fillId="4" borderId="0" xfId="1" applyFont="1" applyFill="1" applyAlignment="1">
      <alignment horizontal="left"/>
    </xf>
    <xf numFmtId="0" fontId="12" fillId="2" borderId="10" xfId="0" applyFont="1" applyFill="1" applyBorder="1" applyAlignment="1">
      <alignment vertical="center"/>
    </xf>
    <xf numFmtId="0" fontId="11" fillId="2" borderId="11" xfId="1" applyFont="1" applyFill="1" applyBorder="1" applyAlignment="1" applyProtection="1">
      <alignment horizontal="left"/>
      <protection locked="0"/>
    </xf>
    <xf numFmtId="0" fontId="11" fillId="2" borderId="0" xfId="1" applyFont="1" applyFill="1" applyAlignment="1">
      <alignment horizontal="left"/>
    </xf>
    <xf numFmtId="49" fontId="11" fillId="3" borderId="13" xfId="1" applyNumberFormat="1" applyFont="1" applyFill="1" applyBorder="1" applyAlignment="1" applyProtection="1">
      <alignment horizontal="center" wrapText="1"/>
      <protection locked="0"/>
    </xf>
    <xf numFmtId="0" fontId="11" fillId="2" borderId="0" xfId="1" applyFont="1" applyFill="1" applyAlignment="1" applyProtection="1">
      <alignment horizontal="left"/>
      <protection locked="0"/>
    </xf>
    <xf numFmtId="0" fontId="12" fillId="2" borderId="23" xfId="2" applyFont="1" applyFill="1" applyBorder="1" applyAlignment="1">
      <alignment vertical="top"/>
    </xf>
    <xf numFmtId="0" fontId="12" fillId="2" borderId="32" xfId="2" applyFont="1" applyFill="1" applyBorder="1" applyAlignment="1">
      <alignment vertical="top"/>
    </xf>
    <xf numFmtId="0" fontId="17" fillId="2" borderId="9" xfId="0" applyFont="1" applyFill="1" applyBorder="1" applyAlignment="1">
      <alignment vertical="center"/>
    </xf>
    <xf numFmtId="0" fontId="17" fillId="2" borderId="10" xfId="0" applyFont="1" applyFill="1" applyBorder="1" applyAlignment="1">
      <alignment vertical="center"/>
    </xf>
    <xf numFmtId="0" fontId="17" fillId="2" borderId="1" xfId="2" applyFont="1" applyFill="1" applyBorder="1" applyAlignment="1">
      <alignment vertical="top"/>
    </xf>
    <xf numFmtId="0" fontId="11" fillId="3" borderId="13" xfId="1" applyFont="1" applyFill="1" applyBorder="1" applyAlignment="1" applyProtection="1">
      <alignment horizontal="center" vertical="center"/>
      <protection locked="0"/>
    </xf>
    <xf numFmtId="166" fontId="0" fillId="3" borderId="13" xfId="0" applyNumberFormat="1" applyFill="1" applyBorder="1" applyAlignment="1">
      <alignment horizontal="center" vertical="center"/>
    </xf>
    <xf numFmtId="16" fontId="9" fillId="3" borderId="6" xfId="1" applyNumberFormat="1" applyFont="1" applyFill="1" applyBorder="1" applyAlignment="1" applyProtection="1">
      <alignment horizontal="center" vertical="center" wrapText="1"/>
      <protection locked="0"/>
    </xf>
    <xf numFmtId="0" fontId="2" fillId="0" borderId="20" xfId="2" applyFont="1" applyBorder="1"/>
    <xf numFmtId="0" fontId="12" fillId="3" borderId="13" xfId="2" applyFont="1" applyFill="1" applyBorder="1" applyAlignment="1" applyProtection="1">
      <alignment horizontal="center" vertical="center" wrapText="1"/>
      <protection locked="0"/>
    </xf>
    <xf numFmtId="49" fontId="12" fillId="3" borderId="13" xfId="2" applyNumberFormat="1" applyFont="1" applyFill="1" applyBorder="1" applyAlignment="1" applyProtection="1">
      <alignment horizontal="center" vertical="center" wrapText="1"/>
      <protection locked="0"/>
    </xf>
    <xf numFmtId="14" fontId="9" fillId="3" borderId="6" xfId="1" applyNumberFormat="1" applyFont="1" applyFill="1" applyBorder="1" applyAlignment="1" applyProtection="1">
      <alignment horizontal="center" vertical="center" wrapText="1"/>
      <protection locked="0"/>
    </xf>
    <xf numFmtId="0" fontId="11" fillId="3" borderId="13" xfId="1" applyFont="1" applyFill="1" applyBorder="1" applyAlignment="1" applyProtection="1">
      <alignment horizontal="center" wrapText="1"/>
      <protection locked="0"/>
    </xf>
    <xf numFmtId="165" fontId="11" fillId="3" borderId="11" xfId="1" applyNumberFormat="1" applyFont="1" applyFill="1" applyBorder="1" applyAlignment="1" applyProtection="1">
      <alignment horizontal="center"/>
      <protection locked="0"/>
    </xf>
    <xf numFmtId="0" fontId="11" fillId="0" borderId="13" xfId="1" applyFont="1" applyBorder="1" applyAlignment="1">
      <alignment horizontal="center"/>
    </xf>
    <xf numFmtId="0" fontId="11" fillId="0" borderId="13" xfId="1" applyFont="1" applyBorder="1" applyAlignment="1">
      <alignment horizontal="center" wrapText="1"/>
    </xf>
    <xf numFmtId="1" fontId="12" fillId="3" borderId="13" xfId="2" applyNumberFormat="1" applyFont="1" applyFill="1" applyBorder="1" applyAlignment="1">
      <alignment horizontal="center" vertical="center" wrapText="1"/>
    </xf>
    <xf numFmtId="164" fontId="12" fillId="3" borderId="13" xfId="2" applyNumberFormat="1" applyFont="1" applyFill="1" applyBorder="1" applyAlignment="1">
      <alignment horizontal="center" vertical="center" wrapText="1"/>
    </xf>
    <xf numFmtId="0" fontId="11" fillId="3" borderId="13" xfId="1" applyFont="1" applyFill="1" applyBorder="1" applyAlignment="1" applyProtection="1">
      <alignment horizontal="left" vertical="center"/>
      <protection locked="0"/>
    </xf>
    <xf numFmtId="0" fontId="0" fillId="3" borderId="13" xfId="0" applyFill="1" applyBorder="1" applyAlignment="1">
      <alignment horizontal="left" vertical="center"/>
    </xf>
    <xf numFmtId="0" fontId="0" fillId="3" borderId="13" xfId="0" applyFill="1" applyBorder="1" applyAlignment="1">
      <alignment horizontal="left" vertical="center" wrapText="1"/>
    </xf>
    <xf numFmtId="0" fontId="0" fillId="3" borderId="13" xfId="0" applyFill="1" applyBorder="1" applyAlignment="1">
      <alignment horizontal="center" vertical="center"/>
    </xf>
    <xf numFmtId="0" fontId="7" fillId="0" borderId="4" xfId="1" applyFont="1" applyBorder="1" applyAlignment="1">
      <alignment horizontal="left" vertical="center"/>
    </xf>
    <xf numFmtId="0" fontId="7" fillId="2" borderId="2" xfId="1" applyFont="1" applyFill="1" applyBorder="1" applyAlignment="1">
      <alignment horizontal="left" vertical="center"/>
    </xf>
    <xf numFmtId="0" fontId="7" fillId="2" borderId="7" xfId="1" applyFont="1" applyFill="1" applyBorder="1" applyAlignment="1">
      <alignment horizontal="left" vertical="center"/>
    </xf>
    <xf numFmtId="0" fontId="19" fillId="3" borderId="13" xfId="0" applyFont="1" applyFill="1" applyBorder="1" applyAlignment="1">
      <alignment horizontal="center" vertical="center" wrapText="1"/>
    </xf>
    <xf numFmtId="0" fontId="19" fillId="3" borderId="13" xfId="0" applyFont="1" applyFill="1" applyBorder="1" applyAlignment="1">
      <alignment horizontal="center" vertical="center"/>
    </xf>
    <xf numFmtId="0" fontId="12" fillId="2" borderId="10" xfId="0" applyFont="1" applyFill="1" applyBorder="1" applyAlignment="1">
      <alignment horizontal="left" vertical="center"/>
    </xf>
    <xf numFmtId="0" fontId="8" fillId="0" borderId="13" xfId="0" applyFont="1" applyBorder="1" applyAlignment="1">
      <alignment horizontal="left" vertical="center" wrapText="1"/>
    </xf>
    <xf numFmtId="0" fontId="18" fillId="3" borderId="13" xfId="0" applyFont="1" applyFill="1" applyBorder="1" applyAlignment="1">
      <alignment horizontal="left" vertical="center" wrapText="1"/>
    </xf>
    <xf numFmtId="0" fontId="19" fillId="3" borderId="13" xfId="0" applyFont="1" applyFill="1" applyBorder="1" applyAlignment="1">
      <alignment horizontal="left" vertical="center" wrapText="1"/>
    </xf>
    <xf numFmtId="0" fontId="19" fillId="3" borderId="0" xfId="0" applyFont="1" applyFill="1" applyAlignment="1">
      <alignment horizontal="left" vertical="center" wrapText="1"/>
    </xf>
    <xf numFmtId="0" fontId="19" fillId="3" borderId="0" xfId="0" applyFont="1" applyFill="1" applyAlignment="1">
      <alignment horizontal="left" vertical="center"/>
    </xf>
    <xf numFmtId="0" fontId="11" fillId="3" borderId="11" xfId="1" applyFont="1" applyFill="1" applyBorder="1" applyAlignment="1" applyProtection="1">
      <alignment horizontal="left" vertical="center" wrapText="1"/>
      <protection locked="0"/>
    </xf>
    <xf numFmtId="0" fontId="19" fillId="3" borderId="13" xfId="0" applyFont="1" applyFill="1" applyBorder="1" applyAlignment="1">
      <alignment horizontal="left" vertical="center" wrapText="1" readingOrder="1"/>
    </xf>
    <xf numFmtId="0" fontId="19" fillId="3" borderId="13" xfId="0" applyFont="1" applyFill="1" applyBorder="1" applyAlignment="1">
      <alignment horizontal="left" vertical="center"/>
    </xf>
    <xf numFmtId="0" fontId="11" fillId="3" borderId="13" xfId="1" applyFont="1" applyFill="1" applyBorder="1" applyAlignment="1" applyProtection="1">
      <alignment horizontal="left" vertical="center" wrapText="1"/>
      <protection locked="0"/>
    </xf>
    <xf numFmtId="0" fontId="11" fillId="0" borderId="0" xfId="1" applyFont="1" applyAlignment="1">
      <alignment horizontal="left" vertical="center"/>
    </xf>
    <xf numFmtId="0" fontId="11" fillId="3" borderId="13" xfId="1" applyFont="1" applyFill="1" applyBorder="1" applyAlignment="1" applyProtection="1">
      <alignment horizontal="left" wrapText="1"/>
      <protection locked="0"/>
    </xf>
    <xf numFmtId="0" fontId="18" fillId="3" borderId="13" xfId="0" applyFont="1" applyFill="1" applyBorder="1" applyAlignment="1">
      <alignment horizontal="center" vertical="center"/>
    </xf>
    <xf numFmtId="0" fontId="18" fillId="3" borderId="13" xfId="0" applyFont="1" applyFill="1" applyBorder="1" applyAlignment="1">
      <alignment vertical="center" wrapText="1"/>
    </xf>
    <xf numFmtId="0" fontId="20" fillId="3" borderId="13" xfId="0" applyFont="1" applyFill="1" applyBorder="1" applyAlignment="1">
      <alignment horizontal="center" vertical="center"/>
    </xf>
    <xf numFmtId="166" fontId="20" fillId="3" borderId="13" xfId="0" applyNumberFormat="1" applyFont="1" applyFill="1" applyBorder="1" applyAlignment="1">
      <alignment horizontal="center" vertical="center"/>
    </xf>
    <xf numFmtId="49" fontId="11" fillId="3" borderId="13" xfId="1" applyNumberFormat="1" applyFont="1" applyFill="1" applyBorder="1" applyAlignment="1" applyProtection="1">
      <alignment horizontal="center" vertical="center" wrapText="1"/>
      <protection locked="0"/>
    </xf>
    <xf numFmtId="166" fontId="20" fillId="3" borderId="11" xfId="0" applyNumberFormat="1" applyFont="1" applyFill="1" applyBorder="1" applyAlignment="1">
      <alignment horizontal="center" vertical="center"/>
    </xf>
    <xf numFmtId="1" fontId="21" fillId="3" borderId="33" xfId="0" applyNumberFormat="1" applyFont="1" applyFill="1" applyBorder="1" applyAlignment="1">
      <alignment horizontal="center"/>
    </xf>
    <xf numFmtId="167" fontId="22" fillId="3" borderId="9" xfId="0" applyNumberFormat="1" applyFont="1" applyFill="1" applyBorder="1" applyAlignment="1">
      <alignment horizontal="center" vertical="center"/>
    </xf>
    <xf numFmtId="0" fontId="11" fillId="3" borderId="13" xfId="1" applyFont="1" applyFill="1" applyBorder="1" applyAlignment="1">
      <alignment horizontal="center"/>
    </xf>
    <xf numFmtId="167" fontId="11" fillId="3" borderId="9" xfId="1" applyNumberFormat="1" applyFont="1" applyFill="1" applyBorder="1" applyAlignment="1" applyProtection="1">
      <alignment horizontal="center"/>
      <protection locked="0"/>
    </xf>
    <xf numFmtId="167" fontId="11" fillId="0" borderId="9" xfId="1" applyNumberFormat="1" applyFont="1" applyBorder="1" applyAlignment="1">
      <alignment horizontal="center"/>
    </xf>
    <xf numFmtId="167" fontId="11" fillId="0" borderId="0" xfId="1" applyNumberFormat="1" applyFont="1" applyAlignment="1">
      <alignment horizontal="center"/>
    </xf>
    <xf numFmtId="1" fontId="22" fillId="3" borderId="33" xfId="0" applyNumberFormat="1" applyFont="1" applyFill="1" applyBorder="1" applyAlignment="1">
      <alignment horizontal="center"/>
    </xf>
    <xf numFmtId="1" fontId="22" fillId="5" borderId="33" xfId="0" applyNumberFormat="1" applyFont="1" applyFill="1" applyBorder="1" applyAlignment="1">
      <alignment horizontal="center"/>
    </xf>
    <xf numFmtId="0" fontId="17" fillId="2" borderId="17" xfId="2" applyFont="1" applyFill="1" applyBorder="1" applyAlignment="1">
      <alignment horizontal="center" vertical="top"/>
    </xf>
    <xf numFmtId="0" fontId="17" fillId="2" borderId="19" xfId="2" applyFont="1" applyFill="1" applyBorder="1" applyAlignment="1">
      <alignment horizontal="center" vertical="top"/>
    </xf>
    <xf numFmtId="0" fontId="17" fillId="2" borderId="18" xfId="2" applyFont="1" applyFill="1" applyBorder="1" applyAlignment="1">
      <alignment horizontal="center" vertical="top"/>
    </xf>
  </cellXfs>
  <cellStyles count="7">
    <cellStyle name="Hyperlink 2" xfId="3" xr:uid="{00000000-0005-0000-0000-000000000000}"/>
    <cellStyle name="Normal" xfId="0" builtinId="0"/>
    <cellStyle name="Normal 2" xfId="1" xr:uid="{00000000-0005-0000-0000-000002000000}"/>
    <cellStyle name="Normal 3" xfId="2" xr:uid="{00000000-0005-0000-0000-000003000000}"/>
    <cellStyle name="Normal 3 2" xfId="5" xr:uid="{B42A0942-AB5A-444B-B1AD-47612FAD9D45}"/>
    <cellStyle name="Normal 4" xfId="4" xr:uid="{7F266EF5-8E2E-4657-B8EC-FA80695CE074}"/>
    <cellStyle name="Normal 4 2" xfId="6" xr:uid="{749C2D57-BF6C-4AA5-AFEB-05D816704290}"/>
  </cellStyles>
  <dxfs count="10">
    <dxf>
      <numFmt numFmtId="168" formatCode="\$#,##0"/>
    </dxf>
    <dxf>
      <numFmt numFmtId="169" formatCode="\$#,##0.00"/>
    </dxf>
    <dxf>
      <numFmt numFmtId="168" formatCode="\$#,##0"/>
    </dxf>
    <dxf>
      <numFmt numFmtId="169" formatCode="\$#,##0.00"/>
    </dxf>
    <dxf>
      <numFmt numFmtId="168" formatCode="\$#,##0"/>
    </dxf>
    <dxf>
      <numFmt numFmtId="169" formatCode="\$#,##0.00"/>
    </dxf>
    <dxf>
      <font>
        <strike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s>
  <tableStyles count="0" defaultTableStyle="TableStyleMedium2" defaultPivotStyle="PivotStyleLight16"/>
  <colors>
    <mruColors>
      <color rgb="FFAFA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4EFDF2-E224-4ED4-BA54-5368A8B18225}" name="Table1" displayName="Table1" ref="A1:B29" totalsRowShown="0" headerRowDxfId="9" dataDxfId="8">
  <autoFilter ref="A1:B29" xr:uid="{00000000-0009-0000-0100-000001000000}"/>
  <tableColumns count="2">
    <tableColumn id="1" xr3:uid="{00000000-0010-0000-0000-000001000000}" name="wda #, Name" dataDxfId="7"/>
    <tableColumn id="2" xr3:uid="{00000000-0010-0000-0000-000002000000}" name="WDA Name" dataDxfId="6"/>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9"/>
  <sheetViews>
    <sheetView showGridLines="0" tabSelected="1" zoomScale="70" zoomScaleNormal="70" zoomScaleSheetLayoutView="100" workbookViewId="0">
      <selection activeCell="B103" sqref="B103"/>
    </sheetView>
  </sheetViews>
  <sheetFormatPr defaultColWidth="0" defaultRowHeight="15" x14ac:dyDescent="0.25"/>
  <cols>
    <col min="1" max="1" width="46.375" style="40" customWidth="1"/>
    <col min="2" max="2" width="34.625" style="40" customWidth="1"/>
    <col min="3" max="3" width="21.125" style="40" customWidth="1"/>
    <col min="4" max="4" width="13.125" style="40" customWidth="1"/>
    <col min="5" max="5" width="15" style="40" customWidth="1"/>
    <col min="6" max="6" width="11.125" style="40" customWidth="1"/>
    <col min="7" max="7" width="21.5" style="40" customWidth="1"/>
    <col min="8" max="8" width="25.625" style="40" customWidth="1"/>
    <col min="9" max="9" width="24.375" style="40" customWidth="1"/>
    <col min="10" max="10" width="1.375" style="40" customWidth="1"/>
    <col min="11" max="16384" width="8" style="45" hidden="1"/>
  </cols>
  <sheetData>
    <row r="1" spans="1:11" ht="19.5" thickBot="1" x14ac:dyDescent="0.35">
      <c r="A1" s="80" t="s">
        <v>79</v>
      </c>
      <c r="B1" s="39"/>
      <c r="D1" s="41"/>
      <c r="F1" s="42"/>
      <c r="G1" s="43"/>
      <c r="H1" s="42"/>
      <c r="I1" s="41"/>
      <c r="J1" s="44"/>
    </row>
    <row r="2" spans="1:11" s="51" customFormat="1" ht="19.5" thickBot="1" x14ac:dyDescent="0.35">
      <c r="A2" s="46"/>
      <c r="B2" s="47"/>
      <c r="C2" s="48"/>
      <c r="D2" s="48"/>
      <c r="E2" s="48"/>
      <c r="F2" s="48"/>
      <c r="G2" s="49"/>
      <c r="H2" s="48"/>
      <c r="I2" s="48"/>
      <c r="J2" s="50"/>
    </row>
    <row r="3" spans="1:11" s="58" customFormat="1" ht="16.5" thickBot="1" x14ac:dyDescent="0.3">
      <c r="A3" s="15" t="s">
        <v>51</v>
      </c>
      <c r="B3" s="16"/>
      <c r="C3" s="77" t="s">
        <v>2</v>
      </c>
      <c r="D3" s="95">
        <v>45736</v>
      </c>
      <c r="E3" s="52"/>
      <c r="F3" s="53"/>
      <c r="G3" s="54"/>
      <c r="H3" s="55"/>
      <c r="I3" s="56"/>
      <c r="J3" s="57"/>
    </row>
    <row r="4" spans="1:11" s="51" customFormat="1" ht="16.5" thickBot="1" x14ac:dyDescent="0.3">
      <c r="A4" s="59"/>
      <c r="B4" s="60"/>
      <c r="C4" s="61"/>
      <c r="D4" s="62"/>
      <c r="E4" s="63"/>
      <c r="F4" s="62"/>
      <c r="G4" s="48"/>
      <c r="H4" s="48"/>
      <c r="I4" s="48"/>
      <c r="J4" s="64"/>
    </row>
    <row r="5" spans="1:11" ht="19.5" thickBot="1" x14ac:dyDescent="0.3">
      <c r="A5" s="141" t="s">
        <v>78</v>
      </c>
      <c r="B5" s="142"/>
      <c r="C5" s="142"/>
      <c r="D5" s="142"/>
      <c r="E5" s="142"/>
      <c r="F5" s="142"/>
      <c r="G5" s="142"/>
      <c r="H5" s="142"/>
      <c r="I5" s="143"/>
      <c r="J5" s="81" t="s">
        <v>13</v>
      </c>
      <c r="K5" s="65"/>
    </row>
    <row r="6" spans="1:11" ht="19.5" thickBot="1" x14ac:dyDescent="0.3">
      <c r="A6" s="92" t="s">
        <v>85</v>
      </c>
      <c r="B6" s="88"/>
      <c r="C6" s="88"/>
      <c r="D6" s="88"/>
      <c r="E6" s="88"/>
      <c r="F6" s="88"/>
      <c r="G6" s="88"/>
      <c r="H6" s="88"/>
      <c r="I6" s="89"/>
      <c r="J6" s="81"/>
      <c r="K6" s="65"/>
    </row>
    <row r="7" spans="1:11" ht="63" x14ac:dyDescent="0.25">
      <c r="A7" s="68" t="s">
        <v>74</v>
      </c>
      <c r="B7" s="69" t="s">
        <v>76</v>
      </c>
      <c r="C7" s="69" t="s">
        <v>80</v>
      </c>
      <c r="D7" s="69" t="s">
        <v>81</v>
      </c>
      <c r="E7" s="69" t="s">
        <v>84</v>
      </c>
      <c r="F7" s="69" t="s">
        <v>83</v>
      </c>
      <c r="G7" s="69" t="s">
        <v>14</v>
      </c>
      <c r="H7" s="69" t="s">
        <v>15</v>
      </c>
      <c r="I7" s="70" t="s">
        <v>77</v>
      </c>
      <c r="J7" s="66"/>
    </row>
    <row r="8" spans="1:11" ht="15.75" x14ac:dyDescent="0.25">
      <c r="A8" s="109" t="s">
        <v>92</v>
      </c>
      <c r="B8" s="108" t="s">
        <v>93</v>
      </c>
      <c r="C8" s="94">
        <v>1563</v>
      </c>
      <c r="D8" s="94">
        <v>1306</v>
      </c>
      <c r="E8" s="104">
        <f>D8-C8</f>
        <v>-257</v>
      </c>
      <c r="F8" s="105">
        <f>IFERROR((D8-C8)/C8,"")</f>
        <v>-0.16442738323736406</v>
      </c>
      <c r="G8" s="97" t="s">
        <v>94</v>
      </c>
      <c r="H8" s="97" t="s">
        <v>88</v>
      </c>
      <c r="I8" s="97" t="s">
        <v>87</v>
      </c>
      <c r="J8" s="67"/>
    </row>
    <row r="9" spans="1:11" ht="15.75" x14ac:dyDescent="0.25">
      <c r="A9" s="109" t="s">
        <v>95</v>
      </c>
      <c r="B9" s="108" t="s">
        <v>96</v>
      </c>
      <c r="C9" s="94">
        <v>7245</v>
      </c>
      <c r="D9" s="94">
        <v>7562</v>
      </c>
      <c r="E9" s="104">
        <f t="shared" ref="E9:E64" si="0">D9-C9</f>
        <v>317</v>
      </c>
      <c r="F9" s="105">
        <f t="shared" ref="F9:F64" si="1">IFERROR((D9-C9)/C9,"")</f>
        <v>4.375431331953071E-2</v>
      </c>
      <c r="G9" s="97" t="s">
        <v>97</v>
      </c>
      <c r="H9" s="97" t="s">
        <v>88</v>
      </c>
      <c r="I9" s="97" t="s">
        <v>87</v>
      </c>
      <c r="J9" s="67"/>
    </row>
    <row r="10" spans="1:11" ht="31.5" x14ac:dyDescent="0.25">
      <c r="A10" s="109" t="s">
        <v>98</v>
      </c>
      <c r="B10" s="108" t="s">
        <v>99</v>
      </c>
      <c r="C10" s="94">
        <v>1393</v>
      </c>
      <c r="D10" s="94">
        <v>1384</v>
      </c>
      <c r="E10" s="104">
        <f t="shared" si="0"/>
        <v>-9</v>
      </c>
      <c r="F10" s="105">
        <f t="shared" si="1"/>
        <v>-6.4608758076094763E-3</v>
      </c>
      <c r="G10" s="97" t="s">
        <v>94</v>
      </c>
      <c r="H10" s="97" t="s">
        <v>88</v>
      </c>
      <c r="I10" s="97" t="s">
        <v>87</v>
      </c>
      <c r="J10" s="67"/>
    </row>
    <row r="11" spans="1:11" ht="15.75" x14ac:dyDescent="0.25">
      <c r="A11" s="109" t="s">
        <v>100</v>
      </c>
      <c r="B11" s="108" t="s">
        <v>101</v>
      </c>
      <c r="C11" s="94">
        <v>470</v>
      </c>
      <c r="D11" s="94">
        <v>453</v>
      </c>
      <c r="E11" s="104">
        <f t="shared" si="0"/>
        <v>-17</v>
      </c>
      <c r="F11" s="105">
        <f t="shared" si="1"/>
        <v>-3.6170212765957444E-2</v>
      </c>
      <c r="G11" s="97" t="s">
        <v>97</v>
      </c>
      <c r="H11" s="97"/>
      <c r="I11" s="97" t="s">
        <v>87</v>
      </c>
      <c r="J11" s="67"/>
    </row>
    <row r="12" spans="1:11" ht="15.75" x14ac:dyDescent="0.25">
      <c r="A12" s="109" t="s">
        <v>102</v>
      </c>
      <c r="B12" s="108" t="s">
        <v>103</v>
      </c>
      <c r="C12" s="94">
        <v>1024</v>
      </c>
      <c r="D12" s="94">
        <v>1047</v>
      </c>
      <c r="E12" s="104">
        <f t="shared" si="0"/>
        <v>23</v>
      </c>
      <c r="F12" s="105">
        <f t="shared" si="1"/>
        <v>2.24609375E-2</v>
      </c>
      <c r="G12" s="97" t="s">
        <v>97</v>
      </c>
      <c r="H12" s="97" t="s">
        <v>88</v>
      </c>
      <c r="I12" s="97" t="s">
        <v>87</v>
      </c>
      <c r="J12" s="67"/>
    </row>
    <row r="13" spans="1:11" ht="15.75" x14ac:dyDescent="0.25">
      <c r="A13" s="109" t="s">
        <v>104</v>
      </c>
      <c r="B13" s="108" t="s">
        <v>105</v>
      </c>
      <c r="C13" s="94">
        <v>1217</v>
      </c>
      <c r="D13" s="94">
        <v>888</v>
      </c>
      <c r="E13" s="104">
        <f t="shared" si="0"/>
        <v>-329</v>
      </c>
      <c r="F13" s="105">
        <f t="shared" si="1"/>
        <v>-0.2703368940016434</v>
      </c>
      <c r="G13" s="97" t="s">
        <v>97</v>
      </c>
      <c r="H13" s="97" t="s">
        <v>88</v>
      </c>
      <c r="I13" s="97" t="s">
        <v>87</v>
      </c>
      <c r="J13" s="67"/>
    </row>
    <row r="14" spans="1:11" ht="15.75" x14ac:dyDescent="0.25">
      <c r="A14" s="109" t="s">
        <v>106</v>
      </c>
      <c r="B14" s="108" t="s">
        <v>107</v>
      </c>
      <c r="C14" s="94">
        <v>3278</v>
      </c>
      <c r="D14" s="94">
        <v>4546</v>
      </c>
      <c r="E14" s="104">
        <f t="shared" si="0"/>
        <v>1268</v>
      </c>
      <c r="F14" s="105">
        <f t="shared" si="1"/>
        <v>0.38682123245881633</v>
      </c>
      <c r="G14" s="97" t="s">
        <v>94</v>
      </c>
      <c r="H14" s="97" t="s">
        <v>88</v>
      </c>
      <c r="I14" s="97" t="s">
        <v>87</v>
      </c>
      <c r="J14" s="67"/>
    </row>
    <row r="15" spans="1:11" ht="15.75" x14ac:dyDescent="0.25">
      <c r="A15" s="109" t="s">
        <v>108</v>
      </c>
      <c r="B15" s="108" t="s">
        <v>109</v>
      </c>
      <c r="C15" s="94">
        <v>713</v>
      </c>
      <c r="D15" s="94">
        <v>706</v>
      </c>
      <c r="E15" s="104">
        <f t="shared" si="0"/>
        <v>-7</v>
      </c>
      <c r="F15" s="105">
        <f t="shared" si="1"/>
        <v>-9.8176718092566617E-3</v>
      </c>
      <c r="G15" s="97" t="s">
        <v>97</v>
      </c>
      <c r="H15" s="97" t="s">
        <v>88</v>
      </c>
      <c r="I15" s="97" t="s">
        <v>87</v>
      </c>
      <c r="J15" s="67"/>
    </row>
    <row r="16" spans="1:11" ht="15.75" x14ac:dyDescent="0.25">
      <c r="A16" s="109" t="s">
        <v>110</v>
      </c>
      <c r="B16" s="108" t="s">
        <v>111</v>
      </c>
      <c r="C16" s="94">
        <v>4987</v>
      </c>
      <c r="D16" s="94">
        <v>6129</v>
      </c>
      <c r="E16" s="104">
        <f t="shared" si="0"/>
        <v>1142</v>
      </c>
      <c r="F16" s="105">
        <f t="shared" si="1"/>
        <v>0.22899538800882294</v>
      </c>
      <c r="G16" s="97" t="s">
        <v>97</v>
      </c>
      <c r="H16" s="97" t="s">
        <v>88</v>
      </c>
      <c r="I16" s="97" t="s">
        <v>87</v>
      </c>
      <c r="J16" s="67"/>
    </row>
    <row r="17" spans="1:10" ht="15.75" x14ac:dyDescent="0.25">
      <c r="A17" s="109" t="s">
        <v>112</v>
      </c>
      <c r="B17" s="108" t="s">
        <v>113</v>
      </c>
      <c r="C17" s="94">
        <v>213</v>
      </c>
      <c r="D17" s="94">
        <v>256</v>
      </c>
      <c r="E17" s="104">
        <f t="shared" si="0"/>
        <v>43</v>
      </c>
      <c r="F17" s="105">
        <f t="shared" si="1"/>
        <v>0.20187793427230047</v>
      </c>
      <c r="G17" s="97" t="s">
        <v>97</v>
      </c>
      <c r="H17" s="97"/>
      <c r="I17" s="97" t="s">
        <v>87</v>
      </c>
      <c r="J17" s="67"/>
    </row>
    <row r="18" spans="1:10" ht="15.75" x14ac:dyDescent="0.25">
      <c r="A18" s="109" t="s">
        <v>114</v>
      </c>
      <c r="B18" s="108" t="s">
        <v>115</v>
      </c>
      <c r="C18" s="94">
        <v>1088</v>
      </c>
      <c r="D18" s="94">
        <v>1114</v>
      </c>
      <c r="E18" s="104">
        <f t="shared" si="0"/>
        <v>26</v>
      </c>
      <c r="F18" s="105">
        <f t="shared" si="1"/>
        <v>2.389705882352941E-2</v>
      </c>
      <c r="G18" s="97" t="s">
        <v>97</v>
      </c>
      <c r="H18" s="97" t="s">
        <v>88</v>
      </c>
      <c r="I18" s="97" t="s">
        <v>87</v>
      </c>
      <c r="J18" s="67"/>
    </row>
    <row r="19" spans="1:10" ht="15.75" x14ac:dyDescent="0.25">
      <c r="A19" s="109" t="s">
        <v>116</v>
      </c>
      <c r="B19" s="108" t="s">
        <v>117</v>
      </c>
      <c r="C19" s="94">
        <v>506</v>
      </c>
      <c r="D19" s="94">
        <v>484</v>
      </c>
      <c r="E19" s="104">
        <f t="shared" si="0"/>
        <v>-22</v>
      </c>
      <c r="F19" s="105">
        <f t="shared" si="1"/>
        <v>-4.3478260869565216E-2</v>
      </c>
      <c r="G19" s="97" t="s">
        <v>94</v>
      </c>
      <c r="H19" s="97" t="s">
        <v>88</v>
      </c>
      <c r="I19" s="97" t="s">
        <v>87</v>
      </c>
      <c r="J19" s="67"/>
    </row>
    <row r="20" spans="1:10" ht="15.75" x14ac:dyDescent="0.25">
      <c r="A20" s="109" t="s">
        <v>120</v>
      </c>
      <c r="B20" s="108" t="s">
        <v>118</v>
      </c>
      <c r="C20" s="97">
        <v>1010</v>
      </c>
      <c r="D20" s="97">
        <v>1039</v>
      </c>
      <c r="E20" s="104">
        <f t="shared" si="0"/>
        <v>29</v>
      </c>
      <c r="F20" s="105">
        <f t="shared" si="1"/>
        <v>2.8712871287128714E-2</v>
      </c>
      <c r="G20" s="97" t="s">
        <v>94</v>
      </c>
      <c r="H20" s="97" t="s">
        <v>88</v>
      </c>
      <c r="I20" s="97" t="s">
        <v>89</v>
      </c>
      <c r="J20" s="67"/>
    </row>
    <row r="21" spans="1:10" ht="15.75" x14ac:dyDescent="0.25">
      <c r="A21" s="109" t="s">
        <v>121</v>
      </c>
      <c r="B21" s="108" t="s">
        <v>119</v>
      </c>
      <c r="C21" s="97">
        <v>1271</v>
      </c>
      <c r="D21" s="97">
        <v>1466</v>
      </c>
      <c r="E21" s="104">
        <f t="shared" si="0"/>
        <v>195</v>
      </c>
      <c r="F21" s="105">
        <f t="shared" si="1"/>
        <v>0.15342250196695514</v>
      </c>
      <c r="G21" s="97" t="s">
        <v>97</v>
      </c>
      <c r="H21" s="97" t="s">
        <v>88</v>
      </c>
      <c r="I21" s="97" t="s">
        <v>89</v>
      </c>
      <c r="J21" s="67"/>
    </row>
    <row r="22" spans="1:10" ht="31.5" x14ac:dyDescent="0.25">
      <c r="A22" s="109" t="s">
        <v>128</v>
      </c>
      <c r="B22" s="108" t="s">
        <v>412</v>
      </c>
      <c r="C22" s="97">
        <v>2393</v>
      </c>
      <c r="D22" s="97">
        <v>2792</v>
      </c>
      <c r="E22" s="104">
        <f t="shared" si="0"/>
        <v>399</v>
      </c>
      <c r="F22" s="105">
        <f t="shared" si="1"/>
        <v>0.16673631424989552</v>
      </c>
      <c r="G22" s="97" t="s">
        <v>97</v>
      </c>
      <c r="H22" s="97" t="s">
        <v>88</v>
      </c>
      <c r="I22" s="97" t="s">
        <v>89</v>
      </c>
      <c r="J22" s="67"/>
    </row>
    <row r="23" spans="1:10" ht="31.5" x14ac:dyDescent="0.25">
      <c r="A23" s="109" t="s">
        <v>127</v>
      </c>
      <c r="B23" s="108" t="s">
        <v>409</v>
      </c>
      <c r="C23" s="97">
        <v>711</v>
      </c>
      <c r="D23" s="97">
        <v>767</v>
      </c>
      <c r="E23" s="104">
        <f t="shared" si="0"/>
        <v>56</v>
      </c>
      <c r="F23" s="105">
        <f t="shared" si="1"/>
        <v>7.8762306610407881E-2</v>
      </c>
      <c r="G23" s="97" t="s">
        <v>97</v>
      </c>
      <c r="H23" s="97" t="s">
        <v>88</v>
      </c>
      <c r="I23" s="97" t="s">
        <v>89</v>
      </c>
      <c r="J23" s="67"/>
    </row>
    <row r="24" spans="1:10" ht="31.5" x14ac:dyDescent="0.25">
      <c r="A24" s="109" t="s">
        <v>122</v>
      </c>
      <c r="B24" s="108" t="s">
        <v>123</v>
      </c>
      <c r="C24" s="94">
        <v>778</v>
      </c>
      <c r="D24" s="94">
        <v>807</v>
      </c>
      <c r="E24" s="104">
        <f t="shared" si="0"/>
        <v>29</v>
      </c>
      <c r="F24" s="105">
        <f t="shared" si="1"/>
        <v>3.7275064267352186E-2</v>
      </c>
      <c r="G24" s="97" t="s">
        <v>97</v>
      </c>
      <c r="H24" s="97" t="s">
        <v>88</v>
      </c>
      <c r="I24" s="97" t="s">
        <v>87</v>
      </c>
      <c r="J24" s="67"/>
    </row>
    <row r="25" spans="1:10" ht="31.5" x14ac:dyDescent="0.25">
      <c r="A25" s="109" t="s">
        <v>126</v>
      </c>
      <c r="B25" s="108" t="s">
        <v>124</v>
      </c>
      <c r="C25" s="97">
        <v>508</v>
      </c>
      <c r="D25" s="97">
        <v>522</v>
      </c>
      <c r="E25" s="104">
        <f t="shared" si="0"/>
        <v>14</v>
      </c>
      <c r="F25" s="105">
        <f t="shared" si="1"/>
        <v>2.7559055118110236E-2</v>
      </c>
      <c r="G25" s="97" t="s">
        <v>97</v>
      </c>
      <c r="H25" s="97" t="s">
        <v>88</v>
      </c>
      <c r="I25" s="97" t="s">
        <v>89</v>
      </c>
      <c r="J25" s="96" t="s">
        <v>125</v>
      </c>
    </row>
    <row r="26" spans="1:10" ht="31.5" x14ac:dyDescent="0.25">
      <c r="A26" s="109" t="s">
        <v>129</v>
      </c>
      <c r="B26" s="108" t="s">
        <v>130</v>
      </c>
      <c r="C26" s="97">
        <v>1563</v>
      </c>
      <c r="D26" s="97">
        <v>1557</v>
      </c>
      <c r="E26" s="104">
        <f t="shared" si="0"/>
        <v>-6</v>
      </c>
      <c r="F26" s="105">
        <f t="shared" si="1"/>
        <v>-3.838771593090211E-3</v>
      </c>
      <c r="G26" s="97" t="s">
        <v>94</v>
      </c>
      <c r="H26" s="97" t="s">
        <v>88</v>
      </c>
      <c r="I26" s="97" t="s">
        <v>89</v>
      </c>
      <c r="J26" s="67"/>
    </row>
    <row r="27" spans="1:10" ht="15.75" x14ac:dyDescent="0.25">
      <c r="A27" s="109" t="s">
        <v>131</v>
      </c>
      <c r="B27" s="108" t="s">
        <v>133</v>
      </c>
      <c r="C27" s="97">
        <v>152</v>
      </c>
      <c r="D27" s="97">
        <v>166</v>
      </c>
      <c r="E27" s="104">
        <f t="shared" si="0"/>
        <v>14</v>
      </c>
      <c r="F27" s="105">
        <f t="shared" si="1"/>
        <v>9.2105263157894732E-2</v>
      </c>
      <c r="G27" s="97" t="s">
        <v>94</v>
      </c>
      <c r="H27" s="97" t="s">
        <v>88</v>
      </c>
      <c r="I27" s="97" t="s">
        <v>89</v>
      </c>
      <c r="J27" s="67"/>
    </row>
    <row r="28" spans="1:10" ht="31.5" x14ac:dyDescent="0.25">
      <c r="A28" s="98" t="s">
        <v>132</v>
      </c>
      <c r="B28" s="108" t="s">
        <v>410</v>
      </c>
      <c r="C28" s="97">
        <v>1063</v>
      </c>
      <c r="D28" s="97">
        <v>1036</v>
      </c>
      <c r="E28" s="104">
        <f t="shared" si="0"/>
        <v>-27</v>
      </c>
      <c r="F28" s="105">
        <f t="shared" si="1"/>
        <v>-2.5399811853245531E-2</v>
      </c>
      <c r="G28" s="97" t="s">
        <v>97</v>
      </c>
      <c r="H28" s="97" t="s">
        <v>88</v>
      </c>
      <c r="I28" s="97" t="s">
        <v>89</v>
      </c>
      <c r="J28" s="67"/>
    </row>
    <row r="29" spans="1:10" ht="15.75" x14ac:dyDescent="0.25">
      <c r="A29" s="109" t="s">
        <v>134</v>
      </c>
      <c r="B29" s="108" t="s">
        <v>135</v>
      </c>
      <c r="C29" s="94">
        <v>392</v>
      </c>
      <c r="D29" s="94">
        <v>449</v>
      </c>
      <c r="E29" s="104">
        <f t="shared" si="0"/>
        <v>57</v>
      </c>
      <c r="F29" s="105">
        <f t="shared" si="1"/>
        <v>0.14540816326530612</v>
      </c>
      <c r="G29" s="97" t="s">
        <v>97</v>
      </c>
      <c r="H29" s="97" t="s">
        <v>88</v>
      </c>
      <c r="I29" s="97" t="s">
        <v>87</v>
      </c>
      <c r="J29" s="67"/>
    </row>
    <row r="30" spans="1:10" ht="31.5" x14ac:dyDescent="0.25">
      <c r="A30" s="109" t="s">
        <v>136</v>
      </c>
      <c r="B30" s="108" t="s">
        <v>137</v>
      </c>
      <c r="C30" s="97">
        <v>752</v>
      </c>
      <c r="D30" s="97">
        <v>761</v>
      </c>
      <c r="E30" s="104">
        <f t="shared" si="0"/>
        <v>9</v>
      </c>
      <c r="F30" s="105">
        <f t="shared" si="1"/>
        <v>1.1968085106382979E-2</v>
      </c>
      <c r="G30" s="97" t="s">
        <v>94</v>
      </c>
      <c r="H30" s="97" t="s">
        <v>88</v>
      </c>
      <c r="I30" s="97" t="s">
        <v>89</v>
      </c>
      <c r="J30" s="67"/>
    </row>
    <row r="31" spans="1:10" ht="15.75" x14ac:dyDescent="0.25">
      <c r="A31" s="109" t="s">
        <v>138</v>
      </c>
      <c r="B31" s="108" t="s">
        <v>139</v>
      </c>
      <c r="C31" s="94">
        <v>255</v>
      </c>
      <c r="D31" s="94">
        <v>296</v>
      </c>
      <c r="E31" s="104">
        <f t="shared" si="0"/>
        <v>41</v>
      </c>
      <c r="F31" s="105">
        <f t="shared" si="1"/>
        <v>0.16078431372549021</v>
      </c>
      <c r="G31" s="97" t="s">
        <v>94</v>
      </c>
      <c r="H31" s="97" t="s">
        <v>88</v>
      </c>
      <c r="I31" s="97" t="s">
        <v>87</v>
      </c>
      <c r="J31" s="67"/>
    </row>
    <row r="32" spans="1:10" ht="31.5" x14ac:dyDescent="0.25">
      <c r="A32" s="109" t="s">
        <v>140</v>
      </c>
      <c r="B32" s="108" t="s">
        <v>141</v>
      </c>
      <c r="C32" s="94">
        <v>430</v>
      </c>
      <c r="D32" s="94">
        <v>412</v>
      </c>
      <c r="E32" s="104">
        <f t="shared" si="0"/>
        <v>-18</v>
      </c>
      <c r="F32" s="105">
        <f t="shared" si="1"/>
        <v>-4.1860465116279069E-2</v>
      </c>
      <c r="G32" s="97" t="s">
        <v>94</v>
      </c>
      <c r="H32" s="97" t="s">
        <v>88</v>
      </c>
      <c r="I32" s="97" t="s">
        <v>87</v>
      </c>
      <c r="J32" s="67"/>
    </row>
    <row r="33" spans="1:10" ht="15.75" x14ac:dyDescent="0.25">
      <c r="A33" s="109" t="s">
        <v>142</v>
      </c>
      <c r="B33" s="108" t="s">
        <v>143</v>
      </c>
      <c r="C33" s="94">
        <v>531</v>
      </c>
      <c r="D33" s="94">
        <v>476</v>
      </c>
      <c r="E33" s="104">
        <f t="shared" si="0"/>
        <v>-55</v>
      </c>
      <c r="F33" s="105">
        <f t="shared" si="1"/>
        <v>-0.10357815442561205</v>
      </c>
      <c r="G33" s="97" t="s">
        <v>94</v>
      </c>
      <c r="H33" s="97" t="s">
        <v>88</v>
      </c>
      <c r="I33" s="97" t="s">
        <v>87</v>
      </c>
      <c r="J33" s="67"/>
    </row>
    <row r="34" spans="1:10" ht="31.5" x14ac:dyDescent="0.25">
      <c r="A34" s="109" t="s">
        <v>144</v>
      </c>
      <c r="B34" s="108" t="s">
        <v>145</v>
      </c>
      <c r="C34" s="97">
        <v>23</v>
      </c>
      <c r="D34" s="97">
        <v>22</v>
      </c>
      <c r="E34" s="104">
        <f t="shared" si="0"/>
        <v>-1</v>
      </c>
      <c r="F34" s="105">
        <f t="shared" si="1"/>
        <v>-4.3478260869565216E-2</v>
      </c>
      <c r="G34" s="97" t="s">
        <v>94</v>
      </c>
      <c r="H34" s="97" t="s">
        <v>88</v>
      </c>
      <c r="I34" s="97" t="s">
        <v>89</v>
      </c>
      <c r="J34" s="67"/>
    </row>
    <row r="35" spans="1:10" ht="31.5" x14ac:dyDescent="0.25">
      <c r="A35" s="109" t="s">
        <v>146</v>
      </c>
      <c r="B35" s="108" t="s">
        <v>147</v>
      </c>
      <c r="C35" s="94">
        <v>1340</v>
      </c>
      <c r="D35" s="94">
        <v>1390</v>
      </c>
      <c r="E35" s="104">
        <f t="shared" si="0"/>
        <v>50</v>
      </c>
      <c r="F35" s="105">
        <f t="shared" si="1"/>
        <v>3.7313432835820892E-2</v>
      </c>
      <c r="G35" s="97" t="s">
        <v>94</v>
      </c>
      <c r="H35" s="97" t="s">
        <v>88</v>
      </c>
      <c r="I35" s="97" t="s">
        <v>87</v>
      </c>
      <c r="J35" s="67"/>
    </row>
    <row r="36" spans="1:10" ht="15.75" x14ac:dyDescent="0.25">
      <c r="A36" s="109" t="s">
        <v>148</v>
      </c>
      <c r="B36" s="108" t="s">
        <v>149</v>
      </c>
      <c r="C36" s="94">
        <v>649</v>
      </c>
      <c r="D36" s="94">
        <v>624</v>
      </c>
      <c r="E36" s="104">
        <f t="shared" si="0"/>
        <v>-25</v>
      </c>
      <c r="F36" s="105">
        <f t="shared" si="1"/>
        <v>-3.8520801232665637E-2</v>
      </c>
      <c r="G36" s="97" t="s">
        <v>97</v>
      </c>
      <c r="H36" s="97" t="s">
        <v>88</v>
      </c>
      <c r="I36" s="97" t="s">
        <v>87</v>
      </c>
      <c r="J36" s="67"/>
    </row>
    <row r="37" spans="1:10" ht="15.75" x14ac:dyDescent="0.25">
      <c r="A37" s="109" t="s">
        <v>150</v>
      </c>
      <c r="B37" s="108" t="s">
        <v>151</v>
      </c>
      <c r="C37" s="97">
        <v>769</v>
      </c>
      <c r="D37" s="97">
        <v>900</v>
      </c>
      <c r="E37" s="104">
        <f t="shared" si="0"/>
        <v>131</v>
      </c>
      <c r="F37" s="105">
        <f t="shared" si="1"/>
        <v>0.17035110533159947</v>
      </c>
      <c r="G37" s="97" t="s">
        <v>97</v>
      </c>
      <c r="H37" s="97" t="s">
        <v>88</v>
      </c>
      <c r="I37" s="97" t="s">
        <v>89</v>
      </c>
      <c r="J37" s="67"/>
    </row>
    <row r="38" spans="1:10" ht="31.5" x14ac:dyDescent="0.25">
      <c r="A38" s="109" t="s">
        <v>152</v>
      </c>
      <c r="B38" s="108" t="s">
        <v>153</v>
      </c>
      <c r="C38" s="94">
        <v>2955</v>
      </c>
      <c r="D38" s="94">
        <v>3670</v>
      </c>
      <c r="E38" s="104">
        <f t="shared" si="0"/>
        <v>715</v>
      </c>
      <c r="F38" s="105">
        <f t="shared" si="1"/>
        <v>0.24196277495769883</v>
      </c>
      <c r="G38" s="97" t="s">
        <v>97</v>
      </c>
      <c r="H38" s="97" t="s">
        <v>88</v>
      </c>
      <c r="I38" s="97" t="s">
        <v>87</v>
      </c>
      <c r="J38" s="67"/>
    </row>
    <row r="39" spans="1:10" ht="31.5" x14ac:dyDescent="0.25">
      <c r="A39" s="109" t="s">
        <v>154</v>
      </c>
      <c r="B39" s="108" t="s">
        <v>411</v>
      </c>
      <c r="C39" s="97">
        <v>744</v>
      </c>
      <c r="D39" s="97">
        <v>854</v>
      </c>
      <c r="E39" s="104">
        <f t="shared" si="0"/>
        <v>110</v>
      </c>
      <c r="F39" s="105">
        <f t="shared" si="1"/>
        <v>0.14784946236559141</v>
      </c>
      <c r="G39" s="97" t="s">
        <v>97</v>
      </c>
      <c r="H39" s="97" t="s">
        <v>88</v>
      </c>
      <c r="I39" s="97" t="s">
        <v>89</v>
      </c>
      <c r="J39" s="67"/>
    </row>
    <row r="40" spans="1:10" ht="15.75" x14ac:dyDescent="0.25">
      <c r="A40" s="109" t="s">
        <v>155</v>
      </c>
      <c r="B40" s="108" t="s">
        <v>156</v>
      </c>
      <c r="C40" s="97">
        <v>5552</v>
      </c>
      <c r="D40" s="97">
        <v>8857</v>
      </c>
      <c r="E40" s="104">
        <f t="shared" si="0"/>
        <v>3305</v>
      </c>
      <c r="F40" s="105">
        <f t="shared" si="1"/>
        <v>0.59528097982708938</v>
      </c>
      <c r="G40" s="97" t="s">
        <v>97</v>
      </c>
      <c r="H40" s="97" t="s">
        <v>88</v>
      </c>
      <c r="I40" s="97" t="s">
        <v>89</v>
      </c>
      <c r="J40" s="67"/>
    </row>
    <row r="41" spans="1:10" ht="15.75" x14ac:dyDescent="0.25">
      <c r="A41" s="109" t="s">
        <v>157</v>
      </c>
      <c r="B41" s="108" t="s">
        <v>158</v>
      </c>
      <c r="C41" s="97">
        <v>3052</v>
      </c>
      <c r="D41" s="97">
        <v>3489</v>
      </c>
      <c r="E41" s="104">
        <f t="shared" si="0"/>
        <v>437</v>
      </c>
      <c r="F41" s="105">
        <f t="shared" si="1"/>
        <v>0.14318479685452162</v>
      </c>
      <c r="G41" s="97" t="s">
        <v>97</v>
      </c>
      <c r="H41" s="97" t="s">
        <v>88</v>
      </c>
      <c r="I41" s="97" t="s">
        <v>89</v>
      </c>
      <c r="J41" s="67"/>
    </row>
    <row r="42" spans="1:10" ht="15.75" x14ac:dyDescent="0.25">
      <c r="A42" s="109" t="s">
        <v>159</v>
      </c>
      <c r="B42" s="108" t="s">
        <v>160</v>
      </c>
      <c r="C42" s="97">
        <v>1023</v>
      </c>
      <c r="D42" s="97">
        <v>1139</v>
      </c>
      <c r="E42" s="104">
        <f t="shared" si="0"/>
        <v>116</v>
      </c>
      <c r="F42" s="105">
        <f t="shared" si="1"/>
        <v>0.11339198435972629</v>
      </c>
      <c r="G42" s="97" t="s">
        <v>97</v>
      </c>
      <c r="H42" s="97" t="s">
        <v>88</v>
      </c>
      <c r="I42" s="97" t="s">
        <v>89</v>
      </c>
      <c r="J42" s="67"/>
    </row>
    <row r="43" spans="1:10" ht="15.75" x14ac:dyDescent="0.25">
      <c r="A43" s="109" t="s">
        <v>161</v>
      </c>
      <c r="B43" s="108" t="s">
        <v>162</v>
      </c>
      <c r="C43" s="97">
        <v>713</v>
      </c>
      <c r="D43" s="97">
        <v>696</v>
      </c>
      <c r="E43" s="104">
        <f t="shared" si="0"/>
        <v>-17</v>
      </c>
      <c r="F43" s="105">
        <f t="shared" si="1"/>
        <v>-2.3842917251051893E-2</v>
      </c>
      <c r="G43" s="97" t="s">
        <v>97</v>
      </c>
      <c r="H43" s="97" t="s">
        <v>88</v>
      </c>
      <c r="I43" s="97" t="s">
        <v>89</v>
      </c>
      <c r="J43" s="67"/>
    </row>
    <row r="44" spans="1:10" ht="15.75" x14ac:dyDescent="0.25">
      <c r="A44" s="109" t="s">
        <v>163</v>
      </c>
      <c r="B44" s="108" t="s">
        <v>164</v>
      </c>
      <c r="C44" s="94">
        <v>222</v>
      </c>
      <c r="D44" s="94">
        <v>347</v>
      </c>
      <c r="E44" s="104">
        <f t="shared" si="0"/>
        <v>125</v>
      </c>
      <c r="F44" s="105">
        <f t="shared" si="1"/>
        <v>0.56306306306306309</v>
      </c>
      <c r="G44" s="97" t="s">
        <v>97</v>
      </c>
      <c r="H44" s="97" t="s">
        <v>88</v>
      </c>
      <c r="I44" s="97" t="s">
        <v>89</v>
      </c>
      <c r="J44" s="67"/>
    </row>
    <row r="45" spans="1:10" ht="15.75" x14ac:dyDescent="0.25">
      <c r="A45" s="109" t="s">
        <v>165</v>
      </c>
      <c r="B45" s="108" t="s">
        <v>166</v>
      </c>
      <c r="C45" s="94">
        <v>6003</v>
      </c>
      <c r="D45" s="94">
        <v>8072</v>
      </c>
      <c r="E45" s="104">
        <f t="shared" si="0"/>
        <v>2069</v>
      </c>
      <c r="F45" s="105">
        <f t="shared" si="1"/>
        <v>0.34466100283191736</v>
      </c>
      <c r="G45" s="97" t="s">
        <v>97</v>
      </c>
      <c r="H45" s="97" t="s">
        <v>88</v>
      </c>
      <c r="I45" s="97" t="s">
        <v>87</v>
      </c>
      <c r="J45" s="67"/>
    </row>
    <row r="46" spans="1:10" ht="15.75" x14ac:dyDescent="0.25">
      <c r="A46" s="109" t="s">
        <v>167</v>
      </c>
      <c r="B46" s="108" t="s">
        <v>168</v>
      </c>
      <c r="C46" s="97">
        <v>979</v>
      </c>
      <c r="D46" s="97">
        <v>987</v>
      </c>
      <c r="E46" s="104">
        <f t="shared" si="0"/>
        <v>8</v>
      </c>
      <c r="F46" s="105">
        <f t="shared" si="1"/>
        <v>8.171603677221655E-3</v>
      </c>
      <c r="G46" s="97" t="s">
        <v>97</v>
      </c>
      <c r="H46" s="97" t="s">
        <v>88</v>
      </c>
      <c r="I46" s="97" t="s">
        <v>89</v>
      </c>
      <c r="J46" s="67"/>
    </row>
    <row r="47" spans="1:10" ht="15.75" x14ac:dyDescent="0.25">
      <c r="A47" s="109" t="s">
        <v>169</v>
      </c>
      <c r="B47" s="107" t="s">
        <v>170</v>
      </c>
      <c r="C47" s="94">
        <v>1799</v>
      </c>
      <c r="D47" s="94">
        <v>1890</v>
      </c>
      <c r="E47" s="104">
        <f t="shared" si="0"/>
        <v>91</v>
      </c>
      <c r="F47" s="105">
        <f t="shared" si="1"/>
        <v>5.0583657587548639E-2</v>
      </c>
      <c r="G47" s="97" t="s">
        <v>97</v>
      </c>
      <c r="H47" s="97" t="s">
        <v>88</v>
      </c>
      <c r="I47" s="97" t="s">
        <v>89</v>
      </c>
      <c r="J47" s="67"/>
    </row>
    <row r="48" spans="1:10" ht="31.5" x14ac:dyDescent="0.25">
      <c r="A48" s="109" t="s">
        <v>171</v>
      </c>
      <c r="B48" s="108" t="s">
        <v>172</v>
      </c>
      <c r="C48" s="94">
        <v>1644</v>
      </c>
      <c r="D48" s="94">
        <v>1730</v>
      </c>
      <c r="E48" s="104">
        <f t="shared" si="0"/>
        <v>86</v>
      </c>
      <c r="F48" s="105">
        <f t="shared" si="1"/>
        <v>5.2311435523114354E-2</v>
      </c>
      <c r="G48" s="97" t="s">
        <v>97</v>
      </c>
      <c r="H48" s="97" t="s">
        <v>88</v>
      </c>
      <c r="I48" s="97" t="s">
        <v>89</v>
      </c>
      <c r="J48" s="67"/>
    </row>
    <row r="49" spans="1:10" ht="31.5" x14ac:dyDescent="0.25">
      <c r="A49" s="109" t="s">
        <v>173</v>
      </c>
      <c r="B49" s="108" t="s">
        <v>174</v>
      </c>
      <c r="C49" s="94">
        <v>2845</v>
      </c>
      <c r="D49" s="94">
        <v>3049</v>
      </c>
      <c r="E49" s="104">
        <f t="shared" si="0"/>
        <v>204</v>
      </c>
      <c r="F49" s="105">
        <f t="shared" si="1"/>
        <v>7.1704745166959571E-2</v>
      </c>
      <c r="G49" s="97" t="s">
        <v>94</v>
      </c>
      <c r="H49" s="97" t="s">
        <v>88</v>
      </c>
      <c r="I49" s="97" t="s">
        <v>87</v>
      </c>
      <c r="J49" s="67"/>
    </row>
    <row r="50" spans="1:10" ht="31.5" x14ac:dyDescent="0.25">
      <c r="A50" s="109" t="s">
        <v>175</v>
      </c>
      <c r="B50" s="108" t="s">
        <v>176</v>
      </c>
      <c r="C50" s="94">
        <v>1347</v>
      </c>
      <c r="D50" s="94">
        <v>1827</v>
      </c>
      <c r="E50" s="104">
        <f t="shared" si="0"/>
        <v>480</v>
      </c>
      <c r="F50" s="105">
        <f t="shared" si="1"/>
        <v>0.35634743875278396</v>
      </c>
      <c r="G50" s="97" t="s">
        <v>94</v>
      </c>
      <c r="H50" s="97" t="s">
        <v>88</v>
      </c>
      <c r="I50" s="97" t="s">
        <v>87</v>
      </c>
      <c r="J50" s="67"/>
    </row>
    <row r="51" spans="1:10" ht="31.5" x14ac:dyDescent="0.25">
      <c r="A51" s="109" t="s">
        <v>177</v>
      </c>
      <c r="B51" s="108" t="s">
        <v>178</v>
      </c>
      <c r="C51" s="94">
        <v>2014</v>
      </c>
      <c r="D51" s="94">
        <v>2111</v>
      </c>
      <c r="E51" s="104">
        <f t="shared" si="0"/>
        <v>97</v>
      </c>
      <c r="F51" s="105">
        <f t="shared" si="1"/>
        <v>4.8162859980139028E-2</v>
      </c>
      <c r="G51" s="97" t="s">
        <v>94</v>
      </c>
      <c r="H51" s="97" t="s">
        <v>88</v>
      </c>
      <c r="I51" s="97" t="s">
        <v>87</v>
      </c>
      <c r="J51" s="67"/>
    </row>
    <row r="52" spans="1:10" ht="31.5" x14ac:dyDescent="0.25">
      <c r="A52" s="109" t="s">
        <v>179</v>
      </c>
      <c r="B52" s="108" t="s">
        <v>180</v>
      </c>
      <c r="C52" s="94">
        <v>1605</v>
      </c>
      <c r="D52" s="94">
        <v>2415</v>
      </c>
      <c r="E52" s="104">
        <f t="shared" si="0"/>
        <v>810</v>
      </c>
      <c r="F52" s="105">
        <f t="shared" si="1"/>
        <v>0.50467289719626163</v>
      </c>
      <c r="G52" s="97" t="s">
        <v>94</v>
      </c>
      <c r="H52" s="97" t="s">
        <v>88</v>
      </c>
      <c r="I52" s="97" t="s">
        <v>87</v>
      </c>
      <c r="J52" s="67"/>
    </row>
    <row r="53" spans="1:10" ht="15.75" x14ac:dyDescent="0.25">
      <c r="A53" s="109" t="s">
        <v>181</v>
      </c>
      <c r="B53" s="108" t="s">
        <v>182</v>
      </c>
      <c r="C53" s="94">
        <v>744</v>
      </c>
      <c r="D53" s="94">
        <v>883</v>
      </c>
      <c r="E53" s="104">
        <f t="shared" si="0"/>
        <v>139</v>
      </c>
      <c r="F53" s="105">
        <f t="shared" si="1"/>
        <v>0.18682795698924731</v>
      </c>
      <c r="G53" s="97" t="s">
        <v>97</v>
      </c>
      <c r="H53" s="97" t="s">
        <v>88</v>
      </c>
      <c r="I53" s="97" t="s">
        <v>87</v>
      </c>
      <c r="J53" s="67"/>
    </row>
    <row r="54" spans="1:10" ht="15.75" x14ac:dyDescent="0.25">
      <c r="A54" s="109" t="s">
        <v>183</v>
      </c>
      <c r="B54" s="108" t="s">
        <v>184</v>
      </c>
      <c r="C54" s="94">
        <v>26741</v>
      </c>
      <c r="D54" s="94">
        <v>29312</v>
      </c>
      <c r="E54" s="104">
        <f t="shared" si="0"/>
        <v>2571</v>
      </c>
      <c r="F54" s="105">
        <f t="shared" si="1"/>
        <v>9.6144497214015925E-2</v>
      </c>
      <c r="G54" s="97" t="s">
        <v>97</v>
      </c>
      <c r="H54" s="97" t="s">
        <v>88</v>
      </c>
      <c r="I54" s="97" t="s">
        <v>87</v>
      </c>
      <c r="J54" s="67"/>
    </row>
    <row r="55" spans="1:10" ht="15.75" x14ac:dyDescent="0.25">
      <c r="A55" s="109" t="s">
        <v>185</v>
      </c>
      <c r="B55" s="107" t="s">
        <v>186</v>
      </c>
      <c r="C55" s="97">
        <v>1646</v>
      </c>
      <c r="D55" s="97">
        <v>1552</v>
      </c>
      <c r="E55" s="104">
        <f t="shared" si="0"/>
        <v>-94</v>
      </c>
      <c r="F55" s="105">
        <f t="shared" si="1"/>
        <v>-5.7108140947752128E-2</v>
      </c>
      <c r="G55" s="97" t="s">
        <v>97</v>
      </c>
      <c r="H55" s="97" t="s">
        <v>88</v>
      </c>
      <c r="I55" s="97" t="s">
        <v>89</v>
      </c>
      <c r="J55" s="67"/>
    </row>
    <row r="56" spans="1:10" ht="31.5" x14ac:dyDescent="0.25">
      <c r="A56" s="109" t="s">
        <v>187</v>
      </c>
      <c r="B56" s="108" t="s">
        <v>188</v>
      </c>
      <c r="C56" s="94">
        <v>3368</v>
      </c>
      <c r="D56" s="94">
        <v>3493</v>
      </c>
      <c r="E56" s="104">
        <f t="shared" si="0"/>
        <v>125</v>
      </c>
      <c r="F56" s="105">
        <f t="shared" si="1"/>
        <v>3.7114014251781471E-2</v>
      </c>
      <c r="G56" s="97" t="s">
        <v>94</v>
      </c>
      <c r="H56" s="97" t="s">
        <v>88</v>
      </c>
      <c r="I56" s="97" t="s">
        <v>87</v>
      </c>
      <c r="J56" s="67"/>
    </row>
    <row r="57" spans="1:10" ht="15.75" x14ac:dyDescent="0.25">
      <c r="A57" s="109" t="s">
        <v>189</v>
      </c>
      <c r="B57" s="108" t="s">
        <v>190</v>
      </c>
      <c r="C57" s="94">
        <v>6699</v>
      </c>
      <c r="D57" s="94">
        <v>7555</v>
      </c>
      <c r="E57" s="104">
        <f t="shared" si="0"/>
        <v>856</v>
      </c>
      <c r="F57" s="105">
        <f t="shared" si="1"/>
        <v>0.12778026571130019</v>
      </c>
      <c r="G57" s="97" t="s">
        <v>97</v>
      </c>
      <c r="H57" s="97" t="s">
        <v>88</v>
      </c>
      <c r="I57" s="97" t="s">
        <v>87</v>
      </c>
      <c r="J57" s="96"/>
    </row>
    <row r="58" spans="1:10" ht="15.75" x14ac:dyDescent="0.25">
      <c r="A58" s="109" t="s">
        <v>191</v>
      </c>
      <c r="B58" s="108" t="s">
        <v>192</v>
      </c>
      <c r="C58" s="94">
        <v>7716</v>
      </c>
      <c r="D58" s="94">
        <v>8005</v>
      </c>
      <c r="E58" s="104">
        <f t="shared" si="0"/>
        <v>289</v>
      </c>
      <c r="F58" s="105">
        <f t="shared" si="1"/>
        <v>3.7454639709694142E-2</v>
      </c>
      <c r="G58" s="97" t="s">
        <v>97</v>
      </c>
      <c r="H58" s="97" t="s">
        <v>88</v>
      </c>
      <c r="I58" s="97" t="s">
        <v>87</v>
      </c>
      <c r="J58" s="67"/>
    </row>
    <row r="59" spans="1:10" ht="15.75" x14ac:dyDescent="0.25">
      <c r="A59" s="109" t="s">
        <v>193</v>
      </c>
      <c r="B59" s="108" t="s">
        <v>194</v>
      </c>
      <c r="C59" s="94">
        <v>12009</v>
      </c>
      <c r="D59" s="94">
        <v>12693</v>
      </c>
      <c r="E59" s="104">
        <f t="shared" si="0"/>
        <v>684</v>
      </c>
      <c r="F59" s="105">
        <f t="shared" si="1"/>
        <v>5.6957282038471148E-2</v>
      </c>
      <c r="G59" s="97" t="s">
        <v>97</v>
      </c>
      <c r="H59" s="97" t="s">
        <v>88</v>
      </c>
      <c r="I59" s="97" t="s">
        <v>87</v>
      </c>
      <c r="J59" s="67"/>
    </row>
    <row r="60" spans="1:10" ht="31.5" x14ac:dyDescent="0.25">
      <c r="A60" s="109" t="s">
        <v>195</v>
      </c>
      <c r="B60" s="108" t="s">
        <v>196</v>
      </c>
      <c r="C60" s="94">
        <v>4740</v>
      </c>
      <c r="D60" s="94">
        <v>4602</v>
      </c>
      <c r="E60" s="104">
        <f t="shared" si="0"/>
        <v>-138</v>
      </c>
      <c r="F60" s="105">
        <f t="shared" si="1"/>
        <v>-2.911392405063291E-2</v>
      </c>
      <c r="G60" s="97" t="s">
        <v>97</v>
      </c>
      <c r="H60" s="97" t="s">
        <v>88</v>
      </c>
      <c r="I60" s="97" t="s">
        <v>87</v>
      </c>
      <c r="J60" s="67"/>
    </row>
    <row r="61" spans="1:10" ht="15.75" x14ac:dyDescent="0.25">
      <c r="A61" s="109" t="s">
        <v>197</v>
      </c>
      <c r="B61" s="108" t="s">
        <v>198</v>
      </c>
      <c r="C61" s="94">
        <v>1943</v>
      </c>
      <c r="D61" s="94">
        <v>2300</v>
      </c>
      <c r="E61" s="104">
        <f t="shared" si="0"/>
        <v>357</v>
      </c>
      <c r="F61" s="105">
        <f t="shared" si="1"/>
        <v>0.18373648996397324</v>
      </c>
      <c r="G61" s="97" t="s">
        <v>97</v>
      </c>
      <c r="H61" s="97" t="s">
        <v>88</v>
      </c>
      <c r="I61" s="97" t="s">
        <v>87</v>
      </c>
      <c r="J61" s="67"/>
    </row>
    <row r="62" spans="1:10" ht="15.75" x14ac:dyDescent="0.25">
      <c r="A62" s="109" t="s">
        <v>199</v>
      </c>
      <c r="B62" s="108" t="s">
        <v>200</v>
      </c>
      <c r="C62" s="94">
        <v>2008</v>
      </c>
      <c r="D62" s="94">
        <v>2120</v>
      </c>
      <c r="E62" s="104">
        <f t="shared" si="0"/>
        <v>112</v>
      </c>
      <c r="F62" s="105">
        <f t="shared" si="1"/>
        <v>5.5776892430278883E-2</v>
      </c>
      <c r="G62" s="97" t="s">
        <v>97</v>
      </c>
      <c r="H62" s="97" t="s">
        <v>88</v>
      </c>
      <c r="I62" s="97" t="s">
        <v>87</v>
      </c>
      <c r="J62" s="67"/>
    </row>
    <row r="63" spans="1:10" ht="15.75" x14ac:dyDescent="0.25">
      <c r="A63" s="109" t="s">
        <v>201</v>
      </c>
      <c r="B63" s="108" t="s">
        <v>202</v>
      </c>
      <c r="C63" s="94">
        <v>27014</v>
      </c>
      <c r="D63" s="94">
        <v>31786</v>
      </c>
      <c r="E63" s="104">
        <f t="shared" si="0"/>
        <v>4772</v>
      </c>
      <c r="F63" s="105">
        <f t="shared" si="1"/>
        <v>0.17664914488783592</v>
      </c>
      <c r="G63" s="97" t="s">
        <v>97</v>
      </c>
      <c r="H63" s="97" t="s">
        <v>88</v>
      </c>
      <c r="I63" s="97" t="s">
        <v>87</v>
      </c>
      <c r="J63" s="67"/>
    </row>
    <row r="64" spans="1:10" ht="15.75" x14ac:dyDescent="0.25">
      <c r="A64" s="109" t="s">
        <v>203</v>
      </c>
      <c r="B64" s="108" t="s">
        <v>204</v>
      </c>
      <c r="C64" s="94">
        <v>2869</v>
      </c>
      <c r="D64" s="94">
        <v>3044</v>
      </c>
      <c r="E64" s="104">
        <f t="shared" si="0"/>
        <v>175</v>
      </c>
      <c r="F64" s="105">
        <f t="shared" si="1"/>
        <v>6.0996863018473332E-2</v>
      </c>
      <c r="G64" s="97" t="s">
        <v>97</v>
      </c>
      <c r="H64" s="97" t="s">
        <v>88</v>
      </c>
      <c r="I64" s="97" t="s">
        <v>87</v>
      </c>
      <c r="J64" s="67"/>
    </row>
    <row r="65" spans="1:10" s="51" customFormat="1" x14ac:dyDescent="0.25">
      <c r="A65" s="48"/>
      <c r="B65" s="48"/>
      <c r="C65" s="48"/>
      <c r="D65" s="48"/>
      <c r="E65" s="48"/>
      <c r="F65" s="48"/>
      <c r="G65" s="48"/>
      <c r="H65" s="48"/>
      <c r="I65" s="48"/>
      <c r="J65" s="48"/>
    </row>
    <row r="66" spans="1:10" s="51" customFormat="1" x14ac:dyDescent="0.25">
      <c r="A66" s="48"/>
      <c r="B66" s="48"/>
      <c r="C66" s="48"/>
      <c r="D66" s="48"/>
      <c r="E66" s="48"/>
      <c r="F66" s="48"/>
      <c r="G66" s="48"/>
      <c r="H66" s="48"/>
      <c r="I66" s="48"/>
      <c r="J66" s="48"/>
    </row>
    <row r="67" spans="1:10" s="51" customFormat="1" x14ac:dyDescent="0.25">
      <c r="A67" s="48"/>
      <c r="B67" s="48"/>
      <c r="C67" s="48"/>
      <c r="D67" s="48"/>
      <c r="E67" s="48"/>
      <c r="F67" s="48"/>
      <c r="G67" s="48"/>
      <c r="H67" s="48"/>
      <c r="I67" s="48"/>
      <c r="J67" s="48"/>
    </row>
    <row r="68" spans="1:10" s="51" customFormat="1" x14ac:dyDescent="0.25">
      <c r="A68" s="48"/>
      <c r="B68" s="48"/>
      <c r="C68" s="48"/>
      <c r="D68" s="48"/>
      <c r="E68" s="48"/>
      <c r="F68" s="48"/>
      <c r="G68" s="48"/>
      <c r="H68" s="48"/>
      <c r="I68" s="48"/>
      <c r="J68" s="48"/>
    </row>
    <row r="69" spans="1:10" s="51" customFormat="1" x14ac:dyDescent="0.25">
      <c r="A69" s="48"/>
      <c r="B69" s="48"/>
      <c r="C69" s="48"/>
      <c r="D69" s="48"/>
      <c r="E69" s="48"/>
      <c r="F69" s="48"/>
      <c r="G69" s="48"/>
      <c r="H69" s="48"/>
      <c r="I69" s="48"/>
      <c r="J69" s="48"/>
    </row>
    <row r="70" spans="1:10" s="51" customFormat="1" x14ac:dyDescent="0.25">
      <c r="A70" s="48"/>
      <c r="B70" s="48"/>
      <c r="C70" s="48"/>
      <c r="D70" s="48"/>
      <c r="E70" s="48"/>
      <c r="F70" s="48"/>
      <c r="G70" s="48"/>
      <c r="H70" s="48"/>
      <c r="I70" s="48"/>
      <c r="J70" s="48"/>
    </row>
    <row r="71" spans="1:10" s="51" customFormat="1" x14ac:dyDescent="0.25">
      <c r="A71" s="48"/>
      <c r="B71" s="48"/>
      <c r="C71" s="48"/>
      <c r="D71" s="48"/>
      <c r="E71" s="48"/>
      <c r="F71" s="48"/>
      <c r="G71" s="48"/>
      <c r="H71" s="48"/>
      <c r="I71" s="48"/>
      <c r="J71" s="48"/>
    </row>
    <row r="72" spans="1:10" s="51" customFormat="1" x14ac:dyDescent="0.25">
      <c r="A72" s="48"/>
      <c r="B72" s="48"/>
      <c r="C72" s="48"/>
      <c r="D72" s="48"/>
      <c r="E72" s="48"/>
      <c r="F72" s="48"/>
      <c r="G72" s="48"/>
      <c r="H72" s="48"/>
      <c r="I72" s="48"/>
      <c r="J72" s="48"/>
    </row>
    <row r="73" spans="1:10" s="51" customFormat="1" x14ac:dyDescent="0.25">
      <c r="A73" s="48"/>
      <c r="B73" s="48"/>
      <c r="C73" s="48"/>
      <c r="D73" s="48"/>
      <c r="E73" s="48"/>
      <c r="F73" s="48"/>
      <c r="G73" s="48"/>
      <c r="H73" s="48"/>
      <c r="I73" s="48"/>
      <c r="J73" s="48"/>
    </row>
    <row r="74" spans="1:10" s="51" customFormat="1" x14ac:dyDescent="0.25">
      <c r="A74" s="48"/>
      <c r="B74" s="48"/>
      <c r="C74" s="48"/>
      <c r="D74" s="48"/>
      <c r="E74" s="48"/>
      <c r="F74" s="48"/>
      <c r="G74" s="48"/>
      <c r="H74" s="48"/>
      <c r="I74" s="48"/>
      <c r="J74" s="48"/>
    </row>
    <row r="75" spans="1:10" s="51" customFormat="1" x14ac:dyDescent="0.25">
      <c r="A75" s="48"/>
      <c r="B75" s="48"/>
      <c r="C75" s="48"/>
      <c r="D75" s="48"/>
      <c r="E75" s="48"/>
      <c r="F75" s="48"/>
      <c r="G75" s="48"/>
      <c r="H75" s="48"/>
      <c r="I75" s="48"/>
      <c r="J75" s="48"/>
    </row>
    <row r="76" spans="1:10" s="51" customFormat="1" x14ac:dyDescent="0.25">
      <c r="A76" s="48"/>
      <c r="B76" s="48"/>
      <c r="C76" s="48"/>
      <c r="D76" s="48"/>
      <c r="E76" s="48"/>
      <c r="F76" s="48"/>
      <c r="G76" s="48"/>
      <c r="H76" s="48"/>
      <c r="I76" s="48"/>
      <c r="J76" s="48"/>
    </row>
    <row r="77" spans="1:10" s="51" customFormat="1" x14ac:dyDescent="0.25">
      <c r="A77" s="48"/>
      <c r="B77" s="48"/>
      <c r="C77" s="48"/>
      <c r="D77" s="48"/>
      <c r="E77" s="48"/>
      <c r="F77" s="48"/>
      <c r="G77" s="48"/>
      <c r="H77" s="48"/>
      <c r="I77" s="48"/>
      <c r="J77" s="48"/>
    </row>
    <row r="78" spans="1:10" s="51" customFormat="1" x14ac:dyDescent="0.25">
      <c r="A78" s="48"/>
      <c r="B78" s="48"/>
      <c r="C78" s="48"/>
      <c r="D78" s="48"/>
      <c r="E78" s="48"/>
      <c r="F78" s="48"/>
      <c r="G78" s="48"/>
      <c r="H78" s="48"/>
      <c r="I78" s="48"/>
      <c r="J78" s="48"/>
    </row>
    <row r="79" spans="1:10" s="51" customFormat="1" x14ac:dyDescent="0.25">
      <c r="A79" s="48"/>
      <c r="B79" s="48"/>
      <c r="C79" s="48"/>
      <c r="D79" s="48"/>
      <c r="E79" s="48"/>
      <c r="F79" s="48"/>
      <c r="G79" s="48"/>
      <c r="H79" s="48"/>
      <c r="I79" s="48"/>
      <c r="J79" s="48"/>
    </row>
    <row r="80" spans="1:10" s="51" customFormat="1" x14ac:dyDescent="0.25">
      <c r="A80" s="48"/>
      <c r="B80" s="48"/>
      <c r="C80" s="48"/>
      <c r="D80" s="48"/>
      <c r="E80" s="48"/>
      <c r="F80" s="48"/>
      <c r="G80" s="48"/>
      <c r="H80" s="48"/>
      <c r="I80" s="48"/>
      <c r="J80" s="48"/>
    </row>
    <row r="81" spans="1:10" s="51" customFormat="1" x14ac:dyDescent="0.25">
      <c r="A81" s="48"/>
      <c r="B81" s="48"/>
      <c r="C81" s="48"/>
      <c r="D81" s="48"/>
      <c r="E81" s="48"/>
      <c r="F81" s="48"/>
      <c r="G81" s="48"/>
      <c r="H81" s="48"/>
      <c r="I81" s="48"/>
      <c r="J81" s="48"/>
    </row>
    <row r="82" spans="1:10" s="51" customFormat="1" x14ac:dyDescent="0.25">
      <c r="A82" s="48"/>
      <c r="B82" s="48"/>
      <c r="C82" s="48"/>
      <c r="D82" s="48"/>
      <c r="E82" s="48"/>
      <c r="F82" s="48"/>
      <c r="G82" s="48"/>
      <c r="H82" s="48"/>
      <c r="I82" s="48"/>
      <c r="J82" s="48"/>
    </row>
    <row r="83" spans="1:10" s="51" customFormat="1" x14ac:dyDescent="0.25">
      <c r="A83" s="48"/>
      <c r="B83" s="48"/>
      <c r="C83" s="48"/>
      <c r="D83" s="48"/>
      <c r="E83" s="48"/>
      <c r="F83" s="48"/>
      <c r="G83" s="48"/>
      <c r="H83" s="48"/>
      <c r="I83" s="48"/>
      <c r="J83" s="48"/>
    </row>
    <row r="84" spans="1:10" s="51" customFormat="1" x14ac:dyDescent="0.25">
      <c r="A84" s="48"/>
      <c r="B84" s="48"/>
      <c r="C84" s="48"/>
      <c r="D84" s="48"/>
      <c r="E84" s="48"/>
      <c r="F84" s="48"/>
      <c r="G84" s="48"/>
      <c r="H84" s="48"/>
      <c r="I84" s="48"/>
      <c r="J84" s="48"/>
    </row>
    <row r="85" spans="1:10" s="51" customFormat="1" x14ac:dyDescent="0.25">
      <c r="A85" s="48"/>
      <c r="B85" s="48"/>
      <c r="C85" s="48"/>
      <c r="D85" s="48"/>
      <c r="E85" s="48"/>
      <c r="F85" s="48"/>
      <c r="G85" s="48"/>
      <c r="H85" s="48"/>
      <c r="I85" s="48"/>
      <c r="J85" s="48"/>
    </row>
    <row r="86" spans="1:10" s="51" customFormat="1" x14ac:dyDescent="0.25">
      <c r="A86" s="48"/>
      <c r="B86" s="48"/>
      <c r="C86" s="48"/>
      <c r="D86" s="48"/>
      <c r="E86" s="48"/>
      <c r="F86" s="48"/>
      <c r="G86" s="48"/>
      <c r="H86" s="48"/>
      <c r="I86" s="48"/>
      <c r="J86" s="48"/>
    </row>
    <row r="87" spans="1:10" s="51" customFormat="1" x14ac:dyDescent="0.25">
      <c r="A87" s="48"/>
      <c r="B87" s="48"/>
      <c r="C87" s="48"/>
      <c r="D87" s="48"/>
      <c r="E87" s="48"/>
      <c r="F87" s="48"/>
      <c r="G87" s="48"/>
      <c r="H87" s="48"/>
      <c r="I87" s="48"/>
      <c r="J87" s="48"/>
    </row>
    <row r="88" spans="1:10" s="51" customFormat="1" x14ac:dyDescent="0.25">
      <c r="A88" s="48"/>
      <c r="B88" s="48"/>
      <c r="C88" s="48"/>
      <c r="D88" s="48"/>
      <c r="E88" s="48"/>
      <c r="F88" s="48"/>
      <c r="G88" s="48"/>
      <c r="H88" s="48"/>
      <c r="I88" s="48"/>
      <c r="J88" s="48"/>
    </row>
    <row r="89" spans="1:10" s="51" customFormat="1" x14ac:dyDescent="0.25">
      <c r="A89" s="48"/>
      <c r="B89" s="48"/>
      <c r="C89" s="48"/>
      <c r="D89" s="48"/>
      <c r="E89" s="48"/>
      <c r="F89" s="48"/>
      <c r="G89" s="48"/>
      <c r="H89" s="48"/>
      <c r="I89" s="48"/>
      <c r="J89" s="48"/>
    </row>
    <row r="90" spans="1:10" s="51" customFormat="1" x14ac:dyDescent="0.25">
      <c r="A90" s="48"/>
      <c r="B90" s="48"/>
      <c r="C90" s="48"/>
      <c r="D90" s="48"/>
      <c r="E90" s="48"/>
      <c r="F90" s="48"/>
      <c r="G90" s="48"/>
      <c r="H90" s="48"/>
      <c r="I90" s="48"/>
      <c r="J90" s="48"/>
    </row>
    <row r="91" spans="1:10" s="51" customFormat="1" x14ac:dyDescent="0.25">
      <c r="A91" s="48"/>
      <c r="B91" s="48"/>
      <c r="C91" s="48"/>
      <c r="D91" s="48"/>
      <c r="E91" s="48"/>
      <c r="F91" s="48"/>
      <c r="G91" s="48"/>
      <c r="H91" s="48"/>
      <c r="I91" s="48"/>
      <c r="J91" s="48"/>
    </row>
    <row r="92" spans="1:10" s="51" customFormat="1" x14ac:dyDescent="0.25">
      <c r="A92" s="48"/>
      <c r="B92" s="48"/>
      <c r="C92" s="48"/>
      <c r="D92" s="48"/>
      <c r="E92" s="48"/>
      <c r="F92" s="48"/>
      <c r="G92" s="48"/>
      <c r="H92" s="48"/>
      <c r="I92" s="48"/>
      <c r="J92" s="48"/>
    </row>
    <row r="93" spans="1:10" s="51" customFormat="1" x14ac:dyDescent="0.25">
      <c r="A93" s="48"/>
      <c r="B93" s="48"/>
      <c r="C93" s="48"/>
      <c r="D93" s="48"/>
      <c r="E93" s="48"/>
      <c r="F93" s="48"/>
      <c r="G93" s="48"/>
      <c r="H93" s="48"/>
      <c r="I93" s="48"/>
      <c r="J93" s="48"/>
    </row>
    <row r="94" spans="1:10" s="51" customFormat="1" x14ac:dyDescent="0.25">
      <c r="A94" s="48"/>
      <c r="B94" s="48"/>
      <c r="C94" s="48"/>
      <c r="D94" s="48"/>
      <c r="E94" s="48"/>
      <c r="F94" s="48"/>
      <c r="G94" s="48"/>
      <c r="H94" s="48"/>
      <c r="I94" s="48"/>
      <c r="J94" s="48"/>
    </row>
    <row r="95" spans="1:10" s="51" customFormat="1" x14ac:dyDescent="0.25">
      <c r="A95" s="48"/>
      <c r="B95" s="48"/>
      <c r="C95" s="48"/>
      <c r="D95" s="48"/>
      <c r="E95" s="48"/>
      <c r="F95" s="48"/>
      <c r="G95" s="48"/>
      <c r="H95" s="48"/>
      <c r="I95" s="48"/>
      <c r="J95" s="48"/>
    </row>
    <row r="96" spans="1:10" s="51" customFormat="1" x14ac:dyDescent="0.25">
      <c r="A96" s="48"/>
      <c r="B96" s="48"/>
      <c r="C96" s="48"/>
      <c r="D96" s="48"/>
      <c r="E96" s="48"/>
      <c r="F96" s="48"/>
      <c r="G96" s="48"/>
      <c r="H96" s="48"/>
      <c r="I96" s="48"/>
      <c r="J96" s="48"/>
    </row>
    <row r="97" spans="1:10" s="51" customFormat="1" x14ac:dyDescent="0.25">
      <c r="A97" s="48"/>
      <c r="B97" s="48"/>
      <c r="C97" s="48"/>
      <c r="D97" s="48"/>
      <c r="E97" s="48"/>
      <c r="F97" s="48"/>
      <c r="G97" s="48"/>
      <c r="H97" s="48"/>
      <c r="I97" s="48"/>
      <c r="J97" s="48"/>
    </row>
    <row r="98" spans="1:10" s="51" customFormat="1" x14ac:dyDescent="0.25">
      <c r="A98" s="48"/>
      <c r="B98" s="48"/>
      <c r="C98" s="48"/>
      <c r="D98" s="48"/>
      <c r="E98" s="48"/>
      <c r="F98" s="48"/>
      <c r="G98" s="48"/>
      <c r="H98" s="48"/>
      <c r="I98" s="48"/>
      <c r="J98" s="48"/>
    </row>
    <row r="99" spans="1:10" s="51" customFormat="1" x14ac:dyDescent="0.25">
      <c r="A99" s="48"/>
      <c r="B99" s="48"/>
      <c r="C99" s="48"/>
      <c r="D99" s="48"/>
      <c r="E99" s="48"/>
      <c r="F99" s="48"/>
      <c r="G99" s="48"/>
      <c r="H99" s="48"/>
      <c r="I99" s="48"/>
      <c r="J99" s="48"/>
    </row>
    <row r="100" spans="1:10" s="51" customFormat="1" x14ac:dyDescent="0.25">
      <c r="A100" s="48"/>
      <c r="B100" s="48"/>
      <c r="C100" s="48"/>
      <c r="D100" s="48"/>
      <c r="E100" s="48"/>
      <c r="F100" s="48"/>
      <c r="G100" s="48"/>
      <c r="H100" s="48"/>
      <c r="I100" s="48"/>
      <c r="J100" s="48"/>
    </row>
    <row r="101" spans="1:10" s="51" customFormat="1" x14ac:dyDescent="0.25">
      <c r="A101" s="48"/>
      <c r="B101" s="48"/>
      <c r="C101" s="48"/>
      <c r="D101" s="48"/>
      <c r="E101" s="48"/>
      <c r="F101" s="48"/>
      <c r="G101" s="48"/>
      <c r="H101" s="48"/>
      <c r="I101" s="48"/>
      <c r="J101" s="48"/>
    </row>
    <row r="102" spans="1:10" s="51" customFormat="1" x14ac:dyDescent="0.25">
      <c r="A102" s="48"/>
      <c r="B102" s="48"/>
      <c r="C102" s="48"/>
      <c r="D102" s="48"/>
      <c r="E102" s="48"/>
      <c r="F102" s="48"/>
      <c r="G102" s="48"/>
      <c r="H102" s="48"/>
      <c r="I102" s="48"/>
      <c r="J102" s="48"/>
    </row>
    <row r="103" spans="1:10" s="51" customFormat="1" x14ac:dyDescent="0.25">
      <c r="A103" s="48"/>
      <c r="B103" s="48"/>
      <c r="C103" s="48"/>
      <c r="D103" s="48"/>
      <c r="E103" s="48"/>
      <c r="F103" s="48"/>
      <c r="G103" s="48"/>
      <c r="H103" s="48"/>
      <c r="I103" s="48"/>
      <c r="J103" s="48"/>
    </row>
    <row r="104" spans="1:10" s="51" customFormat="1" x14ac:dyDescent="0.25">
      <c r="A104" s="48"/>
      <c r="B104" s="48"/>
      <c r="C104" s="48"/>
      <c r="D104" s="48"/>
      <c r="E104" s="48"/>
      <c r="F104" s="48"/>
      <c r="G104" s="48"/>
      <c r="H104" s="48"/>
      <c r="I104" s="48"/>
      <c r="J104" s="48"/>
    </row>
    <row r="105" spans="1:10" s="51" customFormat="1" x14ac:dyDescent="0.25">
      <c r="A105" s="48"/>
      <c r="B105" s="48"/>
      <c r="C105" s="48"/>
      <c r="D105" s="48"/>
      <c r="E105" s="48"/>
      <c r="F105" s="48"/>
      <c r="G105" s="48"/>
      <c r="H105" s="48"/>
      <c r="I105" s="48"/>
      <c r="J105" s="48"/>
    </row>
    <row r="106" spans="1:10" s="51" customFormat="1" x14ac:dyDescent="0.25">
      <c r="A106" s="48"/>
      <c r="B106" s="48"/>
      <c r="C106" s="48"/>
      <c r="D106" s="48"/>
      <c r="E106" s="48"/>
      <c r="F106" s="48"/>
      <c r="G106" s="48"/>
      <c r="H106" s="48"/>
      <c r="I106" s="48"/>
      <c r="J106" s="48"/>
    </row>
    <row r="107" spans="1:10" s="51" customFormat="1" x14ac:dyDescent="0.25">
      <c r="A107" s="48"/>
      <c r="B107" s="48"/>
      <c r="C107" s="48"/>
      <c r="D107" s="48"/>
      <c r="E107" s="48"/>
      <c r="F107" s="48"/>
      <c r="G107" s="48"/>
      <c r="H107" s="48"/>
      <c r="I107" s="48"/>
      <c r="J107" s="48"/>
    </row>
    <row r="108" spans="1:10" s="51" customFormat="1" x14ac:dyDescent="0.25">
      <c r="A108" s="48"/>
      <c r="B108" s="48"/>
      <c r="C108" s="48"/>
      <c r="D108" s="48"/>
      <c r="E108" s="48"/>
      <c r="F108" s="48"/>
      <c r="G108" s="48"/>
      <c r="H108" s="48"/>
      <c r="I108" s="48"/>
      <c r="J108" s="48"/>
    </row>
    <row r="109" spans="1:10" s="51" customFormat="1" x14ac:dyDescent="0.25">
      <c r="A109" s="48"/>
      <c r="B109" s="48"/>
      <c r="C109" s="48"/>
      <c r="D109" s="48"/>
      <c r="E109" s="48"/>
      <c r="F109" s="48"/>
      <c r="G109" s="48"/>
      <c r="H109" s="48"/>
      <c r="I109" s="48"/>
      <c r="J109" s="48"/>
    </row>
    <row r="110" spans="1:10" s="51" customFormat="1" x14ac:dyDescent="0.25">
      <c r="A110" s="48"/>
      <c r="B110" s="48"/>
      <c r="C110" s="48"/>
      <c r="D110" s="48"/>
      <c r="E110" s="48"/>
      <c r="F110" s="48"/>
      <c r="G110" s="48"/>
      <c r="H110" s="48"/>
      <c r="I110" s="48"/>
      <c r="J110" s="48"/>
    </row>
    <row r="111" spans="1:10" s="51" customFormat="1" x14ac:dyDescent="0.25">
      <c r="A111" s="48"/>
      <c r="B111" s="48"/>
      <c r="C111" s="48"/>
      <c r="D111" s="48"/>
      <c r="E111" s="48"/>
      <c r="F111" s="48"/>
      <c r="G111" s="48"/>
      <c r="H111" s="48"/>
      <c r="I111" s="48"/>
      <c r="J111" s="48"/>
    </row>
    <row r="112" spans="1:10" s="51" customFormat="1" x14ac:dyDescent="0.25">
      <c r="A112" s="48"/>
      <c r="B112" s="48"/>
      <c r="C112" s="48"/>
      <c r="D112" s="48"/>
      <c r="E112" s="48"/>
      <c r="F112" s="48"/>
      <c r="G112" s="48"/>
      <c r="H112" s="48"/>
      <c r="I112" s="48"/>
      <c r="J112" s="48"/>
    </row>
    <row r="113" spans="1:10" s="51" customFormat="1" x14ac:dyDescent="0.25">
      <c r="A113" s="48"/>
      <c r="B113" s="48"/>
      <c r="C113" s="48"/>
      <c r="D113" s="48"/>
      <c r="E113" s="48"/>
      <c r="F113" s="48"/>
      <c r="G113" s="48"/>
      <c r="H113" s="48"/>
      <c r="I113" s="48"/>
      <c r="J113" s="48"/>
    </row>
    <row r="114" spans="1:10" s="51" customFormat="1" x14ac:dyDescent="0.25">
      <c r="A114" s="48"/>
      <c r="B114" s="48"/>
      <c r="C114" s="48"/>
      <c r="D114" s="48"/>
      <c r="E114" s="48"/>
      <c r="F114" s="48"/>
      <c r="G114" s="48"/>
      <c r="H114" s="48"/>
      <c r="I114" s="48"/>
      <c r="J114" s="48"/>
    </row>
    <row r="115" spans="1:10" s="51" customFormat="1" x14ac:dyDescent="0.25">
      <c r="A115" s="48"/>
      <c r="B115" s="48"/>
      <c r="C115" s="48"/>
      <c r="D115" s="48"/>
      <c r="E115" s="48"/>
      <c r="F115" s="48"/>
      <c r="G115" s="48"/>
      <c r="H115" s="48"/>
      <c r="I115" s="48"/>
      <c r="J115" s="48"/>
    </row>
    <row r="116" spans="1:10" s="51" customFormat="1" x14ac:dyDescent="0.25">
      <c r="A116" s="48"/>
      <c r="B116" s="48"/>
      <c r="C116" s="48"/>
      <c r="D116" s="48"/>
      <c r="E116" s="48"/>
      <c r="F116" s="48"/>
      <c r="G116" s="48"/>
      <c r="H116" s="48"/>
      <c r="I116" s="48"/>
      <c r="J116" s="48"/>
    </row>
    <row r="117" spans="1:10" s="51" customFormat="1" x14ac:dyDescent="0.25">
      <c r="A117" s="48"/>
      <c r="B117" s="48"/>
      <c r="C117" s="48"/>
      <c r="D117" s="48"/>
      <c r="E117" s="48"/>
      <c r="F117" s="48"/>
      <c r="G117" s="48"/>
      <c r="H117" s="48"/>
      <c r="I117" s="48"/>
      <c r="J117" s="48"/>
    </row>
    <row r="118" spans="1:10" s="51" customFormat="1" x14ac:dyDescent="0.25">
      <c r="A118" s="48"/>
      <c r="B118" s="48"/>
      <c r="C118" s="48"/>
      <c r="D118" s="48"/>
      <c r="E118" s="48"/>
      <c r="F118" s="48"/>
      <c r="G118" s="48"/>
      <c r="H118" s="48"/>
      <c r="I118" s="48"/>
      <c r="J118" s="48"/>
    </row>
    <row r="119" spans="1:10" s="51" customFormat="1" x14ac:dyDescent="0.25">
      <c r="A119" s="48"/>
      <c r="B119" s="48"/>
      <c r="C119" s="48"/>
      <c r="D119" s="48"/>
      <c r="E119" s="48"/>
      <c r="F119" s="48"/>
      <c r="G119" s="48"/>
      <c r="H119" s="48"/>
      <c r="I119" s="48"/>
      <c r="J119" s="48"/>
    </row>
  </sheetData>
  <mergeCells count="1">
    <mergeCell ref="A5:I5"/>
  </mergeCells>
  <pageMargins left="0.7" right="0.7" top="0.75" bottom="0.75" header="0.3" footer="0.3"/>
  <pageSetup scale="64" fitToHeight="0" orientation="landscape" horizontalDpi="4294967294" verticalDpi="4294967294" r:id="rId1"/>
  <colBreaks count="1" manualBreakCount="1">
    <brk id="1638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59999389629810485"/>
    <pageSetUpPr fitToPage="1"/>
  </sheetPr>
  <dimension ref="A1:R138"/>
  <sheetViews>
    <sheetView showGridLines="0" zoomScale="80" zoomScaleNormal="80" workbookViewId="0">
      <selection activeCell="A8" sqref="A8"/>
    </sheetView>
  </sheetViews>
  <sheetFormatPr defaultColWidth="0" defaultRowHeight="12.75" zeroHeight="1" x14ac:dyDescent="0.2"/>
  <cols>
    <col min="1" max="1" width="35.125" style="30" customWidth="1"/>
    <col min="2" max="2" width="33.125" style="38" customWidth="1"/>
    <col min="3" max="3" width="23.625" style="30" bestFit="1" customWidth="1"/>
    <col min="4" max="4" width="15" style="30" bestFit="1" customWidth="1"/>
    <col min="5" max="5" width="18.375" style="30" customWidth="1"/>
    <col min="6" max="6" width="14.375" style="138" bestFit="1" customWidth="1"/>
    <col min="7" max="7" width="14.875" style="135" customWidth="1"/>
    <col min="8" max="8" width="16" style="30" customWidth="1"/>
    <col min="9" max="9" width="13.125" style="30" customWidth="1"/>
    <col min="10" max="10" width="16.5" style="125" customWidth="1"/>
    <col min="11" max="11" width="15.5" style="30" bestFit="1" customWidth="1"/>
    <col min="12" max="12" width="26.125" style="30" customWidth="1"/>
    <col min="13" max="13" width="19.875" style="30" bestFit="1" customWidth="1"/>
    <col min="14" max="14" width="15" style="37" bestFit="1" customWidth="1"/>
    <col min="15" max="15" width="16.5" style="30" customWidth="1"/>
    <col min="16" max="16" width="15.125" style="30" hidden="1" customWidth="1"/>
    <col min="17" max="17" width="2.125" style="30" customWidth="1"/>
    <col min="18" max="18" width="0.875" style="30" customWidth="1"/>
    <col min="19" max="16384" width="18.125" style="30" hidden="1"/>
  </cols>
  <sheetData>
    <row r="1" spans="1:18" s="1" customFormat="1" ht="18.75" x14ac:dyDescent="0.3">
      <c r="A1" s="82" t="s">
        <v>0</v>
      </c>
      <c r="B1" s="76"/>
      <c r="D1" s="2"/>
      <c r="E1" s="2"/>
      <c r="F1" s="2"/>
      <c r="G1" s="3"/>
      <c r="H1" s="4"/>
      <c r="I1" s="4"/>
      <c r="J1" s="110"/>
      <c r="K1" s="4"/>
      <c r="L1" s="4"/>
      <c r="M1" s="5"/>
      <c r="N1" s="4"/>
      <c r="O1" s="4"/>
      <c r="P1" s="4"/>
    </row>
    <row r="2" spans="1:18" s="14" customFormat="1" ht="9.75" customHeight="1" thickBot="1" x14ac:dyDescent="0.35">
      <c r="A2" s="75"/>
      <c r="B2" s="75"/>
      <c r="C2" s="6"/>
      <c r="D2" s="7"/>
      <c r="E2" s="8"/>
      <c r="F2" s="9"/>
      <c r="G2" s="10"/>
      <c r="H2" s="11"/>
      <c r="I2" s="11"/>
      <c r="J2" s="111"/>
      <c r="K2" s="11"/>
      <c r="L2" s="11"/>
      <c r="M2" s="12"/>
      <c r="N2" s="11"/>
      <c r="O2" s="11"/>
      <c r="P2" s="13"/>
    </row>
    <row r="3" spans="1:18" s="14" customFormat="1" ht="39.950000000000003" customHeight="1" thickBot="1" x14ac:dyDescent="0.35">
      <c r="A3" s="15" t="s">
        <v>1</v>
      </c>
      <c r="B3" s="16" t="s">
        <v>51</v>
      </c>
      <c r="C3" s="17" t="s">
        <v>2</v>
      </c>
      <c r="D3" s="99">
        <v>45736</v>
      </c>
      <c r="E3" s="8"/>
      <c r="F3" s="9"/>
      <c r="G3" s="10"/>
      <c r="H3" s="11"/>
      <c r="I3" s="11"/>
      <c r="J3" s="111"/>
      <c r="K3" s="11"/>
      <c r="L3" s="11"/>
      <c r="M3" s="12"/>
      <c r="N3" s="11"/>
      <c r="O3" s="11"/>
      <c r="P3" s="13"/>
    </row>
    <row r="4" spans="1:18" s="14" customFormat="1" ht="10.5" customHeight="1" x14ac:dyDescent="0.3">
      <c r="A4" s="18"/>
      <c r="B4" s="18"/>
      <c r="C4" s="19"/>
      <c r="D4" s="20"/>
      <c r="E4" s="21"/>
      <c r="F4" s="22"/>
      <c r="G4" s="23"/>
      <c r="H4" s="24"/>
      <c r="I4" s="24"/>
      <c r="J4" s="112"/>
      <c r="K4" s="24"/>
      <c r="L4" s="24"/>
      <c r="M4" s="25"/>
      <c r="N4" s="24"/>
      <c r="O4" s="24"/>
      <c r="P4" s="26"/>
    </row>
    <row r="5" spans="1:18" s="27" customFormat="1" ht="29.25" customHeight="1" x14ac:dyDescent="0.2">
      <c r="A5" s="90" t="s">
        <v>3</v>
      </c>
      <c r="B5" s="91"/>
      <c r="C5" s="91"/>
      <c r="D5" s="91"/>
      <c r="E5" s="91"/>
      <c r="F5" s="91"/>
      <c r="G5" s="91"/>
      <c r="H5" s="91"/>
      <c r="I5" s="91"/>
      <c r="J5" s="115"/>
      <c r="K5" s="83"/>
      <c r="L5" s="83"/>
      <c r="M5" s="83"/>
      <c r="N5" s="83"/>
      <c r="O5" s="83"/>
      <c r="P5" s="84" t="s">
        <v>3</v>
      </c>
      <c r="Q5" s="85"/>
      <c r="R5" s="85"/>
    </row>
    <row r="6" spans="1:18" s="27" customFormat="1" ht="27.75" customHeight="1" x14ac:dyDescent="0.2">
      <c r="A6" s="90" t="s">
        <v>86</v>
      </c>
      <c r="B6" s="83"/>
      <c r="C6" s="83"/>
      <c r="D6" s="83"/>
      <c r="E6" s="83"/>
      <c r="F6" s="83"/>
      <c r="G6" s="83"/>
      <c r="H6" s="83"/>
      <c r="I6" s="83"/>
      <c r="J6" s="115"/>
      <c r="K6" s="83"/>
      <c r="L6" s="83"/>
      <c r="M6" s="83"/>
      <c r="N6" s="83"/>
      <c r="O6" s="83"/>
      <c r="P6" s="87"/>
      <c r="Q6" s="85"/>
      <c r="R6" s="85"/>
    </row>
    <row r="7" spans="1:18" s="28" customFormat="1" ht="94.5" x14ac:dyDescent="0.25">
      <c r="A7" s="72" t="s">
        <v>4</v>
      </c>
      <c r="B7" s="72" t="s">
        <v>75</v>
      </c>
      <c r="C7" s="72" t="s">
        <v>80</v>
      </c>
      <c r="D7" s="72" t="s">
        <v>81</v>
      </c>
      <c r="E7" s="73" t="s">
        <v>82</v>
      </c>
      <c r="F7" s="73" t="s">
        <v>83</v>
      </c>
      <c r="G7" s="73" t="s">
        <v>5</v>
      </c>
      <c r="H7" s="74" t="s">
        <v>6</v>
      </c>
      <c r="I7" s="74" t="s">
        <v>7</v>
      </c>
      <c r="J7" s="116" t="s">
        <v>8</v>
      </c>
      <c r="K7" s="72" t="s">
        <v>9</v>
      </c>
      <c r="L7" s="72" t="s">
        <v>10</v>
      </c>
      <c r="M7" s="72" t="s">
        <v>11</v>
      </c>
      <c r="N7" s="72" t="s">
        <v>12</v>
      </c>
      <c r="O7" s="72" t="s">
        <v>77</v>
      </c>
      <c r="P7" s="71"/>
    </row>
    <row r="8" spans="1:18" ht="25.5" x14ac:dyDescent="0.2">
      <c r="A8" s="127" t="s">
        <v>205</v>
      </c>
      <c r="B8" s="128" t="s">
        <v>206</v>
      </c>
      <c r="C8" s="130">
        <v>10269</v>
      </c>
      <c r="D8" s="130">
        <v>11484</v>
      </c>
      <c r="E8" s="130">
        <f>D8-C8</f>
        <v>1215</v>
      </c>
      <c r="F8" s="134">
        <v>1.1200000000000001</v>
      </c>
      <c r="G8" s="135">
        <f t="shared" ref="G8:G39" si="0">E8/10</f>
        <v>121.5</v>
      </c>
      <c r="H8" s="132">
        <v>19.89</v>
      </c>
      <c r="I8" s="130">
        <v>62.86</v>
      </c>
      <c r="J8" s="117" t="s">
        <v>207</v>
      </c>
      <c r="K8" s="93" t="s">
        <v>94</v>
      </c>
      <c r="L8" s="126" t="s">
        <v>413</v>
      </c>
      <c r="M8" s="31" t="s">
        <v>88</v>
      </c>
      <c r="N8" s="31" t="s">
        <v>97</v>
      </c>
      <c r="O8" s="31" t="s">
        <v>87</v>
      </c>
      <c r="P8" s="29"/>
    </row>
    <row r="9" spans="1:18" ht="25.5" x14ac:dyDescent="0.2">
      <c r="A9" s="127" t="s">
        <v>208</v>
      </c>
      <c r="B9" s="128" t="s">
        <v>209</v>
      </c>
      <c r="C9" s="130">
        <v>486</v>
      </c>
      <c r="D9" s="130">
        <v>585</v>
      </c>
      <c r="E9" s="130">
        <f t="shared" ref="E9:E75" si="1">D9-C9</f>
        <v>99</v>
      </c>
      <c r="F9" s="134">
        <v>1.87</v>
      </c>
      <c r="G9" s="135">
        <f t="shared" si="0"/>
        <v>9.9</v>
      </c>
      <c r="H9" s="132">
        <v>41.79</v>
      </c>
      <c r="I9" s="130">
        <v>83.13</v>
      </c>
      <c r="J9" s="118" t="s">
        <v>207</v>
      </c>
      <c r="K9" s="93" t="s">
        <v>94</v>
      </c>
      <c r="L9" s="126" t="s">
        <v>413</v>
      </c>
      <c r="M9" s="31" t="s">
        <v>88</v>
      </c>
      <c r="N9" s="31" t="s">
        <v>97</v>
      </c>
      <c r="O9" s="31" t="s">
        <v>87</v>
      </c>
      <c r="P9" s="34"/>
    </row>
    <row r="10" spans="1:18" ht="26.25" x14ac:dyDescent="0.25">
      <c r="A10" s="127" t="s">
        <v>210</v>
      </c>
      <c r="B10" s="128" t="s">
        <v>211</v>
      </c>
      <c r="C10" s="130">
        <v>394</v>
      </c>
      <c r="D10" s="130">
        <v>461</v>
      </c>
      <c r="E10" s="130">
        <f t="shared" si="1"/>
        <v>67</v>
      </c>
      <c r="F10" s="134">
        <v>1.58</v>
      </c>
      <c r="G10" s="135">
        <f t="shared" si="0"/>
        <v>6.7</v>
      </c>
      <c r="H10" s="139">
        <v>28.54</v>
      </c>
      <c r="I10" s="139">
        <v>56.58</v>
      </c>
      <c r="J10" s="106" t="s">
        <v>207</v>
      </c>
      <c r="K10" s="93" t="s">
        <v>97</v>
      </c>
      <c r="L10" s="126" t="s">
        <v>413</v>
      </c>
      <c r="M10" s="31" t="s">
        <v>88</v>
      </c>
      <c r="N10" s="31" t="s">
        <v>97</v>
      </c>
      <c r="O10" s="31" t="s">
        <v>87</v>
      </c>
      <c r="P10" s="29"/>
    </row>
    <row r="11" spans="1:18" ht="25.5" x14ac:dyDescent="0.2">
      <c r="A11" s="114" t="s">
        <v>212</v>
      </c>
      <c r="B11" s="128" t="s">
        <v>213</v>
      </c>
      <c r="C11" s="130">
        <v>967</v>
      </c>
      <c r="D11" s="130">
        <v>1101</v>
      </c>
      <c r="E11" s="130">
        <f t="shared" si="1"/>
        <v>134</v>
      </c>
      <c r="F11" s="134">
        <v>1.31</v>
      </c>
      <c r="G11" s="135">
        <f t="shared" si="0"/>
        <v>13.4</v>
      </c>
      <c r="H11" s="132">
        <v>29.61</v>
      </c>
      <c r="I11" s="130">
        <v>54.21</v>
      </c>
      <c r="J11" s="106" t="s">
        <v>207</v>
      </c>
      <c r="K11" s="93" t="s">
        <v>94</v>
      </c>
      <c r="L11" s="126" t="s">
        <v>413</v>
      </c>
      <c r="M11" s="31" t="s">
        <v>88</v>
      </c>
      <c r="N11" s="31" t="s">
        <v>97</v>
      </c>
      <c r="O11" s="31" t="s">
        <v>87</v>
      </c>
      <c r="P11" s="29"/>
    </row>
    <row r="12" spans="1:18" ht="25.5" x14ac:dyDescent="0.2">
      <c r="A12" s="114" t="s">
        <v>214</v>
      </c>
      <c r="B12" s="128" t="s">
        <v>215</v>
      </c>
      <c r="C12" s="130">
        <v>1296</v>
      </c>
      <c r="D12" s="130">
        <v>1724</v>
      </c>
      <c r="E12" s="130">
        <f t="shared" si="1"/>
        <v>428</v>
      </c>
      <c r="F12" s="134">
        <v>2.89</v>
      </c>
      <c r="G12" s="135">
        <f t="shared" si="0"/>
        <v>42.8</v>
      </c>
      <c r="H12" s="132">
        <v>30.46</v>
      </c>
      <c r="I12" s="130">
        <v>63.47</v>
      </c>
      <c r="J12" s="106" t="s">
        <v>207</v>
      </c>
      <c r="K12" s="93" t="s">
        <v>94</v>
      </c>
      <c r="L12" s="126" t="s">
        <v>413</v>
      </c>
      <c r="M12" s="31" t="s">
        <v>88</v>
      </c>
      <c r="N12" s="31" t="s">
        <v>97</v>
      </c>
      <c r="O12" s="31" t="s">
        <v>87</v>
      </c>
      <c r="P12" s="29"/>
    </row>
    <row r="13" spans="1:18" ht="25.5" x14ac:dyDescent="0.2">
      <c r="A13" s="114" t="s">
        <v>406</v>
      </c>
      <c r="B13" s="128" t="s">
        <v>407</v>
      </c>
      <c r="C13" s="130">
        <v>1522</v>
      </c>
      <c r="D13" s="130">
        <v>1674</v>
      </c>
      <c r="E13" s="130">
        <f t="shared" si="1"/>
        <v>152</v>
      </c>
      <c r="F13" s="134">
        <v>0.96</v>
      </c>
      <c r="G13" s="135">
        <f t="shared" si="0"/>
        <v>15.2</v>
      </c>
      <c r="H13" s="132">
        <v>18.559999999999999</v>
      </c>
      <c r="I13" s="130">
        <v>34.47</v>
      </c>
      <c r="J13" s="106" t="s">
        <v>207</v>
      </c>
      <c r="K13" s="93" t="s">
        <v>94</v>
      </c>
      <c r="L13" s="126" t="s">
        <v>413</v>
      </c>
      <c r="M13" s="31" t="s">
        <v>88</v>
      </c>
      <c r="N13" s="31" t="s">
        <v>97</v>
      </c>
      <c r="O13" s="31" t="s">
        <v>87</v>
      </c>
      <c r="P13" s="29"/>
    </row>
    <row r="14" spans="1:18" ht="25.5" x14ac:dyDescent="0.2">
      <c r="A14" s="129" t="s">
        <v>216</v>
      </c>
      <c r="B14" s="128" t="s">
        <v>217</v>
      </c>
      <c r="C14" s="130">
        <v>302</v>
      </c>
      <c r="D14" s="130">
        <v>364</v>
      </c>
      <c r="E14" s="130">
        <f t="shared" si="1"/>
        <v>62</v>
      </c>
      <c r="F14" s="134">
        <v>1.88</v>
      </c>
      <c r="G14" s="135">
        <f t="shared" si="0"/>
        <v>6.2</v>
      </c>
      <c r="H14" s="132">
        <v>19.809999999999999</v>
      </c>
      <c r="I14" s="130">
        <v>36.130000000000003</v>
      </c>
      <c r="J14" s="106" t="s">
        <v>207</v>
      </c>
      <c r="K14" s="93" t="s">
        <v>97</v>
      </c>
      <c r="L14" s="126" t="s">
        <v>413</v>
      </c>
      <c r="M14" s="31" t="s">
        <v>88</v>
      </c>
      <c r="N14" s="31" t="s">
        <v>97</v>
      </c>
      <c r="O14" s="31" t="s">
        <v>87</v>
      </c>
      <c r="P14" s="29"/>
    </row>
    <row r="15" spans="1:18" ht="25.5" x14ac:dyDescent="0.2">
      <c r="A15" s="127" t="s">
        <v>218</v>
      </c>
      <c r="B15" s="128" t="s">
        <v>414</v>
      </c>
      <c r="C15" s="130">
        <v>1422</v>
      </c>
      <c r="D15" s="130">
        <v>1417</v>
      </c>
      <c r="E15" s="130">
        <f t="shared" si="1"/>
        <v>-5</v>
      </c>
      <c r="F15" s="134">
        <v>1.0999999999999999E-2</v>
      </c>
      <c r="G15" s="135">
        <f t="shared" si="0"/>
        <v>-0.5</v>
      </c>
      <c r="H15" s="132">
        <v>19.95</v>
      </c>
      <c r="I15" s="130">
        <v>45.14</v>
      </c>
      <c r="J15" s="106" t="s">
        <v>207</v>
      </c>
      <c r="K15" s="93" t="s">
        <v>94</v>
      </c>
      <c r="L15" s="126" t="s">
        <v>413</v>
      </c>
      <c r="M15" s="31" t="s">
        <v>88</v>
      </c>
      <c r="N15" s="31" t="s">
        <v>97</v>
      </c>
      <c r="O15" s="31" t="s">
        <v>89</v>
      </c>
      <c r="P15" s="29"/>
    </row>
    <row r="16" spans="1:18" ht="25.5" x14ac:dyDescent="0.2">
      <c r="A16" s="129" t="s">
        <v>219</v>
      </c>
      <c r="B16" s="128" t="s">
        <v>220</v>
      </c>
      <c r="C16" s="130">
        <v>2074</v>
      </c>
      <c r="D16" s="130">
        <v>2244</v>
      </c>
      <c r="E16" s="130">
        <f t="shared" si="1"/>
        <v>170</v>
      </c>
      <c r="F16" s="134">
        <v>0.79</v>
      </c>
      <c r="G16" s="135">
        <f t="shared" si="0"/>
        <v>17</v>
      </c>
      <c r="H16" s="132">
        <v>23.79</v>
      </c>
      <c r="I16" s="130">
        <v>46.3</v>
      </c>
      <c r="J16" s="106" t="s">
        <v>207</v>
      </c>
      <c r="K16" s="93" t="s">
        <v>94</v>
      </c>
      <c r="L16" s="126" t="s">
        <v>413</v>
      </c>
      <c r="M16" s="31" t="s">
        <v>88</v>
      </c>
      <c r="N16" s="31" t="s">
        <v>97</v>
      </c>
      <c r="O16" s="31" t="s">
        <v>87</v>
      </c>
      <c r="P16" s="29"/>
    </row>
    <row r="17" spans="1:16" ht="25.5" x14ac:dyDescent="0.2">
      <c r="A17" s="114" t="s">
        <v>221</v>
      </c>
      <c r="B17" s="128" t="s">
        <v>222</v>
      </c>
      <c r="C17" s="130">
        <v>231</v>
      </c>
      <c r="D17" s="130">
        <v>230</v>
      </c>
      <c r="E17" s="130">
        <f t="shared" si="1"/>
        <v>-1</v>
      </c>
      <c r="F17" s="134">
        <v>-0.04</v>
      </c>
      <c r="G17" s="135">
        <f t="shared" si="0"/>
        <v>-0.1</v>
      </c>
      <c r="H17" s="132">
        <v>27.54</v>
      </c>
      <c r="I17" s="130">
        <v>51.43</v>
      </c>
      <c r="J17" s="106" t="s">
        <v>207</v>
      </c>
      <c r="K17" s="93" t="s">
        <v>97</v>
      </c>
      <c r="L17" s="126" t="s">
        <v>413</v>
      </c>
      <c r="M17" s="31" t="s">
        <v>88</v>
      </c>
      <c r="N17" s="31" t="s">
        <v>97</v>
      </c>
      <c r="O17" s="31" t="s">
        <v>87</v>
      </c>
      <c r="P17" s="29"/>
    </row>
    <row r="18" spans="1:16" ht="25.5" x14ac:dyDescent="0.2">
      <c r="A18" s="114" t="s">
        <v>223</v>
      </c>
      <c r="B18" s="128" t="s">
        <v>224</v>
      </c>
      <c r="C18" s="130">
        <v>577</v>
      </c>
      <c r="D18" s="130">
        <v>613</v>
      </c>
      <c r="E18" s="130">
        <f t="shared" si="1"/>
        <v>36</v>
      </c>
      <c r="F18" s="134">
        <v>0.61</v>
      </c>
      <c r="G18" s="135">
        <f t="shared" si="0"/>
        <v>3.6</v>
      </c>
      <c r="H18" s="132">
        <v>17.57</v>
      </c>
      <c r="I18" s="130">
        <v>45.92</v>
      </c>
      <c r="J18" s="106" t="s">
        <v>207</v>
      </c>
      <c r="K18" s="93" t="s">
        <v>97</v>
      </c>
      <c r="L18" s="126" t="s">
        <v>413</v>
      </c>
      <c r="M18" s="31" t="s">
        <v>88</v>
      </c>
      <c r="N18" s="31" t="s">
        <v>97</v>
      </c>
      <c r="O18" s="31" t="s">
        <v>87</v>
      </c>
      <c r="P18" s="29"/>
    </row>
    <row r="19" spans="1:16" ht="26.25" x14ac:dyDescent="0.25">
      <c r="A19" s="114" t="s">
        <v>225</v>
      </c>
      <c r="B19" s="128" t="s">
        <v>226</v>
      </c>
      <c r="C19" s="130">
        <v>307</v>
      </c>
      <c r="D19" s="130">
        <v>357</v>
      </c>
      <c r="E19" s="130">
        <f t="shared" si="1"/>
        <v>50</v>
      </c>
      <c r="F19" s="134">
        <v>1.52</v>
      </c>
      <c r="G19" s="135">
        <f t="shared" si="0"/>
        <v>5</v>
      </c>
      <c r="H19" s="139">
        <v>26.2</v>
      </c>
      <c r="I19" s="139">
        <v>48.75</v>
      </c>
      <c r="J19" s="106" t="s">
        <v>207</v>
      </c>
      <c r="K19" s="93" t="s">
        <v>97</v>
      </c>
      <c r="L19" s="126" t="s">
        <v>413</v>
      </c>
      <c r="M19" s="31" t="s">
        <v>88</v>
      </c>
      <c r="N19" s="31" t="s">
        <v>97</v>
      </c>
      <c r="O19" s="31" t="s">
        <v>87</v>
      </c>
      <c r="P19" s="29"/>
    </row>
    <row r="20" spans="1:16" ht="25.5" x14ac:dyDescent="0.2">
      <c r="A20" s="114" t="s">
        <v>227</v>
      </c>
      <c r="B20" s="128" t="s">
        <v>228</v>
      </c>
      <c r="C20" s="130">
        <v>235</v>
      </c>
      <c r="D20" s="130">
        <v>310</v>
      </c>
      <c r="E20" s="130">
        <f t="shared" si="1"/>
        <v>75</v>
      </c>
      <c r="F20" s="134">
        <v>2.81</v>
      </c>
      <c r="G20" s="135">
        <f t="shared" si="0"/>
        <v>7.5</v>
      </c>
      <c r="H20" s="132">
        <v>29.85</v>
      </c>
      <c r="I20" s="130">
        <v>57.2</v>
      </c>
      <c r="J20" s="106" t="s">
        <v>207</v>
      </c>
      <c r="K20" s="93" t="s">
        <v>97</v>
      </c>
      <c r="L20" s="126" t="s">
        <v>413</v>
      </c>
      <c r="M20" s="31" t="s">
        <v>88</v>
      </c>
      <c r="N20" s="31" t="s">
        <v>97</v>
      </c>
      <c r="O20" s="31" t="s">
        <v>87</v>
      </c>
      <c r="P20" s="34"/>
    </row>
    <row r="21" spans="1:16" ht="25.5" x14ac:dyDescent="0.2">
      <c r="A21" s="114" t="s">
        <v>229</v>
      </c>
      <c r="B21" s="128" t="s">
        <v>230</v>
      </c>
      <c r="C21" s="130">
        <v>1010</v>
      </c>
      <c r="D21" s="130">
        <v>1113</v>
      </c>
      <c r="E21" s="130">
        <f t="shared" si="1"/>
        <v>103</v>
      </c>
      <c r="F21" s="134">
        <v>0.98</v>
      </c>
      <c r="G21" s="135">
        <f t="shared" si="0"/>
        <v>10.3</v>
      </c>
      <c r="H21" s="132">
        <v>16.05</v>
      </c>
      <c r="I21" s="130">
        <v>28.95</v>
      </c>
      <c r="J21" s="119" t="s">
        <v>231</v>
      </c>
      <c r="K21" s="93" t="s">
        <v>94</v>
      </c>
      <c r="L21" s="126" t="s">
        <v>413</v>
      </c>
      <c r="M21" s="31" t="s">
        <v>88</v>
      </c>
      <c r="N21" s="31" t="s">
        <v>97</v>
      </c>
      <c r="O21" s="31" t="s">
        <v>87</v>
      </c>
      <c r="P21" s="34"/>
    </row>
    <row r="22" spans="1:16" ht="25.5" x14ac:dyDescent="0.2">
      <c r="A22" s="114" t="s">
        <v>232</v>
      </c>
      <c r="B22" s="128" t="s">
        <v>233</v>
      </c>
      <c r="C22" s="130">
        <v>79</v>
      </c>
      <c r="D22" s="130">
        <v>84</v>
      </c>
      <c r="E22" s="130">
        <f t="shared" si="1"/>
        <v>5</v>
      </c>
      <c r="F22" s="134">
        <v>0.62</v>
      </c>
      <c r="G22" s="135">
        <f t="shared" si="0"/>
        <v>0.5</v>
      </c>
      <c r="H22" s="132">
        <v>18.350000000000001</v>
      </c>
      <c r="I22" s="130">
        <v>45.34</v>
      </c>
      <c r="J22" s="106" t="s">
        <v>207</v>
      </c>
      <c r="K22" s="93" t="s">
        <v>97</v>
      </c>
      <c r="L22" s="126" t="s">
        <v>413</v>
      </c>
      <c r="M22" s="31" t="s">
        <v>88</v>
      </c>
      <c r="N22" s="31" t="s">
        <v>97</v>
      </c>
      <c r="O22" s="31" t="s">
        <v>87</v>
      </c>
      <c r="P22" s="34"/>
    </row>
    <row r="23" spans="1:16" ht="25.5" x14ac:dyDescent="0.2">
      <c r="A23" s="114" t="s">
        <v>234</v>
      </c>
      <c r="B23" s="128" t="s">
        <v>235</v>
      </c>
      <c r="C23" s="130">
        <v>547</v>
      </c>
      <c r="D23" s="130">
        <v>574</v>
      </c>
      <c r="E23" s="130">
        <f t="shared" si="1"/>
        <v>27</v>
      </c>
      <c r="F23" s="134">
        <v>0.48</v>
      </c>
      <c r="G23" s="135">
        <f t="shared" si="0"/>
        <v>2.7</v>
      </c>
      <c r="H23" s="132">
        <v>27.76</v>
      </c>
      <c r="I23" s="130">
        <v>46.2</v>
      </c>
      <c r="J23" s="106" t="s">
        <v>207</v>
      </c>
      <c r="K23" s="93" t="s">
        <v>97</v>
      </c>
      <c r="L23" s="126" t="s">
        <v>413</v>
      </c>
      <c r="M23" s="31" t="s">
        <v>88</v>
      </c>
      <c r="N23" s="31" t="s">
        <v>97</v>
      </c>
      <c r="O23" s="31" t="s">
        <v>87</v>
      </c>
      <c r="P23" s="34"/>
    </row>
    <row r="24" spans="1:16" ht="25.5" x14ac:dyDescent="0.2">
      <c r="A24" s="114" t="s">
        <v>236</v>
      </c>
      <c r="B24" s="128" t="s">
        <v>237</v>
      </c>
      <c r="C24" s="130">
        <v>627</v>
      </c>
      <c r="D24" s="130">
        <v>824</v>
      </c>
      <c r="E24" s="130">
        <f t="shared" si="1"/>
        <v>197</v>
      </c>
      <c r="F24" s="134">
        <v>2.77</v>
      </c>
      <c r="G24" s="135">
        <f t="shared" si="0"/>
        <v>19.7</v>
      </c>
      <c r="H24" s="132">
        <v>35.11</v>
      </c>
      <c r="I24" s="130">
        <v>65.430000000000007</v>
      </c>
      <c r="J24" s="106" t="s">
        <v>207</v>
      </c>
      <c r="K24" s="93" t="s">
        <v>97</v>
      </c>
      <c r="L24" s="126" t="s">
        <v>413</v>
      </c>
      <c r="M24" s="31" t="s">
        <v>88</v>
      </c>
      <c r="N24" s="31" t="s">
        <v>97</v>
      </c>
      <c r="O24" s="31" t="s">
        <v>87</v>
      </c>
      <c r="P24" s="34"/>
    </row>
    <row r="25" spans="1:16" ht="25.5" x14ac:dyDescent="0.2">
      <c r="A25" s="114" t="s">
        <v>238</v>
      </c>
      <c r="B25" s="128" t="s">
        <v>239</v>
      </c>
      <c r="C25" s="130">
        <v>87</v>
      </c>
      <c r="D25" s="130">
        <v>105</v>
      </c>
      <c r="E25" s="130">
        <f t="shared" si="1"/>
        <v>18</v>
      </c>
      <c r="F25" s="134">
        <v>1.9</v>
      </c>
      <c r="G25" s="135">
        <f t="shared" si="0"/>
        <v>1.8</v>
      </c>
      <c r="H25" s="132">
        <v>23.78</v>
      </c>
      <c r="I25" s="130">
        <v>58.49</v>
      </c>
      <c r="J25" s="106" t="s">
        <v>207</v>
      </c>
      <c r="K25" s="93" t="s">
        <v>97</v>
      </c>
      <c r="L25" s="126" t="s">
        <v>413</v>
      </c>
      <c r="M25" s="31" t="s">
        <v>88</v>
      </c>
      <c r="N25" s="31" t="s">
        <v>97</v>
      </c>
      <c r="O25" s="31" t="s">
        <v>87</v>
      </c>
      <c r="P25" s="34"/>
    </row>
    <row r="26" spans="1:16" ht="25.5" x14ac:dyDescent="0.2">
      <c r="A26" s="114" t="s">
        <v>240</v>
      </c>
      <c r="B26" s="128" t="s">
        <v>241</v>
      </c>
      <c r="C26" s="130">
        <v>81</v>
      </c>
      <c r="D26" s="130">
        <v>94</v>
      </c>
      <c r="E26" s="130">
        <f t="shared" si="1"/>
        <v>13</v>
      </c>
      <c r="F26" s="134">
        <v>1.5</v>
      </c>
      <c r="G26" s="135">
        <f t="shared" si="0"/>
        <v>1.3</v>
      </c>
      <c r="H26" s="132">
        <v>24.89</v>
      </c>
      <c r="I26" s="130">
        <v>43.69</v>
      </c>
      <c r="J26" s="119" t="s">
        <v>242</v>
      </c>
      <c r="K26" s="93" t="s">
        <v>97</v>
      </c>
      <c r="L26" s="126" t="s">
        <v>413</v>
      </c>
      <c r="M26" s="31" t="s">
        <v>88</v>
      </c>
      <c r="N26" s="31" t="s">
        <v>97</v>
      </c>
      <c r="O26" s="31" t="s">
        <v>87</v>
      </c>
      <c r="P26" s="34"/>
    </row>
    <row r="27" spans="1:16" ht="25.5" x14ac:dyDescent="0.2">
      <c r="A27" s="113" t="s">
        <v>243</v>
      </c>
      <c r="B27" s="128" t="s">
        <v>244</v>
      </c>
      <c r="C27" s="130">
        <v>364</v>
      </c>
      <c r="D27" s="130">
        <v>419</v>
      </c>
      <c r="E27" s="130">
        <f t="shared" si="1"/>
        <v>55</v>
      </c>
      <c r="F27" s="134">
        <v>1.42</v>
      </c>
      <c r="G27" s="135">
        <f t="shared" si="0"/>
        <v>5.5</v>
      </c>
      <c r="H27" s="132">
        <v>23.18</v>
      </c>
      <c r="I27" s="130">
        <v>55.92</v>
      </c>
      <c r="J27" s="106" t="s">
        <v>207</v>
      </c>
      <c r="K27" s="93" t="s">
        <v>94</v>
      </c>
      <c r="L27" s="126" t="s">
        <v>413</v>
      </c>
      <c r="M27" s="31" t="s">
        <v>88</v>
      </c>
      <c r="N27" s="31" t="s">
        <v>97</v>
      </c>
      <c r="O27" s="31" t="s">
        <v>87</v>
      </c>
      <c r="P27" s="34"/>
    </row>
    <row r="28" spans="1:16" ht="26.25" x14ac:dyDescent="0.25">
      <c r="A28" s="114" t="s">
        <v>245</v>
      </c>
      <c r="B28" s="128" t="s">
        <v>246</v>
      </c>
      <c r="C28" s="130">
        <v>102</v>
      </c>
      <c r="D28" s="130">
        <v>97</v>
      </c>
      <c r="E28" s="130">
        <f t="shared" si="1"/>
        <v>-5</v>
      </c>
      <c r="F28" s="134">
        <v>-0.5</v>
      </c>
      <c r="G28" s="135">
        <f t="shared" si="0"/>
        <v>-0.5</v>
      </c>
      <c r="H28" s="133">
        <v>17.329999999999998</v>
      </c>
      <c r="I28" s="133">
        <v>27.14</v>
      </c>
      <c r="J28" s="106" t="s">
        <v>242</v>
      </c>
      <c r="K28" s="93" t="s">
        <v>97</v>
      </c>
      <c r="L28" s="126" t="s">
        <v>413</v>
      </c>
      <c r="M28" s="31" t="s">
        <v>88</v>
      </c>
      <c r="N28" s="31" t="s">
        <v>97</v>
      </c>
      <c r="O28" s="31" t="s">
        <v>87</v>
      </c>
      <c r="P28" s="34"/>
    </row>
    <row r="29" spans="1:16" ht="25.5" x14ac:dyDescent="0.2">
      <c r="A29" s="114" t="s">
        <v>247</v>
      </c>
      <c r="B29" s="128" t="s">
        <v>248</v>
      </c>
      <c r="C29" s="130">
        <v>397</v>
      </c>
      <c r="D29" s="130">
        <v>405</v>
      </c>
      <c r="E29" s="130">
        <f t="shared" si="1"/>
        <v>8</v>
      </c>
      <c r="F29" s="134">
        <v>0.2</v>
      </c>
      <c r="G29" s="135">
        <f t="shared" si="0"/>
        <v>0.8</v>
      </c>
      <c r="H29" s="132">
        <v>21.81</v>
      </c>
      <c r="I29" s="130">
        <v>34.380000000000003</v>
      </c>
      <c r="J29" s="106" t="s">
        <v>242</v>
      </c>
      <c r="K29" s="93" t="s">
        <v>97</v>
      </c>
      <c r="L29" s="126" t="s">
        <v>413</v>
      </c>
      <c r="M29" s="31" t="s">
        <v>88</v>
      </c>
      <c r="N29" s="31" t="s">
        <v>97</v>
      </c>
      <c r="O29" s="31" t="s">
        <v>87</v>
      </c>
      <c r="P29" s="34"/>
    </row>
    <row r="30" spans="1:16" ht="25.5" x14ac:dyDescent="0.2">
      <c r="A30" s="114" t="s">
        <v>249</v>
      </c>
      <c r="B30" s="128" t="s">
        <v>250</v>
      </c>
      <c r="C30" s="130">
        <v>112</v>
      </c>
      <c r="D30" s="130">
        <v>119</v>
      </c>
      <c r="E30" s="130">
        <f t="shared" si="1"/>
        <v>7</v>
      </c>
      <c r="F30" s="134">
        <v>0.61</v>
      </c>
      <c r="G30" s="135">
        <f t="shared" si="0"/>
        <v>0.7</v>
      </c>
      <c r="H30" s="132">
        <v>22.65</v>
      </c>
      <c r="I30" s="130">
        <v>39.58</v>
      </c>
      <c r="J30" s="106" t="s">
        <v>242</v>
      </c>
      <c r="K30" s="93" t="s">
        <v>94</v>
      </c>
      <c r="L30" s="126" t="s">
        <v>413</v>
      </c>
      <c r="M30" s="31" t="s">
        <v>88</v>
      </c>
      <c r="N30" s="31" t="s">
        <v>97</v>
      </c>
      <c r="O30" s="31" t="s">
        <v>87</v>
      </c>
      <c r="P30" s="34"/>
    </row>
    <row r="31" spans="1:16" ht="25.5" x14ac:dyDescent="0.2">
      <c r="A31" s="114" t="s">
        <v>251</v>
      </c>
      <c r="B31" s="128" t="s">
        <v>252</v>
      </c>
      <c r="C31" s="130">
        <v>50</v>
      </c>
      <c r="D31" s="130">
        <v>53</v>
      </c>
      <c r="E31" s="130">
        <f t="shared" si="1"/>
        <v>3</v>
      </c>
      <c r="F31" s="134">
        <v>0.57999999999999996</v>
      </c>
      <c r="G31" s="135">
        <f t="shared" si="0"/>
        <v>0.3</v>
      </c>
      <c r="H31" s="132">
        <v>18.89</v>
      </c>
      <c r="I31" s="130">
        <v>28.13</v>
      </c>
      <c r="J31" s="106" t="s">
        <v>242</v>
      </c>
      <c r="K31" s="93" t="s">
        <v>97</v>
      </c>
      <c r="L31" s="126" t="s">
        <v>413</v>
      </c>
      <c r="M31" s="31" t="s">
        <v>88</v>
      </c>
      <c r="N31" s="31" t="s">
        <v>97</v>
      </c>
      <c r="O31" s="31" t="s">
        <v>87</v>
      </c>
      <c r="P31" s="34"/>
    </row>
    <row r="32" spans="1:16" ht="25.5" x14ac:dyDescent="0.2">
      <c r="A32" s="114" t="s">
        <v>253</v>
      </c>
      <c r="B32" s="128" t="s">
        <v>254</v>
      </c>
      <c r="C32" s="130">
        <v>369</v>
      </c>
      <c r="D32" s="130">
        <v>404</v>
      </c>
      <c r="E32" s="130">
        <f t="shared" si="1"/>
        <v>35</v>
      </c>
      <c r="F32" s="134">
        <v>0.91</v>
      </c>
      <c r="G32" s="135">
        <f t="shared" si="0"/>
        <v>3.5</v>
      </c>
      <c r="H32" s="132">
        <v>14.66</v>
      </c>
      <c r="I32" s="130">
        <v>24.74</v>
      </c>
      <c r="J32" s="119" t="s">
        <v>255</v>
      </c>
      <c r="K32" s="93" t="s">
        <v>97</v>
      </c>
      <c r="L32" s="126" t="s">
        <v>413</v>
      </c>
      <c r="M32" s="31" t="s">
        <v>88</v>
      </c>
      <c r="N32" s="31" t="s">
        <v>97</v>
      </c>
      <c r="O32" s="31" t="s">
        <v>87</v>
      </c>
      <c r="P32" s="34"/>
    </row>
    <row r="33" spans="1:16" ht="25.5" x14ac:dyDescent="0.2">
      <c r="A33" s="114" t="s">
        <v>256</v>
      </c>
      <c r="B33" s="128" t="s">
        <v>257</v>
      </c>
      <c r="C33" s="130">
        <v>91</v>
      </c>
      <c r="D33" s="130">
        <v>90</v>
      </c>
      <c r="E33" s="130">
        <f t="shared" si="1"/>
        <v>-1</v>
      </c>
      <c r="F33" s="134">
        <v>-0.11</v>
      </c>
      <c r="G33" s="135">
        <f t="shared" si="0"/>
        <v>-0.1</v>
      </c>
      <c r="H33" s="132">
        <v>18.73</v>
      </c>
      <c r="I33" s="130">
        <v>34.44</v>
      </c>
      <c r="J33" s="106" t="s">
        <v>242</v>
      </c>
      <c r="K33" s="93" t="s">
        <v>94</v>
      </c>
      <c r="L33" s="126" t="s">
        <v>413</v>
      </c>
      <c r="M33" s="31" t="s">
        <v>88</v>
      </c>
      <c r="N33" s="31" t="s">
        <v>97</v>
      </c>
      <c r="O33" s="31" t="s">
        <v>87</v>
      </c>
      <c r="P33" s="34"/>
    </row>
    <row r="34" spans="1:16" ht="25.5" x14ac:dyDescent="0.2">
      <c r="A34" s="114" t="s">
        <v>258</v>
      </c>
      <c r="B34" s="128" t="s">
        <v>259</v>
      </c>
      <c r="C34" s="130">
        <v>79</v>
      </c>
      <c r="D34" s="130">
        <v>85</v>
      </c>
      <c r="E34" s="130">
        <f t="shared" si="1"/>
        <v>6</v>
      </c>
      <c r="F34" s="134">
        <v>0.73</v>
      </c>
      <c r="G34" s="135">
        <f t="shared" si="0"/>
        <v>0.6</v>
      </c>
      <c r="H34" s="132">
        <v>18.079999999999998</v>
      </c>
      <c r="I34" s="130">
        <v>23.39</v>
      </c>
      <c r="J34" s="106" t="s">
        <v>242</v>
      </c>
      <c r="K34" s="93" t="s">
        <v>94</v>
      </c>
      <c r="L34" s="126" t="s">
        <v>413</v>
      </c>
      <c r="M34" s="31" t="s">
        <v>88</v>
      </c>
      <c r="N34" s="31" t="s">
        <v>97</v>
      </c>
      <c r="O34" s="31" t="s">
        <v>87</v>
      </c>
      <c r="P34" s="34"/>
    </row>
    <row r="35" spans="1:16" ht="25.5" x14ac:dyDescent="0.2">
      <c r="A35" s="114" t="s">
        <v>260</v>
      </c>
      <c r="B35" s="128" t="s">
        <v>261</v>
      </c>
      <c r="C35" s="130">
        <v>421</v>
      </c>
      <c r="D35" s="130">
        <v>503</v>
      </c>
      <c r="E35" s="130">
        <f t="shared" si="1"/>
        <v>82</v>
      </c>
      <c r="F35" s="134">
        <v>1.8</v>
      </c>
      <c r="G35" s="135">
        <f t="shared" si="0"/>
        <v>8.1999999999999993</v>
      </c>
      <c r="H35" s="132">
        <v>22.57</v>
      </c>
      <c r="I35" s="130">
        <v>40.93</v>
      </c>
      <c r="J35" s="106" t="s">
        <v>207</v>
      </c>
      <c r="K35" s="93" t="s">
        <v>94</v>
      </c>
      <c r="L35" s="126" t="s">
        <v>413</v>
      </c>
      <c r="M35" s="31" t="s">
        <v>88</v>
      </c>
      <c r="N35" s="31" t="s">
        <v>97</v>
      </c>
      <c r="O35" s="31" t="s">
        <v>87</v>
      </c>
      <c r="P35" s="34"/>
    </row>
    <row r="36" spans="1:16" ht="25.5" x14ac:dyDescent="0.2">
      <c r="A36" s="113" t="s">
        <v>262</v>
      </c>
      <c r="B36" s="128" t="s">
        <v>263</v>
      </c>
      <c r="C36" s="130">
        <v>738</v>
      </c>
      <c r="D36" s="130">
        <v>807</v>
      </c>
      <c r="E36" s="130">
        <f t="shared" si="1"/>
        <v>69</v>
      </c>
      <c r="F36" s="134">
        <v>0.9</v>
      </c>
      <c r="G36" s="135">
        <f t="shared" si="0"/>
        <v>6.9</v>
      </c>
      <c r="H36" s="132">
        <v>21.21</v>
      </c>
      <c r="I36" s="130">
        <v>34.950000000000003</v>
      </c>
      <c r="J36" s="120" t="s">
        <v>264</v>
      </c>
      <c r="K36" s="93" t="s">
        <v>97</v>
      </c>
      <c r="L36" s="126" t="s">
        <v>413</v>
      </c>
      <c r="M36" s="31" t="s">
        <v>88</v>
      </c>
      <c r="N36" s="31" t="s">
        <v>97</v>
      </c>
      <c r="O36" s="31" t="s">
        <v>87</v>
      </c>
      <c r="P36" s="34"/>
    </row>
    <row r="37" spans="1:16" ht="25.5" x14ac:dyDescent="0.2">
      <c r="A37" s="114" t="s">
        <v>265</v>
      </c>
      <c r="B37" s="128" t="s">
        <v>266</v>
      </c>
      <c r="C37" s="130">
        <v>573</v>
      </c>
      <c r="D37" s="130">
        <v>634</v>
      </c>
      <c r="E37" s="130">
        <f t="shared" si="1"/>
        <v>61</v>
      </c>
      <c r="F37" s="134">
        <v>1.02</v>
      </c>
      <c r="G37" s="135">
        <f t="shared" si="0"/>
        <v>6.1</v>
      </c>
      <c r="H37" s="132">
        <v>16.41</v>
      </c>
      <c r="I37" s="130">
        <v>32.17</v>
      </c>
      <c r="J37" s="106" t="s">
        <v>242</v>
      </c>
      <c r="K37" s="93" t="s">
        <v>94</v>
      </c>
      <c r="L37" s="126" t="s">
        <v>413</v>
      </c>
      <c r="M37" s="31" t="s">
        <v>88</v>
      </c>
      <c r="N37" s="31" t="s">
        <v>97</v>
      </c>
      <c r="O37" s="31" t="s">
        <v>87</v>
      </c>
      <c r="P37" s="34"/>
    </row>
    <row r="38" spans="1:16" ht="25.5" x14ac:dyDescent="0.2">
      <c r="A38" s="114" t="s">
        <v>267</v>
      </c>
      <c r="B38" s="128" t="s">
        <v>268</v>
      </c>
      <c r="C38" s="130">
        <v>508</v>
      </c>
      <c r="D38" s="130">
        <v>597</v>
      </c>
      <c r="E38" s="130">
        <f t="shared" si="1"/>
        <v>89</v>
      </c>
      <c r="F38" s="134">
        <v>1.63</v>
      </c>
      <c r="G38" s="135">
        <f t="shared" si="0"/>
        <v>8.9</v>
      </c>
      <c r="H38" s="132">
        <v>31.82</v>
      </c>
      <c r="I38" s="130">
        <v>84.18</v>
      </c>
      <c r="J38" s="119" t="s">
        <v>269</v>
      </c>
      <c r="K38" s="93" t="s">
        <v>97</v>
      </c>
      <c r="L38" s="126" t="s">
        <v>413</v>
      </c>
      <c r="M38" s="31" t="s">
        <v>88</v>
      </c>
      <c r="N38" s="31" t="s">
        <v>97</v>
      </c>
      <c r="O38" s="100" t="s">
        <v>408</v>
      </c>
      <c r="P38" s="34"/>
    </row>
    <row r="39" spans="1:16" ht="25.5" x14ac:dyDescent="0.2">
      <c r="A39" s="114" t="s">
        <v>270</v>
      </c>
      <c r="B39" s="128" t="s">
        <v>271</v>
      </c>
      <c r="C39" s="130">
        <v>191</v>
      </c>
      <c r="D39" s="130">
        <v>193</v>
      </c>
      <c r="E39" s="130">
        <f t="shared" si="1"/>
        <v>2</v>
      </c>
      <c r="F39" s="134">
        <v>0.1</v>
      </c>
      <c r="G39" s="135">
        <f t="shared" si="0"/>
        <v>0.2</v>
      </c>
      <c r="H39" s="132">
        <v>22.76</v>
      </c>
      <c r="I39" s="130">
        <v>49.46</v>
      </c>
      <c r="J39" s="121" t="s">
        <v>269</v>
      </c>
      <c r="K39" s="93" t="s">
        <v>97</v>
      </c>
      <c r="L39" s="126" t="s">
        <v>413</v>
      </c>
      <c r="M39" s="31" t="s">
        <v>88</v>
      </c>
      <c r="N39" s="31" t="s">
        <v>97</v>
      </c>
      <c r="O39" s="100" t="s">
        <v>408</v>
      </c>
      <c r="P39" s="34"/>
    </row>
    <row r="40" spans="1:16" ht="25.5" x14ac:dyDescent="0.2">
      <c r="A40" s="114" t="s">
        <v>272</v>
      </c>
      <c r="B40" s="128" t="s">
        <v>273</v>
      </c>
      <c r="C40" s="130">
        <v>4146</v>
      </c>
      <c r="D40" s="130">
        <v>4570</v>
      </c>
      <c r="E40" s="130">
        <f t="shared" si="1"/>
        <v>424</v>
      </c>
      <c r="F40" s="134">
        <v>0.98</v>
      </c>
      <c r="G40" s="135">
        <f t="shared" ref="G40:G71" si="2">E40/10</f>
        <v>42.4</v>
      </c>
      <c r="H40" s="132">
        <v>23.44</v>
      </c>
      <c r="I40" s="130">
        <v>31.39</v>
      </c>
      <c r="J40" s="122" t="s">
        <v>207</v>
      </c>
      <c r="K40" s="93" t="s">
        <v>94</v>
      </c>
      <c r="L40" s="126" t="s">
        <v>413</v>
      </c>
      <c r="M40" s="31" t="s">
        <v>88</v>
      </c>
      <c r="N40" s="31" t="s">
        <v>97</v>
      </c>
      <c r="O40" s="100" t="s">
        <v>408</v>
      </c>
      <c r="P40" s="34"/>
    </row>
    <row r="41" spans="1:16" ht="25.5" x14ac:dyDescent="0.2">
      <c r="A41" s="114" t="s">
        <v>274</v>
      </c>
      <c r="B41" s="128" t="s">
        <v>275</v>
      </c>
      <c r="C41" s="130">
        <v>2149</v>
      </c>
      <c r="D41" s="130">
        <v>2369</v>
      </c>
      <c r="E41" s="130">
        <f t="shared" si="1"/>
        <v>220</v>
      </c>
      <c r="F41" s="134">
        <v>0.98</v>
      </c>
      <c r="G41" s="135">
        <f t="shared" si="2"/>
        <v>22</v>
      </c>
      <c r="H41" s="132">
        <v>24.21</v>
      </c>
      <c r="I41" s="130">
        <v>31.63</v>
      </c>
      <c r="J41" s="123" t="s">
        <v>207</v>
      </c>
      <c r="K41" s="93" t="s">
        <v>97</v>
      </c>
      <c r="L41" s="126" t="s">
        <v>413</v>
      </c>
      <c r="M41" s="31" t="s">
        <v>88</v>
      </c>
      <c r="N41" s="31" t="s">
        <v>97</v>
      </c>
      <c r="O41" s="100" t="s">
        <v>408</v>
      </c>
      <c r="P41" s="34"/>
    </row>
    <row r="42" spans="1:16" ht="25.5" x14ac:dyDescent="0.2">
      <c r="A42" s="114" t="s">
        <v>276</v>
      </c>
      <c r="B42" s="128" t="s">
        <v>277</v>
      </c>
      <c r="C42" s="130">
        <v>3301</v>
      </c>
      <c r="D42" s="130">
        <v>3651</v>
      </c>
      <c r="E42" s="130">
        <f t="shared" si="1"/>
        <v>350</v>
      </c>
      <c r="F42" s="134">
        <v>1.01</v>
      </c>
      <c r="G42" s="135">
        <f t="shared" si="2"/>
        <v>35</v>
      </c>
      <c r="H42" s="132">
        <v>24.4</v>
      </c>
      <c r="I42" s="130">
        <v>33.94</v>
      </c>
      <c r="J42" s="123" t="s">
        <v>207</v>
      </c>
      <c r="K42" s="93" t="s">
        <v>94</v>
      </c>
      <c r="L42" s="126" t="s">
        <v>413</v>
      </c>
      <c r="M42" s="31" t="s">
        <v>88</v>
      </c>
      <c r="N42" s="31" t="s">
        <v>97</v>
      </c>
      <c r="O42" s="100" t="s">
        <v>408</v>
      </c>
      <c r="P42" s="34"/>
    </row>
    <row r="43" spans="1:16" ht="25.5" x14ac:dyDescent="0.2">
      <c r="A43" s="114" t="s">
        <v>278</v>
      </c>
      <c r="B43" s="128" t="s">
        <v>279</v>
      </c>
      <c r="C43" s="130">
        <v>394</v>
      </c>
      <c r="D43" s="130">
        <v>431</v>
      </c>
      <c r="E43" s="130">
        <f t="shared" si="1"/>
        <v>37</v>
      </c>
      <c r="F43" s="134">
        <v>0.9</v>
      </c>
      <c r="G43" s="135">
        <f t="shared" si="2"/>
        <v>3.7</v>
      </c>
      <c r="H43" s="132">
        <v>23.98</v>
      </c>
      <c r="I43" s="130">
        <v>32.85</v>
      </c>
      <c r="J43" s="123" t="s">
        <v>207</v>
      </c>
      <c r="K43" s="93" t="s">
        <v>97</v>
      </c>
      <c r="L43" s="126" t="s">
        <v>413</v>
      </c>
      <c r="M43" s="31" t="s">
        <v>88</v>
      </c>
      <c r="N43" s="31" t="s">
        <v>97</v>
      </c>
      <c r="O43" s="100" t="s">
        <v>408</v>
      </c>
      <c r="P43" s="34"/>
    </row>
    <row r="44" spans="1:16" ht="25.5" x14ac:dyDescent="0.2">
      <c r="A44" s="114" t="s">
        <v>280</v>
      </c>
      <c r="B44" s="128" t="s">
        <v>281</v>
      </c>
      <c r="C44" s="130">
        <v>149</v>
      </c>
      <c r="D44" s="130">
        <v>164</v>
      </c>
      <c r="E44" s="130">
        <f t="shared" si="1"/>
        <v>15</v>
      </c>
      <c r="F44" s="134">
        <v>0.96</v>
      </c>
      <c r="G44" s="135">
        <f t="shared" si="2"/>
        <v>1.5</v>
      </c>
      <c r="H44" s="132">
        <v>22.89</v>
      </c>
      <c r="I44" s="130">
        <v>31.34</v>
      </c>
      <c r="J44" s="106" t="s">
        <v>207</v>
      </c>
      <c r="K44" s="93" t="s">
        <v>97</v>
      </c>
      <c r="L44" s="126" t="s">
        <v>413</v>
      </c>
      <c r="M44" s="31" t="s">
        <v>88</v>
      </c>
      <c r="N44" s="31" t="s">
        <v>97</v>
      </c>
      <c r="O44" s="100" t="s">
        <v>408</v>
      </c>
      <c r="P44" s="34"/>
    </row>
    <row r="45" spans="1:16" ht="26.25" x14ac:dyDescent="0.25">
      <c r="A45" s="114" t="s">
        <v>282</v>
      </c>
      <c r="B45" s="128" t="s">
        <v>283</v>
      </c>
      <c r="C45" s="130">
        <v>106</v>
      </c>
      <c r="D45" s="130">
        <v>92</v>
      </c>
      <c r="E45" s="130">
        <f t="shared" si="1"/>
        <v>-14</v>
      </c>
      <c r="F45" s="134">
        <v>-1.41</v>
      </c>
      <c r="G45" s="135">
        <f t="shared" si="2"/>
        <v>-1.4</v>
      </c>
      <c r="H45" s="140">
        <v>17.21</v>
      </c>
      <c r="I45" s="140">
        <v>24.51</v>
      </c>
      <c r="J45" s="106" t="s">
        <v>207</v>
      </c>
      <c r="K45" s="93" t="s">
        <v>97</v>
      </c>
      <c r="L45" s="126" t="s">
        <v>413</v>
      </c>
      <c r="M45" s="31" t="s">
        <v>88</v>
      </c>
      <c r="N45" s="31" t="s">
        <v>97</v>
      </c>
      <c r="O45" s="100" t="s">
        <v>408</v>
      </c>
      <c r="P45" s="34"/>
    </row>
    <row r="46" spans="1:16" ht="25.5" x14ac:dyDescent="0.2">
      <c r="A46" s="114" t="s">
        <v>284</v>
      </c>
      <c r="B46" s="128" t="s">
        <v>285</v>
      </c>
      <c r="C46" s="130">
        <v>422</v>
      </c>
      <c r="D46" s="130">
        <v>482</v>
      </c>
      <c r="E46" s="130">
        <f t="shared" si="1"/>
        <v>60</v>
      </c>
      <c r="F46" s="134">
        <v>1.34</v>
      </c>
      <c r="G46" s="135">
        <f t="shared" si="2"/>
        <v>6</v>
      </c>
      <c r="H46" s="132">
        <v>29.42</v>
      </c>
      <c r="I46" s="130">
        <v>39.1</v>
      </c>
      <c r="J46" s="123" t="s">
        <v>242</v>
      </c>
      <c r="K46" s="93" t="s">
        <v>94</v>
      </c>
      <c r="L46" s="126" t="s">
        <v>413</v>
      </c>
      <c r="M46" s="31" t="s">
        <v>88</v>
      </c>
      <c r="N46" s="31" t="s">
        <v>97</v>
      </c>
      <c r="O46" s="31" t="s">
        <v>87</v>
      </c>
      <c r="P46" s="34"/>
    </row>
    <row r="47" spans="1:16" ht="25.5" x14ac:dyDescent="0.2">
      <c r="A47" s="114" t="s">
        <v>286</v>
      </c>
      <c r="B47" s="128" t="s">
        <v>287</v>
      </c>
      <c r="C47" s="130">
        <v>7530</v>
      </c>
      <c r="D47" s="130">
        <v>8066</v>
      </c>
      <c r="E47" s="130">
        <f t="shared" si="1"/>
        <v>536</v>
      </c>
      <c r="F47" s="134">
        <v>0.69</v>
      </c>
      <c r="G47" s="135">
        <f t="shared" si="2"/>
        <v>53.6</v>
      </c>
      <c r="H47" s="132">
        <v>29.98</v>
      </c>
      <c r="I47" s="130">
        <v>43.38</v>
      </c>
      <c r="J47" s="123" t="s">
        <v>207</v>
      </c>
      <c r="K47" s="93" t="s">
        <v>94</v>
      </c>
      <c r="L47" s="126" t="s">
        <v>413</v>
      </c>
      <c r="M47" s="31" t="s">
        <v>88</v>
      </c>
      <c r="N47" s="31" t="s">
        <v>97</v>
      </c>
      <c r="O47" s="31" t="s">
        <v>87</v>
      </c>
      <c r="P47" s="34"/>
    </row>
    <row r="48" spans="1:16" ht="25.5" x14ac:dyDescent="0.2">
      <c r="A48" s="114" t="s">
        <v>288</v>
      </c>
      <c r="B48" s="128" t="s">
        <v>289</v>
      </c>
      <c r="C48" s="130">
        <v>172</v>
      </c>
      <c r="D48" s="130">
        <v>203</v>
      </c>
      <c r="E48" s="130">
        <f t="shared" si="1"/>
        <v>31</v>
      </c>
      <c r="F48" s="134">
        <v>1.67</v>
      </c>
      <c r="G48" s="135">
        <f t="shared" si="2"/>
        <v>3.1</v>
      </c>
      <c r="H48" s="132">
        <v>78.650000000000006</v>
      </c>
      <c r="I48" s="130">
        <v>106.88</v>
      </c>
      <c r="J48" s="123" t="s">
        <v>264</v>
      </c>
      <c r="K48" s="93" t="s">
        <v>97</v>
      </c>
      <c r="L48" s="126" t="s">
        <v>413</v>
      </c>
      <c r="M48" s="31" t="s">
        <v>88</v>
      </c>
      <c r="N48" s="31" t="s">
        <v>97</v>
      </c>
      <c r="O48" s="31" t="s">
        <v>87</v>
      </c>
      <c r="P48" s="34"/>
    </row>
    <row r="49" spans="1:16" ht="26.25" x14ac:dyDescent="0.25">
      <c r="A49" s="114" t="s">
        <v>290</v>
      </c>
      <c r="B49" s="128" t="s">
        <v>291</v>
      </c>
      <c r="C49" s="130">
        <v>708</v>
      </c>
      <c r="D49" s="130">
        <v>1079</v>
      </c>
      <c r="E49" s="130">
        <f t="shared" si="1"/>
        <v>371</v>
      </c>
      <c r="F49" s="134">
        <v>4.3</v>
      </c>
      <c r="G49" s="135">
        <f t="shared" si="2"/>
        <v>37.1</v>
      </c>
      <c r="H49" s="139">
        <v>45.87</v>
      </c>
      <c r="I49" s="139">
        <v>67.13</v>
      </c>
      <c r="J49" s="123" t="s">
        <v>264</v>
      </c>
      <c r="K49" s="93" t="s">
        <v>97</v>
      </c>
      <c r="L49" s="126" t="s">
        <v>413</v>
      </c>
      <c r="M49" s="31" t="s">
        <v>88</v>
      </c>
      <c r="N49" s="31" t="s">
        <v>97</v>
      </c>
      <c r="O49" s="31" t="s">
        <v>87</v>
      </c>
      <c r="P49" s="34"/>
    </row>
    <row r="50" spans="1:16" ht="25.5" x14ac:dyDescent="0.2">
      <c r="A50" s="114" t="s">
        <v>292</v>
      </c>
      <c r="B50" s="128" t="s">
        <v>293</v>
      </c>
      <c r="C50" s="130">
        <v>369</v>
      </c>
      <c r="D50" s="130">
        <v>412</v>
      </c>
      <c r="E50" s="130">
        <f t="shared" si="1"/>
        <v>43</v>
      </c>
      <c r="F50" s="134">
        <v>1.1100000000000001</v>
      </c>
      <c r="G50" s="135">
        <f t="shared" si="2"/>
        <v>4.3</v>
      </c>
      <c r="H50" s="132">
        <v>35.659999999999997</v>
      </c>
      <c r="I50" s="130">
        <v>41.07</v>
      </c>
      <c r="J50" s="106" t="s">
        <v>242</v>
      </c>
      <c r="K50" s="93" t="s">
        <v>97</v>
      </c>
      <c r="L50" s="126" t="s">
        <v>413</v>
      </c>
      <c r="M50" s="31" t="s">
        <v>88</v>
      </c>
      <c r="N50" s="31" t="s">
        <v>97</v>
      </c>
      <c r="O50" s="31" t="s">
        <v>87</v>
      </c>
      <c r="P50" s="34"/>
    </row>
    <row r="51" spans="1:16" ht="25.5" x14ac:dyDescent="0.2">
      <c r="A51" s="109" t="s">
        <v>294</v>
      </c>
      <c r="B51" s="128" t="s">
        <v>295</v>
      </c>
      <c r="C51" s="130">
        <v>530</v>
      </c>
      <c r="D51" s="130">
        <v>586</v>
      </c>
      <c r="E51" s="130">
        <f t="shared" si="1"/>
        <v>56</v>
      </c>
      <c r="F51" s="134">
        <v>1.01</v>
      </c>
      <c r="G51" s="135">
        <f t="shared" si="2"/>
        <v>5.6</v>
      </c>
      <c r="H51" s="132">
        <v>16.850000000000001</v>
      </c>
      <c r="I51" s="130">
        <v>29.73</v>
      </c>
      <c r="J51" s="106" t="s">
        <v>242</v>
      </c>
      <c r="K51" s="93" t="s">
        <v>94</v>
      </c>
      <c r="L51" s="126" t="s">
        <v>413</v>
      </c>
      <c r="M51" s="31" t="s">
        <v>88</v>
      </c>
      <c r="N51" s="31" t="s">
        <v>97</v>
      </c>
      <c r="O51" s="31" t="s">
        <v>87</v>
      </c>
      <c r="P51" s="34"/>
    </row>
    <row r="52" spans="1:16" ht="25.5" x14ac:dyDescent="0.2">
      <c r="A52" s="114" t="s">
        <v>296</v>
      </c>
      <c r="B52" s="128" t="s">
        <v>297</v>
      </c>
      <c r="C52" s="130">
        <v>136</v>
      </c>
      <c r="D52" s="130">
        <v>146</v>
      </c>
      <c r="E52" s="130">
        <f t="shared" si="1"/>
        <v>10</v>
      </c>
      <c r="F52" s="134">
        <v>0.71</v>
      </c>
      <c r="G52" s="135">
        <f t="shared" si="2"/>
        <v>1</v>
      </c>
      <c r="H52" s="132">
        <v>15.35</v>
      </c>
      <c r="I52" s="130">
        <v>32.79</v>
      </c>
      <c r="J52" s="106" t="s">
        <v>242</v>
      </c>
      <c r="K52" s="93" t="s">
        <v>94</v>
      </c>
      <c r="L52" s="126" t="s">
        <v>413</v>
      </c>
      <c r="M52" s="31" t="s">
        <v>88</v>
      </c>
      <c r="N52" s="31" t="s">
        <v>97</v>
      </c>
      <c r="O52" s="31" t="s">
        <v>87</v>
      </c>
      <c r="P52" s="34"/>
    </row>
    <row r="53" spans="1:16" ht="25.5" x14ac:dyDescent="0.2">
      <c r="A53" s="114" t="s">
        <v>298</v>
      </c>
      <c r="B53" s="128" t="s">
        <v>299</v>
      </c>
      <c r="C53" s="130">
        <v>730</v>
      </c>
      <c r="D53" s="130">
        <v>819</v>
      </c>
      <c r="E53" s="130">
        <f t="shared" si="1"/>
        <v>89</v>
      </c>
      <c r="F53" s="134">
        <v>1.1599999999999999</v>
      </c>
      <c r="G53" s="135">
        <f t="shared" si="2"/>
        <v>8.9</v>
      </c>
      <c r="H53" s="132">
        <v>25.35</v>
      </c>
      <c r="I53" s="130">
        <v>36.49</v>
      </c>
      <c r="J53" s="124" t="s">
        <v>242</v>
      </c>
      <c r="K53" s="93" t="s">
        <v>94</v>
      </c>
      <c r="L53" s="126" t="s">
        <v>413</v>
      </c>
      <c r="M53" s="31" t="s">
        <v>88</v>
      </c>
      <c r="N53" s="31" t="s">
        <v>97</v>
      </c>
      <c r="O53" s="31" t="s">
        <v>87</v>
      </c>
      <c r="P53" s="34"/>
    </row>
    <row r="54" spans="1:16" ht="25.5" x14ac:dyDescent="0.2">
      <c r="A54" s="114" t="s">
        <v>300</v>
      </c>
      <c r="B54" s="128" t="s">
        <v>301</v>
      </c>
      <c r="C54" s="130">
        <v>458</v>
      </c>
      <c r="D54" s="130">
        <v>602</v>
      </c>
      <c r="E54" s="130">
        <f t="shared" si="1"/>
        <v>144</v>
      </c>
      <c r="F54" s="134">
        <v>2.77</v>
      </c>
      <c r="G54" s="135">
        <f t="shared" si="2"/>
        <v>14.4</v>
      </c>
      <c r="H54" s="132">
        <v>12.89</v>
      </c>
      <c r="I54" s="130">
        <v>18.61</v>
      </c>
      <c r="J54" s="118" t="s">
        <v>306</v>
      </c>
      <c r="K54" s="93" t="s">
        <v>94</v>
      </c>
      <c r="L54" s="126" t="s">
        <v>413</v>
      </c>
      <c r="M54" s="31" t="s">
        <v>88</v>
      </c>
      <c r="N54" s="31" t="s">
        <v>97</v>
      </c>
      <c r="O54" s="31" t="s">
        <v>87</v>
      </c>
      <c r="P54" s="34"/>
    </row>
    <row r="55" spans="1:16" ht="25.5" x14ac:dyDescent="0.2">
      <c r="A55" s="114" t="s">
        <v>302</v>
      </c>
      <c r="B55" s="128" t="s">
        <v>303</v>
      </c>
      <c r="C55" s="130">
        <v>251</v>
      </c>
      <c r="D55" s="130">
        <v>338</v>
      </c>
      <c r="E55" s="130">
        <f t="shared" si="1"/>
        <v>87</v>
      </c>
      <c r="F55" s="134">
        <v>3.02</v>
      </c>
      <c r="G55" s="135">
        <f t="shared" si="2"/>
        <v>8.6999999999999993</v>
      </c>
      <c r="H55" s="132">
        <v>18.8</v>
      </c>
      <c r="I55" s="130">
        <v>26.66</v>
      </c>
      <c r="J55" s="118" t="s">
        <v>306</v>
      </c>
      <c r="K55" s="93" t="s">
        <v>94</v>
      </c>
      <c r="L55" s="126" t="s">
        <v>413</v>
      </c>
      <c r="M55" s="31" t="s">
        <v>88</v>
      </c>
      <c r="N55" s="31" t="s">
        <v>97</v>
      </c>
      <c r="O55" s="31" t="s">
        <v>87</v>
      </c>
      <c r="P55" s="34"/>
    </row>
    <row r="56" spans="1:16" ht="25.5" x14ac:dyDescent="0.2">
      <c r="A56" s="114" t="s">
        <v>304</v>
      </c>
      <c r="B56" s="128" t="s">
        <v>305</v>
      </c>
      <c r="C56" s="130">
        <v>900</v>
      </c>
      <c r="D56" s="130">
        <v>1011</v>
      </c>
      <c r="E56" s="130">
        <f t="shared" si="1"/>
        <v>111</v>
      </c>
      <c r="F56" s="134">
        <v>1.17</v>
      </c>
      <c r="G56" s="135">
        <f t="shared" si="2"/>
        <v>11.1</v>
      </c>
      <c r="H56" s="132">
        <v>15.71</v>
      </c>
      <c r="I56" s="130">
        <v>20.66</v>
      </c>
      <c r="J56" s="118" t="s">
        <v>255</v>
      </c>
      <c r="K56" s="93" t="s">
        <v>94</v>
      </c>
      <c r="L56" s="126" t="s">
        <v>413</v>
      </c>
      <c r="M56" s="31" t="s">
        <v>88</v>
      </c>
      <c r="N56" s="31" t="s">
        <v>97</v>
      </c>
      <c r="O56" s="31" t="s">
        <v>87</v>
      </c>
      <c r="P56" s="34"/>
    </row>
    <row r="57" spans="1:16" ht="25.5" x14ac:dyDescent="0.2">
      <c r="A57" s="114" t="s">
        <v>307</v>
      </c>
      <c r="B57" s="128" t="s">
        <v>308</v>
      </c>
      <c r="C57" s="130">
        <v>315</v>
      </c>
      <c r="D57" s="130">
        <v>338</v>
      </c>
      <c r="E57" s="130">
        <f t="shared" si="1"/>
        <v>23</v>
      </c>
      <c r="F57" s="134">
        <v>0.71</v>
      </c>
      <c r="G57" s="135">
        <f t="shared" si="2"/>
        <v>2.2999999999999998</v>
      </c>
      <c r="H57" s="132">
        <v>21.53</v>
      </c>
      <c r="I57" s="130">
        <v>30.84</v>
      </c>
      <c r="J57" s="124" t="s">
        <v>306</v>
      </c>
      <c r="K57" s="93" t="s">
        <v>94</v>
      </c>
      <c r="L57" s="126" t="s">
        <v>413</v>
      </c>
      <c r="M57" s="31" t="s">
        <v>88</v>
      </c>
      <c r="N57" s="31" t="s">
        <v>97</v>
      </c>
      <c r="O57" s="31" t="s">
        <v>87</v>
      </c>
      <c r="P57" s="34"/>
    </row>
    <row r="58" spans="1:16" ht="25.5" x14ac:dyDescent="0.2">
      <c r="A58" s="114" t="s">
        <v>309</v>
      </c>
      <c r="B58" s="128" t="s">
        <v>310</v>
      </c>
      <c r="C58" s="130">
        <v>435</v>
      </c>
      <c r="D58" s="130">
        <v>679</v>
      </c>
      <c r="E58" s="130">
        <f t="shared" si="1"/>
        <v>244</v>
      </c>
      <c r="F58" s="134">
        <v>4.55</v>
      </c>
      <c r="G58" s="135">
        <f t="shared" si="2"/>
        <v>24.4</v>
      </c>
      <c r="H58" s="132">
        <v>12.83</v>
      </c>
      <c r="I58" s="130">
        <v>18.079999999999998</v>
      </c>
      <c r="J58" s="106" t="s">
        <v>242</v>
      </c>
      <c r="K58" s="93" t="s">
        <v>97</v>
      </c>
      <c r="L58" s="126" t="s">
        <v>413</v>
      </c>
      <c r="M58" s="31" t="s">
        <v>88</v>
      </c>
      <c r="N58" s="31" t="s">
        <v>97</v>
      </c>
      <c r="O58" s="31" t="s">
        <v>87</v>
      </c>
      <c r="P58" s="34"/>
    </row>
    <row r="59" spans="1:16" ht="25.5" x14ac:dyDescent="0.2">
      <c r="A59" s="114" t="s">
        <v>311</v>
      </c>
      <c r="B59" s="128" t="s">
        <v>312</v>
      </c>
      <c r="C59" s="130">
        <v>2470</v>
      </c>
      <c r="D59" s="130">
        <v>2630</v>
      </c>
      <c r="E59" s="130">
        <f t="shared" si="1"/>
        <v>160</v>
      </c>
      <c r="F59" s="134">
        <v>0.63</v>
      </c>
      <c r="G59" s="135">
        <f t="shared" si="2"/>
        <v>16</v>
      </c>
      <c r="H59" s="132">
        <v>21.07</v>
      </c>
      <c r="I59" s="130">
        <v>27.65</v>
      </c>
      <c r="J59" s="124" t="s">
        <v>306</v>
      </c>
      <c r="K59" s="93" t="s">
        <v>94</v>
      </c>
      <c r="L59" s="126" t="s">
        <v>413</v>
      </c>
      <c r="M59" s="31" t="s">
        <v>88</v>
      </c>
      <c r="N59" s="31" t="s">
        <v>97</v>
      </c>
      <c r="O59" s="31" t="s">
        <v>87</v>
      </c>
      <c r="P59" s="34"/>
    </row>
    <row r="60" spans="1:16" ht="25.5" x14ac:dyDescent="0.2">
      <c r="A60" s="114" t="s">
        <v>313</v>
      </c>
      <c r="B60" s="128" t="s">
        <v>314</v>
      </c>
      <c r="C60" s="130">
        <v>551</v>
      </c>
      <c r="D60" s="130">
        <v>607</v>
      </c>
      <c r="E60" s="130">
        <f t="shared" si="1"/>
        <v>56</v>
      </c>
      <c r="F60" s="134">
        <v>0.97</v>
      </c>
      <c r="G60" s="135">
        <f t="shared" si="2"/>
        <v>5.6</v>
      </c>
      <c r="H60" s="132">
        <v>15.67</v>
      </c>
      <c r="I60" s="130">
        <v>25.84</v>
      </c>
      <c r="J60" s="124" t="s">
        <v>306</v>
      </c>
      <c r="K60" s="93" t="s">
        <v>94</v>
      </c>
      <c r="L60" s="126" t="s">
        <v>413</v>
      </c>
      <c r="M60" s="31" t="s">
        <v>88</v>
      </c>
      <c r="N60" s="31" t="s">
        <v>97</v>
      </c>
      <c r="O60" s="31" t="s">
        <v>87</v>
      </c>
      <c r="P60" s="34"/>
    </row>
    <row r="61" spans="1:16" ht="25.5" x14ac:dyDescent="0.2">
      <c r="A61" s="114" t="s">
        <v>315</v>
      </c>
      <c r="B61" s="128" t="s">
        <v>316</v>
      </c>
      <c r="C61" s="130">
        <v>367</v>
      </c>
      <c r="D61" s="130">
        <v>427</v>
      </c>
      <c r="E61" s="130">
        <f t="shared" si="1"/>
        <v>60</v>
      </c>
      <c r="F61" s="134">
        <v>1.53</v>
      </c>
      <c r="G61" s="135">
        <f t="shared" si="2"/>
        <v>6</v>
      </c>
      <c r="H61" s="132">
        <v>16.61</v>
      </c>
      <c r="I61" s="130">
        <v>31.24</v>
      </c>
      <c r="J61" s="106" t="s">
        <v>242</v>
      </c>
      <c r="K61" s="93" t="s">
        <v>94</v>
      </c>
      <c r="L61" s="126" t="s">
        <v>413</v>
      </c>
      <c r="M61" s="31" t="s">
        <v>88</v>
      </c>
      <c r="N61" s="31" t="s">
        <v>97</v>
      </c>
      <c r="O61" s="31" t="s">
        <v>87</v>
      </c>
      <c r="P61" s="34"/>
    </row>
    <row r="62" spans="1:16" ht="25.5" x14ac:dyDescent="0.2">
      <c r="A62" s="114" t="s">
        <v>317</v>
      </c>
      <c r="B62" s="128" t="s">
        <v>318</v>
      </c>
      <c r="C62" s="130">
        <v>3576</v>
      </c>
      <c r="D62" s="130">
        <v>3737</v>
      </c>
      <c r="E62" s="130">
        <f t="shared" si="1"/>
        <v>161</v>
      </c>
      <c r="F62" s="134">
        <v>0.44</v>
      </c>
      <c r="G62" s="135">
        <f t="shared" si="2"/>
        <v>16.100000000000001</v>
      </c>
      <c r="H62" s="132">
        <v>13.65</v>
      </c>
      <c r="I62" s="130">
        <v>16.89</v>
      </c>
      <c r="J62" s="124" t="s">
        <v>306</v>
      </c>
      <c r="K62" s="93" t="s">
        <v>94</v>
      </c>
      <c r="L62" s="126" t="s">
        <v>413</v>
      </c>
      <c r="M62" s="31" t="s">
        <v>88</v>
      </c>
      <c r="N62" s="31" t="s">
        <v>94</v>
      </c>
      <c r="O62" s="31" t="s">
        <v>87</v>
      </c>
      <c r="P62" s="34"/>
    </row>
    <row r="63" spans="1:16" ht="25.5" x14ac:dyDescent="0.2">
      <c r="A63" s="114" t="s">
        <v>319</v>
      </c>
      <c r="B63" s="128" t="s">
        <v>320</v>
      </c>
      <c r="C63" s="130">
        <v>151</v>
      </c>
      <c r="D63" s="130">
        <v>177</v>
      </c>
      <c r="E63" s="130">
        <f t="shared" si="1"/>
        <v>26</v>
      </c>
      <c r="F63" s="134">
        <v>1.6</v>
      </c>
      <c r="G63" s="135">
        <f t="shared" si="2"/>
        <v>2.6</v>
      </c>
      <c r="H63" s="132">
        <v>28.28</v>
      </c>
      <c r="I63" s="130">
        <v>39.24</v>
      </c>
      <c r="J63" s="106" t="s">
        <v>242</v>
      </c>
      <c r="K63" s="93" t="s">
        <v>94</v>
      </c>
      <c r="L63" s="126" t="s">
        <v>413</v>
      </c>
      <c r="M63" s="31" t="s">
        <v>88</v>
      </c>
      <c r="N63" s="31" t="s">
        <v>97</v>
      </c>
      <c r="O63" s="31" t="s">
        <v>87</v>
      </c>
      <c r="P63" s="34"/>
    </row>
    <row r="64" spans="1:16" ht="25.5" x14ac:dyDescent="0.2">
      <c r="A64" s="114" t="s">
        <v>321</v>
      </c>
      <c r="B64" s="128" t="s">
        <v>322</v>
      </c>
      <c r="C64" s="130">
        <v>322</v>
      </c>
      <c r="D64" s="130">
        <v>393</v>
      </c>
      <c r="E64" s="130">
        <f t="shared" si="1"/>
        <v>71</v>
      </c>
      <c r="F64" s="134">
        <v>2.0099999999999998</v>
      </c>
      <c r="G64" s="135">
        <f t="shared" si="2"/>
        <v>7.1</v>
      </c>
      <c r="H64" s="132">
        <v>25.18</v>
      </c>
      <c r="I64" s="130">
        <v>39.82</v>
      </c>
      <c r="J64" s="106" t="s">
        <v>242</v>
      </c>
      <c r="K64" s="93" t="s">
        <v>94</v>
      </c>
      <c r="L64" s="126" t="s">
        <v>413</v>
      </c>
      <c r="M64" s="31" t="s">
        <v>88</v>
      </c>
      <c r="N64" s="31" t="s">
        <v>97</v>
      </c>
      <c r="O64" s="31" t="s">
        <v>87</v>
      </c>
      <c r="P64" s="34"/>
    </row>
    <row r="65" spans="1:16" ht="25.5" x14ac:dyDescent="0.2">
      <c r="A65" s="114" t="s">
        <v>323</v>
      </c>
      <c r="B65" s="128" t="s">
        <v>324</v>
      </c>
      <c r="C65" s="130">
        <v>775</v>
      </c>
      <c r="D65" s="130">
        <v>869</v>
      </c>
      <c r="E65" s="130">
        <f t="shared" si="1"/>
        <v>94</v>
      </c>
      <c r="F65" s="134">
        <v>1.1499999999999999</v>
      </c>
      <c r="G65" s="135">
        <f t="shared" si="2"/>
        <v>9.4</v>
      </c>
      <c r="H65" s="132">
        <v>13.79</v>
      </c>
      <c r="I65" s="130">
        <v>20.91</v>
      </c>
      <c r="J65" s="124" t="s">
        <v>306</v>
      </c>
      <c r="K65" s="93" t="s">
        <v>94</v>
      </c>
      <c r="L65" s="126" t="s">
        <v>413</v>
      </c>
      <c r="M65" s="31" t="s">
        <v>88</v>
      </c>
      <c r="N65" s="31" t="s">
        <v>97</v>
      </c>
      <c r="O65" s="31" t="s">
        <v>87</v>
      </c>
      <c r="P65" s="34"/>
    </row>
    <row r="66" spans="1:16" ht="25.5" x14ac:dyDescent="0.2">
      <c r="A66" s="114" t="s">
        <v>325</v>
      </c>
      <c r="B66" s="128" t="s">
        <v>326</v>
      </c>
      <c r="C66" s="130">
        <v>1570</v>
      </c>
      <c r="D66" s="130">
        <v>1853</v>
      </c>
      <c r="E66" s="130">
        <f t="shared" si="1"/>
        <v>283</v>
      </c>
      <c r="F66" s="134">
        <v>1.67</v>
      </c>
      <c r="G66" s="135">
        <f t="shared" si="2"/>
        <v>28.3</v>
      </c>
      <c r="H66" s="132">
        <v>14.41</v>
      </c>
      <c r="I66" s="130">
        <v>18.850000000000001</v>
      </c>
      <c r="J66" s="124" t="s">
        <v>306</v>
      </c>
      <c r="K66" s="93" t="s">
        <v>94</v>
      </c>
      <c r="L66" s="126" t="s">
        <v>413</v>
      </c>
      <c r="M66" s="31" t="s">
        <v>88</v>
      </c>
      <c r="N66" s="31" t="s">
        <v>97</v>
      </c>
      <c r="O66" s="31" t="s">
        <v>87</v>
      </c>
      <c r="P66" s="34"/>
    </row>
    <row r="67" spans="1:16" ht="25.5" x14ac:dyDescent="0.2">
      <c r="A67" s="114" t="s">
        <v>327</v>
      </c>
      <c r="B67" s="128" t="s">
        <v>328</v>
      </c>
      <c r="C67" s="130">
        <v>432</v>
      </c>
      <c r="D67" s="130">
        <v>523</v>
      </c>
      <c r="E67" s="130">
        <f t="shared" si="1"/>
        <v>91</v>
      </c>
      <c r="F67" s="134">
        <v>1.93</v>
      </c>
      <c r="G67" s="135">
        <f t="shared" si="2"/>
        <v>9.1</v>
      </c>
      <c r="H67" s="132">
        <v>15.4</v>
      </c>
      <c r="I67" s="130">
        <v>19.21</v>
      </c>
      <c r="J67" s="124" t="s">
        <v>306</v>
      </c>
      <c r="K67" s="93" t="s">
        <v>94</v>
      </c>
      <c r="L67" s="126" t="s">
        <v>413</v>
      </c>
      <c r="M67" s="31" t="s">
        <v>88</v>
      </c>
      <c r="N67" s="31" t="s">
        <v>97</v>
      </c>
      <c r="O67" s="31" t="s">
        <v>87</v>
      </c>
      <c r="P67" s="34"/>
    </row>
    <row r="68" spans="1:16" ht="25.5" x14ac:dyDescent="0.2">
      <c r="A68" s="114" t="s">
        <v>329</v>
      </c>
      <c r="B68" s="128" t="s">
        <v>330</v>
      </c>
      <c r="C68" s="130">
        <v>320</v>
      </c>
      <c r="D68" s="130">
        <v>369</v>
      </c>
      <c r="E68" s="130">
        <f t="shared" si="1"/>
        <v>49</v>
      </c>
      <c r="F68" s="134">
        <v>1.44</v>
      </c>
      <c r="G68" s="135">
        <f t="shared" si="2"/>
        <v>4.9000000000000004</v>
      </c>
      <c r="H68" s="132">
        <v>13.22</v>
      </c>
      <c r="I68" s="130">
        <v>21.18</v>
      </c>
      <c r="J68" s="124" t="s">
        <v>255</v>
      </c>
      <c r="K68" s="93" t="s">
        <v>94</v>
      </c>
      <c r="L68" s="126" t="s">
        <v>413</v>
      </c>
      <c r="M68" s="31" t="s">
        <v>88</v>
      </c>
      <c r="N68" s="31" t="s">
        <v>97</v>
      </c>
      <c r="O68" s="31" t="s">
        <v>87</v>
      </c>
      <c r="P68" s="34"/>
    </row>
    <row r="69" spans="1:16" ht="25.5" x14ac:dyDescent="0.2">
      <c r="A69" s="114" t="s">
        <v>331</v>
      </c>
      <c r="B69" s="128" t="s">
        <v>332</v>
      </c>
      <c r="C69" s="130">
        <v>565</v>
      </c>
      <c r="D69" s="130">
        <v>590</v>
      </c>
      <c r="E69" s="130">
        <f t="shared" si="1"/>
        <v>25</v>
      </c>
      <c r="F69" s="134">
        <v>0.43</v>
      </c>
      <c r="G69" s="135">
        <f t="shared" si="2"/>
        <v>2.5</v>
      </c>
      <c r="H69" s="132">
        <v>16.52</v>
      </c>
      <c r="I69" s="130">
        <v>27.91</v>
      </c>
      <c r="J69" s="124" t="s">
        <v>306</v>
      </c>
      <c r="K69" s="93" t="s">
        <v>94</v>
      </c>
      <c r="L69" s="126" t="s">
        <v>413</v>
      </c>
      <c r="M69" s="31" t="s">
        <v>88</v>
      </c>
      <c r="N69" s="31" t="s">
        <v>97</v>
      </c>
      <c r="O69" s="31" t="s">
        <v>87</v>
      </c>
      <c r="P69" s="34"/>
    </row>
    <row r="70" spans="1:16" ht="25.5" x14ac:dyDescent="0.2">
      <c r="A70" s="114" t="s">
        <v>333</v>
      </c>
      <c r="B70" s="128" t="s">
        <v>334</v>
      </c>
      <c r="C70" s="130">
        <v>1549</v>
      </c>
      <c r="D70" s="130">
        <v>1624</v>
      </c>
      <c r="E70" s="130">
        <f t="shared" si="1"/>
        <v>75</v>
      </c>
      <c r="F70" s="134">
        <v>0.47</v>
      </c>
      <c r="G70" s="135">
        <f t="shared" si="2"/>
        <v>7.5</v>
      </c>
      <c r="H70" s="132">
        <v>22.03</v>
      </c>
      <c r="I70" s="130">
        <v>35.119999999999997</v>
      </c>
      <c r="J70" s="124" t="s">
        <v>255</v>
      </c>
      <c r="K70" s="93" t="s">
        <v>94</v>
      </c>
      <c r="L70" s="126" t="s">
        <v>413</v>
      </c>
      <c r="M70" s="31" t="s">
        <v>88</v>
      </c>
      <c r="N70" s="31" t="s">
        <v>97</v>
      </c>
      <c r="O70" s="31" t="s">
        <v>87</v>
      </c>
      <c r="P70" s="34"/>
    </row>
    <row r="71" spans="1:16" ht="25.5" x14ac:dyDescent="0.2">
      <c r="A71" s="114" t="s">
        <v>335</v>
      </c>
      <c r="B71" s="128" t="s">
        <v>336</v>
      </c>
      <c r="C71" s="130">
        <v>1788</v>
      </c>
      <c r="D71" s="130">
        <v>1880</v>
      </c>
      <c r="E71" s="130">
        <f t="shared" si="1"/>
        <v>92</v>
      </c>
      <c r="F71" s="134">
        <v>0.5</v>
      </c>
      <c r="G71" s="135">
        <f t="shared" si="2"/>
        <v>9.1999999999999993</v>
      </c>
      <c r="H71" s="132">
        <v>9.4600000000000009</v>
      </c>
      <c r="I71" s="130">
        <v>12.86</v>
      </c>
      <c r="J71" s="124" t="s">
        <v>255</v>
      </c>
      <c r="K71" s="93" t="s">
        <v>94</v>
      </c>
      <c r="L71" s="126" t="s">
        <v>413</v>
      </c>
      <c r="M71" s="31" t="s">
        <v>88</v>
      </c>
      <c r="N71" s="31" t="s">
        <v>97</v>
      </c>
      <c r="O71" s="31" t="s">
        <v>87</v>
      </c>
      <c r="P71" s="34"/>
    </row>
    <row r="72" spans="1:16" ht="25.5" x14ac:dyDescent="0.2">
      <c r="A72" s="114" t="s">
        <v>337</v>
      </c>
      <c r="B72" s="128" t="s">
        <v>338</v>
      </c>
      <c r="C72" s="130">
        <v>257</v>
      </c>
      <c r="D72" s="130">
        <v>308</v>
      </c>
      <c r="E72" s="130">
        <f t="shared" si="1"/>
        <v>51</v>
      </c>
      <c r="F72" s="134">
        <v>1.83</v>
      </c>
      <c r="G72" s="135">
        <f t="shared" ref="G72:G106" si="3">E72/10</f>
        <v>5.0999999999999996</v>
      </c>
      <c r="H72" s="132">
        <v>10.23</v>
      </c>
      <c r="I72" s="130">
        <v>21.83</v>
      </c>
      <c r="J72" s="124" t="s">
        <v>255</v>
      </c>
      <c r="K72" s="93" t="s">
        <v>94</v>
      </c>
      <c r="L72" s="126" t="s">
        <v>413</v>
      </c>
      <c r="M72" s="31" t="s">
        <v>88</v>
      </c>
      <c r="N72" s="31" t="s">
        <v>97</v>
      </c>
      <c r="O72" s="31" t="s">
        <v>87</v>
      </c>
      <c r="P72" s="34"/>
    </row>
    <row r="73" spans="1:16" ht="25.5" x14ac:dyDescent="0.2">
      <c r="A73" s="114" t="s">
        <v>339</v>
      </c>
      <c r="B73" s="128" t="s">
        <v>340</v>
      </c>
      <c r="C73" s="130">
        <v>4199</v>
      </c>
      <c r="D73" s="130">
        <v>4370</v>
      </c>
      <c r="E73" s="130">
        <f t="shared" si="1"/>
        <v>171</v>
      </c>
      <c r="F73" s="134">
        <v>0.4</v>
      </c>
      <c r="G73" s="135">
        <f t="shared" si="3"/>
        <v>17.100000000000001</v>
      </c>
      <c r="H73" s="132">
        <v>12.66</v>
      </c>
      <c r="I73" s="130">
        <v>24.97</v>
      </c>
      <c r="J73" s="124" t="s">
        <v>255</v>
      </c>
      <c r="K73" s="93" t="s">
        <v>94</v>
      </c>
      <c r="L73" s="126" t="s">
        <v>413</v>
      </c>
      <c r="M73" s="31" t="s">
        <v>88</v>
      </c>
      <c r="N73" s="31" t="s">
        <v>97</v>
      </c>
      <c r="O73" s="31" t="s">
        <v>87</v>
      </c>
      <c r="P73" s="34"/>
    </row>
    <row r="74" spans="1:16" ht="25.5" x14ac:dyDescent="0.2">
      <c r="A74" s="114" t="s">
        <v>341</v>
      </c>
      <c r="B74" s="128" t="s">
        <v>342</v>
      </c>
      <c r="C74" s="130">
        <v>907</v>
      </c>
      <c r="D74" s="130">
        <v>1014</v>
      </c>
      <c r="E74" s="130">
        <f t="shared" si="1"/>
        <v>107</v>
      </c>
      <c r="F74" s="134">
        <v>1.1200000000000001</v>
      </c>
      <c r="G74" s="135">
        <f t="shared" si="3"/>
        <v>10.7</v>
      </c>
      <c r="H74" s="132">
        <v>15.21</v>
      </c>
      <c r="I74" s="130">
        <v>31.17</v>
      </c>
      <c r="J74" s="124" t="s">
        <v>255</v>
      </c>
      <c r="K74" s="93" t="s">
        <v>97</v>
      </c>
      <c r="L74" s="126" t="s">
        <v>413</v>
      </c>
      <c r="M74" s="31" t="s">
        <v>88</v>
      </c>
      <c r="N74" s="31" t="s">
        <v>97</v>
      </c>
      <c r="O74" s="31" t="s">
        <v>87</v>
      </c>
      <c r="P74" s="34"/>
    </row>
    <row r="75" spans="1:16" ht="26.25" x14ac:dyDescent="0.25">
      <c r="A75" s="127" t="s">
        <v>343</v>
      </c>
      <c r="B75" s="128" t="s">
        <v>344</v>
      </c>
      <c r="C75" s="130">
        <v>3756</v>
      </c>
      <c r="D75" s="130">
        <v>3804</v>
      </c>
      <c r="E75" s="130">
        <f t="shared" si="1"/>
        <v>48</v>
      </c>
      <c r="F75" s="134">
        <v>0.13</v>
      </c>
      <c r="G75" s="135">
        <f t="shared" si="3"/>
        <v>4.8</v>
      </c>
      <c r="H75" s="139">
        <v>19.260000000000002</v>
      </c>
      <c r="I75" s="139">
        <v>33.159999999999997</v>
      </c>
      <c r="J75" s="124" t="s">
        <v>255</v>
      </c>
      <c r="K75" s="93" t="s">
        <v>97</v>
      </c>
      <c r="L75" s="126" t="s">
        <v>413</v>
      </c>
      <c r="M75" s="31" t="s">
        <v>88</v>
      </c>
      <c r="N75" s="31" t="s">
        <v>97</v>
      </c>
      <c r="O75" s="31" t="s">
        <v>87</v>
      </c>
      <c r="P75" s="34"/>
    </row>
    <row r="76" spans="1:16" ht="25.5" x14ac:dyDescent="0.2">
      <c r="A76" s="114" t="s">
        <v>345</v>
      </c>
      <c r="B76" s="128" t="s">
        <v>346</v>
      </c>
      <c r="C76" s="130">
        <v>3417</v>
      </c>
      <c r="D76" s="130">
        <v>3418</v>
      </c>
      <c r="E76" s="130">
        <f t="shared" ref="E76:E106" si="4">D76-C76</f>
        <v>1</v>
      </c>
      <c r="F76" s="134">
        <v>0.03</v>
      </c>
      <c r="G76" s="135">
        <f t="shared" si="3"/>
        <v>0.1</v>
      </c>
      <c r="H76" s="132">
        <v>14.14</v>
      </c>
      <c r="I76" s="130">
        <v>23.97</v>
      </c>
      <c r="J76" s="117" t="s">
        <v>231</v>
      </c>
      <c r="K76" s="93" t="s">
        <v>94</v>
      </c>
      <c r="L76" s="126" t="s">
        <v>413</v>
      </c>
      <c r="M76" s="31" t="s">
        <v>88</v>
      </c>
      <c r="N76" s="31" t="s">
        <v>97</v>
      </c>
      <c r="O76" s="31" t="s">
        <v>87</v>
      </c>
      <c r="P76" s="34"/>
    </row>
    <row r="77" spans="1:16" ht="25.5" x14ac:dyDescent="0.2">
      <c r="A77" s="114" t="s">
        <v>347</v>
      </c>
      <c r="B77" s="128" t="s">
        <v>348</v>
      </c>
      <c r="C77" s="130">
        <v>464</v>
      </c>
      <c r="D77" s="130">
        <v>514</v>
      </c>
      <c r="E77" s="130">
        <f t="shared" si="4"/>
        <v>50</v>
      </c>
      <c r="F77" s="134">
        <v>1.03</v>
      </c>
      <c r="G77" s="135">
        <f t="shared" si="3"/>
        <v>5</v>
      </c>
      <c r="H77" s="132">
        <v>13.95</v>
      </c>
      <c r="I77" s="130">
        <v>24.91</v>
      </c>
      <c r="J77" s="124" t="s">
        <v>255</v>
      </c>
      <c r="K77" s="93" t="s">
        <v>97</v>
      </c>
      <c r="L77" s="126" t="s">
        <v>413</v>
      </c>
      <c r="M77" s="31" t="s">
        <v>88</v>
      </c>
      <c r="N77" s="31" t="s">
        <v>97</v>
      </c>
      <c r="O77" s="31" t="s">
        <v>87</v>
      </c>
      <c r="P77" s="34"/>
    </row>
    <row r="78" spans="1:16" ht="25.5" x14ac:dyDescent="0.2">
      <c r="A78" s="114" t="s">
        <v>349</v>
      </c>
      <c r="B78" s="128" t="s">
        <v>350</v>
      </c>
      <c r="C78" s="130">
        <v>1219</v>
      </c>
      <c r="D78" s="130">
        <v>1339</v>
      </c>
      <c r="E78" s="130">
        <f t="shared" si="4"/>
        <v>120</v>
      </c>
      <c r="F78" s="134">
        <v>0.94</v>
      </c>
      <c r="G78" s="135">
        <f t="shared" si="3"/>
        <v>12</v>
      </c>
      <c r="H78" s="132">
        <v>14.16</v>
      </c>
      <c r="I78" s="130">
        <v>19.829999999999998</v>
      </c>
      <c r="J78" s="124" t="s">
        <v>255</v>
      </c>
      <c r="K78" s="93" t="s">
        <v>94</v>
      </c>
      <c r="L78" s="126" t="s">
        <v>413</v>
      </c>
      <c r="M78" s="31" t="s">
        <v>88</v>
      </c>
      <c r="N78" s="31" t="s">
        <v>97</v>
      </c>
      <c r="O78" s="31" t="s">
        <v>87</v>
      </c>
      <c r="P78" s="34"/>
    </row>
    <row r="79" spans="1:16" ht="25.5" x14ac:dyDescent="0.2">
      <c r="A79" s="114" t="s">
        <v>351</v>
      </c>
      <c r="B79" s="128" t="s">
        <v>352</v>
      </c>
      <c r="C79" s="130">
        <v>2711</v>
      </c>
      <c r="D79" s="130">
        <v>3208</v>
      </c>
      <c r="E79" s="130">
        <f t="shared" si="4"/>
        <v>497</v>
      </c>
      <c r="F79" s="134">
        <v>1.7</v>
      </c>
      <c r="G79" s="135">
        <f t="shared" si="3"/>
        <v>49.7</v>
      </c>
      <c r="H79" s="132">
        <v>22.03</v>
      </c>
      <c r="I79" s="130">
        <v>37.75</v>
      </c>
      <c r="J79" s="124" t="s">
        <v>255</v>
      </c>
      <c r="K79" s="93" t="s">
        <v>97</v>
      </c>
      <c r="L79" s="126" t="s">
        <v>413</v>
      </c>
      <c r="M79" s="31" t="s">
        <v>88</v>
      </c>
      <c r="N79" s="31" t="s">
        <v>97</v>
      </c>
      <c r="O79" s="31" t="s">
        <v>87</v>
      </c>
      <c r="P79" s="34"/>
    </row>
    <row r="80" spans="1:16" ht="25.5" x14ac:dyDescent="0.2">
      <c r="A80" s="114" t="s">
        <v>353</v>
      </c>
      <c r="B80" s="128" t="s">
        <v>354</v>
      </c>
      <c r="C80" s="130">
        <v>1298</v>
      </c>
      <c r="D80" s="130">
        <v>1518</v>
      </c>
      <c r="E80" s="130">
        <f t="shared" si="4"/>
        <v>220</v>
      </c>
      <c r="F80" s="134">
        <v>1.58</v>
      </c>
      <c r="G80" s="135">
        <f t="shared" si="3"/>
        <v>22</v>
      </c>
      <c r="H80" s="132">
        <v>16.940000000000001</v>
      </c>
      <c r="I80" s="130">
        <v>24.68</v>
      </c>
      <c r="J80" s="124" t="s">
        <v>255</v>
      </c>
      <c r="K80" s="93" t="s">
        <v>97</v>
      </c>
      <c r="L80" s="126" t="s">
        <v>413</v>
      </c>
      <c r="M80" s="31" t="s">
        <v>88</v>
      </c>
      <c r="N80" s="31" t="s">
        <v>97</v>
      </c>
      <c r="O80" s="31" t="s">
        <v>87</v>
      </c>
      <c r="P80" s="34"/>
    </row>
    <row r="81" spans="1:16" ht="25.5" x14ac:dyDescent="0.2">
      <c r="A81" s="114" t="s">
        <v>355</v>
      </c>
      <c r="B81" s="128" t="s">
        <v>356</v>
      </c>
      <c r="C81" s="130">
        <v>1438</v>
      </c>
      <c r="D81" s="130">
        <v>1890</v>
      </c>
      <c r="E81" s="130">
        <f t="shared" si="4"/>
        <v>452</v>
      </c>
      <c r="F81" s="134">
        <v>2.77</v>
      </c>
      <c r="G81" s="135">
        <f t="shared" si="3"/>
        <v>45.2</v>
      </c>
      <c r="H81" s="132">
        <v>17.73</v>
      </c>
      <c r="I81" s="130">
        <v>24.3</v>
      </c>
      <c r="J81" s="124" t="s">
        <v>255</v>
      </c>
      <c r="K81" s="93" t="s">
        <v>97</v>
      </c>
      <c r="L81" s="126" t="s">
        <v>413</v>
      </c>
      <c r="M81" s="31" t="s">
        <v>88</v>
      </c>
      <c r="N81" s="31" t="s">
        <v>97</v>
      </c>
      <c r="O81" s="31" t="s">
        <v>87</v>
      </c>
      <c r="P81" s="34"/>
    </row>
    <row r="82" spans="1:16" ht="25.5" x14ac:dyDescent="0.2">
      <c r="A82" s="114" t="s">
        <v>357</v>
      </c>
      <c r="B82" s="128" t="s">
        <v>358</v>
      </c>
      <c r="C82" s="130">
        <v>1091</v>
      </c>
      <c r="D82" s="130">
        <v>1332</v>
      </c>
      <c r="E82" s="130">
        <f t="shared" si="4"/>
        <v>241</v>
      </c>
      <c r="F82" s="134">
        <v>2.02</v>
      </c>
      <c r="G82" s="135">
        <f t="shared" si="3"/>
        <v>24.1</v>
      </c>
      <c r="H82" s="132">
        <v>16.78</v>
      </c>
      <c r="I82" s="130">
        <v>29.06</v>
      </c>
      <c r="J82" s="124" t="s">
        <v>255</v>
      </c>
      <c r="K82" s="93" t="s">
        <v>94</v>
      </c>
      <c r="L82" s="126" t="s">
        <v>413</v>
      </c>
      <c r="M82" s="31" t="s">
        <v>88</v>
      </c>
      <c r="N82" s="31" t="s">
        <v>97</v>
      </c>
      <c r="O82" s="31" t="s">
        <v>87</v>
      </c>
      <c r="P82" s="34"/>
    </row>
    <row r="83" spans="1:16" ht="25.5" x14ac:dyDescent="0.2">
      <c r="A83" s="114" t="s">
        <v>359</v>
      </c>
      <c r="B83" s="128" t="s">
        <v>360</v>
      </c>
      <c r="C83" s="130">
        <v>1011</v>
      </c>
      <c r="D83" s="130">
        <v>1196</v>
      </c>
      <c r="E83" s="130">
        <f t="shared" si="4"/>
        <v>185</v>
      </c>
      <c r="F83" s="134">
        <v>1.69</v>
      </c>
      <c r="G83" s="135">
        <f t="shared" si="3"/>
        <v>18.5</v>
      </c>
      <c r="H83" s="132">
        <v>15.49</v>
      </c>
      <c r="I83" s="130">
        <v>27.4</v>
      </c>
      <c r="J83" s="124" t="s">
        <v>255</v>
      </c>
      <c r="K83" s="93" t="s">
        <v>94</v>
      </c>
      <c r="L83" s="126" t="s">
        <v>413</v>
      </c>
      <c r="M83" s="31" t="s">
        <v>88</v>
      </c>
      <c r="N83" s="31" t="s">
        <v>97</v>
      </c>
      <c r="O83" s="31" t="s">
        <v>87</v>
      </c>
      <c r="P83" s="34"/>
    </row>
    <row r="84" spans="1:16" ht="25.5" x14ac:dyDescent="0.2">
      <c r="A84" s="114" t="s">
        <v>361</v>
      </c>
      <c r="B84" s="128" t="s">
        <v>362</v>
      </c>
      <c r="C84" s="130">
        <v>149</v>
      </c>
      <c r="D84" s="130">
        <v>154</v>
      </c>
      <c r="E84" s="130">
        <f t="shared" si="4"/>
        <v>5</v>
      </c>
      <c r="F84" s="134">
        <v>0.33</v>
      </c>
      <c r="G84" s="135">
        <f t="shared" si="3"/>
        <v>0.5</v>
      </c>
      <c r="H84" s="132">
        <v>15.93</v>
      </c>
      <c r="I84" s="130">
        <v>25.01</v>
      </c>
      <c r="J84" s="124" t="s">
        <v>255</v>
      </c>
      <c r="K84" s="93" t="s">
        <v>97</v>
      </c>
      <c r="L84" s="126" t="s">
        <v>413</v>
      </c>
      <c r="M84" s="31" t="s">
        <v>88</v>
      </c>
      <c r="N84" s="31" t="s">
        <v>97</v>
      </c>
      <c r="O84" s="31" t="s">
        <v>87</v>
      </c>
      <c r="P84" s="34"/>
    </row>
    <row r="85" spans="1:16" ht="25.5" x14ac:dyDescent="0.2">
      <c r="A85" s="114" t="s">
        <v>363</v>
      </c>
      <c r="B85" s="128" t="s">
        <v>364</v>
      </c>
      <c r="C85" s="130">
        <v>1756</v>
      </c>
      <c r="D85" s="130">
        <v>1924</v>
      </c>
      <c r="E85" s="130">
        <f t="shared" si="4"/>
        <v>168</v>
      </c>
      <c r="F85" s="134">
        <v>0.92</v>
      </c>
      <c r="G85" s="135">
        <f t="shared" si="3"/>
        <v>16.8</v>
      </c>
      <c r="H85" s="132">
        <v>21.27</v>
      </c>
      <c r="I85" s="130">
        <v>40.200000000000003</v>
      </c>
      <c r="J85" s="124" t="s">
        <v>255</v>
      </c>
      <c r="K85" s="93" t="s">
        <v>97</v>
      </c>
      <c r="L85" s="126" t="s">
        <v>413</v>
      </c>
      <c r="M85" s="31" t="s">
        <v>88</v>
      </c>
      <c r="N85" s="31" t="s">
        <v>97</v>
      </c>
      <c r="O85" s="31" t="s">
        <v>87</v>
      </c>
      <c r="P85" s="34"/>
    </row>
    <row r="86" spans="1:16" ht="25.5" x14ac:dyDescent="0.2">
      <c r="A86" s="114" t="s">
        <v>365</v>
      </c>
      <c r="B86" s="128" t="s">
        <v>366</v>
      </c>
      <c r="C86" s="130">
        <v>235</v>
      </c>
      <c r="D86" s="130">
        <v>248</v>
      </c>
      <c r="E86" s="130">
        <f t="shared" si="4"/>
        <v>13</v>
      </c>
      <c r="F86" s="134">
        <v>0.54</v>
      </c>
      <c r="G86" s="135">
        <f t="shared" si="3"/>
        <v>1.3</v>
      </c>
      <c r="H86" s="132">
        <v>23.32</v>
      </c>
      <c r="I86" s="130">
        <v>43.34</v>
      </c>
      <c r="J86" s="124" t="s">
        <v>306</v>
      </c>
      <c r="K86" s="93" t="s">
        <v>94</v>
      </c>
      <c r="L86" s="126" t="s">
        <v>413</v>
      </c>
      <c r="M86" s="31" t="s">
        <v>88</v>
      </c>
      <c r="N86" s="31" t="s">
        <v>97</v>
      </c>
      <c r="O86" s="31" t="s">
        <v>87</v>
      </c>
      <c r="P86" s="34"/>
    </row>
    <row r="87" spans="1:16" ht="25.5" x14ac:dyDescent="0.2">
      <c r="A87" s="114" t="s">
        <v>367</v>
      </c>
      <c r="B87" s="128" t="s">
        <v>368</v>
      </c>
      <c r="C87" s="130">
        <v>2415</v>
      </c>
      <c r="D87" s="130">
        <v>2546</v>
      </c>
      <c r="E87" s="130">
        <f t="shared" si="4"/>
        <v>131</v>
      </c>
      <c r="F87" s="134">
        <v>0.53</v>
      </c>
      <c r="G87" s="135">
        <f t="shared" si="3"/>
        <v>13.1</v>
      </c>
      <c r="H87" s="132">
        <v>14.39</v>
      </c>
      <c r="I87" s="130">
        <v>26.67</v>
      </c>
      <c r="J87" s="124" t="s">
        <v>306</v>
      </c>
      <c r="K87" s="93" t="s">
        <v>94</v>
      </c>
      <c r="L87" s="126" t="s">
        <v>413</v>
      </c>
      <c r="M87" s="31" t="s">
        <v>88</v>
      </c>
      <c r="N87" s="31" t="s">
        <v>97</v>
      </c>
      <c r="O87" s="31" t="s">
        <v>87</v>
      </c>
      <c r="P87" s="34"/>
    </row>
    <row r="88" spans="1:16" ht="25.5" x14ac:dyDescent="0.2">
      <c r="A88" s="114" t="s">
        <v>369</v>
      </c>
      <c r="B88" s="128" t="s">
        <v>370</v>
      </c>
      <c r="C88" s="130">
        <v>680</v>
      </c>
      <c r="D88" s="130">
        <v>729</v>
      </c>
      <c r="E88" s="130">
        <f t="shared" si="4"/>
        <v>49</v>
      </c>
      <c r="F88" s="134">
        <v>0.7</v>
      </c>
      <c r="G88" s="135">
        <f t="shared" si="3"/>
        <v>4.9000000000000004</v>
      </c>
      <c r="H88" s="132">
        <v>18.239999999999998</v>
      </c>
      <c r="I88" s="130">
        <v>28.68</v>
      </c>
      <c r="J88" s="124" t="s">
        <v>255</v>
      </c>
      <c r="K88" s="93" t="s">
        <v>94</v>
      </c>
      <c r="L88" s="126" t="s">
        <v>413</v>
      </c>
      <c r="M88" s="31" t="s">
        <v>88</v>
      </c>
      <c r="N88" s="31" t="s">
        <v>97</v>
      </c>
      <c r="O88" s="31" t="s">
        <v>87</v>
      </c>
      <c r="P88" s="34"/>
    </row>
    <row r="89" spans="1:16" ht="25.5" x14ac:dyDescent="0.2">
      <c r="A89" s="114" t="s">
        <v>371</v>
      </c>
      <c r="B89" s="128" t="s">
        <v>372</v>
      </c>
      <c r="C89" s="130">
        <v>726</v>
      </c>
      <c r="D89" s="130">
        <v>927</v>
      </c>
      <c r="E89" s="130">
        <f t="shared" si="4"/>
        <v>201</v>
      </c>
      <c r="F89" s="134">
        <v>2.4700000000000002</v>
      </c>
      <c r="G89" s="135">
        <f t="shared" si="3"/>
        <v>20.100000000000001</v>
      </c>
      <c r="H89" s="132">
        <v>19.420000000000002</v>
      </c>
      <c r="I89" s="130">
        <v>32.450000000000003</v>
      </c>
      <c r="J89" s="124" t="s">
        <v>255</v>
      </c>
      <c r="K89" s="93" t="s">
        <v>97</v>
      </c>
      <c r="L89" s="126" t="s">
        <v>413</v>
      </c>
      <c r="M89" s="31" t="s">
        <v>88</v>
      </c>
      <c r="N89" s="31" t="s">
        <v>97</v>
      </c>
      <c r="O89" s="31" t="s">
        <v>87</v>
      </c>
      <c r="P89" s="34"/>
    </row>
    <row r="90" spans="1:16" ht="25.5" x14ac:dyDescent="0.2">
      <c r="A90" s="129" t="s">
        <v>373</v>
      </c>
      <c r="B90" s="128" t="s">
        <v>374</v>
      </c>
      <c r="C90" s="130">
        <v>64</v>
      </c>
      <c r="D90" s="130">
        <v>75</v>
      </c>
      <c r="E90" s="130">
        <f t="shared" si="4"/>
        <v>11</v>
      </c>
      <c r="F90" s="134">
        <v>1.6</v>
      </c>
      <c r="G90" s="135">
        <f t="shared" si="3"/>
        <v>1.1000000000000001</v>
      </c>
      <c r="H90" s="132">
        <v>15.27</v>
      </c>
      <c r="I90" s="130">
        <v>23.82</v>
      </c>
      <c r="J90" s="124" t="s">
        <v>255</v>
      </c>
      <c r="K90" s="93" t="s">
        <v>94</v>
      </c>
      <c r="L90" s="126" t="s">
        <v>413</v>
      </c>
      <c r="M90" s="31" t="s">
        <v>88</v>
      </c>
      <c r="N90" s="31" t="s">
        <v>97</v>
      </c>
      <c r="O90" s="31" t="s">
        <v>87</v>
      </c>
      <c r="P90" s="34"/>
    </row>
    <row r="91" spans="1:16" ht="25.5" x14ac:dyDescent="0.2">
      <c r="A91" s="127" t="s">
        <v>375</v>
      </c>
      <c r="B91" s="128" t="s">
        <v>376</v>
      </c>
      <c r="C91" s="130">
        <v>735</v>
      </c>
      <c r="D91" s="130">
        <v>893</v>
      </c>
      <c r="E91" s="130">
        <f t="shared" si="4"/>
        <v>158</v>
      </c>
      <c r="F91" s="134">
        <v>1.97</v>
      </c>
      <c r="G91" s="135">
        <f t="shared" si="3"/>
        <v>15.8</v>
      </c>
      <c r="H91" s="132">
        <v>15.86</v>
      </c>
      <c r="I91" s="130">
        <v>28.3</v>
      </c>
      <c r="J91" s="124" t="s">
        <v>306</v>
      </c>
      <c r="K91" s="93" t="s">
        <v>94</v>
      </c>
      <c r="L91" s="126" t="s">
        <v>413</v>
      </c>
      <c r="M91" s="31" t="s">
        <v>88</v>
      </c>
      <c r="N91" s="31" t="s">
        <v>97</v>
      </c>
      <c r="O91" s="31" t="s">
        <v>87</v>
      </c>
      <c r="P91" s="34"/>
    </row>
    <row r="92" spans="1:16" ht="25.5" x14ac:dyDescent="0.2">
      <c r="A92" s="127" t="s">
        <v>377</v>
      </c>
      <c r="B92" s="128" t="s">
        <v>378</v>
      </c>
      <c r="C92" s="130">
        <v>1295</v>
      </c>
      <c r="D92" s="130">
        <v>1593</v>
      </c>
      <c r="E92" s="130">
        <f t="shared" si="4"/>
        <v>298</v>
      </c>
      <c r="F92" s="134">
        <v>2.09</v>
      </c>
      <c r="G92" s="135">
        <f t="shared" si="3"/>
        <v>29.8</v>
      </c>
      <c r="H92" s="132">
        <v>19.440000000000001</v>
      </c>
      <c r="I92" s="130">
        <v>32.26</v>
      </c>
      <c r="J92" s="124" t="s">
        <v>255</v>
      </c>
      <c r="K92" s="93" t="s">
        <v>94</v>
      </c>
      <c r="L92" s="126" t="s">
        <v>413</v>
      </c>
      <c r="M92" s="31" t="s">
        <v>88</v>
      </c>
      <c r="N92" s="31" t="s">
        <v>97</v>
      </c>
      <c r="O92" s="31" t="s">
        <v>87</v>
      </c>
      <c r="P92" s="34"/>
    </row>
    <row r="93" spans="1:16" ht="25.5" x14ac:dyDescent="0.2">
      <c r="A93" s="127" t="s">
        <v>379</v>
      </c>
      <c r="B93" s="128" t="s">
        <v>380</v>
      </c>
      <c r="C93" s="130">
        <v>352</v>
      </c>
      <c r="D93" s="130">
        <v>392</v>
      </c>
      <c r="E93" s="130">
        <f t="shared" si="4"/>
        <v>40</v>
      </c>
      <c r="F93" s="134">
        <v>1.08</v>
      </c>
      <c r="G93" s="135">
        <f t="shared" si="3"/>
        <v>4</v>
      </c>
      <c r="H93" s="132">
        <v>17.03</v>
      </c>
      <c r="I93" s="130">
        <v>27.96</v>
      </c>
      <c r="J93" s="124" t="s">
        <v>255</v>
      </c>
      <c r="K93" s="93" t="s">
        <v>94</v>
      </c>
      <c r="L93" s="126" t="s">
        <v>413</v>
      </c>
      <c r="M93" s="31" t="s">
        <v>88</v>
      </c>
      <c r="N93" s="31" t="s">
        <v>97</v>
      </c>
      <c r="O93" s="31" t="s">
        <v>87</v>
      </c>
      <c r="P93" s="34"/>
    </row>
    <row r="94" spans="1:16" ht="25.5" x14ac:dyDescent="0.2">
      <c r="A94" s="127" t="s">
        <v>381</v>
      </c>
      <c r="B94" s="128" t="s">
        <v>382</v>
      </c>
      <c r="C94" s="130">
        <v>155</v>
      </c>
      <c r="D94" s="130">
        <v>156</v>
      </c>
      <c r="E94" s="130">
        <f t="shared" si="4"/>
        <v>1</v>
      </c>
      <c r="F94" s="134">
        <v>0.06</v>
      </c>
      <c r="G94" s="135">
        <f t="shared" si="3"/>
        <v>0.1</v>
      </c>
      <c r="H94" s="132">
        <v>19.27</v>
      </c>
      <c r="I94" s="130">
        <v>31.11</v>
      </c>
      <c r="J94" s="124" t="s">
        <v>255</v>
      </c>
      <c r="K94" s="93" t="s">
        <v>97</v>
      </c>
      <c r="L94" s="126" t="s">
        <v>413</v>
      </c>
      <c r="M94" s="31" t="s">
        <v>88</v>
      </c>
      <c r="N94" s="31" t="s">
        <v>97</v>
      </c>
      <c r="O94" s="31" t="s">
        <v>87</v>
      </c>
      <c r="P94" s="34"/>
    </row>
    <row r="95" spans="1:16" ht="25.5" x14ac:dyDescent="0.2">
      <c r="A95" s="127" t="s">
        <v>383</v>
      </c>
      <c r="B95" s="128" t="s">
        <v>384</v>
      </c>
      <c r="C95" s="130">
        <v>318</v>
      </c>
      <c r="D95" s="130">
        <v>360</v>
      </c>
      <c r="E95" s="130">
        <f t="shared" si="4"/>
        <v>42</v>
      </c>
      <c r="F95" s="134">
        <v>1.25</v>
      </c>
      <c r="G95" s="135">
        <f t="shared" si="3"/>
        <v>4.2</v>
      </c>
      <c r="H95" s="132">
        <v>22.22</v>
      </c>
      <c r="I95" s="130">
        <v>37.21</v>
      </c>
      <c r="J95" s="124" t="s">
        <v>255</v>
      </c>
      <c r="K95" s="93" t="s">
        <v>94</v>
      </c>
      <c r="L95" s="126" t="s">
        <v>413</v>
      </c>
      <c r="M95" s="31" t="s">
        <v>88</v>
      </c>
      <c r="N95" s="31" t="s">
        <v>97</v>
      </c>
      <c r="O95" s="31" t="s">
        <v>87</v>
      </c>
      <c r="P95" s="34"/>
    </row>
    <row r="96" spans="1:16" ht="25.5" x14ac:dyDescent="0.2">
      <c r="A96" s="114" t="s">
        <v>385</v>
      </c>
      <c r="B96" s="128" t="s">
        <v>386</v>
      </c>
      <c r="C96" s="130">
        <v>3330</v>
      </c>
      <c r="D96" s="130">
        <v>3722</v>
      </c>
      <c r="E96" s="130">
        <f t="shared" si="4"/>
        <v>392</v>
      </c>
      <c r="F96" s="134">
        <v>1.1200000000000001</v>
      </c>
      <c r="G96" s="135">
        <f t="shared" si="3"/>
        <v>39.200000000000003</v>
      </c>
      <c r="H96" s="132">
        <v>13.3</v>
      </c>
      <c r="I96" s="130">
        <v>23.95</v>
      </c>
      <c r="J96" s="124" t="s">
        <v>255</v>
      </c>
      <c r="K96" s="93" t="s">
        <v>94</v>
      </c>
      <c r="L96" s="126" t="s">
        <v>413</v>
      </c>
      <c r="M96" s="31" t="s">
        <v>88</v>
      </c>
      <c r="N96" s="31" t="s">
        <v>97</v>
      </c>
      <c r="O96" s="31" t="s">
        <v>87</v>
      </c>
      <c r="P96" s="34"/>
    </row>
    <row r="97" spans="1:16" ht="25.5" x14ac:dyDescent="0.2">
      <c r="A97" s="114" t="s">
        <v>387</v>
      </c>
      <c r="B97" s="128" t="s">
        <v>388</v>
      </c>
      <c r="C97" s="130">
        <v>304</v>
      </c>
      <c r="D97" s="130">
        <v>369</v>
      </c>
      <c r="E97" s="130">
        <f t="shared" si="4"/>
        <v>65</v>
      </c>
      <c r="F97" s="134">
        <v>1.96</v>
      </c>
      <c r="G97" s="135">
        <f t="shared" si="3"/>
        <v>6.5</v>
      </c>
      <c r="H97" s="132">
        <v>14.43</v>
      </c>
      <c r="I97" s="130">
        <v>23.73</v>
      </c>
      <c r="J97" s="124" t="s">
        <v>255</v>
      </c>
      <c r="K97" s="93" t="s">
        <v>97</v>
      </c>
      <c r="L97" s="126" t="s">
        <v>413</v>
      </c>
      <c r="M97" s="31" t="s">
        <v>88</v>
      </c>
      <c r="N97" s="31" t="s">
        <v>97</v>
      </c>
      <c r="O97" s="31" t="s">
        <v>87</v>
      </c>
      <c r="P97" s="34"/>
    </row>
    <row r="98" spans="1:16" ht="25.5" x14ac:dyDescent="0.2">
      <c r="A98" s="127" t="s">
        <v>90</v>
      </c>
      <c r="B98" s="128" t="s">
        <v>91</v>
      </c>
      <c r="C98" s="130">
        <v>1953</v>
      </c>
      <c r="D98" s="130">
        <v>2057</v>
      </c>
      <c r="E98" s="130">
        <f t="shared" si="4"/>
        <v>104</v>
      </c>
      <c r="F98" s="134">
        <v>0.52</v>
      </c>
      <c r="G98" s="135">
        <f t="shared" si="3"/>
        <v>10.4</v>
      </c>
      <c r="H98" s="132">
        <v>19.45</v>
      </c>
      <c r="I98" s="130">
        <v>38.06</v>
      </c>
      <c r="J98" s="124" t="s">
        <v>255</v>
      </c>
      <c r="K98" s="93" t="s">
        <v>97</v>
      </c>
      <c r="L98" s="126" t="s">
        <v>413</v>
      </c>
      <c r="M98" s="31" t="s">
        <v>88</v>
      </c>
      <c r="N98" s="31" t="s">
        <v>97</v>
      </c>
      <c r="O98" s="31" t="s">
        <v>87</v>
      </c>
      <c r="P98" s="34"/>
    </row>
    <row r="99" spans="1:16" ht="25.5" x14ac:dyDescent="0.2">
      <c r="A99" s="127" t="s">
        <v>389</v>
      </c>
      <c r="B99" s="128" t="s">
        <v>390</v>
      </c>
      <c r="C99" s="130">
        <v>612</v>
      </c>
      <c r="D99" s="130">
        <v>655</v>
      </c>
      <c r="E99" s="130">
        <f t="shared" si="4"/>
        <v>43</v>
      </c>
      <c r="F99" s="134">
        <v>0.68</v>
      </c>
      <c r="G99" s="135">
        <f t="shared" si="3"/>
        <v>4.3</v>
      </c>
      <c r="H99" s="132">
        <v>16.309999999999999</v>
      </c>
      <c r="I99" s="130">
        <v>24.64</v>
      </c>
      <c r="J99" s="124" t="s">
        <v>255</v>
      </c>
      <c r="K99" s="93" t="s">
        <v>94</v>
      </c>
      <c r="L99" s="126" t="s">
        <v>413</v>
      </c>
      <c r="M99" s="31" t="s">
        <v>88</v>
      </c>
      <c r="N99" s="31" t="s">
        <v>97</v>
      </c>
      <c r="O99" s="31" t="s">
        <v>87</v>
      </c>
      <c r="P99" s="34"/>
    </row>
    <row r="100" spans="1:16" ht="25.5" x14ac:dyDescent="0.2">
      <c r="A100" s="129" t="s">
        <v>391</v>
      </c>
      <c r="B100" s="128" t="s">
        <v>392</v>
      </c>
      <c r="C100" s="130">
        <v>1958</v>
      </c>
      <c r="D100" s="130">
        <v>2153</v>
      </c>
      <c r="E100" s="130">
        <f t="shared" si="4"/>
        <v>195</v>
      </c>
      <c r="F100" s="134">
        <v>0.95</v>
      </c>
      <c r="G100" s="135">
        <f t="shared" si="3"/>
        <v>19.5</v>
      </c>
      <c r="H100" s="132">
        <v>17</v>
      </c>
      <c r="I100" s="130">
        <v>27.86</v>
      </c>
      <c r="J100" s="124" t="s">
        <v>255</v>
      </c>
      <c r="K100" s="93" t="s">
        <v>94</v>
      </c>
      <c r="L100" s="126" t="s">
        <v>413</v>
      </c>
      <c r="M100" s="31" t="s">
        <v>88</v>
      </c>
      <c r="N100" s="31" t="s">
        <v>97</v>
      </c>
      <c r="O100" s="31" t="s">
        <v>87</v>
      </c>
      <c r="P100" s="34"/>
    </row>
    <row r="101" spans="1:16" ht="25.5" x14ac:dyDescent="0.2">
      <c r="A101" s="114" t="s">
        <v>393</v>
      </c>
      <c r="B101" s="128" t="s">
        <v>394</v>
      </c>
      <c r="C101" s="130">
        <v>373</v>
      </c>
      <c r="D101" s="130">
        <v>350</v>
      </c>
      <c r="E101" s="130">
        <f t="shared" si="4"/>
        <v>-23</v>
      </c>
      <c r="F101" s="134">
        <v>-0.63</v>
      </c>
      <c r="G101" s="135">
        <f t="shared" si="3"/>
        <v>-2.2999999999999998</v>
      </c>
      <c r="H101" s="132">
        <v>15.66</v>
      </c>
      <c r="I101" s="130">
        <v>25.28</v>
      </c>
      <c r="J101" s="124" t="s">
        <v>242</v>
      </c>
      <c r="K101" s="93" t="s">
        <v>97</v>
      </c>
      <c r="L101" s="126" t="s">
        <v>413</v>
      </c>
      <c r="M101" s="31" t="s">
        <v>88</v>
      </c>
      <c r="N101" s="31" t="s">
        <v>97</v>
      </c>
      <c r="O101" s="31" t="s">
        <v>87</v>
      </c>
      <c r="P101" s="34"/>
    </row>
    <row r="102" spans="1:16" ht="25.5" x14ac:dyDescent="0.2">
      <c r="A102" s="131" t="s">
        <v>395</v>
      </c>
      <c r="B102" s="128" t="s">
        <v>396</v>
      </c>
      <c r="C102" s="130">
        <v>68</v>
      </c>
      <c r="D102" s="130">
        <v>83</v>
      </c>
      <c r="E102" s="130">
        <f t="shared" si="4"/>
        <v>15</v>
      </c>
      <c r="F102" s="134">
        <v>1.9E-2</v>
      </c>
      <c r="G102" s="135">
        <f t="shared" si="3"/>
        <v>1.5</v>
      </c>
      <c r="H102" s="132">
        <v>20.94</v>
      </c>
      <c r="I102" s="130">
        <v>31.79</v>
      </c>
      <c r="J102" s="124" t="s">
        <v>242</v>
      </c>
      <c r="K102" s="93" t="s">
        <v>97</v>
      </c>
      <c r="L102" s="126" t="s">
        <v>413</v>
      </c>
      <c r="M102" s="31" t="s">
        <v>88</v>
      </c>
      <c r="N102" s="31" t="s">
        <v>97</v>
      </c>
      <c r="O102" s="31" t="s">
        <v>89</v>
      </c>
      <c r="P102" s="34"/>
    </row>
    <row r="103" spans="1:16" ht="25.5" x14ac:dyDescent="0.2">
      <c r="A103" s="114" t="s">
        <v>397</v>
      </c>
      <c r="B103" s="128" t="s">
        <v>398</v>
      </c>
      <c r="C103" s="130">
        <v>6064</v>
      </c>
      <c r="D103" s="130">
        <v>6935</v>
      </c>
      <c r="E103" s="130">
        <f t="shared" si="4"/>
        <v>871</v>
      </c>
      <c r="F103" s="134">
        <v>1.35</v>
      </c>
      <c r="G103" s="135">
        <f t="shared" si="3"/>
        <v>87.1</v>
      </c>
      <c r="H103" s="132">
        <v>17.2</v>
      </c>
      <c r="I103" s="130">
        <v>28.32</v>
      </c>
      <c r="J103" s="124" t="s">
        <v>255</v>
      </c>
      <c r="K103" s="93" t="s">
        <v>94</v>
      </c>
      <c r="L103" s="126" t="s">
        <v>413</v>
      </c>
      <c r="M103" s="31" t="s">
        <v>88</v>
      </c>
      <c r="N103" s="31" t="s">
        <v>97</v>
      </c>
      <c r="O103" s="31" t="s">
        <v>87</v>
      </c>
      <c r="P103" s="34"/>
    </row>
    <row r="104" spans="1:16" ht="25.5" x14ac:dyDescent="0.2">
      <c r="A104" s="114" t="s">
        <v>399</v>
      </c>
      <c r="B104" s="128" t="s">
        <v>400</v>
      </c>
      <c r="C104" s="130">
        <v>2137</v>
      </c>
      <c r="D104" s="130">
        <v>2479</v>
      </c>
      <c r="E104" s="130">
        <f t="shared" si="4"/>
        <v>342</v>
      </c>
      <c r="F104" s="134">
        <v>1.5</v>
      </c>
      <c r="G104" s="135">
        <f t="shared" si="3"/>
        <v>34.200000000000003</v>
      </c>
      <c r="H104" s="132">
        <v>12.03</v>
      </c>
      <c r="I104" s="130">
        <v>23.53</v>
      </c>
      <c r="J104" s="124" t="s">
        <v>255</v>
      </c>
      <c r="K104" s="93" t="s">
        <v>97</v>
      </c>
      <c r="L104" s="126" t="s">
        <v>413</v>
      </c>
      <c r="M104" s="31" t="s">
        <v>88</v>
      </c>
      <c r="N104" s="31" t="s">
        <v>97</v>
      </c>
      <c r="O104" s="31" t="s">
        <v>87</v>
      </c>
      <c r="P104" s="34"/>
    </row>
    <row r="105" spans="1:16" ht="25.5" x14ac:dyDescent="0.2">
      <c r="A105" s="114" t="s">
        <v>401</v>
      </c>
      <c r="B105" s="128" t="s">
        <v>402</v>
      </c>
      <c r="C105" s="130">
        <v>964</v>
      </c>
      <c r="D105" s="130">
        <v>1054</v>
      </c>
      <c r="E105" s="130">
        <f t="shared" si="4"/>
        <v>90</v>
      </c>
      <c r="F105" s="134">
        <v>0.9</v>
      </c>
      <c r="G105" s="135">
        <f t="shared" si="3"/>
        <v>9</v>
      </c>
      <c r="H105" s="132">
        <v>14.25</v>
      </c>
      <c r="I105" s="130">
        <v>23.48</v>
      </c>
      <c r="J105" s="124" t="s">
        <v>255</v>
      </c>
      <c r="K105" s="93" t="s">
        <v>94</v>
      </c>
      <c r="L105" s="126" t="s">
        <v>413</v>
      </c>
      <c r="M105" s="31" t="s">
        <v>88</v>
      </c>
      <c r="N105" s="31" t="s">
        <v>97</v>
      </c>
      <c r="O105" s="31" t="s">
        <v>87</v>
      </c>
      <c r="P105" s="34"/>
    </row>
    <row r="106" spans="1:16" s="36" customFormat="1" ht="25.5" customHeight="1" x14ac:dyDescent="0.25">
      <c r="A106" s="114" t="s">
        <v>403</v>
      </c>
      <c r="B106" s="128" t="s">
        <v>404</v>
      </c>
      <c r="C106" s="130">
        <v>2308</v>
      </c>
      <c r="D106" s="130">
        <v>2682</v>
      </c>
      <c r="E106" s="130">
        <f t="shared" si="4"/>
        <v>374</v>
      </c>
      <c r="F106" s="134">
        <v>1.51</v>
      </c>
      <c r="G106" s="135">
        <f t="shared" si="3"/>
        <v>37.4</v>
      </c>
      <c r="H106" s="132">
        <v>15.58</v>
      </c>
      <c r="I106" s="130">
        <v>22.28</v>
      </c>
      <c r="J106" s="124" t="s">
        <v>405</v>
      </c>
      <c r="K106" s="93" t="s">
        <v>94</v>
      </c>
      <c r="L106" s="126" t="s">
        <v>413</v>
      </c>
      <c r="M106" s="31" t="s">
        <v>88</v>
      </c>
      <c r="N106" s="31" t="s">
        <v>97</v>
      </c>
      <c r="O106" s="31" t="s">
        <v>87</v>
      </c>
      <c r="P106" s="35"/>
    </row>
    <row r="107" spans="1:16" hidden="1" x14ac:dyDescent="0.2">
      <c r="A107" s="86"/>
      <c r="B107" s="31"/>
      <c r="C107" s="31"/>
      <c r="D107" s="31"/>
      <c r="E107" s="32">
        <f t="shared" ref="E107:E108" si="5">D107-C107</f>
        <v>0</v>
      </c>
      <c r="F107" s="136"/>
      <c r="H107" s="101"/>
      <c r="I107" s="33"/>
      <c r="J107" s="106"/>
      <c r="K107" s="31"/>
      <c r="L107" s="31"/>
      <c r="M107" s="31"/>
      <c r="N107" s="31"/>
      <c r="O107" s="31"/>
    </row>
    <row r="108" spans="1:16" hidden="1" x14ac:dyDescent="0.2">
      <c r="A108" s="86"/>
      <c r="B108" s="31"/>
      <c r="C108" s="31"/>
      <c r="D108" s="31"/>
      <c r="E108" s="32">
        <f t="shared" si="5"/>
        <v>0</v>
      </c>
      <c r="F108" s="136"/>
      <c r="H108" s="101"/>
      <c r="I108" s="33"/>
      <c r="J108" s="106"/>
      <c r="K108" s="31"/>
      <c r="L108" s="31"/>
      <c r="M108" s="31"/>
      <c r="N108" s="31"/>
      <c r="O108" s="31"/>
    </row>
    <row r="109" spans="1:16" hidden="1" x14ac:dyDescent="0.2">
      <c r="A109" s="102"/>
      <c r="B109" s="103"/>
      <c r="C109" s="102"/>
      <c r="D109" s="102"/>
      <c r="E109" s="102"/>
      <c r="F109" s="137"/>
    </row>
    <row r="110" spans="1:16" hidden="1" x14ac:dyDescent="0.2">
      <c r="A110" s="102"/>
      <c r="B110" s="103"/>
      <c r="C110" s="102"/>
      <c r="D110" s="102"/>
      <c r="E110" s="102"/>
      <c r="F110" s="137"/>
    </row>
    <row r="111" spans="1:16" hidden="1" x14ac:dyDescent="0.2">
      <c r="A111" s="102"/>
      <c r="B111" s="103"/>
      <c r="C111" s="102"/>
      <c r="D111" s="102"/>
      <c r="E111" s="102"/>
      <c r="F111" s="137"/>
    </row>
    <row r="112" spans="1:16" hidden="1" x14ac:dyDescent="0.2">
      <c r="A112" s="102"/>
      <c r="B112" s="103"/>
      <c r="C112" s="102"/>
      <c r="D112" s="102"/>
      <c r="E112" s="102"/>
      <c r="F112" s="137"/>
    </row>
    <row r="113" spans="1:6" hidden="1" x14ac:dyDescent="0.2">
      <c r="A113" s="102"/>
      <c r="B113" s="103"/>
      <c r="C113" s="102"/>
      <c r="D113" s="102"/>
      <c r="E113" s="102"/>
      <c r="F113" s="137"/>
    </row>
    <row r="114" spans="1:6" hidden="1" x14ac:dyDescent="0.2">
      <c r="A114" s="102"/>
      <c r="B114" s="103"/>
      <c r="C114" s="102"/>
      <c r="D114" s="102"/>
      <c r="E114" s="102"/>
      <c r="F114" s="137"/>
    </row>
    <row r="115" spans="1:6" hidden="1" x14ac:dyDescent="0.2">
      <c r="A115" s="102"/>
      <c r="B115" s="103"/>
      <c r="C115" s="102"/>
      <c r="D115" s="102"/>
      <c r="E115" s="102"/>
      <c r="F115" s="137"/>
    </row>
    <row r="116" spans="1:6" hidden="1" x14ac:dyDescent="0.2">
      <c r="A116" s="102"/>
      <c r="B116" s="103"/>
      <c r="C116" s="102"/>
      <c r="D116" s="102"/>
      <c r="E116" s="102"/>
      <c r="F116" s="137"/>
    </row>
    <row r="117" spans="1:6" hidden="1" x14ac:dyDescent="0.2">
      <c r="A117" s="102"/>
      <c r="B117" s="103"/>
      <c r="C117" s="102"/>
      <c r="D117" s="102"/>
      <c r="E117" s="102"/>
      <c r="F117" s="137"/>
    </row>
    <row r="118" spans="1:6" hidden="1" x14ac:dyDescent="0.2">
      <c r="A118" s="102"/>
      <c r="B118" s="103"/>
      <c r="C118" s="102"/>
      <c r="D118" s="102"/>
      <c r="E118" s="102"/>
      <c r="F118" s="137"/>
    </row>
    <row r="119" spans="1:6" hidden="1" x14ac:dyDescent="0.2">
      <c r="A119" s="102"/>
      <c r="B119" s="103"/>
      <c r="C119" s="102"/>
      <c r="D119" s="102"/>
      <c r="E119" s="102"/>
      <c r="F119" s="137"/>
    </row>
    <row r="120" spans="1:6" hidden="1" x14ac:dyDescent="0.2">
      <c r="A120" s="102"/>
      <c r="B120" s="103"/>
      <c r="C120" s="102"/>
      <c r="D120" s="102"/>
      <c r="E120" s="102"/>
      <c r="F120" s="137"/>
    </row>
    <row r="121" spans="1:6" hidden="1" x14ac:dyDescent="0.2">
      <c r="A121" s="102"/>
      <c r="B121" s="103"/>
      <c r="C121" s="102"/>
      <c r="D121" s="102"/>
      <c r="E121" s="102"/>
      <c r="F121" s="137"/>
    </row>
    <row r="122" spans="1:6" hidden="1" x14ac:dyDescent="0.2">
      <c r="A122" s="102"/>
      <c r="B122" s="103"/>
      <c r="C122" s="102"/>
      <c r="D122" s="102"/>
      <c r="E122" s="102"/>
      <c r="F122" s="137"/>
    </row>
    <row r="123" spans="1:6" hidden="1" x14ac:dyDescent="0.2">
      <c r="A123" s="102"/>
      <c r="B123" s="103"/>
      <c r="C123" s="102"/>
      <c r="D123" s="102"/>
      <c r="E123" s="102"/>
      <c r="F123" s="137"/>
    </row>
    <row r="124" spans="1:6" hidden="1" x14ac:dyDescent="0.2">
      <c r="A124" s="102"/>
      <c r="B124" s="103"/>
      <c r="C124" s="102"/>
      <c r="D124" s="102"/>
      <c r="E124" s="102"/>
      <c r="F124" s="137"/>
    </row>
    <row r="125" spans="1:6" hidden="1" x14ac:dyDescent="0.2">
      <c r="A125" s="102"/>
      <c r="B125" s="103"/>
      <c r="C125" s="102"/>
      <c r="D125" s="102"/>
      <c r="E125" s="102"/>
      <c r="F125" s="137"/>
    </row>
    <row r="126" spans="1:6" hidden="1" x14ac:dyDescent="0.2">
      <c r="A126" s="102"/>
      <c r="B126" s="103"/>
      <c r="C126" s="102"/>
      <c r="D126" s="102"/>
      <c r="E126" s="102"/>
      <c r="F126" s="137"/>
    </row>
    <row r="127" spans="1:6" hidden="1" x14ac:dyDescent="0.2">
      <c r="A127" s="102"/>
      <c r="B127" s="103"/>
      <c r="C127" s="102"/>
      <c r="D127" s="102"/>
      <c r="E127" s="102"/>
      <c r="F127" s="137"/>
    </row>
    <row r="128" spans="1:6" hidden="1" x14ac:dyDescent="0.2">
      <c r="A128" s="102"/>
      <c r="B128" s="103"/>
      <c r="C128" s="102"/>
      <c r="D128" s="102"/>
      <c r="E128" s="102"/>
      <c r="F128" s="137"/>
    </row>
    <row r="129" spans="1:6" hidden="1" x14ac:dyDescent="0.2">
      <c r="A129" s="102"/>
      <c r="B129" s="103"/>
      <c r="C129" s="102"/>
      <c r="D129" s="102"/>
      <c r="E129" s="102"/>
      <c r="F129" s="137"/>
    </row>
    <row r="130" spans="1:6" hidden="1" x14ac:dyDescent="0.2">
      <c r="A130" s="102"/>
      <c r="B130" s="103"/>
      <c r="C130" s="102"/>
      <c r="D130" s="102"/>
      <c r="E130" s="102"/>
      <c r="F130" s="137"/>
    </row>
    <row r="131" spans="1:6" hidden="1" x14ac:dyDescent="0.2">
      <c r="A131" s="102"/>
      <c r="B131" s="103"/>
      <c r="C131" s="102"/>
      <c r="D131" s="102"/>
      <c r="E131" s="102"/>
      <c r="F131" s="137"/>
    </row>
    <row r="132" spans="1:6" hidden="1" x14ac:dyDescent="0.2">
      <c r="A132" s="102"/>
      <c r="B132" s="103"/>
      <c r="C132" s="102"/>
      <c r="D132" s="102"/>
      <c r="E132" s="102"/>
      <c r="F132" s="137"/>
    </row>
    <row r="133" spans="1:6" hidden="1" x14ac:dyDescent="0.2">
      <c r="A133" s="102"/>
      <c r="B133" s="103"/>
      <c r="C133" s="102"/>
      <c r="D133" s="102"/>
      <c r="E133" s="102"/>
      <c r="F133" s="137"/>
    </row>
    <row r="134" spans="1:6" hidden="1" x14ac:dyDescent="0.2">
      <c r="A134" s="102"/>
      <c r="B134" s="103"/>
      <c r="C134" s="102"/>
      <c r="D134" s="102"/>
      <c r="E134" s="102"/>
      <c r="F134" s="137"/>
    </row>
    <row r="135" spans="1:6" hidden="1" x14ac:dyDescent="0.2">
      <c r="A135" s="102"/>
      <c r="B135" s="103"/>
      <c r="C135" s="102"/>
      <c r="D135" s="102"/>
      <c r="E135" s="102"/>
      <c r="F135" s="137"/>
    </row>
    <row r="136" spans="1:6" hidden="1" x14ac:dyDescent="0.2">
      <c r="A136" s="102"/>
      <c r="B136" s="103"/>
      <c r="C136" s="102"/>
      <c r="D136" s="102"/>
      <c r="E136" s="102"/>
      <c r="F136" s="137"/>
    </row>
    <row r="137" spans="1:6" hidden="1" x14ac:dyDescent="0.2">
      <c r="A137" s="102"/>
      <c r="B137" s="103"/>
      <c r="C137" s="102"/>
      <c r="D137" s="102"/>
      <c r="E137" s="102"/>
      <c r="F137" s="137"/>
    </row>
    <row r="138" spans="1:6" hidden="1" x14ac:dyDescent="0.2">
      <c r="A138" s="102"/>
      <c r="B138" s="103"/>
      <c r="C138" s="102"/>
      <c r="D138" s="102"/>
      <c r="E138" s="102"/>
      <c r="F138" s="137"/>
    </row>
  </sheetData>
  <phoneticPr fontId="16" type="noConversion"/>
  <conditionalFormatting sqref="H8:I14">
    <cfRule type="expression" dxfId="5" priority="21">
      <formula>$B8 = "Hourly"</formula>
    </cfRule>
    <cfRule type="expression" dxfId="4" priority="22">
      <formula>$B8 = "Annual"</formula>
    </cfRule>
  </conditionalFormatting>
  <conditionalFormatting sqref="H16:I37">
    <cfRule type="expression" dxfId="3" priority="13">
      <formula>$B16 = "Hourly"</formula>
    </cfRule>
    <cfRule type="expression" dxfId="2" priority="14">
      <formula>$B16 = "Annual"</formula>
    </cfRule>
  </conditionalFormatting>
  <conditionalFormatting sqref="H45:I106">
    <cfRule type="expression" dxfId="1" priority="1">
      <formula>$B45 = "Hourly"</formula>
    </cfRule>
    <cfRule type="expression" dxfId="0" priority="2">
      <formula>$B45 = "Annual"</formula>
    </cfRule>
  </conditionalFormatting>
  <dataValidations count="1">
    <dataValidation allowBlank="1" showInputMessage="1" showErrorMessage="1" prompt="Enter - Labor Market and Career Information Data Source(s)" sqref="P106" xr:uid="{00000000-0002-0000-0100-000005000000}"/>
  </dataValidations>
  <pageMargins left="0.7" right="0.7" top="0.75" bottom="0.75" header="0.3" footer="0.3"/>
  <pageSetup scale="39" fitToHeight="0" orientation="landscape" horizontalDpi="4294967294" verticalDpi="4294967294" r:id="rId1"/>
  <colBreaks count="1" manualBreakCount="1">
    <brk id="1638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B64E2-6017-4BB9-99A2-EC3FE23EBB5C}">
  <dimension ref="A1:C29"/>
  <sheetViews>
    <sheetView showGridLines="0" zoomScaleNormal="100" workbookViewId="0">
      <selection activeCell="B1" sqref="B1:B29"/>
    </sheetView>
  </sheetViews>
  <sheetFormatPr defaultColWidth="0" defaultRowHeight="15" x14ac:dyDescent="0.25"/>
  <cols>
    <col min="1" max="1" width="26.875" style="78" bestFit="1" customWidth="1"/>
    <col min="2" max="2" width="15.375" style="78" bestFit="1" customWidth="1"/>
    <col min="3" max="3" width="1.125" style="78" customWidth="1"/>
    <col min="4" max="16384" width="8.125" style="78" hidden="1"/>
  </cols>
  <sheetData>
    <row r="1" spans="1:2" ht="15.75" x14ac:dyDescent="0.25">
      <c r="A1" s="79" t="s">
        <v>73</v>
      </c>
      <c r="B1" s="79" t="s">
        <v>72</v>
      </c>
    </row>
    <row r="2" spans="1:2" ht="15.75" x14ac:dyDescent="0.25">
      <c r="A2" s="79" t="s">
        <v>71</v>
      </c>
      <c r="B2" s="79" t="s">
        <v>70</v>
      </c>
    </row>
    <row r="3" spans="1:2" ht="15.75" x14ac:dyDescent="0.25">
      <c r="A3" s="79" t="s">
        <v>69</v>
      </c>
      <c r="B3" s="79" t="s">
        <v>68</v>
      </c>
    </row>
    <row r="4" spans="1:2" ht="15.75" x14ac:dyDescent="0.25">
      <c r="A4" s="79" t="s">
        <v>67</v>
      </c>
      <c r="B4" s="79" t="s">
        <v>66</v>
      </c>
    </row>
    <row r="5" spans="1:2" ht="15.75" x14ac:dyDescent="0.25">
      <c r="A5" s="79" t="s">
        <v>65</v>
      </c>
      <c r="B5" s="79" t="s">
        <v>64</v>
      </c>
    </row>
    <row r="6" spans="1:2" ht="15.75" x14ac:dyDescent="0.25">
      <c r="A6" s="79" t="s">
        <v>63</v>
      </c>
      <c r="B6" s="79" t="s">
        <v>62</v>
      </c>
    </row>
    <row r="7" spans="1:2" ht="15.75" x14ac:dyDescent="0.25">
      <c r="A7" s="79" t="s">
        <v>61</v>
      </c>
      <c r="B7" s="79" t="s">
        <v>60</v>
      </c>
    </row>
    <row r="8" spans="1:2" ht="15.75" x14ac:dyDescent="0.25">
      <c r="A8" s="79" t="s">
        <v>59</v>
      </c>
      <c r="B8" s="79" t="s">
        <v>58</v>
      </c>
    </row>
    <row r="9" spans="1:2" ht="15.75" x14ac:dyDescent="0.25">
      <c r="A9" s="79" t="s">
        <v>57</v>
      </c>
      <c r="B9" s="79" t="s">
        <v>56</v>
      </c>
    </row>
    <row r="10" spans="1:2" ht="15.75" x14ac:dyDescent="0.25">
      <c r="A10" s="79" t="s">
        <v>55</v>
      </c>
      <c r="B10" s="79" t="s">
        <v>54</v>
      </c>
    </row>
    <row r="11" spans="1:2" ht="15.75" x14ac:dyDescent="0.25">
      <c r="A11" s="79" t="s">
        <v>53</v>
      </c>
      <c r="B11" s="79" t="s">
        <v>16</v>
      </c>
    </row>
    <row r="12" spans="1:2" ht="15.75" x14ac:dyDescent="0.25">
      <c r="A12" s="79" t="s">
        <v>52</v>
      </c>
      <c r="B12" s="79" t="s">
        <v>51</v>
      </c>
    </row>
    <row r="13" spans="1:2" ht="15.75" x14ac:dyDescent="0.25">
      <c r="A13" s="79" t="s">
        <v>50</v>
      </c>
      <c r="B13" s="79" t="s">
        <v>49</v>
      </c>
    </row>
    <row r="14" spans="1:2" ht="15.75" x14ac:dyDescent="0.25">
      <c r="A14" s="79" t="s">
        <v>48</v>
      </c>
      <c r="B14" s="79" t="s">
        <v>47</v>
      </c>
    </row>
    <row r="15" spans="1:2" ht="15.75" x14ac:dyDescent="0.25">
      <c r="A15" s="79" t="s">
        <v>46</v>
      </c>
      <c r="B15" s="79" t="s">
        <v>45</v>
      </c>
    </row>
    <row r="16" spans="1:2" ht="15.75" x14ac:dyDescent="0.25">
      <c r="A16" s="79" t="s">
        <v>44</v>
      </c>
      <c r="B16" s="79" t="s">
        <v>43</v>
      </c>
    </row>
    <row r="17" spans="1:2" ht="15.75" x14ac:dyDescent="0.25">
      <c r="A17" s="79" t="s">
        <v>42</v>
      </c>
      <c r="B17" s="79" t="s">
        <v>41</v>
      </c>
    </row>
    <row r="18" spans="1:2" ht="15.75" x14ac:dyDescent="0.25">
      <c r="A18" s="79" t="s">
        <v>40</v>
      </c>
      <c r="B18" s="79" t="s">
        <v>39</v>
      </c>
    </row>
    <row r="19" spans="1:2" ht="15.75" x14ac:dyDescent="0.25">
      <c r="A19" s="79" t="s">
        <v>38</v>
      </c>
      <c r="B19" s="79" t="s">
        <v>37</v>
      </c>
    </row>
    <row r="20" spans="1:2" ht="15.75" x14ac:dyDescent="0.25">
      <c r="A20" s="79" t="s">
        <v>36</v>
      </c>
      <c r="B20" s="79" t="s">
        <v>35</v>
      </c>
    </row>
    <row r="21" spans="1:2" ht="15.75" x14ac:dyDescent="0.25">
      <c r="A21" s="79" t="s">
        <v>34</v>
      </c>
      <c r="B21" s="79" t="s">
        <v>33</v>
      </c>
    </row>
    <row r="22" spans="1:2" ht="15.75" x14ac:dyDescent="0.25">
      <c r="A22" s="79" t="s">
        <v>32</v>
      </c>
      <c r="B22" s="79" t="s">
        <v>31</v>
      </c>
    </row>
    <row r="23" spans="1:2" ht="15.75" x14ac:dyDescent="0.25">
      <c r="A23" s="79" t="s">
        <v>30</v>
      </c>
      <c r="B23" s="79" t="s">
        <v>29</v>
      </c>
    </row>
    <row r="24" spans="1:2" ht="15.75" x14ac:dyDescent="0.25">
      <c r="A24" s="79" t="s">
        <v>28</v>
      </c>
      <c r="B24" s="79" t="s">
        <v>27</v>
      </c>
    </row>
    <row r="25" spans="1:2" ht="15.75" x14ac:dyDescent="0.25">
      <c r="A25" s="79" t="s">
        <v>26</v>
      </c>
      <c r="B25" s="79" t="s">
        <v>25</v>
      </c>
    </row>
    <row r="26" spans="1:2" ht="15.75" x14ac:dyDescent="0.25">
      <c r="A26" s="79" t="s">
        <v>24</v>
      </c>
      <c r="B26" s="79" t="s">
        <v>23</v>
      </c>
    </row>
    <row r="27" spans="1:2" ht="15.75" x14ac:dyDescent="0.25">
      <c r="A27" s="79" t="s">
        <v>22</v>
      </c>
      <c r="B27" s="79" t="s">
        <v>21</v>
      </c>
    </row>
    <row r="28" spans="1:2" ht="15.75" x14ac:dyDescent="0.25">
      <c r="A28" s="79" t="s">
        <v>20</v>
      </c>
      <c r="B28" s="79" t="s">
        <v>19</v>
      </c>
    </row>
    <row r="29" spans="1:2" ht="15.75" x14ac:dyDescent="0.25">
      <c r="A29" s="79" t="s">
        <v>18</v>
      </c>
      <c r="B29" s="79" t="s">
        <v>17</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38444441CD0F4299C04045476A89A1" ma:contentTypeVersion="92" ma:contentTypeDescription="Create a new document." ma:contentTypeScope="" ma:versionID="d611146d122db0b7ae2f5a44e9271273">
  <xsd:schema xmlns:xsd="http://www.w3.org/2001/XMLSchema" xmlns:xs="http://www.w3.org/2001/XMLSchema" xmlns:p="http://schemas.microsoft.com/office/2006/metadata/properties" xmlns:ns1="http://schemas.microsoft.com/sharepoint/v3" xmlns:ns2="cc768bdc-b352-4d66-a8b4-4a09e7b11252" xmlns:ns3="eb289d15-4693-43aa-b0d1-74737fa6c039" xmlns:ns4="35625ac7-1bfd-4a7f-9a7f-d13086bfa749" xmlns:ns5="baf464a5-443c-4111-9af5-10917cd50cf0" targetNamespace="http://schemas.microsoft.com/office/2006/metadata/properties" ma:root="true" ma:fieldsID="dae66510b3df07c331db2c3b516fcfe5" ns1:_="" ns2:_="" ns3:_="" ns4:_="" ns5:_="">
    <xsd:import namespace="http://schemas.microsoft.com/sharepoint/v3"/>
    <xsd:import namespace="cc768bdc-b352-4d66-a8b4-4a09e7b11252"/>
    <xsd:import namespace="eb289d15-4693-43aa-b0d1-74737fa6c039"/>
    <xsd:import namespace="35625ac7-1bfd-4a7f-9a7f-d13086bfa749"/>
    <xsd:import namespace="baf464a5-443c-4111-9af5-10917cd50cf0"/>
    <xsd:element name="properties">
      <xsd:complexType>
        <xsd:sequence>
          <xsd:element name="documentManagement">
            <xsd:complexType>
              <xsd:all>
                <xsd:element ref="ns2:Approvals" minOccurs="0"/>
                <xsd:element ref="ns2:WIP_x0020_Status" minOccurs="0"/>
                <xsd:element ref="ns2:Commission_x0020_Action_x0020_Date" minOccurs="0"/>
                <xsd:element ref="ns2:Project_x0020_Due_x0020_Date" minOccurs="0"/>
                <xsd:element ref="ns2:Project_x0020_Start_x0020_Date" minOccurs="0"/>
                <xsd:element ref="ns2:Completion_x0020_Date" minOccurs="0"/>
                <xsd:element ref="ns2:Editor1" minOccurs="0"/>
                <xsd:element ref="ns2:Project_x0020_Type" minOccurs="0"/>
                <xsd:element ref="ns2:Approval_x0020_Track" minOccurs="0"/>
                <xsd:element ref="ns2:Reason" minOccurs="0"/>
                <xsd:element ref="ns2:Program_x002f_Topic" minOccurs="0"/>
                <xsd:element ref="ns2:Scale" minOccurs="0"/>
                <xsd:element ref="ns3:ExtensionGranted_x003f_" minOccurs="0"/>
                <xsd:element ref="ns2:Policy_x0020_Team" minOccurs="0"/>
                <xsd:element ref="ns2:Project_x0020_Priority" minOccurs="0"/>
                <xsd:element ref="ns3:MediaServiceMetadata" minOccurs="0"/>
                <xsd:element ref="ns3:MediaServiceFastMetadata" minOccurs="0"/>
                <xsd:element ref="ns3:Major_x0020_Project_x0020_Test" minOccurs="0"/>
                <xsd:element ref="ns3:Assigned_x0020_To0" minOccurs="0"/>
                <xsd:element ref="ns2:Receiving_x002f_Sending" minOccurs="0"/>
                <xsd:element ref="ns2:Contributing_x0020_Departments" minOccurs="0"/>
                <xsd:element ref="ns2:Topic" minOccurs="0"/>
                <xsd:element ref="ns2:Actionable_x002f_Informational" minOccurs="0"/>
                <xsd:element ref="ns3:RAR_x002f_PARNumber" minOccurs="0"/>
                <xsd:element ref="ns3:Comments" minOccurs="0"/>
                <xsd:element ref="ns4:SharedWithUsers" minOccurs="0"/>
                <xsd:element ref="ns4:SharedWithDetails" minOccurs="0"/>
                <xsd:element ref="ns3:MediaServiceObjectDetectorVersions" minOccurs="0"/>
                <xsd:element ref="ns3:MediaServiceDateTaken" minOccurs="0"/>
                <xsd:element ref="ns3:MediaLengthInSeconds" minOccurs="0"/>
                <xsd:element ref="ns3:lcf76f155ced4ddcb4097134ff3c332f" minOccurs="0"/>
                <xsd:element ref="ns5:TaxCatchAll" minOccurs="0"/>
                <xsd:element ref="ns3:MediaServiceOCR" minOccurs="0"/>
                <xsd:element ref="ns3:MediaServiceGenerationTime" minOccurs="0"/>
                <xsd:element ref="ns3:MediaServiceEventHashCode" minOccurs="0"/>
                <xsd:element ref="ns3:Associated_x0020_Project_x003f_" minOccurs="0"/>
                <xsd:element ref="ns3:MediaServiceSearchProperties" minOccurs="0"/>
                <xsd:element ref="ns3:ReasonforDelay" minOccurs="0"/>
                <xsd:element ref="ns3:Path"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9" nillable="true" ma:displayName="Unified Compliance Policy Properties" ma:hidden="true" ma:internalName="_ip_UnifiedCompliancePolicyProperties">
      <xsd:simpleType>
        <xsd:restriction base="dms:Note"/>
      </xsd:simpleType>
    </xsd:element>
    <xsd:element name="_ip_UnifiedCompliancePolicyUIAction" ma:index="5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68bdc-b352-4d66-a8b4-4a09e7b11252" elementFormDefault="qualified">
    <xsd:import namespace="http://schemas.microsoft.com/office/2006/documentManagement/types"/>
    <xsd:import namespace="http://schemas.microsoft.com/office/infopath/2007/PartnerControls"/>
    <xsd:element name="Approvals" ma:index="2" nillable="true" ma:displayName="Approvals" ma:hidden="true" ma:internalName="Approvals" ma:readOnly="false">
      <xsd:simpleType>
        <xsd:restriction base="dms:Note"/>
      </xsd:simpleType>
    </xsd:element>
    <xsd:element name="WIP_x0020_Status" ma:index="3" nillable="true" ma:displayName="Status" ma:default="1.1. New Assignment" ma:format="Dropdown" ma:hidden="true" ma:indexed="true" ma:internalName="WIP_x0020_Status">
      <xsd:simpleType>
        <xsd:restriction base="dms:Choice">
          <xsd:enumeration value="1.1. New Assignment"/>
          <xsd:enumeration value="1.2. Drafting/In Progress"/>
          <xsd:enumeration value="1.3. Manager Review"/>
          <xsd:enumeration value="2.1. Editing"/>
          <xsd:enumeration value="2.2. Author Review"/>
          <xsd:enumeration value="2.3. Manager Review"/>
          <xsd:enumeration value="2.4. Integrated Review"/>
          <xsd:enumeration value="2.5. Post-IR Changes"/>
          <xsd:enumeration value="2.6. Director Review"/>
          <xsd:enumeration value="2.7. Dep. Dir. Review"/>
          <xsd:enumeration value="2.8. 48-Hr Rev"/>
          <xsd:enumeration value="2.8. 5-Day Rev"/>
          <xsd:enumeration value="2.9. Post-Rev. Changes"/>
          <xsd:enumeration value="2.10. Post-Rev. Mgr."/>
          <xsd:enumeration value="2.11. Post-Rev. Dir."/>
          <xsd:enumeration value="2.12. Post-Rev. Dep. Dir."/>
          <xsd:enumeration value="2.13. Div. Dir. Review"/>
          <xsd:enumeration value="2.14. Publish and Archive"/>
          <xsd:enumeration value="3.1. Exec. Review"/>
          <xsd:enumeration value="3.2. Comm. Office Briefings"/>
          <xsd:enumeration value="3.3. Comm. Action"/>
          <xsd:enumeration value="3.4. Publish/Submit and Archive"/>
          <xsd:enumeration value="External Review"/>
          <xsd:enumeration value="On Hold"/>
          <xsd:enumeration value="Canceled"/>
          <xsd:enumeration value="Complete"/>
        </xsd:restriction>
      </xsd:simpleType>
    </xsd:element>
    <xsd:element name="Commission_x0020_Action_x0020_Date" ma:index="4" nillable="true" ma:displayName="Commission Action Date" ma:format="DateOnly" ma:hidden="true" ma:indexed="true" ma:internalName="Commission_x0020_Action_x0020_Date">
      <xsd:simpleType>
        <xsd:restriction base="dms:DateTime"/>
      </xsd:simpleType>
    </xsd:element>
    <xsd:element name="Project_x0020_Due_x0020_Date" ma:index="5" nillable="true" ma:displayName="Due Date" ma:format="DateOnly" ma:hidden="true" ma:internalName="Project_x0020_Due_x0020_Date">
      <xsd:simpleType>
        <xsd:restriction base="dms:DateTime"/>
      </xsd:simpleType>
    </xsd:element>
    <xsd:element name="Project_x0020_Start_x0020_Date" ma:index="6" nillable="true" ma:displayName="Start Date" ma:format="DateOnly" ma:hidden="true" ma:internalName="Project_x0020_Start_x0020_Date" ma:readOnly="false">
      <xsd:simpleType>
        <xsd:restriction base="dms:DateTime"/>
      </xsd:simpleType>
    </xsd:element>
    <xsd:element name="Completion_x0020_Date" ma:index="7" nillable="true" ma:displayName="Completion Date" ma:format="DateOnly" ma:hidden="true" ma:indexed="true" ma:internalName="Completion_x0020_Date">
      <xsd:simpleType>
        <xsd:restriction base="dms:DateTime"/>
      </xsd:simpleType>
    </xsd:element>
    <xsd:element name="Editor1" ma:index="8" nillable="true" ma:displayName="Editor" ma:format="Dropdown" ma:hidden="true" ma:list="UserInfo" ma:SharePointGroup="0" ma:internalName="Editor1"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Type" ma:index="9" nillable="true" ma:displayName="Project Type" ma:format="Dropdown" ma:hidden="true" ma:internalName="Project_x0020_Type">
      <xsd:simpleType>
        <xsd:restriction base="dms:Choice">
          <xsd:enumeration value="Administrative"/>
          <xsd:enumeration value="Application"/>
          <xsd:enumeration value="BP"/>
          <xsd:enumeration value="Comments"/>
          <xsd:enumeration value="Correspondence"/>
          <xsd:enumeration value="DP"/>
          <xsd:enumeration value="Evaluation"/>
          <xsd:enumeration value="External Project"/>
          <xsd:enumeration value="FAQ"/>
          <xsd:enumeration value="Federal Guidance Summary"/>
          <xsd:enumeration value="Guide"/>
          <xsd:enumeration value="Leg. Analysis"/>
          <xsd:enumeration value="Leg. Request"/>
          <xsd:enumeration value="Letter of Support/Commitment"/>
          <xsd:enumeration value="Monitoring Review"/>
          <xsd:enumeration value="Other"/>
          <xsd:enumeration value="PAR"/>
          <xsd:enumeration value="Plan"/>
          <xsd:enumeration value="Policy Clarification"/>
          <xsd:enumeration value="Policy Memo"/>
          <xsd:enumeration value="Presentation"/>
          <xsd:enumeration value="Program Administration"/>
          <xsd:enumeration value="RAR"/>
          <xsd:enumeration value="Report"/>
          <xsd:enumeration value="RFA"/>
          <xsd:enumeration value="RFA Amendment"/>
          <xsd:enumeration value="RFA Q&amp;A"/>
          <xsd:enumeration value="RFA Selection Decision"/>
          <xsd:enumeration value="Rule"/>
          <xsd:enumeration value="SME Topic Paper"/>
          <xsd:enumeration value="SOP"/>
          <xsd:enumeration value="TAB"/>
          <xsd:enumeration value="Waiver"/>
          <xsd:enumeration value="WD"/>
          <xsd:enumeration value="Web Content"/>
          <xsd:enumeration value="Webinar/Workshop"/>
        </xsd:restriction>
      </xsd:simpleType>
    </xsd:element>
    <xsd:element name="Approval_x0020_Track" ma:index="10" nillable="true" ma:displayName="Approval Track" ma:format="Dropdown" ma:hidden="true" ma:internalName="Approval_x0020_Track" ma:readOnly="false">
      <xsd:simpleType>
        <xsd:restriction base="dms:Choice">
          <xsd:enumeration value="Blue"/>
          <xsd:enumeration value="Red"/>
          <xsd:enumeration value="Green"/>
          <xsd:enumeration value="Grey"/>
          <xsd:enumeration value="Gold"/>
          <xsd:enumeration value="Purple"/>
        </xsd:restriction>
      </xsd:simpleType>
    </xsd:element>
    <xsd:element name="Reason" ma:index="11" nillable="true" ma:displayName="Reason" ma:format="Dropdown" ma:hidden="true" ma:internalName="Reason" ma:readOnly="false">
      <xsd:simpleType>
        <xsd:restriction base="dms:Choice">
          <xsd:enumeration value="Federal Requirement"/>
          <xsd:enumeration value="Legislative Requirement"/>
          <xsd:enumeration value="Legislative Inquiry"/>
          <xsd:enumeration value="Interagency Committee"/>
          <xsd:enumeration value="Other Agency"/>
          <xsd:enumeration value="Workforce Board(s)"/>
          <xsd:enumeration value="CommStaff"/>
          <xsd:enumeration value="Exec Leadership"/>
          <xsd:enumeration value="Other Div/Dept"/>
          <xsd:enumeration value="WFPP Internal"/>
          <xsd:enumeration value="Other"/>
        </xsd:restriction>
      </xsd:simpleType>
    </xsd:element>
    <xsd:element name="Program_x002f_Topic" ma:index="12" nillable="true" ma:displayName="Program/Topic" ma:format="Dropdown" ma:hidden="true" ma:internalName="Program_x002F_Topic">
      <xsd:simpleType>
        <xsd:restriction base="dms:Choice">
          <xsd:enumeration value="Admin"/>
          <xsd:enumeration value="AEL"/>
          <xsd:enumeration value="Apprenticeship"/>
          <xsd:enumeration value="Awards"/>
          <xsd:enumeration value="Employer Initiatives"/>
          <xsd:enumeration value="Finance"/>
          <xsd:enumeration value="Interagency Commitees"/>
          <xsd:enumeration value="MSFW"/>
          <xsd:enumeration value="Multi"/>
          <xsd:enumeration value="NCP"/>
          <xsd:enumeration value="NDWG"/>
          <xsd:enumeration value="Other"/>
          <xsd:enumeration value="Rapid Response"/>
          <xsd:enumeration value="Reentry"/>
          <xsd:enumeration value="RESEA"/>
          <xsd:enumeration value="SNAP"/>
          <xsd:enumeration value="Statewide Initiative"/>
          <xsd:enumeration value="TAA"/>
          <xsd:enumeration value="TANF"/>
          <xsd:enumeration value="Veterans"/>
          <xsd:enumeration value="VR"/>
          <xsd:enumeration value="Wagner-Peyser"/>
          <xsd:enumeration value="WIOA"/>
          <xsd:enumeration value="WIT/WFCMS"/>
        </xsd:restriction>
      </xsd:simpleType>
    </xsd:element>
    <xsd:element name="Scale" ma:index="13" nillable="true" ma:displayName="Scale" ma:format="Dropdown" ma:hidden="true" ma:internalName="Scale" ma:readOnly="false">
      <xsd:simpleType>
        <xsd:restriction base="dms:Choice">
          <xsd:enumeration value="Large"/>
          <xsd:enumeration value="Medium"/>
          <xsd:enumeration value="Small"/>
        </xsd:restriction>
      </xsd:simpleType>
    </xsd:element>
    <xsd:element name="Policy_x0020_Team" ma:index="15" nillable="true" ma:displayName="Policy Team" ma:format="Dropdown" ma:hidden="true" ma:indexed="true" ma:internalName="Policy_x0020_Team">
      <xsd:simpleType>
        <xsd:restriction base="dms:Choice">
          <xsd:enumeration value="Human Services"/>
          <xsd:enumeration value="Labor"/>
          <xsd:enumeration value="Admin"/>
          <xsd:enumeration value="CISP"/>
        </xsd:restriction>
      </xsd:simpleType>
    </xsd:element>
    <xsd:element name="Project_x0020_Priority" ma:index="16" nillable="true" ma:displayName="Priority" ma:format="Dropdown" ma:hidden="true" ma:internalName="Project_x0020_Priority">
      <xsd:simpleType>
        <xsd:restriction base="dms:Choice">
          <xsd:enumeration value="(0) Critical"/>
          <xsd:enumeration value="(1) High"/>
          <xsd:enumeration value="(2) Medium"/>
          <xsd:enumeration value="(3) Low"/>
          <xsd:enumeration value="(4) On Hold"/>
          <xsd:enumeration value="(5) In Queue"/>
        </xsd:restriction>
      </xsd:simpleType>
    </xsd:element>
    <xsd:element name="Receiving_x002f_Sending" ma:index="27" nillable="true" ma:displayName="Receiving/Sending" ma:format="Dropdown" ma:hidden="true" ma:internalName="Receiving_x002F_Sending" ma:readOnly="false">
      <xsd:simpleType>
        <xsd:restriction base="dms:Choice">
          <xsd:enumeration value="Receiving"/>
          <xsd:enumeration value="Sending"/>
        </xsd:restriction>
      </xsd:simpleType>
    </xsd:element>
    <xsd:element name="Contributing_x0020_Departments" ma:index="28" nillable="true" ma:displayName="Contributing Departments" ma:format="Dropdown" ma:hidden="true" ma:internalName="Contributing_x0020_Departments" ma:readOnly="false">
      <xsd:complexType>
        <xsd:complexContent>
          <xsd:extension base="dms:MultiChoiceFillIn">
            <xsd:sequence>
              <xsd:element name="Value" maxOccurs="unbounded" minOccurs="0" nillable="true">
                <xsd:simpleType>
                  <xsd:union memberTypes="dms:Text">
                    <xsd:simpleType>
                      <xsd:restriction base="dms:Choice">
                        <xsd:enumeration value="WF Policy"/>
                        <xsd:enumeration value="Finance"/>
                        <xsd:enumeration value="BSS"/>
                        <xsd:enumeration value="I|3"/>
                        <xsd:enumeration value="SRM"/>
                        <xsd:enumeration value="Grants"/>
                      </xsd:restriction>
                    </xsd:simpleType>
                  </xsd:union>
                </xsd:simpleType>
              </xsd:element>
            </xsd:sequence>
          </xsd:extension>
        </xsd:complexContent>
      </xsd:complexType>
    </xsd:element>
    <xsd:element name="Topic" ma:index="29" nillable="true" ma:displayName="Topic" ma:format="Dropdown" ma:hidden="true" ma:internalName="Topic">
      <xsd:simpleType>
        <xsd:union memberTypes="dms:Text">
          <xsd:simpleType>
            <xsd:restriction base="dms:Choice">
              <xsd:enumeration value="FNS-583 Report"/>
              <xsd:enumeration value="FNS ME Review"/>
              <xsd:enumeration value="HHSC Deliverable"/>
              <xsd:enumeration value="HHSC ME Review"/>
              <xsd:enumeration value="Outcome Measures Report"/>
              <xsd:enumeration value="State Plan"/>
              <xsd:enumeration value="Workfare Agreements"/>
            </xsd:restriction>
          </xsd:simpleType>
        </xsd:union>
      </xsd:simpleType>
    </xsd:element>
    <xsd:element name="Actionable_x002f_Informational" ma:index="30" nillable="true" ma:displayName="Actionable/Informational" ma:format="Dropdown" ma:hidden="true" ma:internalName="Actionable_x002F_Informational" ma:readOnly="false">
      <xsd:simpleType>
        <xsd:restriction base="dms:Choice">
          <xsd:enumeration value="Actionable"/>
          <xsd:enumeration value="Informational"/>
        </xsd:restriction>
      </xsd:simpleType>
    </xsd:element>
  </xsd:schema>
  <xsd:schema xmlns:xsd="http://www.w3.org/2001/XMLSchema" xmlns:xs="http://www.w3.org/2001/XMLSchema" xmlns:dms="http://schemas.microsoft.com/office/2006/documentManagement/types" xmlns:pc="http://schemas.microsoft.com/office/infopath/2007/PartnerControls" targetNamespace="eb289d15-4693-43aa-b0d1-74737fa6c039" elementFormDefault="qualified">
    <xsd:import namespace="http://schemas.microsoft.com/office/2006/documentManagement/types"/>
    <xsd:import namespace="http://schemas.microsoft.com/office/infopath/2007/PartnerControls"/>
    <xsd:element name="ExtensionGranted_x003f_" ma:index="14" nillable="true" ma:displayName="Extension Granted?" ma:default="0" ma:format="Dropdown" ma:hidden="true" ma:internalName="ExtensionGranted_x003f_" ma:readOnly="false">
      <xsd:simpleType>
        <xsd:restriction base="dms:Boolean"/>
      </xsd:simpleType>
    </xsd:element>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ajor_x0020_Project_x0020_Test" ma:index="25" nillable="true" ma:displayName="Major Project" ma:format="Dropdown" ma:hidden="true" ma:indexed="true" ma:list="94b03a19-874a-4ea7-a06e-3a5d1cd91191" ma:internalName="Major_x0020_Project_x0020_Test" ma:showField="Title">
      <xsd:simpleType>
        <xsd:restriction base="dms:Lookup"/>
      </xsd:simpleType>
    </xsd:element>
    <xsd:element name="Assigned_x0020_To0" ma:index="26" nillable="true" ma:displayName="Assigned To" ma:description="WFPP Staff Lead" ma:format="Dropdown" ma:hidden="true" ma:list="UserInfo" ma:SharePointGroup="0" ma:internalName="Assigned_x0020_To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R_x002f_PARNumber" ma:index="31" nillable="true" ma:displayName="RAR/PAR Number" ma:format="Dropdown" ma:hidden="true" ma:internalName="RAR_x002f_PARNumber" ma:readOnly="false">
      <xsd:simpleType>
        <xsd:restriction base="dms:Text">
          <xsd:maxLength value="255"/>
        </xsd:restriction>
      </xsd:simpleType>
    </xsd:element>
    <xsd:element name="Comments" ma:index="32" nillable="true" ma:displayName="Comments" ma:format="Dropdown" ma:hidden="true" ma:internalName="Comments" ma:readOnly="false">
      <xsd:simpleType>
        <xsd:restriction base="dms:Note"/>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element name="MediaServiceDateTaken" ma:index="36" nillable="true" ma:displayName="MediaServiceDateTaken" ma:hidden="true" ma:indexed="true" ma:internalName="MediaServiceDateTaken"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OCR" ma:index="41" nillable="true" ma:displayName="Extracted Text" ma:internalName="MediaServiceOCR" ma:readOnly="true">
      <xsd:simpleType>
        <xsd:restriction base="dms:Note">
          <xsd:maxLength value="255"/>
        </xsd:restriction>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Associated_x0020_Project_x003f_" ma:index="44" nillable="true" ma:displayName="Associated Project?" ma:default="0" ma:internalName="Associated_x0020_Project_x003f_">
      <xsd:simpleType>
        <xsd:restriction base="dms:Boolean"/>
      </xsd:simpleType>
    </xsd:element>
    <xsd:element name="MediaServiceSearchProperties" ma:index="45" nillable="true" ma:displayName="MediaServiceSearchProperties" ma:hidden="true" ma:internalName="MediaServiceSearchProperties" ma:readOnly="true">
      <xsd:simpleType>
        <xsd:restriction base="dms:Note"/>
      </xsd:simpleType>
    </xsd:element>
    <xsd:element name="ReasonforDelay" ma:index="47" nillable="true" ma:displayName="Reason for Delay" ma:format="Dropdown" ma:internalName="ReasonforDelay">
      <xsd:complexType>
        <xsd:complexContent>
          <xsd:extension base="dms:MultiChoiceFillIn">
            <xsd:sequence>
              <xsd:element name="Value" maxOccurs="unbounded" minOccurs="0" nillable="true">
                <xsd:simpleType>
                  <xsd:union memberTypes="dms:Text">
                    <xsd:simpleType>
                      <xsd:restriction base="dms:Choice">
                        <xsd:enumeration value="Waiting on external stakeholder input"/>
                        <xsd:enumeration value="Scope/requirements changes from leadership"/>
                        <xsd:enumeration value="Major revisions requested by Joel/Dawn"/>
                        <xsd:enumeration value="Board comments changes"/>
                        <xsd:enumeration value="Extensive IR changes"/>
                        <xsd:enumeration value="Staff author's workload--too busy"/>
                        <xsd:enumeration value="Low priority compared to Policy's other work"/>
                        <xsd:enumeration value="Publication strategically delayed"/>
                        <xsd:enumeration value="Unrealistic external due date"/>
                        <xsd:enumeration value="Arbitrarily set internal due date"/>
                      </xsd:restriction>
                    </xsd:simpleType>
                  </xsd:union>
                </xsd:simpleType>
              </xsd:element>
            </xsd:sequence>
          </xsd:extension>
        </xsd:complexContent>
      </xsd:complexType>
    </xsd:element>
    <xsd:element name="Path" ma:index="48" nillable="true" ma:displayName="Path" ma:format="Dropdown" ma:internalName="Path">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625ac7-1bfd-4a7f-9a7f-d13086bfa749" elementFormDefault="qualified">
    <xsd:import namespace="http://schemas.microsoft.com/office/2006/documentManagement/types"/>
    <xsd:import namespace="http://schemas.microsoft.com/office/infopath/2007/PartnerControls"/>
    <xsd:element name="SharedWithUsers" ma:index="33"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f464a5-443c-4111-9af5-10917cd50cf0" elementFormDefault="qualified">
    <xsd:import namespace="http://schemas.microsoft.com/office/2006/documentManagement/types"/>
    <xsd:import namespace="http://schemas.microsoft.com/office/infopath/2007/PartnerControls"/>
    <xsd:element name="TaxCatchAll" ma:index="40" nillable="true" ma:displayName="Taxonomy Catch All Column" ma:hidden="true" ma:list="{dd43b680-da4e-45a5-8372-5afb948bc79c}" ma:internalName="TaxCatchAll" ma:showField="CatchAllData" ma:web="baf464a5-443c-4111-9af5-10917cd50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FastMetadata xmlns="eb289d15-4693-43aa-b0d1-74737fa6c039" xsi:nil="true"/>
    <MediaServiceMetadata xmlns="eb289d15-4693-43aa-b0d1-74737fa6c039" xsi:nil="true"/>
    <Completion_x0020_Date xmlns="cc768bdc-b352-4d66-a8b4-4a09e7b11252" xsi:nil="true"/>
    <WIP_x0020_Status xmlns="cc768bdc-b352-4d66-a8b4-4a09e7b11252">2.14. Publish and Archive</WIP_x0020_Status>
    <Commission_x0020_Action_x0020_Date xmlns="cc768bdc-b352-4d66-a8b4-4a09e7b11252" xsi:nil="true"/>
    <Project_x0020_Type xmlns="cc768bdc-b352-4d66-a8b4-4a09e7b11252">WD</Project_x0020_Type>
    <lcf76f155ced4ddcb4097134ff3c332f xmlns="eb289d15-4693-43aa-b0d1-74737fa6c039">
      <Terms xmlns="http://schemas.microsoft.com/office/infopath/2007/PartnerControls"/>
    </lcf76f155ced4ddcb4097134ff3c332f>
    <Associated_x0020_Project_x003f_ xmlns="eb289d15-4693-43aa-b0d1-74737fa6c039">false</Associated_x0020_Project_x003f_>
    <Approvals xmlns="cc768bdc-b352-4d66-a8b4-4a09e7b11252">York,Mary APPROVED AS-IS 9/17/2024 4:45 PM</Approvals>
    <Project_x0020_Priority xmlns="cc768bdc-b352-4d66-a8b4-4a09e7b11252">(1) High</Project_x0020_Priority>
    <Actionable_x002f_Informational xmlns="cc768bdc-b352-4d66-a8b4-4a09e7b11252" xsi:nil="true"/>
    <Comments xmlns="eb289d15-4693-43aa-b0d1-74737fa6c039" xsi:nil="true"/>
    <Contributing_x0020_Departments xmlns="cc768bdc-b352-4d66-a8b4-4a09e7b11252" xsi:nil="true"/>
    <Program_x002f_Topic xmlns="cc768bdc-b352-4d66-a8b4-4a09e7b11252">WIOA</Program_x002f_Topic>
    <Assigned_x0020_To0 xmlns="eb289d15-4693-43aa-b0d1-74737fa6c039">
      <UserInfo>
        <DisplayName>Sanchez,Lawrence</DisplayName>
        <AccountId>13364</AccountId>
        <AccountType/>
      </UserInfo>
    </Assigned_x0020_To0>
    <Editor1 xmlns="cc768bdc-b352-4d66-a8b4-4a09e7b11252">
      <UserInfo>
        <DisplayName/>
        <AccountId xsi:nil="true"/>
        <AccountType/>
      </UserInfo>
    </Editor1>
    <ExtensionGranted_x003f_ xmlns="eb289d15-4693-43aa-b0d1-74737fa6c039">false</ExtensionGranted_x003f_>
    <Receiving_x002f_Sending xmlns="cc768bdc-b352-4d66-a8b4-4a09e7b11252" xsi:nil="true"/>
    <Topic xmlns="cc768bdc-b352-4d66-a8b4-4a09e7b11252" xsi:nil="true"/>
    <Project_x0020_Start_x0020_Date xmlns="cc768bdc-b352-4d66-a8b4-4a09e7b11252">2024-06-12T05:00:00+00:00</Project_x0020_Start_x0020_Date>
    <Approval_x0020_Track xmlns="cc768bdc-b352-4d66-a8b4-4a09e7b11252">Blue</Approval_x0020_Track>
    <Reason xmlns="cc768bdc-b352-4d66-a8b4-4a09e7b11252">WFPP Internal</Reason>
    <Major_x0020_Project_x0020_Test xmlns="eb289d15-4693-43aa-b0d1-74737fa6c039" xsi:nil="true"/>
    <Policy_x0020_Team xmlns="cc768bdc-b352-4d66-a8b4-4a09e7b11252">Labor</Policy_x0020_Team>
    <RAR_x002f_PARNumber xmlns="eb289d15-4693-43aa-b0d1-74737fa6c039" xsi:nil="true"/>
    <Project_x0020_Due_x0020_Date xmlns="cc768bdc-b352-4d66-a8b4-4a09e7b11252">2024-07-15T05:00:00+00:00</Project_x0020_Due_x0020_Date>
    <Scale xmlns="cc768bdc-b352-4d66-a8b4-4a09e7b11252" xsi:nil="true"/>
    <TaxCatchAll xmlns="baf464a5-443c-4111-9af5-10917cd50cf0" xsi:nil="true"/>
    <ReasonforDelay xmlns="eb289d15-4693-43aa-b0d1-74737fa6c039" xsi:nil="true"/>
    <_ip_UnifiedCompliancePolicyUIAction xmlns="http://schemas.microsoft.com/sharepoint/v3" xsi:nil="true"/>
    <Path xmlns="eb289d15-4693-43aa-b0d1-74737fa6c039"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22308C7-9DA4-446E-9C70-57F318285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768bdc-b352-4d66-a8b4-4a09e7b11252"/>
    <ds:schemaRef ds:uri="eb289d15-4693-43aa-b0d1-74737fa6c039"/>
    <ds:schemaRef ds:uri="35625ac7-1bfd-4a7f-9a7f-d13086bfa749"/>
    <ds:schemaRef ds:uri="baf464a5-443c-4111-9af5-10917cd50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B53B3A-BF5F-4747-948E-BD022772D9C1}">
  <ds:schemaRefs>
    <ds:schemaRef ds:uri="http://schemas.microsoft.com/sharepoint/v3/contenttype/forms"/>
  </ds:schemaRefs>
</ds:datastoreItem>
</file>

<file path=customXml/itemProps3.xml><?xml version="1.0" encoding="utf-8"?>
<ds:datastoreItem xmlns:ds="http://schemas.openxmlformats.org/officeDocument/2006/customXml" ds:itemID="{2F92FBCD-3213-46A1-AB12-5DE5CBEDAD8D}">
  <ds:schemaRefs>
    <ds:schemaRef ds:uri="cc768bdc-b352-4d66-a8b4-4a09e7b11252"/>
    <ds:schemaRef ds:uri="http://schemas.microsoft.com/office/infopath/2007/PartnerControls"/>
    <ds:schemaRef ds:uri="http://schemas.microsoft.com/office/2006/metadata/properties"/>
    <ds:schemaRef ds:uri="http://schemas.openxmlformats.org/package/2006/metadata/core-properties"/>
    <ds:schemaRef ds:uri="baf464a5-443c-4111-9af5-10917cd50cf0"/>
    <ds:schemaRef ds:uri="35625ac7-1bfd-4a7f-9a7f-d13086bfa749"/>
    <ds:schemaRef ds:uri="eb289d15-4693-43aa-b0d1-74737fa6c039"/>
    <ds:schemaRef ds:uri="http://purl.org/dc/dcmitype/"/>
    <ds:schemaRef ds:uri="http://schemas.microsoft.com/office/2006/documentManagement/types"/>
    <ds:schemaRef ds:uri="http://purl.org/dc/elements/1.1/"/>
    <ds:schemaRef ds:uri="http://schemas.microsoft.com/sharepoint/v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WIOA In-Demand Industries</vt:lpstr>
      <vt:lpstr>WIOA Target Occupations</vt:lpstr>
      <vt:lpstr>TblWDA</vt:lpstr>
      <vt:lpstr>'WIOA In-Demand Industries'!Print_Area</vt:lpstr>
      <vt:lpstr>'WIOA In-Demand Industries'!Print_Titles</vt:lpstr>
      <vt:lpstr>'WIOA Target Occupations'!Print_Titles</vt:lpstr>
      <vt:lpstr>WDA_Name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Mennella</dc:creator>
  <cp:keywords/>
  <dc:description/>
  <cp:lastModifiedBy>Lindsay Vanderbilt</cp:lastModifiedBy>
  <cp:revision/>
  <dcterms:created xsi:type="dcterms:W3CDTF">2018-10-16T17:22:37Z</dcterms:created>
  <dcterms:modified xsi:type="dcterms:W3CDTF">2025-07-22T19:23:46Z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0x010100D738444441CD0F4299C04045476A89A1</vt:lpwstr>
  </property>
  <property fmtid="{D5CDD505-2E9C-101B-9397-08002B2CF9AE}" pid="3" name="_docset_NoMedatataSyncRequired">
    <vt:lpwstr>False</vt:lpwstr>
  </property>
  <property fmtid="{D5CDD505-2E9C-101B-9397-08002B2CF9AE}" pid="4" name="MediaServiceImageTags">
    <vt:lpwstr/>
  </property>
</Properties>
</file>