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ocuments\New Forest Runners\"/>
    </mc:Choice>
  </mc:AlternateContent>
  <xr:revisionPtr revIDLastSave="0" documentId="13_ncr:1_{4B461CCF-1AF7-4D37-94CE-6042F1AE666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laim Form" sheetId="1" r:id="rId1"/>
    <sheet name="Setup" sheetId="6" r:id="rId2"/>
    <sheet name="Women10" sheetId="4" r:id="rId3"/>
    <sheet name="Men10" sheetId="5" r:id="rId4"/>
    <sheet name="WD" sheetId="8" r:id="rId5"/>
    <sheet name="WG" sheetId="9" r:id="rId6"/>
    <sheet name="WS" sheetId="10" r:id="rId7"/>
    <sheet name="WB" sheetId="11" r:id="rId8"/>
    <sheet name="MD" sheetId="7" r:id="rId9"/>
    <sheet name="MG" sheetId="12" r:id="rId10"/>
    <sheet name="MS" sheetId="13" r:id="rId11"/>
    <sheet name="MB" sheetId="14" r:id="rId12"/>
    <sheet name="WD-Times" sheetId="15" r:id="rId13"/>
    <sheet name="WG-Times" sheetId="16" r:id="rId14"/>
    <sheet name="WS-Times" sheetId="17" r:id="rId15"/>
    <sheet name="WB-Times" sheetId="19" r:id="rId16"/>
    <sheet name="MD-Times" sheetId="20" r:id="rId17"/>
    <sheet name="MG-Times" sheetId="21" r:id="rId18"/>
    <sheet name="MS-Times" sheetId="22" r:id="rId19"/>
    <sheet name="MB-Times" sheetId="23" r:id="rId20"/>
  </sheets>
  <definedNames>
    <definedName name="_xlnm._FilterDatabase" localSheetId="0" hidden="1">'Claim Form'!$B$2:$O$20</definedName>
    <definedName name="Event">'Men10'!$B$2:$B$75</definedName>
    <definedName name="mile" localSheetId="11">#REF!</definedName>
    <definedName name="mile" localSheetId="19">#REF!</definedName>
    <definedName name="mile" localSheetId="8">#REF!</definedName>
    <definedName name="mile" localSheetId="16">#REF!</definedName>
    <definedName name="mile" localSheetId="9">#REF!</definedName>
    <definedName name="mile" localSheetId="17">#REF!</definedName>
    <definedName name="mile" localSheetId="10">#REF!</definedName>
    <definedName name="mile" localSheetId="18">#REF!</definedName>
    <definedName name="mile" localSheetId="7">#REF!</definedName>
    <definedName name="mile" localSheetId="15">#REF!</definedName>
    <definedName name="mile" localSheetId="4">#REF!</definedName>
    <definedName name="mile" localSheetId="12">#REF!</definedName>
    <definedName name="mile" localSheetId="5">#REF!</definedName>
    <definedName name="mile" localSheetId="13">#REF!</definedName>
    <definedName name="mile" localSheetId="6">#REF!</definedName>
    <definedName name="mile" localSheetId="14">#REF!</definedName>
    <definedName name="mile">#REF!</definedName>
    <definedName name="_xlnm.Print_Area" localSheetId="19">'MB-Times'!$A$1:$N$84</definedName>
    <definedName name="_xlnm.Print_Area" localSheetId="16">'MD-Times'!$A$1:$N$84</definedName>
    <definedName name="_xlnm.Print_Area" localSheetId="17">'MG-Times'!$A$1:$N$84</definedName>
    <definedName name="_xlnm.Print_Area" localSheetId="18">'MS-Times'!$A$1:$N$84</definedName>
    <definedName name="_xlnm.Print_Area" localSheetId="15">'WB-Times'!$A$1:$N$84</definedName>
    <definedName name="_xlnm.Print_Area" localSheetId="12">'WD-Times'!$A$1:$N$84</definedName>
    <definedName name="_xlnm.Print_Area" localSheetId="13">'WG-Times'!$A$1:$N$84</definedName>
    <definedName name="_xlnm.Print_Area" localSheetId="14">'WS-Times'!$A$1:$N$84</definedName>
    <definedName name="_xlnm.Print_Titles" localSheetId="19">'MB-Times'!$1:$2</definedName>
    <definedName name="_xlnm.Print_Titles" localSheetId="16">'MD-Times'!$1:$2</definedName>
    <definedName name="_xlnm.Print_Titles" localSheetId="17">'MG-Times'!$1:$2</definedName>
    <definedName name="_xlnm.Print_Titles" localSheetId="18">'MS-Times'!$1:$2</definedName>
    <definedName name="_xlnm.Print_Titles" localSheetId="15">'WB-Times'!$1:$2</definedName>
    <definedName name="_xlnm.Print_Titles" localSheetId="12">'WD-Times'!$1:$2</definedName>
    <definedName name="_xlnm.Print_Titles" localSheetId="13">'WG-Times'!$1:$2</definedName>
    <definedName name="_xlnm.Print_Titles" localSheetId="14">'WS-Times'!$1:$2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21" l="1"/>
  <c r="C1" i="22"/>
  <c r="C1" i="23"/>
  <c r="I54" i="23" a="1"/>
  <c r="I54" i="23" s="1"/>
  <c r="M50" i="23" a="1"/>
  <c r="M50" i="23" s="1"/>
  <c r="B48" i="23" a="1"/>
  <c r="B48" i="23" s="1"/>
  <c r="K44" i="23" a="1"/>
  <c r="K44" i="23" s="1"/>
  <c r="M43" i="23" a="1"/>
  <c r="M43" i="23" s="1"/>
  <c r="E42" i="23" a="1"/>
  <c r="E42" i="23" s="1"/>
  <c r="G41" i="23" a="1"/>
  <c r="G41" i="23" s="1"/>
  <c r="L39" i="23" a="1"/>
  <c r="L39" i="23" s="1"/>
  <c r="N38" i="23" a="1"/>
  <c r="N38" i="23" s="1"/>
  <c r="F37" i="23" a="1"/>
  <c r="F37" i="23" s="1"/>
  <c r="H36" i="23" a="1"/>
  <c r="H36" i="23" s="1"/>
  <c r="M34" i="23" a="1"/>
  <c r="M34" i="23" s="1"/>
  <c r="B34" i="23" a="1"/>
  <c r="B34" i="23" s="1"/>
  <c r="G32" i="23" a="1"/>
  <c r="G32" i="23" s="1"/>
  <c r="I31" i="23" a="1"/>
  <c r="I31" i="23" s="1"/>
  <c r="N29" i="23" a="1"/>
  <c r="N29" i="23" s="1"/>
  <c r="C29" i="23" a="1"/>
  <c r="C29" i="23" s="1"/>
  <c r="F27" i="23" a="1"/>
  <c r="F27" i="23" s="1"/>
  <c r="B27" i="23" a="1"/>
  <c r="B27" i="23" s="1"/>
  <c r="K26" i="23" a="1"/>
  <c r="K26" i="23" s="1"/>
  <c r="H26" i="23" a="1"/>
  <c r="H26" i="23" s="1"/>
  <c r="E26" i="23" a="1"/>
  <c r="E26" i="23" s="1"/>
  <c r="M25" i="23" a="1"/>
  <c r="M25" i="23" s="1"/>
  <c r="J25" i="23" a="1"/>
  <c r="J25" i="23" s="1"/>
  <c r="E25" i="23" a="1"/>
  <c r="E25" i="23" s="1"/>
  <c r="B25" i="23" a="1"/>
  <c r="B25" i="23" s="1"/>
  <c r="J24" i="23" a="1"/>
  <c r="J24" i="23" s="1"/>
  <c r="G24" i="23" a="1"/>
  <c r="G24" i="23" s="1"/>
  <c r="B24" i="23" a="1"/>
  <c r="B24" i="23" s="1"/>
  <c r="L23" i="23" a="1"/>
  <c r="L23" i="23" s="1"/>
  <c r="G23" i="23" a="1"/>
  <c r="G23" i="23" s="1"/>
  <c r="D23" i="23" a="1"/>
  <c r="D23" i="23" s="1"/>
  <c r="L22" i="23" a="1"/>
  <c r="L22" i="23" s="1"/>
  <c r="I22" i="23" a="1"/>
  <c r="I22" i="23" s="1"/>
  <c r="E22" i="23" a="1"/>
  <c r="E22" i="23" s="1"/>
  <c r="D22" i="23" a="1"/>
  <c r="D22" i="23" s="1"/>
  <c r="N21" i="23" a="1"/>
  <c r="N21" i="23" s="1"/>
  <c r="M21" i="23" a="1"/>
  <c r="M21" i="23" s="1"/>
  <c r="J21" i="23" a="1"/>
  <c r="J21" i="23" s="1"/>
  <c r="I21" i="23" a="1"/>
  <c r="I21" i="23" s="1"/>
  <c r="F21" i="23" a="1"/>
  <c r="F21" i="23" s="1"/>
  <c r="E21" i="23" a="1"/>
  <c r="E21" i="23" s="1"/>
  <c r="B21" i="23" a="1"/>
  <c r="B21" i="23" s="1"/>
  <c r="N20" i="23" a="1"/>
  <c r="N20" i="23" s="1"/>
  <c r="K20" i="23" a="1"/>
  <c r="K20" i="23" s="1"/>
  <c r="J20" i="23" a="1"/>
  <c r="J20" i="23" s="1"/>
  <c r="G20" i="23" a="1"/>
  <c r="G20" i="23" s="1"/>
  <c r="F20" i="23" a="1"/>
  <c r="F20" i="23" s="1"/>
  <c r="C20" i="23" a="1"/>
  <c r="C20" i="23" s="1"/>
  <c r="B20" i="23" a="1"/>
  <c r="B20" i="23" s="1"/>
  <c r="L19" i="23" a="1"/>
  <c r="L19" i="23" s="1"/>
  <c r="K19" i="23" a="1"/>
  <c r="K19" i="23" s="1"/>
  <c r="H19" i="23" a="1"/>
  <c r="H19" i="23" s="1"/>
  <c r="G19" i="23" a="1"/>
  <c r="G19" i="23" s="1"/>
  <c r="D19" i="23" a="1"/>
  <c r="D19" i="23" s="1"/>
  <c r="C19" i="23" a="1"/>
  <c r="C19" i="23" s="1"/>
  <c r="M18" i="23" a="1"/>
  <c r="M18" i="23" s="1"/>
  <c r="L18" i="23" a="1"/>
  <c r="L18" i="23" s="1"/>
  <c r="I18" i="23" a="1"/>
  <c r="I18" i="23" s="1"/>
  <c r="H18" i="23" a="1"/>
  <c r="H18" i="23" s="1"/>
  <c r="F18" i="23" a="1"/>
  <c r="F18" i="23" s="1"/>
  <c r="E18" i="23" a="1"/>
  <c r="E18" i="23" s="1"/>
  <c r="D18" i="23" a="1"/>
  <c r="D18" i="23" s="1"/>
  <c r="C18" i="23" a="1"/>
  <c r="C18" i="23" s="1"/>
  <c r="B18" i="23" a="1"/>
  <c r="B18" i="23" s="1"/>
  <c r="N17" i="23" a="1"/>
  <c r="N17" i="23" s="1"/>
  <c r="M17" i="23" a="1"/>
  <c r="M17" i="23" s="1"/>
  <c r="L17" i="23" a="1"/>
  <c r="L17" i="23" s="1"/>
  <c r="K17" i="23" a="1"/>
  <c r="K17" i="23" s="1"/>
  <c r="J17" i="23" a="1"/>
  <c r="J17" i="23" s="1"/>
  <c r="I17" i="23" a="1"/>
  <c r="I17" i="23" s="1"/>
  <c r="H17" i="23" a="1"/>
  <c r="H17" i="23" s="1"/>
  <c r="G17" i="23" a="1"/>
  <c r="G17" i="23" s="1"/>
  <c r="F17" i="23" a="1"/>
  <c r="F17" i="23" s="1"/>
  <c r="E17" i="23" a="1"/>
  <c r="E17" i="23" s="1"/>
  <c r="D17" i="23" a="1"/>
  <c r="D17" i="23" s="1"/>
  <c r="C17" i="23" a="1"/>
  <c r="C17" i="23" s="1"/>
  <c r="B17" i="23" a="1"/>
  <c r="B17" i="23" s="1"/>
  <c r="N16" i="23" a="1"/>
  <c r="N16" i="23" s="1"/>
  <c r="M16" i="23" a="1"/>
  <c r="M16" i="23" s="1"/>
  <c r="L16" i="23" a="1"/>
  <c r="L16" i="23" s="1"/>
  <c r="K16" i="23" a="1"/>
  <c r="K16" i="23" s="1"/>
  <c r="J16" i="23" a="1"/>
  <c r="J16" i="23" s="1"/>
  <c r="I16" i="23" a="1"/>
  <c r="I16" i="23" s="1"/>
  <c r="H16" i="23" a="1"/>
  <c r="H16" i="23" s="1"/>
  <c r="G16" i="23" a="1"/>
  <c r="G16" i="23" s="1"/>
  <c r="F16" i="23" a="1"/>
  <c r="F16" i="23" s="1"/>
  <c r="E16" i="23" a="1"/>
  <c r="E16" i="23" s="1"/>
  <c r="D16" i="23" a="1"/>
  <c r="D16" i="23" s="1"/>
  <c r="C16" i="23" a="1"/>
  <c r="C16" i="23" s="1"/>
  <c r="B16" i="23" a="1"/>
  <c r="B16" i="23" s="1"/>
  <c r="N15" i="23" a="1"/>
  <c r="N15" i="23" s="1"/>
  <c r="M15" i="23" a="1"/>
  <c r="M15" i="23" s="1"/>
  <c r="L15" i="23" a="1"/>
  <c r="L15" i="23" s="1"/>
  <c r="K15" i="23" a="1"/>
  <c r="K15" i="23" s="1"/>
  <c r="J15" i="23" a="1"/>
  <c r="J15" i="23" s="1"/>
  <c r="I15" i="23" a="1"/>
  <c r="I15" i="23" s="1"/>
  <c r="H15" i="23" a="1"/>
  <c r="H15" i="23" s="1"/>
  <c r="G15" i="23" a="1"/>
  <c r="G15" i="23" s="1"/>
  <c r="F15" i="23" a="1"/>
  <c r="F15" i="23" s="1"/>
  <c r="E15" i="23" a="1"/>
  <c r="E15" i="23" s="1"/>
  <c r="D15" i="23" a="1"/>
  <c r="D15" i="23" s="1"/>
  <c r="C15" i="23" a="1"/>
  <c r="C15" i="23" s="1"/>
  <c r="B15" i="23" a="1"/>
  <c r="B15" i="23" s="1"/>
  <c r="N14" i="23" a="1"/>
  <c r="N14" i="23" s="1"/>
  <c r="M14" i="23" a="1"/>
  <c r="M14" i="23" s="1"/>
  <c r="L14" i="23" a="1"/>
  <c r="L14" i="23" s="1"/>
  <c r="K14" i="23" a="1"/>
  <c r="K14" i="23" s="1"/>
  <c r="J14" i="23" a="1"/>
  <c r="J14" i="23" s="1"/>
  <c r="I14" i="23" a="1"/>
  <c r="I14" i="23" s="1"/>
  <c r="H14" i="23" a="1"/>
  <c r="H14" i="23" s="1"/>
  <c r="G14" i="23" a="1"/>
  <c r="G14" i="23" s="1"/>
  <c r="F14" i="23" a="1"/>
  <c r="F14" i="23" s="1"/>
  <c r="E14" i="23" a="1"/>
  <c r="E14" i="23" s="1"/>
  <c r="D14" i="23" a="1"/>
  <c r="D14" i="23" s="1"/>
  <c r="C14" i="23" a="1"/>
  <c r="C14" i="23" s="1"/>
  <c r="B14" i="23" a="1"/>
  <c r="B14" i="23" s="1"/>
  <c r="N13" i="23" a="1"/>
  <c r="N13" i="23" s="1"/>
  <c r="M13" i="23" a="1"/>
  <c r="M13" i="23" s="1"/>
  <c r="L13" i="23" a="1"/>
  <c r="L13" i="23" s="1"/>
  <c r="K13" i="23" a="1"/>
  <c r="K13" i="23" s="1"/>
  <c r="J13" i="23" a="1"/>
  <c r="J13" i="23" s="1"/>
  <c r="I13" i="23" a="1"/>
  <c r="I13" i="23" s="1"/>
  <c r="H13" i="23" a="1"/>
  <c r="H13" i="23" s="1"/>
  <c r="G13" i="23" a="1"/>
  <c r="G13" i="23" s="1"/>
  <c r="F13" i="23" a="1"/>
  <c r="F13" i="23" s="1"/>
  <c r="E13" i="23" a="1"/>
  <c r="E13" i="23" s="1"/>
  <c r="D13" i="23" a="1"/>
  <c r="D13" i="23" s="1"/>
  <c r="C13" i="23" a="1"/>
  <c r="C13" i="23" s="1"/>
  <c r="B13" i="23" a="1"/>
  <c r="B13" i="23" s="1"/>
  <c r="N12" i="23" a="1"/>
  <c r="N12" i="23" s="1"/>
  <c r="M12" i="23" a="1"/>
  <c r="M12" i="23" s="1"/>
  <c r="L12" i="23" a="1"/>
  <c r="L12" i="23" s="1"/>
  <c r="K12" i="23" a="1"/>
  <c r="K12" i="23" s="1"/>
  <c r="J12" i="23" a="1"/>
  <c r="J12" i="23" s="1"/>
  <c r="I12" i="23" a="1"/>
  <c r="I12" i="23" s="1"/>
  <c r="H12" i="23" a="1"/>
  <c r="H12" i="23" s="1"/>
  <c r="G12" i="23" a="1"/>
  <c r="G12" i="23" s="1"/>
  <c r="F12" i="23" a="1"/>
  <c r="F12" i="23" s="1"/>
  <c r="E12" i="23" a="1"/>
  <c r="E12" i="23" s="1"/>
  <c r="D12" i="23" a="1"/>
  <c r="D12" i="23" s="1"/>
  <c r="C12" i="23" a="1"/>
  <c r="C12" i="23" s="1"/>
  <c r="B12" i="23" a="1"/>
  <c r="B12" i="23" s="1"/>
  <c r="N11" i="23" a="1"/>
  <c r="N11" i="23" s="1"/>
  <c r="M11" i="23" a="1"/>
  <c r="M11" i="23" s="1"/>
  <c r="L11" i="23" a="1"/>
  <c r="L11" i="23" s="1"/>
  <c r="K11" i="23" a="1"/>
  <c r="K11" i="23" s="1"/>
  <c r="J11" i="23" a="1"/>
  <c r="J11" i="23" s="1"/>
  <c r="I11" i="23" a="1"/>
  <c r="I11" i="23" s="1"/>
  <c r="H11" i="23" a="1"/>
  <c r="H11" i="23" s="1"/>
  <c r="G11" i="23" a="1"/>
  <c r="G11" i="23" s="1"/>
  <c r="F11" i="23" a="1"/>
  <c r="F11" i="23" s="1"/>
  <c r="E11" i="23" a="1"/>
  <c r="E11" i="23" s="1"/>
  <c r="D11" i="23" a="1"/>
  <c r="D11" i="23" s="1"/>
  <c r="C11" i="23" a="1"/>
  <c r="C11" i="23" s="1"/>
  <c r="B11" i="23" a="1"/>
  <c r="B11" i="23" s="1"/>
  <c r="N10" i="23" a="1"/>
  <c r="N10" i="23" s="1"/>
  <c r="M10" i="23" a="1"/>
  <c r="M10" i="23" s="1"/>
  <c r="L10" i="23" a="1"/>
  <c r="L10" i="23" s="1"/>
  <c r="K10" i="23" a="1"/>
  <c r="K10" i="23" s="1"/>
  <c r="J10" i="23" a="1"/>
  <c r="J10" i="23" s="1"/>
  <c r="I10" i="23" a="1"/>
  <c r="I10" i="23" s="1"/>
  <c r="H10" i="23" a="1"/>
  <c r="H10" i="23" s="1"/>
  <c r="G10" i="23" a="1"/>
  <c r="G10" i="23" s="1"/>
  <c r="F10" i="23" a="1"/>
  <c r="F10" i="23" s="1"/>
  <c r="E10" i="23" a="1"/>
  <c r="E10" i="23" s="1"/>
  <c r="D10" i="23" a="1"/>
  <c r="D10" i="23" s="1"/>
  <c r="C10" i="23" a="1"/>
  <c r="C10" i="23" s="1"/>
  <c r="B10" i="23" a="1"/>
  <c r="B10" i="23" s="1"/>
  <c r="N9" i="23" a="1"/>
  <c r="N9" i="23" s="1"/>
  <c r="M9" i="23" a="1"/>
  <c r="M9" i="23" s="1"/>
  <c r="L9" i="23" a="1"/>
  <c r="L9" i="23" s="1"/>
  <c r="K9" i="23" a="1"/>
  <c r="K9" i="23" s="1"/>
  <c r="J9" i="23" a="1"/>
  <c r="J9" i="23" s="1"/>
  <c r="I9" i="23" a="1"/>
  <c r="I9" i="23" s="1"/>
  <c r="H9" i="23" a="1"/>
  <c r="H9" i="23" s="1"/>
  <c r="G9" i="23" a="1"/>
  <c r="G9" i="23" s="1"/>
  <c r="F9" i="23" a="1"/>
  <c r="F9" i="23" s="1"/>
  <c r="E9" i="23" a="1"/>
  <c r="E9" i="23" s="1"/>
  <c r="D9" i="23" a="1"/>
  <c r="D9" i="23" s="1"/>
  <c r="C9" i="23" a="1"/>
  <c r="C9" i="23" s="1"/>
  <c r="B9" i="23" a="1"/>
  <c r="B9" i="23" s="1"/>
  <c r="N8" i="23" a="1"/>
  <c r="N8" i="23" s="1"/>
  <c r="M8" i="23" a="1"/>
  <c r="M8" i="23" s="1"/>
  <c r="L8" i="23" a="1"/>
  <c r="L8" i="23" s="1"/>
  <c r="K8" i="23" a="1"/>
  <c r="K8" i="23" s="1"/>
  <c r="J8" i="23" a="1"/>
  <c r="J8" i="23" s="1"/>
  <c r="I8" i="23" a="1"/>
  <c r="I8" i="23" s="1"/>
  <c r="H8" i="23" a="1"/>
  <c r="H8" i="23" s="1"/>
  <c r="G8" i="23" a="1"/>
  <c r="G8" i="23" s="1"/>
  <c r="F8" i="23" a="1"/>
  <c r="F8" i="23" s="1"/>
  <c r="E8" i="23" a="1"/>
  <c r="E8" i="23" s="1"/>
  <c r="D8" i="23" a="1"/>
  <c r="D8" i="23" s="1"/>
  <c r="C8" i="23" a="1"/>
  <c r="C8" i="23" s="1"/>
  <c r="B8" i="23" a="1"/>
  <c r="B8" i="23" s="1"/>
  <c r="N7" i="23" a="1"/>
  <c r="N7" i="23" s="1"/>
  <c r="M7" i="23" a="1"/>
  <c r="M7" i="23" s="1"/>
  <c r="L7" i="23" a="1"/>
  <c r="L7" i="23" s="1"/>
  <c r="K7" i="23" a="1"/>
  <c r="K7" i="23" s="1"/>
  <c r="J7" i="23" a="1"/>
  <c r="J7" i="23" s="1"/>
  <c r="I7" i="23" a="1"/>
  <c r="I7" i="23" s="1"/>
  <c r="H7" i="23" a="1"/>
  <c r="H7" i="23" s="1"/>
  <c r="G7" i="23" a="1"/>
  <c r="G7" i="23" s="1"/>
  <c r="F7" i="23" a="1"/>
  <c r="F7" i="23" s="1"/>
  <c r="E7" i="23" a="1"/>
  <c r="E7" i="23" s="1"/>
  <c r="D7" i="23" a="1"/>
  <c r="D7" i="23" s="1"/>
  <c r="C7" i="23" a="1"/>
  <c r="C7" i="23" s="1"/>
  <c r="B7" i="23" a="1"/>
  <c r="B7" i="23" s="1"/>
  <c r="N6" i="23" a="1"/>
  <c r="N6" i="23" s="1"/>
  <c r="M6" i="23" a="1"/>
  <c r="M6" i="23" s="1"/>
  <c r="L6" i="23" a="1"/>
  <c r="L6" i="23" s="1"/>
  <c r="K6" i="23" a="1"/>
  <c r="K6" i="23" s="1"/>
  <c r="J6" i="23" a="1"/>
  <c r="J6" i="23" s="1"/>
  <c r="I6" i="23" a="1"/>
  <c r="I6" i="23" s="1"/>
  <c r="H6" i="23" a="1"/>
  <c r="H6" i="23" s="1"/>
  <c r="G6" i="23" a="1"/>
  <c r="G6" i="23" s="1"/>
  <c r="F6" i="23" a="1"/>
  <c r="F6" i="23" s="1"/>
  <c r="E6" i="23" a="1"/>
  <c r="E6" i="23" s="1"/>
  <c r="D6" i="23" a="1"/>
  <c r="D6" i="23" s="1"/>
  <c r="C6" i="23" a="1"/>
  <c r="C6" i="23" s="1"/>
  <c r="B6" i="23" a="1"/>
  <c r="B6" i="23" s="1"/>
  <c r="N5" i="23" a="1"/>
  <c r="N5" i="23" s="1"/>
  <c r="M5" i="23" a="1"/>
  <c r="M5" i="23" s="1"/>
  <c r="L5" i="23" a="1"/>
  <c r="L5" i="23" s="1"/>
  <c r="K5" i="23" a="1"/>
  <c r="K5" i="23" s="1"/>
  <c r="J5" i="23" a="1"/>
  <c r="J5" i="23" s="1"/>
  <c r="I5" i="23" a="1"/>
  <c r="I5" i="23" s="1"/>
  <c r="H5" i="23" a="1"/>
  <c r="H5" i="23" s="1"/>
  <c r="G5" i="23" a="1"/>
  <c r="G5" i="23" s="1"/>
  <c r="F5" i="23" a="1"/>
  <c r="F5" i="23" s="1"/>
  <c r="E5" i="23" a="1"/>
  <c r="E5" i="23" s="1"/>
  <c r="D5" i="23" a="1"/>
  <c r="D5" i="23" s="1"/>
  <c r="C5" i="23" a="1"/>
  <c r="C5" i="23" s="1"/>
  <c r="B5" i="23" a="1"/>
  <c r="B5" i="23" s="1"/>
  <c r="N4" i="23" a="1"/>
  <c r="N4" i="23" s="1"/>
  <c r="M4" i="23" a="1"/>
  <c r="M4" i="23" s="1"/>
  <c r="L4" i="23" a="1"/>
  <c r="L4" i="23" s="1"/>
  <c r="K4" i="23" a="1"/>
  <c r="K4" i="23" s="1"/>
  <c r="J4" i="23" a="1"/>
  <c r="J4" i="23" s="1"/>
  <c r="I4" i="23" a="1"/>
  <c r="I4" i="23" s="1"/>
  <c r="H4" i="23" a="1"/>
  <c r="H4" i="23" s="1"/>
  <c r="G4" i="23" a="1"/>
  <c r="G4" i="23" s="1"/>
  <c r="F4" i="23" a="1"/>
  <c r="F4" i="23" s="1"/>
  <c r="E4" i="23" a="1"/>
  <c r="E4" i="23" s="1"/>
  <c r="D4" i="23" a="1"/>
  <c r="D4" i="23" s="1"/>
  <c r="C4" i="23" a="1"/>
  <c r="C4" i="23" s="1"/>
  <c r="B4" i="23" a="1"/>
  <c r="B4" i="23" s="1"/>
  <c r="N3" i="23" a="1"/>
  <c r="N3" i="23" s="1"/>
  <c r="M3" i="23" a="1"/>
  <c r="M3" i="23" s="1"/>
  <c r="L3" i="23" a="1"/>
  <c r="L3" i="23" s="1"/>
  <c r="K3" i="23" a="1"/>
  <c r="K3" i="23" s="1"/>
  <c r="J3" i="23" a="1"/>
  <c r="J3" i="23" s="1"/>
  <c r="I3" i="23" a="1"/>
  <c r="I3" i="23" s="1"/>
  <c r="H3" i="23" a="1"/>
  <c r="H3" i="23" s="1"/>
  <c r="G3" i="23" a="1"/>
  <c r="G3" i="23" s="1"/>
  <c r="F3" i="23" a="1"/>
  <c r="F3" i="23" s="1"/>
  <c r="E3" i="23" a="1"/>
  <c r="E3" i="23" s="1"/>
  <c r="D3" i="23" a="1"/>
  <c r="D3" i="23" s="1"/>
  <c r="C3" i="23" a="1"/>
  <c r="C3" i="23" s="1"/>
  <c r="B3" i="23" a="1"/>
  <c r="B3" i="23" s="1"/>
  <c r="L56" i="23" a="1"/>
  <c r="L56" i="23" s="1"/>
  <c r="L34" i="22" a="1"/>
  <c r="L34" i="22" s="1"/>
  <c r="I34" i="22" a="1"/>
  <c r="I34" i="22" s="1"/>
  <c r="D34" i="22" a="1"/>
  <c r="D34" i="22" s="1"/>
  <c r="N33" i="22" a="1"/>
  <c r="N33" i="22" s="1"/>
  <c r="I33" i="22" a="1"/>
  <c r="I33" i="22" s="1"/>
  <c r="F33" i="22" a="1"/>
  <c r="F33" i="22" s="1"/>
  <c r="N32" i="22" a="1"/>
  <c r="N32" i="22" s="1"/>
  <c r="K32" i="22" a="1"/>
  <c r="K32" i="22" s="1"/>
  <c r="F32" i="22" a="1"/>
  <c r="F32" i="22" s="1"/>
  <c r="C32" i="22" a="1"/>
  <c r="C32" i="22" s="1"/>
  <c r="K31" i="22" a="1"/>
  <c r="K31" i="22" s="1"/>
  <c r="H31" i="22" a="1"/>
  <c r="H31" i="22" s="1"/>
  <c r="C31" i="22" a="1"/>
  <c r="C31" i="22" s="1"/>
  <c r="M30" i="22" a="1"/>
  <c r="M30" i="22" s="1"/>
  <c r="H30" i="22" a="1"/>
  <c r="H30" i="22" s="1"/>
  <c r="E30" i="22" a="1"/>
  <c r="E30" i="22" s="1"/>
  <c r="M29" i="22" a="1"/>
  <c r="M29" i="22" s="1"/>
  <c r="J29" i="22" a="1"/>
  <c r="J29" i="22" s="1"/>
  <c r="E29" i="22" a="1"/>
  <c r="E29" i="22" s="1"/>
  <c r="B29" i="22" a="1"/>
  <c r="B29" i="22" s="1"/>
  <c r="J28" i="22" a="1"/>
  <c r="J28" i="22" s="1"/>
  <c r="G28" i="22" a="1"/>
  <c r="G28" i="22" s="1"/>
  <c r="B28" i="22" a="1"/>
  <c r="B28" i="22" s="1"/>
  <c r="L27" i="22" a="1"/>
  <c r="L27" i="22" s="1"/>
  <c r="G27" i="22" a="1"/>
  <c r="G27" i="22" s="1"/>
  <c r="D27" i="22" a="1"/>
  <c r="D27" i="22" s="1"/>
  <c r="L26" i="22" a="1"/>
  <c r="L26" i="22" s="1"/>
  <c r="I26" i="22" a="1"/>
  <c r="I26" i="22" s="1"/>
  <c r="D26" i="22" a="1"/>
  <c r="D26" i="22" s="1"/>
  <c r="N25" i="22" a="1"/>
  <c r="N25" i="22" s="1"/>
  <c r="I25" i="22" a="1"/>
  <c r="I25" i="22" s="1"/>
  <c r="F25" i="22" a="1"/>
  <c r="F25" i="22" s="1"/>
  <c r="N24" i="22" a="1"/>
  <c r="N24" i="22" s="1"/>
  <c r="K24" i="22" a="1"/>
  <c r="K24" i="22" s="1"/>
  <c r="F24" i="22" a="1"/>
  <c r="F24" i="22" s="1"/>
  <c r="C24" i="22" a="1"/>
  <c r="C24" i="22" s="1"/>
  <c r="K23" i="22" a="1"/>
  <c r="K23" i="22" s="1"/>
  <c r="H23" i="22" a="1"/>
  <c r="H23" i="22" s="1"/>
  <c r="C23" i="22" a="1"/>
  <c r="C23" i="22" s="1"/>
  <c r="M22" i="22" a="1"/>
  <c r="M22" i="22" s="1"/>
  <c r="H22" i="22" a="1"/>
  <c r="H22" i="22" s="1"/>
  <c r="E22" i="22" a="1"/>
  <c r="E22" i="22" s="1"/>
  <c r="M21" i="22" a="1"/>
  <c r="M21" i="22" s="1"/>
  <c r="K21" i="22" a="1"/>
  <c r="K21" i="22" s="1"/>
  <c r="I21" i="22" a="1"/>
  <c r="I21" i="22" s="1"/>
  <c r="H21" i="22" a="1"/>
  <c r="H21" i="22" s="1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N20" i="22" a="1"/>
  <c r="N20" i="22" s="1"/>
  <c r="M20" i="22" a="1"/>
  <c r="M20" i="22" s="1"/>
  <c r="L20" i="22" a="1"/>
  <c r="L20" i="22" s="1"/>
  <c r="K20" i="22" a="1"/>
  <c r="K20" i="22" s="1"/>
  <c r="J20" i="22" a="1"/>
  <c r="J20" i="22" s="1"/>
  <c r="I20" i="22" a="1"/>
  <c r="I20" i="22" s="1"/>
  <c r="H20" i="22" a="1"/>
  <c r="H20" i="22" s="1"/>
  <c r="G20" i="22" a="1"/>
  <c r="G20" i="22" s="1"/>
  <c r="F20" i="22" a="1"/>
  <c r="F20" i="22" s="1"/>
  <c r="E20" i="22" a="1"/>
  <c r="E20" i="22" s="1"/>
  <c r="D20" i="22" a="1"/>
  <c r="D20" i="22" s="1"/>
  <c r="C20" i="22" a="1"/>
  <c r="C20" i="22" s="1"/>
  <c r="B20" i="22" a="1"/>
  <c r="B20" i="22" s="1"/>
  <c r="N19" i="22" a="1"/>
  <c r="N19" i="22" s="1"/>
  <c r="M19" i="22" a="1"/>
  <c r="M19" i="22" s="1"/>
  <c r="L19" i="22" a="1"/>
  <c r="L19" i="22" s="1"/>
  <c r="K19" i="22" a="1"/>
  <c r="K19" i="22" s="1"/>
  <c r="J19" i="22" a="1"/>
  <c r="J19" i="22" s="1"/>
  <c r="I19" i="22" a="1"/>
  <c r="I19" i="22" s="1"/>
  <c r="H19" i="22" a="1"/>
  <c r="H19" i="22" s="1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N18" i="22" a="1"/>
  <c r="N18" i="22" s="1"/>
  <c r="M18" i="22" a="1"/>
  <c r="M18" i="22" s="1"/>
  <c r="L18" i="22" a="1"/>
  <c r="L18" i="22" s="1"/>
  <c r="K18" i="22" a="1"/>
  <c r="K18" i="22" s="1"/>
  <c r="J18" i="22" a="1"/>
  <c r="J18" i="22" s="1"/>
  <c r="I18" i="22" a="1"/>
  <c r="I18" i="22" s="1"/>
  <c r="H18" i="22" a="1"/>
  <c r="H18" i="22" s="1"/>
  <c r="G18" i="22" a="1"/>
  <c r="G18" i="22" s="1"/>
  <c r="F18" i="22" a="1"/>
  <c r="F18" i="22" s="1"/>
  <c r="E18" i="22" a="1"/>
  <c r="E18" i="22" s="1"/>
  <c r="D18" i="22" a="1"/>
  <c r="D18" i="22" s="1"/>
  <c r="C18" i="22" a="1"/>
  <c r="C18" i="22" s="1"/>
  <c r="B18" i="22" a="1"/>
  <c r="B18" i="22" s="1"/>
  <c r="N17" i="22" a="1"/>
  <c r="N17" i="22" s="1"/>
  <c r="M17" i="22" a="1"/>
  <c r="M17" i="22" s="1"/>
  <c r="L17" i="22" a="1"/>
  <c r="L17" i="22" s="1"/>
  <c r="K17" i="22" a="1"/>
  <c r="K17" i="22" s="1"/>
  <c r="J17" i="22" a="1"/>
  <c r="J17" i="22" s="1"/>
  <c r="I17" i="22" a="1"/>
  <c r="I17" i="22" s="1"/>
  <c r="H17" i="22" a="1"/>
  <c r="H17" i="22" s="1"/>
  <c r="G17" i="22" a="1"/>
  <c r="G17" i="22" s="1"/>
  <c r="F17" i="22" a="1"/>
  <c r="F17" i="22" s="1"/>
  <c r="E17" i="22" a="1"/>
  <c r="E17" i="22" s="1"/>
  <c r="D17" i="22" a="1"/>
  <c r="D17" i="22" s="1"/>
  <c r="C17" i="22" a="1"/>
  <c r="C17" i="22" s="1"/>
  <c r="B17" i="22" a="1"/>
  <c r="B17" i="22" s="1"/>
  <c r="N16" i="22" a="1"/>
  <c r="N16" i="22" s="1"/>
  <c r="M16" i="22" a="1"/>
  <c r="M16" i="22" s="1"/>
  <c r="L16" i="22" a="1"/>
  <c r="L16" i="22" s="1"/>
  <c r="K16" i="22" a="1"/>
  <c r="K16" i="22" s="1"/>
  <c r="J16" i="22" a="1"/>
  <c r="J16" i="22" s="1"/>
  <c r="I16" i="22" a="1"/>
  <c r="I16" i="22" s="1"/>
  <c r="H16" i="22" a="1"/>
  <c r="H16" i="22" s="1"/>
  <c r="G16" i="22" a="1"/>
  <c r="G16" i="22" s="1"/>
  <c r="F16" i="22" a="1"/>
  <c r="F16" i="22" s="1"/>
  <c r="E16" i="22" a="1"/>
  <c r="E16" i="22" s="1"/>
  <c r="D16" i="22" a="1"/>
  <c r="D16" i="22" s="1"/>
  <c r="C16" i="22" a="1"/>
  <c r="C16" i="22" s="1"/>
  <c r="B16" i="22" a="1"/>
  <c r="B16" i="22" s="1"/>
  <c r="N15" i="22" a="1"/>
  <c r="N15" i="22" s="1"/>
  <c r="M15" i="22" a="1"/>
  <c r="M15" i="22" s="1"/>
  <c r="L15" i="22" a="1"/>
  <c r="L15" i="22" s="1"/>
  <c r="K15" i="22" a="1"/>
  <c r="K15" i="22" s="1"/>
  <c r="J15" i="22" a="1"/>
  <c r="J15" i="22" s="1"/>
  <c r="I15" i="22" a="1"/>
  <c r="I15" i="22" s="1"/>
  <c r="H15" i="22" a="1"/>
  <c r="H15" i="22" s="1"/>
  <c r="G15" i="22" a="1"/>
  <c r="G15" i="22" s="1"/>
  <c r="F15" i="22" a="1"/>
  <c r="F15" i="22" s="1"/>
  <c r="E15" i="22" a="1"/>
  <c r="E15" i="22" s="1"/>
  <c r="D15" i="22" a="1"/>
  <c r="D15" i="22" s="1"/>
  <c r="C15" i="22" a="1"/>
  <c r="C15" i="22" s="1"/>
  <c r="B15" i="22" a="1"/>
  <c r="B15" i="22" s="1"/>
  <c r="N14" i="22" a="1"/>
  <c r="N14" i="22" s="1"/>
  <c r="M14" i="22" a="1"/>
  <c r="M14" i="22" s="1"/>
  <c r="L14" i="22" a="1"/>
  <c r="L14" i="22" s="1"/>
  <c r="K14" i="22" a="1"/>
  <c r="K14" i="22" s="1"/>
  <c r="J14" i="22" a="1"/>
  <c r="J14" i="22" s="1"/>
  <c r="I14" i="22" a="1"/>
  <c r="I14" i="22" s="1"/>
  <c r="H14" i="22" a="1"/>
  <c r="H14" i="22" s="1"/>
  <c r="G14" i="22" a="1"/>
  <c r="G14" i="22" s="1"/>
  <c r="F14" i="22" a="1"/>
  <c r="F14" i="22" s="1"/>
  <c r="E14" i="22" a="1"/>
  <c r="E14" i="22" s="1"/>
  <c r="D14" i="22" a="1"/>
  <c r="D14" i="22" s="1"/>
  <c r="C14" i="22" a="1"/>
  <c r="C14" i="22" s="1"/>
  <c r="B14" i="22" a="1"/>
  <c r="B14" i="22" s="1"/>
  <c r="N13" i="22" a="1"/>
  <c r="N13" i="22" s="1"/>
  <c r="M13" i="22" a="1"/>
  <c r="M13" i="22" s="1"/>
  <c r="L13" i="22" a="1"/>
  <c r="L13" i="22" s="1"/>
  <c r="K13" i="22" a="1"/>
  <c r="K13" i="22" s="1"/>
  <c r="J13" i="22" a="1"/>
  <c r="J13" i="22" s="1"/>
  <c r="I13" i="22" a="1"/>
  <c r="I13" i="22" s="1"/>
  <c r="H13" i="22" a="1"/>
  <c r="H13" i="22" s="1"/>
  <c r="G13" i="22" a="1"/>
  <c r="G13" i="22" s="1"/>
  <c r="F13" i="22" a="1"/>
  <c r="F13" i="22" s="1"/>
  <c r="E13" i="22" a="1"/>
  <c r="E13" i="22" s="1"/>
  <c r="D13" i="22" a="1"/>
  <c r="D13" i="22" s="1"/>
  <c r="C13" i="22" a="1"/>
  <c r="C13" i="22" s="1"/>
  <c r="B13" i="22" a="1"/>
  <c r="B13" i="22" s="1"/>
  <c r="N12" i="22" a="1"/>
  <c r="N12" i="22" s="1"/>
  <c r="M12" i="22" a="1"/>
  <c r="M12" i="22" s="1"/>
  <c r="L12" i="22" a="1"/>
  <c r="L12" i="22" s="1"/>
  <c r="K12" i="22" a="1"/>
  <c r="K12" i="22" s="1"/>
  <c r="J12" i="22" a="1"/>
  <c r="J12" i="22" s="1"/>
  <c r="I12" i="22" a="1"/>
  <c r="I12" i="22" s="1"/>
  <c r="H12" i="22" a="1"/>
  <c r="H12" i="22" s="1"/>
  <c r="G12" i="22" a="1"/>
  <c r="G12" i="22" s="1"/>
  <c r="F12" i="22" a="1"/>
  <c r="F12" i="22" s="1"/>
  <c r="E12" i="22" a="1"/>
  <c r="E12" i="22" s="1"/>
  <c r="D12" i="22" a="1"/>
  <c r="D12" i="22" s="1"/>
  <c r="C12" i="22" a="1"/>
  <c r="C12" i="22" s="1"/>
  <c r="B12" i="22" a="1"/>
  <c r="B12" i="22" s="1"/>
  <c r="N11" i="22" a="1"/>
  <c r="N11" i="22" s="1"/>
  <c r="M11" i="22" a="1"/>
  <c r="M11" i="22" s="1"/>
  <c r="L11" i="22" a="1"/>
  <c r="L11" i="22" s="1"/>
  <c r="K11" i="22" a="1"/>
  <c r="K11" i="22" s="1"/>
  <c r="J11" i="22" a="1"/>
  <c r="J11" i="22" s="1"/>
  <c r="I11" i="22" a="1"/>
  <c r="I11" i="22" s="1"/>
  <c r="H11" i="22" a="1"/>
  <c r="H11" i="22" s="1"/>
  <c r="G11" i="22" a="1"/>
  <c r="G11" i="22" s="1"/>
  <c r="F11" i="22" a="1"/>
  <c r="F11" i="22" s="1"/>
  <c r="E11" i="22" a="1"/>
  <c r="E11" i="22" s="1"/>
  <c r="D11" i="22" a="1"/>
  <c r="D11" i="22" s="1"/>
  <c r="C11" i="22" a="1"/>
  <c r="C11" i="22" s="1"/>
  <c r="B11" i="22" a="1"/>
  <c r="B11" i="22" s="1"/>
  <c r="N10" i="22" a="1"/>
  <c r="N10" i="22" s="1"/>
  <c r="M10" i="22" a="1"/>
  <c r="M10" i="22" s="1"/>
  <c r="L10" i="22" a="1"/>
  <c r="L10" i="22" s="1"/>
  <c r="K10" i="22" a="1"/>
  <c r="K10" i="22" s="1"/>
  <c r="J10" i="22" a="1"/>
  <c r="J10" i="22" s="1"/>
  <c r="I10" i="22" a="1"/>
  <c r="I10" i="22" s="1"/>
  <c r="H10" i="22" a="1"/>
  <c r="H10" i="22" s="1"/>
  <c r="G10" i="22" a="1"/>
  <c r="G10" i="22" s="1"/>
  <c r="F10" i="22" a="1"/>
  <c r="F10" i="22" s="1"/>
  <c r="E10" i="22" a="1"/>
  <c r="E10" i="22" s="1"/>
  <c r="D10" i="22" a="1"/>
  <c r="D10" i="22" s="1"/>
  <c r="C10" i="22" a="1"/>
  <c r="C10" i="22" s="1"/>
  <c r="B10" i="22" a="1"/>
  <c r="B10" i="22" s="1"/>
  <c r="N9" i="22" a="1"/>
  <c r="N9" i="22" s="1"/>
  <c r="M9" i="22" a="1"/>
  <c r="M9" i="22" s="1"/>
  <c r="L9" i="22" a="1"/>
  <c r="L9" i="22" s="1"/>
  <c r="K9" i="22" a="1"/>
  <c r="K9" i="22" s="1"/>
  <c r="J9" i="22" a="1"/>
  <c r="J9" i="22" s="1"/>
  <c r="I9" i="22" a="1"/>
  <c r="I9" i="22" s="1"/>
  <c r="H9" i="22" a="1"/>
  <c r="H9" i="22" s="1"/>
  <c r="G9" i="22" a="1"/>
  <c r="G9" i="22" s="1"/>
  <c r="F9" i="22" a="1"/>
  <c r="F9" i="22" s="1"/>
  <c r="E9" i="22" a="1"/>
  <c r="E9" i="22" s="1"/>
  <c r="D9" i="22" a="1"/>
  <c r="D9" i="22" s="1"/>
  <c r="C9" i="22" a="1"/>
  <c r="C9" i="22" s="1"/>
  <c r="B9" i="22" a="1"/>
  <c r="B9" i="22" s="1"/>
  <c r="N8" i="22" a="1"/>
  <c r="N8" i="22" s="1"/>
  <c r="M8" i="22" a="1"/>
  <c r="M8" i="22" s="1"/>
  <c r="L8" i="22" a="1"/>
  <c r="L8" i="22" s="1"/>
  <c r="K8" i="22" a="1"/>
  <c r="K8" i="22" s="1"/>
  <c r="J8" i="22" a="1"/>
  <c r="J8" i="22" s="1"/>
  <c r="I8" i="22" a="1"/>
  <c r="I8" i="22" s="1"/>
  <c r="H8" i="22" a="1"/>
  <c r="H8" i="22" s="1"/>
  <c r="G8" i="22" a="1"/>
  <c r="G8" i="22" s="1"/>
  <c r="F8" i="22" a="1"/>
  <c r="F8" i="22" s="1"/>
  <c r="E8" i="22" a="1"/>
  <c r="E8" i="22" s="1"/>
  <c r="D8" i="22" a="1"/>
  <c r="D8" i="22" s="1"/>
  <c r="C8" i="22" a="1"/>
  <c r="C8" i="22" s="1"/>
  <c r="B8" i="22" a="1"/>
  <c r="B8" i="22" s="1"/>
  <c r="N7" i="22" a="1"/>
  <c r="N7" i="22" s="1"/>
  <c r="M7" i="22" a="1"/>
  <c r="M7" i="22" s="1"/>
  <c r="L7" i="22" a="1"/>
  <c r="L7" i="22" s="1"/>
  <c r="K7" i="22" a="1"/>
  <c r="K7" i="22" s="1"/>
  <c r="J7" i="22" a="1"/>
  <c r="J7" i="22" s="1"/>
  <c r="I7" i="22" a="1"/>
  <c r="I7" i="22" s="1"/>
  <c r="H7" i="22" a="1"/>
  <c r="H7" i="22" s="1"/>
  <c r="G7" i="22" a="1"/>
  <c r="G7" i="22" s="1"/>
  <c r="F7" i="22" a="1"/>
  <c r="F7" i="22" s="1"/>
  <c r="E7" i="22" a="1"/>
  <c r="E7" i="22" s="1"/>
  <c r="D7" i="22" a="1"/>
  <c r="D7" i="22" s="1"/>
  <c r="C7" i="22" a="1"/>
  <c r="C7" i="22" s="1"/>
  <c r="B7" i="22" a="1"/>
  <c r="B7" i="22" s="1"/>
  <c r="N6" i="22" a="1"/>
  <c r="N6" i="22" s="1"/>
  <c r="M6" i="22" a="1"/>
  <c r="M6" i="22" s="1"/>
  <c r="L6" i="22" a="1"/>
  <c r="L6" i="22" s="1"/>
  <c r="K6" i="22" a="1"/>
  <c r="K6" i="22" s="1"/>
  <c r="J6" i="22" a="1"/>
  <c r="J6" i="22" s="1"/>
  <c r="I6" i="22" a="1"/>
  <c r="I6" i="22" s="1"/>
  <c r="H6" i="22" a="1"/>
  <c r="H6" i="22" s="1"/>
  <c r="G6" i="22" a="1"/>
  <c r="G6" i="22" s="1"/>
  <c r="F6" i="22" a="1"/>
  <c r="F6" i="22" s="1"/>
  <c r="E6" i="22" a="1"/>
  <c r="E6" i="22" s="1"/>
  <c r="D6" i="22" a="1"/>
  <c r="D6" i="22" s="1"/>
  <c r="C6" i="22" a="1"/>
  <c r="C6" i="22" s="1"/>
  <c r="B6" i="22" a="1"/>
  <c r="B6" i="22" s="1"/>
  <c r="N5" i="22" a="1"/>
  <c r="N5" i="22" s="1"/>
  <c r="M5" i="22" a="1"/>
  <c r="M5" i="22" s="1"/>
  <c r="L5" i="22" a="1"/>
  <c r="L5" i="22" s="1"/>
  <c r="K5" i="22" a="1"/>
  <c r="K5" i="22" s="1"/>
  <c r="J5" i="22" a="1"/>
  <c r="J5" i="22" s="1"/>
  <c r="I5" i="22" a="1"/>
  <c r="I5" i="22" s="1"/>
  <c r="H5" i="22" a="1"/>
  <c r="H5" i="22" s="1"/>
  <c r="G5" i="22" a="1"/>
  <c r="G5" i="22" s="1"/>
  <c r="F5" i="22" a="1"/>
  <c r="F5" i="22" s="1"/>
  <c r="E5" i="22" a="1"/>
  <c r="E5" i="22" s="1"/>
  <c r="D5" i="22" a="1"/>
  <c r="D5" i="22" s="1"/>
  <c r="C5" i="22" a="1"/>
  <c r="C5" i="22" s="1"/>
  <c r="B5" i="22" a="1"/>
  <c r="B5" i="22" s="1"/>
  <c r="N4" i="22" a="1"/>
  <c r="N4" i="22" s="1"/>
  <c r="M4" i="22" a="1"/>
  <c r="M4" i="22" s="1"/>
  <c r="L4" i="22" a="1"/>
  <c r="L4" i="22" s="1"/>
  <c r="K4" i="22" a="1"/>
  <c r="K4" i="22" s="1"/>
  <c r="J4" i="22" a="1"/>
  <c r="J4" i="22" s="1"/>
  <c r="I4" i="22" a="1"/>
  <c r="I4" i="22" s="1"/>
  <c r="H4" i="22" a="1"/>
  <c r="H4" i="22" s="1"/>
  <c r="G4" i="22" a="1"/>
  <c r="G4" i="22" s="1"/>
  <c r="F4" i="22" a="1"/>
  <c r="F4" i="22" s="1"/>
  <c r="E4" i="22" a="1"/>
  <c r="E4" i="22" s="1"/>
  <c r="D4" i="22" a="1"/>
  <c r="D4" i="22" s="1"/>
  <c r="C4" i="22" a="1"/>
  <c r="C4" i="22" s="1"/>
  <c r="B4" i="22" a="1"/>
  <c r="B4" i="22" s="1"/>
  <c r="N3" i="22" a="1"/>
  <c r="N3" i="22" s="1"/>
  <c r="M3" i="22" a="1"/>
  <c r="M3" i="22" s="1"/>
  <c r="L3" i="22" a="1"/>
  <c r="L3" i="22" s="1"/>
  <c r="K3" i="22" a="1"/>
  <c r="K3" i="22" s="1"/>
  <c r="J3" i="22" a="1"/>
  <c r="J3" i="22" s="1"/>
  <c r="I3" i="22" a="1"/>
  <c r="I3" i="22" s="1"/>
  <c r="H3" i="22" a="1"/>
  <c r="H3" i="22" s="1"/>
  <c r="G3" i="22" a="1"/>
  <c r="G3" i="22" s="1"/>
  <c r="F3" i="22" a="1"/>
  <c r="F3" i="22" s="1"/>
  <c r="E3" i="22" a="1"/>
  <c r="E3" i="22" s="1"/>
  <c r="D3" i="22" a="1"/>
  <c r="D3" i="22" s="1"/>
  <c r="C3" i="22" a="1"/>
  <c r="C3" i="22" s="1"/>
  <c r="B3" i="22" a="1"/>
  <c r="B3" i="22" s="1"/>
  <c r="K64" i="22" a="1"/>
  <c r="K64" i="22" s="1"/>
  <c r="F12" i="21" a="1"/>
  <c r="F12" i="21" s="1"/>
  <c r="B12" i="21" a="1"/>
  <c r="B12" i="21" s="1"/>
  <c r="K11" i="21" a="1"/>
  <c r="K11" i="21" s="1"/>
  <c r="H11" i="21" a="1"/>
  <c r="H11" i="21" s="1"/>
  <c r="C11" i="21" a="1"/>
  <c r="C11" i="21" s="1"/>
  <c r="M10" i="21" a="1"/>
  <c r="M10" i="21" s="1"/>
  <c r="H10" i="21" a="1"/>
  <c r="H10" i="21" s="1"/>
  <c r="E10" i="21" a="1"/>
  <c r="E10" i="21" s="1"/>
  <c r="M9" i="21" a="1"/>
  <c r="M9" i="21" s="1"/>
  <c r="J9" i="21" a="1"/>
  <c r="J9" i="21" s="1"/>
  <c r="E9" i="21" a="1"/>
  <c r="E9" i="21" s="1"/>
  <c r="B9" i="21" a="1"/>
  <c r="B9" i="21" s="1"/>
  <c r="J8" i="21" a="1"/>
  <c r="J8" i="21" s="1"/>
  <c r="G8" i="21" a="1"/>
  <c r="G8" i="21" s="1"/>
  <c r="B8" i="21" a="1"/>
  <c r="B8" i="21" s="1"/>
  <c r="L7" i="21" a="1"/>
  <c r="L7" i="21" s="1"/>
  <c r="G7" i="21" a="1"/>
  <c r="G7" i="21" s="1"/>
  <c r="D7" i="21" a="1"/>
  <c r="D7" i="21" s="1"/>
  <c r="L6" i="21" a="1"/>
  <c r="L6" i="21" s="1"/>
  <c r="I6" i="21" a="1"/>
  <c r="I6" i="21" s="1"/>
  <c r="D6" i="21" a="1"/>
  <c r="D6" i="21" s="1"/>
  <c r="N5" i="21" a="1"/>
  <c r="N5" i="21" s="1"/>
  <c r="I5" i="21" a="1"/>
  <c r="I5" i="21" s="1"/>
  <c r="F5" i="21" a="1"/>
  <c r="F5" i="21" s="1"/>
  <c r="N4" i="21" a="1"/>
  <c r="N4" i="21" s="1"/>
  <c r="K4" i="21" a="1"/>
  <c r="K4" i="21" s="1"/>
  <c r="F4" i="21" a="1"/>
  <c r="F4" i="21" s="1"/>
  <c r="C4" i="21" a="1"/>
  <c r="C4" i="21" s="1"/>
  <c r="K3" i="21" a="1"/>
  <c r="K3" i="21" s="1"/>
  <c r="H3" i="21" a="1"/>
  <c r="H3" i="21" s="1"/>
  <c r="D3" i="21" a="1"/>
  <c r="D3" i="21" s="1"/>
  <c r="C3" i="21" a="1"/>
  <c r="C3" i="21" s="1"/>
  <c r="N63" i="21" a="1"/>
  <c r="N63" i="21" s="1"/>
  <c r="C1" i="19"/>
  <c r="C1" i="17"/>
  <c r="C1" i="16"/>
  <c r="L64" i="19" a="1"/>
  <c r="L64" i="19" s="1"/>
  <c r="E59" i="19" a="1"/>
  <c r="E59" i="19" s="1"/>
  <c r="M58" i="19" a="1"/>
  <c r="M58" i="19" s="1"/>
  <c r="G54" i="19" a="1"/>
  <c r="G54" i="19" s="1"/>
  <c r="E52" i="19" a="1"/>
  <c r="E52" i="19" s="1"/>
  <c r="E51" i="19" a="1"/>
  <c r="E51" i="19" s="1"/>
  <c r="G50" i="19" a="1"/>
  <c r="G50" i="19" s="1"/>
  <c r="J49" i="19" a="1"/>
  <c r="J49" i="19" s="1"/>
  <c r="I49" i="19" a="1"/>
  <c r="I49" i="19" s="1"/>
  <c r="L48" i="19" a="1"/>
  <c r="L48" i="19" s="1"/>
  <c r="N47" i="19" a="1"/>
  <c r="N47" i="19" s="1"/>
  <c r="E47" i="19" a="1"/>
  <c r="E47" i="19" s="1"/>
  <c r="M46" i="19" a="1"/>
  <c r="M46" i="19" s="1"/>
  <c r="L46" i="19" a="1"/>
  <c r="L46" i="19" s="1"/>
  <c r="G46" i="19" a="1"/>
  <c r="G46" i="19" s="1"/>
  <c r="B46" i="19" a="1"/>
  <c r="B46" i="19" s="1"/>
  <c r="J45" i="19" a="1"/>
  <c r="J45" i="19" s="1"/>
  <c r="I45" i="19" a="1"/>
  <c r="I45" i="19" s="1"/>
  <c r="D45" i="19" a="1"/>
  <c r="D45" i="19" s="1"/>
  <c r="L44" i="19" a="1"/>
  <c r="L44" i="19" s="1"/>
  <c r="G44" i="19" a="1"/>
  <c r="G44" i="19" s="1"/>
  <c r="F44" i="19" a="1"/>
  <c r="F44" i="19" s="1"/>
  <c r="N43" i="19" a="1"/>
  <c r="N43" i="19" s="1"/>
  <c r="I43" i="19" a="1"/>
  <c r="I43" i="19" s="1"/>
  <c r="D43" i="19" a="1"/>
  <c r="D43" i="19" s="1"/>
  <c r="C43" i="19" a="1"/>
  <c r="C43" i="19" s="1"/>
  <c r="K42" i="19" a="1"/>
  <c r="K42" i="19" s="1"/>
  <c r="F42" i="19" a="1"/>
  <c r="F42" i="19" s="1"/>
  <c r="N41" i="19" a="1"/>
  <c r="N41" i="19" s="1"/>
  <c r="M41" i="19" a="1"/>
  <c r="M41" i="19" s="1"/>
  <c r="H41" i="19" a="1"/>
  <c r="H41" i="19" s="1"/>
  <c r="C41" i="19" a="1"/>
  <c r="C41" i="19" s="1"/>
  <c r="K40" i="19" a="1"/>
  <c r="K40" i="19" s="1"/>
  <c r="J40" i="19" a="1"/>
  <c r="J40" i="19" s="1"/>
  <c r="E40" i="19" a="1"/>
  <c r="E40" i="19" s="1"/>
  <c r="M39" i="19" a="1"/>
  <c r="M39" i="19" s="1"/>
  <c r="H39" i="19" a="1"/>
  <c r="H39" i="19" s="1"/>
  <c r="G39" i="19" a="1"/>
  <c r="G39" i="19" s="1"/>
  <c r="B39" i="19" a="1"/>
  <c r="B39" i="19" s="1"/>
  <c r="J38" i="19" a="1"/>
  <c r="J38" i="19" s="1"/>
  <c r="E38" i="19" a="1"/>
  <c r="E38" i="19" s="1"/>
  <c r="D38" i="19" a="1"/>
  <c r="D38" i="19" s="1"/>
  <c r="L37" i="19" a="1"/>
  <c r="L37" i="19" s="1"/>
  <c r="G37" i="19" a="1"/>
  <c r="G37" i="19" s="1"/>
  <c r="B37" i="19" a="1"/>
  <c r="B37" i="19" s="1"/>
  <c r="N36" i="19" a="1"/>
  <c r="N36" i="19" s="1"/>
  <c r="I36" i="19" a="1"/>
  <c r="I36" i="19" s="1"/>
  <c r="D36" i="19" a="1"/>
  <c r="D36" i="19" s="1"/>
  <c r="L35" i="19" a="1"/>
  <c r="L35" i="19" s="1"/>
  <c r="K35" i="19" a="1"/>
  <c r="K35" i="19" s="1"/>
  <c r="F35" i="19" a="1"/>
  <c r="F35" i="19" s="1"/>
  <c r="N34" i="19" a="1"/>
  <c r="N34" i="19" s="1"/>
  <c r="I34" i="19" a="1"/>
  <c r="I34" i="19" s="1"/>
  <c r="H34" i="19" a="1"/>
  <c r="H34" i="19" s="1"/>
  <c r="C34" i="19" a="1"/>
  <c r="C34" i="19" s="1"/>
  <c r="K33" i="19" a="1"/>
  <c r="K33" i="19" s="1"/>
  <c r="F33" i="19" a="1"/>
  <c r="F33" i="19" s="1"/>
  <c r="E33" i="19" a="1"/>
  <c r="E33" i="19" s="1"/>
  <c r="M32" i="19" a="1"/>
  <c r="M32" i="19" s="1"/>
  <c r="H32" i="19" a="1"/>
  <c r="H32" i="19" s="1"/>
  <c r="C32" i="19" a="1"/>
  <c r="C32" i="19" s="1"/>
  <c r="B32" i="19" a="1"/>
  <c r="B32" i="19" s="1"/>
  <c r="J31" i="19" a="1"/>
  <c r="J31" i="19" s="1"/>
  <c r="E31" i="19" a="1"/>
  <c r="E31" i="19" s="1"/>
  <c r="M30" i="19" a="1"/>
  <c r="M30" i="19" s="1"/>
  <c r="L30" i="19" a="1"/>
  <c r="L30" i="19" s="1"/>
  <c r="G30" i="19" a="1"/>
  <c r="G30" i="19" s="1"/>
  <c r="B30" i="19" a="1"/>
  <c r="B30" i="19" s="1"/>
  <c r="J29" i="19" a="1"/>
  <c r="J29" i="19" s="1"/>
  <c r="I29" i="19" a="1"/>
  <c r="I29" i="19" s="1"/>
  <c r="D29" i="19" a="1"/>
  <c r="D29" i="19" s="1"/>
  <c r="L28" i="19" a="1"/>
  <c r="L28" i="19" s="1"/>
  <c r="G28" i="19" a="1"/>
  <c r="G28" i="19" s="1"/>
  <c r="F28" i="19" a="1"/>
  <c r="F28" i="19" s="1"/>
  <c r="N27" i="19" a="1"/>
  <c r="N27" i="19" s="1"/>
  <c r="I27" i="19" a="1"/>
  <c r="I27" i="19" s="1"/>
  <c r="D27" i="19" a="1"/>
  <c r="D27" i="19" s="1"/>
  <c r="C27" i="19" a="1"/>
  <c r="C27" i="19" s="1"/>
  <c r="K26" i="19" a="1"/>
  <c r="K26" i="19" s="1"/>
  <c r="F26" i="19" a="1"/>
  <c r="F26" i="19" s="1"/>
  <c r="N25" i="19" a="1"/>
  <c r="N25" i="19" s="1"/>
  <c r="M25" i="19" a="1"/>
  <c r="M25" i="19" s="1"/>
  <c r="H25" i="19" a="1"/>
  <c r="H25" i="19" s="1"/>
  <c r="C25" i="19" a="1"/>
  <c r="C25" i="19" s="1"/>
  <c r="K24" i="19" a="1"/>
  <c r="K24" i="19" s="1"/>
  <c r="J24" i="19" a="1"/>
  <c r="J24" i="19" s="1"/>
  <c r="E24" i="19" a="1"/>
  <c r="E24" i="19" s="1"/>
  <c r="M23" i="19" a="1"/>
  <c r="M23" i="19" s="1"/>
  <c r="H23" i="19" a="1"/>
  <c r="H23" i="19" s="1"/>
  <c r="G23" i="19" a="1"/>
  <c r="G23" i="19" s="1"/>
  <c r="B23" i="19" a="1"/>
  <c r="B23" i="19" s="1"/>
  <c r="J22" i="19" a="1"/>
  <c r="J22" i="19" s="1"/>
  <c r="E22" i="19" a="1"/>
  <c r="E22" i="19" s="1"/>
  <c r="D22" i="19" a="1"/>
  <c r="D22" i="19" s="1"/>
  <c r="L21" i="19" a="1"/>
  <c r="L21" i="19" s="1"/>
  <c r="G21" i="19" a="1"/>
  <c r="G21" i="19" s="1"/>
  <c r="B21" i="19" a="1"/>
  <c r="B21" i="19" s="1"/>
  <c r="N20" i="19" a="1"/>
  <c r="N20" i="19" s="1"/>
  <c r="I20" i="19" a="1"/>
  <c r="I20" i="19" s="1"/>
  <c r="D20" i="19" a="1"/>
  <c r="D20" i="19" s="1"/>
  <c r="L19" i="19" a="1"/>
  <c r="L19" i="19" s="1"/>
  <c r="K19" i="19" a="1"/>
  <c r="K19" i="19" s="1"/>
  <c r="F19" i="19" a="1"/>
  <c r="F19" i="19" s="1"/>
  <c r="N18" i="19" a="1"/>
  <c r="N18" i="19" s="1"/>
  <c r="I18" i="19" a="1"/>
  <c r="I18" i="19" s="1"/>
  <c r="H18" i="19" a="1"/>
  <c r="H18" i="19" s="1"/>
  <c r="C18" i="19" a="1"/>
  <c r="C18" i="19" s="1"/>
  <c r="K17" i="19" a="1"/>
  <c r="K17" i="19" s="1"/>
  <c r="H17" i="19" a="1"/>
  <c r="H17" i="19" s="1"/>
  <c r="D17" i="19" a="1"/>
  <c r="D17" i="19" s="1"/>
  <c r="C17" i="19" a="1"/>
  <c r="C17" i="19" s="1"/>
  <c r="M16" i="19" a="1"/>
  <c r="M16" i="19" s="1"/>
  <c r="K16" i="19" a="1"/>
  <c r="K16" i="19" s="1"/>
  <c r="J16" i="19" a="1"/>
  <c r="J16" i="19" s="1"/>
  <c r="H16" i="19" a="1"/>
  <c r="H16" i="19" s="1"/>
  <c r="E16" i="19" a="1"/>
  <c r="E16" i="19" s="1"/>
  <c r="C16" i="19" a="1"/>
  <c r="C16" i="19" s="1"/>
  <c r="B16" i="19" a="1"/>
  <c r="B16" i="19" s="1"/>
  <c r="M15" i="19" a="1"/>
  <c r="M15" i="19" s="1"/>
  <c r="J15" i="19" a="1"/>
  <c r="J15" i="19" s="1"/>
  <c r="H15" i="19" a="1"/>
  <c r="H15" i="19" s="1"/>
  <c r="G15" i="19" a="1"/>
  <c r="G15" i="19" s="1"/>
  <c r="E15" i="19" a="1"/>
  <c r="E15" i="19" s="1"/>
  <c r="B15" i="19" a="1"/>
  <c r="B15" i="19" s="1"/>
  <c r="M14" i="19" a="1"/>
  <c r="M14" i="19" s="1"/>
  <c r="L14" i="19" a="1"/>
  <c r="L14" i="19" s="1"/>
  <c r="J14" i="19" a="1"/>
  <c r="J14" i="19" s="1"/>
  <c r="G14" i="19" a="1"/>
  <c r="G14" i="19" s="1"/>
  <c r="E14" i="19" a="1"/>
  <c r="E14" i="19" s="1"/>
  <c r="D14" i="19" a="1"/>
  <c r="D14" i="19" s="1"/>
  <c r="B14" i="19" a="1"/>
  <c r="B14" i="19" s="1"/>
  <c r="L13" i="19" a="1"/>
  <c r="L13" i="19" s="1"/>
  <c r="J13" i="19" a="1"/>
  <c r="J13" i="19" s="1"/>
  <c r="I13" i="19" a="1"/>
  <c r="I13" i="19" s="1"/>
  <c r="G13" i="19" a="1"/>
  <c r="G13" i="19" s="1"/>
  <c r="D13" i="19" a="1"/>
  <c r="D13" i="19" s="1"/>
  <c r="B13" i="19" a="1"/>
  <c r="B13" i="19" s="1"/>
  <c r="N12" i="19" a="1"/>
  <c r="N12" i="19" s="1"/>
  <c r="L12" i="19" a="1"/>
  <c r="L12" i="19" s="1"/>
  <c r="I12" i="19" a="1"/>
  <c r="I12" i="19" s="1"/>
  <c r="G12" i="19" a="1"/>
  <c r="G12" i="19" s="1"/>
  <c r="F12" i="19" a="1"/>
  <c r="F12" i="19" s="1"/>
  <c r="D12" i="19" a="1"/>
  <c r="D12" i="19" s="1"/>
  <c r="N11" i="19" a="1"/>
  <c r="N11" i="19" s="1"/>
  <c r="L11" i="19" a="1"/>
  <c r="L11" i="19" s="1"/>
  <c r="K11" i="19" a="1"/>
  <c r="K11" i="19" s="1"/>
  <c r="I11" i="19" a="1"/>
  <c r="I11" i="19" s="1"/>
  <c r="F11" i="19" a="1"/>
  <c r="F11" i="19" s="1"/>
  <c r="D11" i="19" a="1"/>
  <c r="D11" i="19" s="1"/>
  <c r="C11" i="19" a="1"/>
  <c r="C11" i="19" s="1"/>
  <c r="N10" i="19" a="1"/>
  <c r="N10" i="19" s="1"/>
  <c r="K10" i="19" a="1"/>
  <c r="K10" i="19" s="1"/>
  <c r="I10" i="19" a="1"/>
  <c r="I10" i="19" s="1"/>
  <c r="H10" i="19" a="1"/>
  <c r="H10" i="19" s="1"/>
  <c r="F10" i="19" a="1"/>
  <c r="F10" i="19" s="1"/>
  <c r="C10" i="19" a="1"/>
  <c r="C10" i="19" s="1"/>
  <c r="N9" i="19" a="1"/>
  <c r="N9" i="19" s="1"/>
  <c r="M9" i="19" a="1"/>
  <c r="M9" i="19" s="1"/>
  <c r="K9" i="19" a="1"/>
  <c r="K9" i="19" s="1"/>
  <c r="H9" i="19" a="1"/>
  <c r="H9" i="19" s="1"/>
  <c r="F9" i="19" a="1"/>
  <c r="F9" i="19" s="1"/>
  <c r="E9" i="19" a="1"/>
  <c r="E9" i="19" s="1"/>
  <c r="C9" i="19" a="1"/>
  <c r="C9" i="19" s="1"/>
  <c r="M8" i="19" a="1"/>
  <c r="M8" i="19" s="1"/>
  <c r="K8" i="19" a="1"/>
  <c r="K8" i="19" s="1"/>
  <c r="J8" i="19" a="1"/>
  <c r="J8" i="19" s="1"/>
  <c r="H8" i="19" a="1"/>
  <c r="H8" i="19" s="1"/>
  <c r="E8" i="19" a="1"/>
  <c r="E8" i="19" s="1"/>
  <c r="C8" i="19" a="1"/>
  <c r="C8" i="19" s="1"/>
  <c r="B8" i="19" a="1"/>
  <c r="B8" i="19" s="1"/>
  <c r="M7" i="19" a="1"/>
  <c r="M7" i="19" s="1"/>
  <c r="J7" i="19" a="1"/>
  <c r="J7" i="19" s="1"/>
  <c r="H7" i="19" a="1"/>
  <c r="H7" i="19" s="1"/>
  <c r="G7" i="19" a="1"/>
  <c r="G7" i="19" s="1"/>
  <c r="E7" i="19" a="1"/>
  <c r="E7" i="19" s="1"/>
  <c r="B7" i="19" a="1"/>
  <c r="B7" i="19" s="1"/>
  <c r="M6" i="19" a="1"/>
  <c r="M6" i="19" s="1"/>
  <c r="L6" i="19" a="1"/>
  <c r="L6" i="19" s="1"/>
  <c r="J6" i="19" a="1"/>
  <c r="J6" i="19" s="1"/>
  <c r="G6" i="19" a="1"/>
  <c r="G6" i="19" s="1"/>
  <c r="E6" i="19" a="1"/>
  <c r="E6" i="19" s="1"/>
  <c r="D6" i="19" a="1"/>
  <c r="D6" i="19" s="1"/>
  <c r="B6" i="19" a="1"/>
  <c r="B6" i="19" s="1"/>
  <c r="L5" i="19" a="1"/>
  <c r="L5" i="19" s="1"/>
  <c r="J5" i="19" a="1"/>
  <c r="J5" i="19" s="1"/>
  <c r="I5" i="19" a="1"/>
  <c r="I5" i="19" s="1"/>
  <c r="G5" i="19" a="1"/>
  <c r="G5" i="19" s="1"/>
  <c r="D5" i="19" a="1"/>
  <c r="D5" i="19" s="1"/>
  <c r="B5" i="19" a="1"/>
  <c r="B5" i="19" s="1"/>
  <c r="N4" i="19" a="1"/>
  <c r="N4" i="19" s="1"/>
  <c r="M4" i="19" a="1"/>
  <c r="M4" i="19" s="1"/>
  <c r="L4" i="19" a="1"/>
  <c r="L4" i="19" s="1"/>
  <c r="J4" i="19" a="1"/>
  <c r="J4" i="19" s="1"/>
  <c r="H4" i="19" a="1"/>
  <c r="H4" i="19" s="1"/>
  <c r="F4" i="19" a="1"/>
  <c r="F4" i="19" s="1"/>
  <c r="D4" i="19" a="1"/>
  <c r="D4" i="19" s="1"/>
  <c r="B4" i="19" a="1"/>
  <c r="B4" i="19" s="1"/>
  <c r="M3" i="19" a="1"/>
  <c r="M3" i="19" s="1"/>
  <c r="K3" i="19" a="1"/>
  <c r="K3" i="19" s="1"/>
  <c r="I3" i="19" a="1"/>
  <c r="I3" i="19" s="1"/>
  <c r="G3" i="19" a="1"/>
  <c r="G3" i="19" s="1"/>
  <c r="E3" i="19" a="1"/>
  <c r="E3" i="19" s="1"/>
  <c r="C3" i="19" a="1"/>
  <c r="C3" i="19" s="1"/>
  <c r="E67" i="19" a="1"/>
  <c r="E67" i="19" s="1"/>
  <c r="K63" i="17" a="1"/>
  <c r="K63" i="17" s="1"/>
  <c r="G59" i="17" a="1"/>
  <c r="G59" i="17" s="1"/>
  <c r="M52" i="17" a="1"/>
  <c r="M52" i="17" s="1"/>
  <c r="L48" i="17" a="1"/>
  <c r="L48" i="17" s="1"/>
  <c r="D47" i="17" a="1"/>
  <c r="D47" i="17" s="1"/>
  <c r="M43" i="17" a="1"/>
  <c r="M43" i="17" s="1"/>
  <c r="E42" i="17" a="1"/>
  <c r="E42" i="17" s="1"/>
  <c r="D41" i="17" a="1"/>
  <c r="D41" i="17" s="1"/>
  <c r="I39" i="17" a="1"/>
  <c r="I39" i="17" s="1"/>
  <c r="K38" i="17" a="1"/>
  <c r="K38" i="17" s="1"/>
  <c r="C37" i="17" a="1"/>
  <c r="C37" i="17" s="1"/>
  <c r="E36" i="17" a="1"/>
  <c r="E36" i="17" s="1"/>
  <c r="M35" i="17" a="1"/>
  <c r="M35" i="17" s="1"/>
  <c r="B35" i="17" a="1"/>
  <c r="B35" i="17" s="1"/>
  <c r="J34" i="17" a="1"/>
  <c r="J34" i="17" s="1"/>
  <c r="L33" i="17" a="1"/>
  <c r="L33" i="17" s="1"/>
  <c r="H33" i="17" a="1"/>
  <c r="H33" i="17" s="1"/>
  <c r="C33" i="17" a="1"/>
  <c r="C33" i="17" s="1"/>
  <c r="M32" i="17" a="1"/>
  <c r="M32" i="17" s="1"/>
  <c r="H32" i="17" a="1"/>
  <c r="H32" i="17" s="1"/>
  <c r="E32" i="17" a="1"/>
  <c r="E32" i="17" s="1"/>
  <c r="M31" i="17" a="1"/>
  <c r="M31" i="17" s="1"/>
  <c r="J31" i="17" a="1"/>
  <c r="J31" i="17" s="1"/>
  <c r="E31" i="17" a="1"/>
  <c r="E31" i="17" s="1"/>
  <c r="B31" i="17" a="1"/>
  <c r="B31" i="17" s="1"/>
  <c r="J30" i="17" a="1"/>
  <c r="J30" i="17" s="1"/>
  <c r="G30" i="17" a="1"/>
  <c r="G30" i="17" s="1"/>
  <c r="B30" i="17" a="1"/>
  <c r="B30" i="17" s="1"/>
  <c r="L29" i="17" a="1"/>
  <c r="L29" i="17" s="1"/>
  <c r="G29" i="17" a="1"/>
  <c r="G29" i="17" s="1"/>
  <c r="D29" i="17" a="1"/>
  <c r="D29" i="17" s="1"/>
  <c r="L28" i="17" a="1"/>
  <c r="L28" i="17" s="1"/>
  <c r="I28" i="17" a="1"/>
  <c r="I28" i="17" s="1"/>
  <c r="D28" i="17" a="1"/>
  <c r="D28" i="17" s="1"/>
  <c r="N27" i="17" a="1"/>
  <c r="N27" i="17" s="1"/>
  <c r="I27" i="17" a="1"/>
  <c r="I27" i="17" s="1"/>
  <c r="F27" i="17" a="1"/>
  <c r="F27" i="17" s="1"/>
  <c r="N26" i="17" a="1"/>
  <c r="N26" i="17" s="1"/>
  <c r="K26" i="17" a="1"/>
  <c r="K26" i="17" s="1"/>
  <c r="F26" i="17" a="1"/>
  <c r="F26" i="17" s="1"/>
  <c r="C26" i="17" a="1"/>
  <c r="C26" i="17" s="1"/>
  <c r="K25" i="17" a="1"/>
  <c r="K25" i="17" s="1"/>
  <c r="H25" i="17" a="1"/>
  <c r="H25" i="17" s="1"/>
  <c r="C25" i="17" a="1"/>
  <c r="C25" i="17" s="1"/>
  <c r="M24" i="17" a="1"/>
  <c r="M24" i="17" s="1"/>
  <c r="H24" i="17" a="1"/>
  <c r="H24" i="17" s="1"/>
  <c r="E24" i="17" a="1"/>
  <c r="E24" i="17" s="1"/>
  <c r="M23" i="17" a="1"/>
  <c r="M23" i="17" s="1"/>
  <c r="J23" i="17" a="1"/>
  <c r="J23" i="17" s="1"/>
  <c r="E23" i="17" a="1"/>
  <c r="E23" i="17" s="1"/>
  <c r="B23" i="17" a="1"/>
  <c r="B23" i="17" s="1"/>
  <c r="J22" i="17" a="1"/>
  <c r="J22" i="17" s="1"/>
  <c r="G22" i="17" a="1"/>
  <c r="G22" i="17" s="1"/>
  <c r="B22" i="17" a="1"/>
  <c r="B22" i="17" s="1"/>
  <c r="L21" i="17" a="1"/>
  <c r="L21" i="17" s="1"/>
  <c r="G21" i="17" a="1"/>
  <c r="G21" i="17" s="1"/>
  <c r="D21" i="17" a="1"/>
  <c r="D21" i="17" s="1"/>
  <c r="L20" i="17" a="1"/>
  <c r="L20" i="17" s="1"/>
  <c r="I20" i="17" a="1"/>
  <c r="I20" i="17" s="1"/>
  <c r="D20" i="17" a="1"/>
  <c r="D20" i="17" s="1"/>
  <c r="N19" i="17" a="1"/>
  <c r="N19" i="17" s="1"/>
  <c r="L19" i="17" a="1"/>
  <c r="L19" i="17" s="1"/>
  <c r="J19" i="17" a="1"/>
  <c r="J19" i="17" s="1"/>
  <c r="H19" i="17" a="1"/>
  <c r="H19" i="17" s="1"/>
  <c r="F19" i="17" a="1"/>
  <c r="F19" i="17" s="1"/>
  <c r="D19" i="17" a="1"/>
  <c r="D19" i="17" s="1"/>
  <c r="B19" i="17" a="1"/>
  <c r="B19" i="17" s="1"/>
  <c r="M18" i="17" a="1"/>
  <c r="M18" i="17" s="1"/>
  <c r="K18" i="17" a="1"/>
  <c r="K18" i="17" s="1"/>
  <c r="I18" i="17" a="1"/>
  <c r="I18" i="17" s="1"/>
  <c r="G18" i="17" a="1"/>
  <c r="G18" i="17" s="1"/>
  <c r="E18" i="17" a="1"/>
  <c r="E18" i="17" s="1"/>
  <c r="C18" i="17" a="1"/>
  <c r="C18" i="17" s="1"/>
  <c r="B18" i="17" a="1"/>
  <c r="B18" i="17" s="1"/>
  <c r="N17" i="17" a="1"/>
  <c r="N17" i="17" s="1"/>
  <c r="M17" i="17" a="1"/>
  <c r="M17" i="17" s="1"/>
  <c r="L17" i="17" a="1"/>
  <c r="L17" i="17" s="1"/>
  <c r="K17" i="17" a="1"/>
  <c r="K17" i="17" s="1"/>
  <c r="J17" i="17" a="1"/>
  <c r="J17" i="17" s="1"/>
  <c r="I17" i="17" a="1"/>
  <c r="I17" i="17" s="1"/>
  <c r="H17" i="17" a="1"/>
  <c r="H17" i="17" s="1"/>
  <c r="G17" i="17" a="1"/>
  <c r="G17" i="17" s="1"/>
  <c r="F17" i="17" a="1"/>
  <c r="F17" i="17" s="1"/>
  <c r="E17" i="17" a="1"/>
  <c r="E17" i="17" s="1"/>
  <c r="D17" i="17" a="1"/>
  <c r="D17" i="17" s="1"/>
  <c r="C17" i="17" a="1"/>
  <c r="C17" i="17" s="1"/>
  <c r="B17" i="17" a="1"/>
  <c r="B17" i="17" s="1"/>
  <c r="N16" i="17" a="1"/>
  <c r="N16" i="17" s="1"/>
  <c r="M16" i="17" a="1"/>
  <c r="M16" i="17" s="1"/>
  <c r="L16" i="17" a="1"/>
  <c r="L16" i="17" s="1"/>
  <c r="K16" i="17" a="1"/>
  <c r="K16" i="17" s="1"/>
  <c r="J16" i="17" a="1"/>
  <c r="J16" i="17" s="1"/>
  <c r="I16" i="17" a="1"/>
  <c r="I16" i="17" s="1"/>
  <c r="H16" i="17" a="1"/>
  <c r="H16" i="17" s="1"/>
  <c r="G16" i="17" a="1"/>
  <c r="G16" i="17" s="1"/>
  <c r="F16" i="17" a="1"/>
  <c r="F16" i="17" s="1"/>
  <c r="E16" i="17" a="1"/>
  <c r="E16" i="17" s="1"/>
  <c r="D16" i="17" a="1"/>
  <c r="D16" i="17" s="1"/>
  <c r="C16" i="17" a="1"/>
  <c r="C16" i="17" s="1"/>
  <c r="B16" i="17" a="1"/>
  <c r="B16" i="17" s="1"/>
  <c r="N15" i="17" a="1"/>
  <c r="N15" i="17" s="1"/>
  <c r="M15" i="17" a="1"/>
  <c r="M15" i="17" s="1"/>
  <c r="L15" i="17" a="1"/>
  <c r="L15" i="17" s="1"/>
  <c r="K15" i="17" a="1"/>
  <c r="K15" i="17" s="1"/>
  <c r="J15" i="17" a="1"/>
  <c r="J15" i="17" s="1"/>
  <c r="I15" i="17" a="1"/>
  <c r="I15" i="17" s="1"/>
  <c r="H15" i="17" a="1"/>
  <c r="H15" i="17" s="1"/>
  <c r="G15" i="17" a="1"/>
  <c r="G15" i="17" s="1"/>
  <c r="F15" i="17" a="1"/>
  <c r="F15" i="17" s="1"/>
  <c r="E15" i="17" a="1"/>
  <c r="E15" i="17" s="1"/>
  <c r="D15" i="17" a="1"/>
  <c r="D15" i="17" s="1"/>
  <c r="C15" i="17" a="1"/>
  <c r="C15" i="17" s="1"/>
  <c r="B15" i="17" a="1"/>
  <c r="B15" i="17" s="1"/>
  <c r="N14" i="17" a="1"/>
  <c r="N14" i="17" s="1"/>
  <c r="M14" i="17" a="1"/>
  <c r="M14" i="17" s="1"/>
  <c r="L14" i="17" a="1"/>
  <c r="L14" i="17" s="1"/>
  <c r="K14" i="17" a="1"/>
  <c r="K14" i="17" s="1"/>
  <c r="J14" i="17" a="1"/>
  <c r="J14" i="17" s="1"/>
  <c r="I14" i="17" a="1"/>
  <c r="I14" i="17" s="1"/>
  <c r="H14" i="17" a="1"/>
  <c r="H14" i="17" s="1"/>
  <c r="G14" i="17" a="1"/>
  <c r="G14" i="17" s="1"/>
  <c r="F14" i="17" a="1"/>
  <c r="F14" i="17" s="1"/>
  <c r="E14" i="17" a="1"/>
  <c r="E14" i="17" s="1"/>
  <c r="D14" i="17" a="1"/>
  <c r="D14" i="17" s="1"/>
  <c r="C14" i="17" a="1"/>
  <c r="C14" i="17" s="1"/>
  <c r="B14" i="17" a="1"/>
  <c r="B14" i="17" s="1"/>
  <c r="N13" i="17" a="1"/>
  <c r="N13" i="17" s="1"/>
  <c r="M13" i="17" a="1"/>
  <c r="M13" i="17" s="1"/>
  <c r="L13" i="17" a="1"/>
  <c r="L13" i="17" s="1"/>
  <c r="K13" i="17" a="1"/>
  <c r="K13" i="17" s="1"/>
  <c r="J13" i="17" a="1"/>
  <c r="J13" i="17" s="1"/>
  <c r="I13" i="17" a="1"/>
  <c r="I13" i="17" s="1"/>
  <c r="H13" i="17" a="1"/>
  <c r="H13" i="17" s="1"/>
  <c r="G13" i="17" a="1"/>
  <c r="G13" i="17" s="1"/>
  <c r="F13" i="17" a="1"/>
  <c r="F13" i="17" s="1"/>
  <c r="E13" i="17" a="1"/>
  <c r="E13" i="17" s="1"/>
  <c r="D13" i="17" a="1"/>
  <c r="D13" i="17" s="1"/>
  <c r="C13" i="17" a="1"/>
  <c r="C13" i="17" s="1"/>
  <c r="B13" i="17" a="1"/>
  <c r="B13" i="17" s="1"/>
  <c r="N12" i="17" a="1"/>
  <c r="N12" i="17" s="1"/>
  <c r="M12" i="17" a="1"/>
  <c r="M12" i="17" s="1"/>
  <c r="L12" i="17" a="1"/>
  <c r="L12" i="17" s="1"/>
  <c r="K12" i="17" a="1"/>
  <c r="K12" i="17" s="1"/>
  <c r="J12" i="17" a="1"/>
  <c r="J12" i="17" s="1"/>
  <c r="I12" i="17" a="1"/>
  <c r="I12" i="17" s="1"/>
  <c r="H12" i="17" a="1"/>
  <c r="H12" i="17" s="1"/>
  <c r="G12" i="17" a="1"/>
  <c r="G12" i="17" s="1"/>
  <c r="F12" i="17" a="1"/>
  <c r="F12" i="17" s="1"/>
  <c r="E12" i="17" a="1"/>
  <c r="E12" i="17" s="1"/>
  <c r="D12" i="17" a="1"/>
  <c r="D12" i="17" s="1"/>
  <c r="C12" i="17" a="1"/>
  <c r="C12" i="17" s="1"/>
  <c r="B12" i="17" a="1"/>
  <c r="B12" i="17" s="1"/>
  <c r="N11" i="17" a="1"/>
  <c r="N11" i="17" s="1"/>
  <c r="M11" i="17" a="1"/>
  <c r="M11" i="17" s="1"/>
  <c r="L11" i="17" a="1"/>
  <c r="L11" i="17" s="1"/>
  <c r="K11" i="17" a="1"/>
  <c r="K11" i="17" s="1"/>
  <c r="J11" i="17" a="1"/>
  <c r="J11" i="17" s="1"/>
  <c r="I11" i="17" a="1"/>
  <c r="I11" i="17" s="1"/>
  <c r="H11" i="17" a="1"/>
  <c r="H11" i="17" s="1"/>
  <c r="G11" i="17" a="1"/>
  <c r="G11" i="17" s="1"/>
  <c r="F11" i="17" a="1"/>
  <c r="F11" i="17" s="1"/>
  <c r="E11" i="17" a="1"/>
  <c r="E11" i="17" s="1"/>
  <c r="D11" i="17" a="1"/>
  <c r="D11" i="17" s="1"/>
  <c r="C11" i="17" a="1"/>
  <c r="C11" i="17" s="1"/>
  <c r="B11" i="17" a="1"/>
  <c r="B11" i="17" s="1"/>
  <c r="N10" i="17" a="1"/>
  <c r="N10" i="17" s="1"/>
  <c r="M10" i="17" a="1"/>
  <c r="M10" i="17" s="1"/>
  <c r="L10" i="17" a="1"/>
  <c r="L10" i="17" s="1"/>
  <c r="K10" i="17" a="1"/>
  <c r="K10" i="17" s="1"/>
  <c r="J10" i="17" a="1"/>
  <c r="J10" i="17" s="1"/>
  <c r="I10" i="17" a="1"/>
  <c r="I10" i="17" s="1"/>
  <c r="H10" i="17" a="1"/>
  <c r="H10" i="17" s="1"/>
  <c r="G10" i="17" a="1"/>
  <c r="G10" i="17" s="1"/>
  <c r="F10" i="17" a="1"/>
  <c r="F10" i="17" s="1"/>
  <c r="E10" i="17" a="1"/>
  <c r="E10" i="17" s="1"/>
  <c r="D10" i="17" a="1"/>
  <c r="D10" i="17" s="1"/>
  <c r="C10" i="17" a="1"/>
  <c r="C10" i="17" s="1"/>
  <c r="B10" i="17" a="1"/>
  <c r="B10" i="17" s="1"/>
  <c r="N9" i="17" a="1"/>
  <c r="N9" i="17" s="1"/>
  <c r="M9" i="17" a="1"/>
  <c r="M9" i="17" s="1"/>
  <c r="L9" i="17" a="1"/>
  <c r="L9" i="17" s="1"/>
  <c r="K9" i="17" a="1"/>
  <c r="K9" i="17" s="1"/>
  <c r="J9" i="17" a="1"/>
  <c r="J9" i="17" s="1"/>
  <c r="I9" i="17" a="1"/>
  <c r="I9" i="17" s="1"/>
  <c r="H9" i="17" a="1"/>
  <c r="H9" i="17" s="1"/>
  <c r="G9" i="17" a="1"/>
  <c r="G9" i="17" s="1"/>
  <c r="F9" i="17" a="1"/>
  <c r="F9" i="17" s="1"/>
  <c r="E9" i="17" a="1"/>
  <c r="E9" i="17" s="1"/>
  <c r="D9" i="17" a="1"/>
  <c r="D9" i="17" s="1"/>
  <c r="C9" i="17" a="1"/>
  <c r="C9" i="17" s="1"/>
  <c r="B9" i="17" a="1"/>
  <c r="B9" i="17" s="1"/>
  <c r="N8" i="17" a="1"/>
  <c r="N8" i="17" s="1"/>
  <c r="M8" i="17" a="1"/>
  <c r="M8" i="17" s="1"/>
  <c r="L8" i="17" a="1"/>
  <c r="L8" i="17" s="1"/>
  <c r="K8" i="17" a="1"/>
  <c r="K8" i="17" s="1"/>
  <c r="J8" i="17" a="1"/>
  <c r="J8" i="17" s="1"/>
  <c r="I8" i="17" a="1"/>
  <c r="I8" i="17" s="1"/>
  <c r="H8" i="17" a="1"/>
  <c r="H8" i="17" s="1"/>
  <c r="G8" i="17" a="1"/>
  <c r="G8" i="17" s="1"/>
  <c r="F8" i="17" a="1"/>
  <c r="F8" i="17" s="1"/>
  <c r="E8" i="17" a="1"/>
  <c r="E8" i="17" s="1"/>
  <c r="D8" i="17" a="1"/>
  <c r="D8" i="17" s="1"/>
  <c r="C8" i="17" a="1"/>
  <c r="C8" i="17" s="1"/>
  <c r="B8" i="17" a="1"/>
  <c r="B8" i="17" s="1"/>
  <c r="N7" i="17" a="1"/>
  <c r="N7" i="17" s="1"/>
  <c r="M7" i="17" a="1"/>
  <c r="M7" i="17" s="1"/>
  <c r="L7" i="17" a="1"/>
  <c r="L7" i="17" s="1"/>
  <c r="K7" i="17" a="1"/>
  <c r="K7" i="17" s="1"/>
  <c r="J7" i="17" a="1"/>
  <c r="J7" i="17" s="1"/>
  <c r="I7" i="17" a="1"/>
  <c r="I7" i="17" s="1"/>
  <c r="H7" i="17" a="1"/>
  <c r="H7" i="17" s="1"/>
  <c r="G7" i="17" a="1"/>
  <c r="G7" i="17" s="1"/>
  <c r="F7" i="17" a="1"/>
  <c r="F7" i="17" s="1"/>
  <c r="E7" i="17" a="1"/>
  <c r="E7" i="17" s="1"/>
  <c r="D7" i="17" a="1"/>
  <c r="D7" i="17" s="1"/>
  <c r="C7" i="17" a="1"/>
  <c r="C7" i="17" s="1"/>
  <c r="B7" i="17" a="1"/>
  <c r="B7" i="17" s="1"/>
  <c r="N6" i="17" a="1"/>
  <c r="N6" i="17" s="1"/>
  <c r="M6" i="17" a="1"/>
  <c r="M6" i="17" s="1"/>
  <c r="L6" i="17" a="1"/>
  <c r="L6" i="17" s="1"/>
  <c r="K6" i="17" a="1"/>
  <c r="K6" i="17" s="1"/>
  <c r="J6" i="17" a="1"/>
  <c r="J6" i="17" s="1"/>
  <c r="I6" i="17" a="1"/>
  <c r="I6" i="17" s="1"/>
  <c r="H6" i="17" a="1"/>
  <c r="H6" i="17" s="1"/>
  <c r="G6" i="17" a="1"/>
  <c r="G6" i="17" s="1"/>
  <c r="F6" i="17" a="1"/>
  <c r="F6" i="17" s="1"/>
  <c r="E6" i="17" a="1"/>
  <c r="E6" i="17" s="1"/>
  <c r="D6" i="17" a="1"/>
  <c r="D6" i="17" s="1"/>
  <c r="C6" i="17" a="1"/>
  <c r="C6" i="17" s="1"/>
  <c r="B6" i="17" a="1"/>
  <c r="B6" i="17" s="1"/>
  <c r="N5" i="17" a="1"/>
  <c r="N5" i="17" s="1"/>
  <c r="M5" i="17" a="1"/>
  <c r="M5" i="17" s="1"/>
  <c r="L5" i="17" a="1"/>
  <c r="L5" i="17" s="1"/>
  <c r="K5" i="17" a="1"/>
  <c r="K5" i="17" s="1"/>
  <c r="J5" i="17" a="1"/>
  <c r="J5" i="17" s="1"/>
  <c r="I5" i="17" a="1"/>
  <c r="I5" i="17" s="1"/>
  <c r="H5" i="17" a="1"/>
  <c r="H5" i="17" s="1"/>
  <c r="G5" i="17" a="1"/>
  <c r="G5" i="17" s="1"/>
  <c r="F5" i="17" a="1"/>
  <c r="F5" i="17" s="1"/>
  <c r="E5" i="17" a="1"/>
  <c r="E5" i="17" s="1"/>
  <c r="D5" i="17" a="1"/>
  <c r="D5" i="17" s="1"/>
  <c r="C5" i="17" a="1"/>
  <c r="C5" i="17" s="1"/>
  <c r="B5" i="17" a="1"/>
  <c r="B5" i="17" s="1"/>
  <c r="N4" i="17" a="1"/>
  <c r="N4" i="17" s="1"/>
  <c r="M4" i="17" a="1"/>
  <c r="M4" i="17" s="1"/>
  <c r="L4" i="17" a="1"/>
  <c r="L4" i="17" s="1"/>
  <c r="K4" i="17" a="1"/>
  <c r="K4" i="17" s="1"/>
  <c r="J4" i="17" a="1"/>
  <c r="J4" i="17" s="1"/>
  <c r="I4" i="17" a="1"/>
  <c r="I4" i="17" s="1"/>
  <c r="H4" i="17" a="1"/>
  <c r="H4" i="17" s="1"/>
  <c r="G4" i="17" a="1"/>
  <c r="G4" i="17" s="1"/>
  <c r="F4" i="17" a="1"/>
  <c r="F4" i="17" s="1"/>
  <c r="E4" i="17" a="1"/>
  <c r="E4" i="17" s="1"/>
  <c r="D4" i="17" a="1"/>
  <c r="D4" i="17" s="1"/>
  <c r="C4" i="17" a="1"/>
  <c r="C4" i="17" s="1"/>
  <c r="B4" i="17" a="1"/>
  <c r="B4" i="17" s="1"/>
  <c r="N3" i="17" a="1"/>
  <c r="N3" i="17" s="1"/>
  <c r="M3" i="17" a="1"/>
  <c r="M3" i="17" s="1"/>
  <c r="L3" i="17" a="1"/>
  <c r="L3" i="17" s="1"/>
  <c r="K3" i="17" a="1"/>
  <c r="K3" i="17" s="1"/>
  <c r="J3" i="17" a="1"/>
  <c r="J3" i="17" s="1"/>
  <c r="I3" i="17" a="1"/>
  <c r="I3" i="17" s="1"/>
  <c r="H3" i="17" a="1"/>
  <c r="H3" i="17" s="1"/>
  <c r="G3" i="17" a="1"/>
  <c r="G3" i="17" s="1"/>
  <c r="F3" i="17" a="1"/>
  <c r="F3" i="17" s="1"/>
  <c r="E3" i="17" a="1"/>
  <c r="E3" i="17" s="1"/>
  <c r="D3" i="17" a="1"/>
  <c r="D3" i="17" s="1"/>
  <c r="C3" i="17" a="1"/>
  <c r="C3" i="17" s="1"/>
  <c r="B3" i="17" a="1"/>
  <c r="B3" i="17" s="1"/>
  <c r="L57" i="17" a="1"/>
  <c r="L57" i="17" s="1"/>
  <c r="N84" i="16" a="1"/>
  <c r="N84" i="16" s="1"/>
  <c r="M84" i="16" a="1"/>
  <c r="M84" i="16" s="1"/>
  <c r="L84" i="16" a="1"/>
  <c r="L84" i="16" s="1"/>
  <c r="K84" i="16" a="1"/>
  <c r="K84" i="16" s="1"/>
  <c r="I84" i="16" a="1"/>
  <c r="I84" i="16" s="1"/>
  <c r="H84" i="16" a="1"/>
  <c r="H84" i="16" s="1"/>
  <c r="G84" i="16" a="1"/>
  <c r="G84" i="16" s="1"/>
  <c r="E84" i="16" a="1"/>
  <c r="E84" i="16" s="1"/>
  <c r="D84" i="16" a="1"/>
  <c r="D84" i="16" s="1"/>
  <c r="C84" i="16" a="1"/>
  <c r="C84" i="16" s="1"/>
  <c r="N83" i="16" a="1"/>
  <c r="N83" i="16" s="1"/>
  <c r="M83" i="16" a="1"/>
  <c r="M83" i="16" s="1"/>
  <c r="L83" i="16" a="1"/>
  <c r="L83" i="16" s="1"/>
  <c r="K83" i="16" a="1"/>
  <c r="K83" i="16" s="1"/>
  <c r="J83" i="16" a="1"/>
  <c r="J83" i="16" s="1"/>
  <c r="I83" i="16" a="1"/>
  <c r="I83" i="16" s="1"/>
  <c r="H83" i="16" a="1"/>
  <c r="H83" i="16" s="1"/>
  <c r="G83" i="16" a="1"/>
  <c r="G83" i="16" s="1"/>
  <c r="F83" i="16" a="1"/>
  <c r="F83" i="16" s="1"/>
  <c r="E83" i="16" a="1"/>
  <c r="E83" i="16" s="1"/>
  <c r="D83" i="16" a="1"/>
  <c r="D83" i="16" s="1"/>
  <c r="C83" i="16" a="1"/>
  <c r="C83" i="16" s="1"/>
  <c r="B83" i="16" a="1"/>
  <c r="B83" i="16" s="1"/>
  <c r="N82" i="16" a="1"/>
  <c r="N82" i="16" s="1"/>
  <c r="M82" i="16" a="1"/>
  <c r="M82" i="16" s="1"/>
  <c r="L82" i="16" a="1"/>
  <c r="L82" i="16" s="1"/>
  <c r="K82" i="16" a="1"/>
  <c r="K82" i="16" s="1"/>
  <c r="J82" i="16" a="1"/>
  <c r="J82" i="16" s="1"/>
  <c r="I82" i="16" a="1"/>
  <c r="I82" i="16" s="1"/>
  <c r="H82" i="16" a="1"/>
  <c r="H82" i="16" s="1"/>
  <c r="G82" i="16" a="1"/>
  <c r="G82" i="16" s="1"/>
  <c r="F82" i="16" a="1"/>
  <c r="F82" i="16" s="1"/>
  <c r="E82" i="16" a="1"/>
  <c r="E82" i="16" s="1"/>
  <c r="D82" i="16" a="1"/>
  <c r="D82" i="16" s="1"/>
  <c r="C82" i="16" a="1"/>
  <c r="C82" i="16" s="1"/>
  <c r="B82" i="16" a="1"/>
  <c r="B82" i="16" s="1"/>
  <c r="N81" i="16" a="1"/>
  <c r="N81" i="16" s="1"/>
  <c r="M81" i="16" a="1"/>
  <c r="M81" i="16" s="1"/>
  <c r="L81" i="16" a="1"/>
  <c r="L81" i="16" s="1"/>
  <c r="K81" i="16" a="1"/>
  <c r="K81" i="16" s="1"/>
  <c r="J81" i="16" a="1"/>
  <c r="J81" i="16" s="1"/>
  <c r="I81" i="16" a="1"/>
  <c r="I81" i="16" s="1"/>
  <c r="H81" i="16" a="1"/>
  <c r="H81" i="16" s="1"/>
  <c r="G81" i="16" a="1"/>
  <c r="G81" i="16" s="1"/>
  <c r="F81" i="16" a="1"/>
  <c r="F81" i="16" s="1"/>
  <c r="E81" i="16" a="1"/>
  <c r="E81" i="16" s="1"/>
  <c r="D81" i="16" a="1"/>
  <c r="D81" i="16" s="1"/>
  <c r="C81" i="16" a="1"/>
  <c r="C81" i="16" s="1"/>
  <c r="B81" i="16" a="1"/>
  <c r="B81" i="16" s="1"/>
  <c r="N80" i="16" a="1"/>
  <c r="N80" i="16" s="1"/>
  <c r="M80" i="16" a="1"/>
  <c r="M80" i="16" s="1"/>
  <c r="L80" i="16" a="1"/>
  <c r="L80" i="16" s="1"/>
  <c r="K80" i="16" a="1"/>
  <c r="K80" i="16" s="1"/>
  <c r="J80" i="16" a="1"/>
  <c r="J80" i="16" s="1"/>
  <c r="I80" i="16" a="1"/>
  <c r="I80" i="16" s="1"/>
  <c r="H80" i="16" a="1"/>
  <c r="H80" i="16" s="1"/>
  <c r="G80" i="16" a="1"/>
  <c r="G80" i="16" s="1"/>
  <c r="F80" i="16" a="1"/>
  <c r="F80" i="16" s="1"/>
  <c r="E80" i="16" a="1"/>
  <c r="E80" i="16" s="1"/>
  <c r="D80" i="16" a="1"/>
  <c r="D80" i="16" s="1"/>
  <c r="C80" i="16" a="1"/>
  <c r="C80" i="16" s="1"/>
  <c r="B80" i="16" a="1"/>
  <c r="B80" i="16" s="1"/>
  <c r="N79" i="16" a="1"/>
  <c r="N79" i="16" s="1"/>
  <c r="M79" i="16" a="1"/>
  <c r="M79" i="16" s="1"/>
  <c r="L79" i="16" a="1"/>
  <c r="L79" i="16" s="1"/>
  <c r="K79" i="16" a="1"/>
  <c r="K79" i="16" s="1"/>
  <c r="J79" i="16" a="1"/>
  <c r="J79" i="16" s="1"/>
  <c r="I79" i="16" a="1"/>
  <c r="I79" i="16" s="1"/>
  <c r="H79" i="16" a="1"/>
  <c r="H79" i="16" s="1"/>
  <c r="G79" i="16" a="1"/>
  <c r="G79" i="16" s="1"/>
  <c r="F79" i="16" a="1"/>
  <c r="F79" i="16" s="1"/>
  <c r="E79" i="16" a="1"/>
  <c r="E79" i="16" s="1"/>
  <c r="D79" i="16" a="1"/>
  <c r="D79" i="16" s="1"/>
  <c r="C79" i="16" a="1"/>
  <c r="C79" i="16" s="1"/>
  <c r="B79" i="16" a="1"/>
  <c r="B79" i="16" s="1"/>
  <c r="N78" i="16" a="1"/>
  <c r="N78" i="16" s="1"/>
  <c r="M78" i="16" a="1"/>
  <c r="M78" i="16" s="1"/>
  <c r="L78" i="16" a="1"/>
  <c r="L78" i="16" s="1"/>
  <c r="K78" i="16" a="1"/>
  <c r="K78" i="16" s="1"/>
  <c r="J78" i="16" a="1"/>
  <c r="J78" i="16" s="1"/>
  <c r="I78" i="16" a="1"/>
  <c r="I78" i="16" s="1"/>
  <c r="H78" i="16" a="1"/>
  <c r="H78" i="16" s="1"/>
  <c r="G78" i="16" a="1"/>
  <c r="G78" i="16" s="1"/>
  <c r="F78" i="16" a="1"/>
  <c r="F78" i="16" s="1"/>
  <c r="E78" i="16" a="1"/>
  <c r="E78" i="16" s="1"/>
  <c r="D78" i="16" a="1"/>
  <c r="D78" i="16" s="1"/>
  <c r="C78" i="16" a="1"/>
  <c r="C78" i="16" s="1"/>
  <c r="B78" i="16" a="1"/>
  <c r="B78" i="16" s="1"/>
  <c r="N77" i="16" a="1"/>
  <c r="N77" i="16" s="1"/>
  <c r="M77" i="16" a="1"/>
  <c r="M77" i="16" s="1"/>
  <c r="L77" i="16" a="1"/>
  <c r="L77" i="16" s="1"/>
  <c r="K77" i="16" a="1"/>
  <c r="K77" i="16" s="1"/>
  <c r="J77" i="16" a="1"/>
  <c r="J77" i="16" s="1"/>
  <c r="I77" i="16" a="1"/>
  <c r="I77" i="16" s="1"/>
  <c r="H77" i="16" a="1"/>
  <c r="H77" i="16" s="1"/>
  <c r="G77" i="16" a="1"/>
  <c r="G77" i="16" s="1"/>
  <c r="F77" i="16" a="1"/>
  <c r="F77" i="16" s="1"/>
  <c r="E77" i="16" a="1"/>
  <c r="E77" i="16" s="1"/>
  <c r="D77" i="16" a="1"/>
  <c r="D77" i="16" s="1"/>
  <c r="C77" i="16" a="1"/>
  <c r="C77" i="16" s="1"/>
  <c r="B77" i="16" a="1"/>
  <c r="B77" i="16" s="1"/>
  <c r="N76" i="16" a="1"/>
  <c r="N76" i="16" s="1"/>
  <c r="M76" i="16" a="1"/>
  <c r="M76" i="16" s="1"/>
  <c r="L76" i="16" a="1"/>
  <c r="L76" i="16" s="1"/>
  <c r="K76" i="16" a="1"/>
  <c r="K76" i="16" s="1"/>
  <c r="J76" i="16" a="1"/>
  <c r="J76" i="16" s="1"/>
  <c r="I76" i="16" a="1"/>
  <c r="I76" i="16" s="1"/>
  <c r="H76" i="16" a="1"/>
  <c r="H76" i="16" s="1"/>
  <c r="G76" i="16" a="1"/>
  <c r="G76" i="16" s="1"/>
  <c r="F76" i="16" a="1"/>
  <c r="F76" i="16" s="1"/>
  <c r="E76" i="16" a="1"/>
  <c r="E76" i="16" s="1"/>
  <c r="D76" i="16" a="1"/>
  <c r="D76" i="16" s="1"/>
  <c r="C76" i="16" a="1"/>
  <c r="C76" i="16" s="1"/>
  <c r="B76" i="16" a="1"/>
  <c r="B76" i="16" s="1"/>
  <c r="N75" i="16" a="1"/>
  <c r="N75" i="16" s="1"/>
  <c r="M75" i="16" a="1"/>
  <c r="M75" i="16" s="1"/>
  <c r="L75" i="16" a="1"/>
  <c r="L75" i="16" s="1"/>
  <c r="K75" i="16" a="1"/>
  <c r="K75" i="16" s="1"/>
  <c r="J75" i="16" a="1"/>
  <c r="J75" i="16" s="1"/>
  <c r="I75" i="16" a="1"/>
  <c r="I75" i="16" s="1"/>
  <c r="H75" i="16" a="1"/>
  <c r="H75" i="16" s="1"/>
  <c r="G75" i="16" a="1"/>
  <c r="G75" i="16" s="1"/>
  <c r="F75" i="16" a="1"/>
  <c r="F75" i="16" s="1"/>
  <c r="E75" i="16" a="1"/>
  <c r="E75" i="16" s="1"/>
  <c r="D75" i="16" a="1"/>
  <c r="D75" i="16" s="1"/>
  <c r="C75" i="16" a="1"/>
  <c r="C75" i="16" s="1"/>
  <c r="B75" i="16" a="1"/>
  <c r="B75" i="16" s="1"/>
  <c r="N74" i="16" a="1"/>
  <c r="N74" i="16" s="1"/>
  <c r="M74" i="16" a="1"/>
  <c r="M74" i="16" s="1"/>
  <c r="L74" i="16" a="1"/>
  <c r="L74" i="16" s="1"/>
  <c r="K74" i="16" a="1"/>
  <c r="K74" i="16" s="1"/>
  <c r="J74" i="16" a="1"/>
  <c r="J74" i="16" s="1"/>
  <c r="I74" i="16" a="1"/>
  <c r="I74" i="16" s="1"/>
  <c r="H74" i="16" a="1"/>
  <c r="H74" i="16" s="1"/>
  <c r="G74" i="16" a="1"/>
  <c r="G74" i="16" s="1"/>
  <c r="F74" i="16" a="1"/>
  <c r="F74" i="16" s="1"/>
  <c r="E74" i="16" a="1"/>
  <c r="E74" i="16" s="1"/>
  <c r="D74" i="16" a="1"/>
  <c r="D74" i="16" s="1"/>
  <c r="C74" i="16" a="1"/>
  <c r="C74" i="16" s="1"/>
  <c r="B74" i="16" a="1"/>
  <c r="B74" i="16" s="1"/>
  <c r="N73" i="16" a="1"/>
  <c r="N73" i="16" s="1"/>
  <c r="M73" i="16" a="1"/>
  <c r="M73" i="16" s="1"/>
  <c r="L73" i="16" a="1"/>
  <c r="L73" i="16" s="1"/>
  <c r="K73" i="16" a="1"/>
  <c r="K73" i="16" s="1"/>
  <c r="J73" i="16" a="1"/>
  <c r="J73" i="16" s="1"/>
  <c r="I73" i="16" a="1"/>
  <c r="I73" i="16" s="1"/>
  <c r="H73" i="16" a="1"/>
  <c r="H73" i="16" s="1"/>
  <c r="G73" i="16" a="1"/>
  <c r="G73" i="16" s="1"/>
  <c r="F73" i="16" a="1"/>
  <c r="F73" i="16" s="1"/>
  <c r="E73" i="16" a="1"/>
  <c r="E73" i="16" s="1"/>
  <c r="D73" i="16" a="1"/>
  <c r="D73" i="16" s="1"/>
  <c r="C73" i="16" a="1"/>
  <c r="C73" i="16" s="1"/>
  <c r="B73" i="16" a="1"/>
  <c r="B73" i="16" s="1"/>
  <c r="N72" i="16" a="1"/>
  <c r="N72" i="16" s="1"/>
  <c r="M72" i="16" a="1"/>
  <c r="M72" i="16" s="1"/>
  <c r="L72" i="16" a="1"/>
  <c r="L72" i="16" s="1"/>
  <c r="K72" i="16" a="1"/>
  <c r="K72" i="16" s="1"/>
  <c r="J72" i="16" a="1"/>
  <c r="J72" i="16" s="1"/>
  <c r="I72" i="16" a="1"/>
  <c r="I72" i="16" s="1"/>
  <c r="H72" i="16" a="1"/>
  <c r="H72" i="16" s="1"/>
  <c r="G72" i="16" a="1"/>
  <c r="G72" i="16" s="1"/>
  <c r="F72" i="16" a="1"/>
  <c r="F72" i="16" s="1"/>
  <c r="E72" i="16" a="1"/>
  <c r="E72" i="16" s="1"/>
  <c r="D72" i="16" a="1"/>
  <c r="D72" i="16" s="1"/>
  <c r="C72" i="16" a="1"/>
  <c r="C72" i="16" s="1"/>
  <c r="B72" i="16" a="1"/>
  <c r="B72" i="16" s="1"/>
  <c r="N71" i="16" a="1"/>
  <c r="N71" i="16" s="1"/>
  <c r="M71" i="16" a="1"/>
  <c r="M71" i="16" s="1"/>
  <c r="L71" i="16" a="1"/>
  <c r="L71" i="16" s="1"/>
  <c r="K71" i="16" a="1"/>
  <c r="K71" i="16" s="1"/>
  <c r="J71" i="16" a="1"/>
  <c r="J71" i="16" s="1"/>
  <c r="I71" i="16" a="1"/>
  <c r="I71" i="16" s="1"/>
  <c r="H71" i="16" a="1"/>
  <c r="H71" i="16" s="1"/>
  <c r="G71" i="16" a="1"/>
  <c r="G71" i="16" s="1"/>
  <c r="F71" i="16" a="1"/>
  <c r="F71" i="16" s="1"/>
  <c r="E71" i="16" a="1"/>
  <c r="E71" i="16" s="1"/>
  <c r="D71" i="16" a="1"/>
  <c r="D71" i="16" s="1"/>
  <c r="C71" i="16" a="1"/>
  <c r="C71" i="16" s="1"/>
  <c r="B71" i="16" a="1"/>
  <c r="B71" i="16" s="1"/>
  <c r="N70" i="16" a="1"/>
  <c r="N70" i="16" s="1"/>
  <c r="M70" i="16" a="1"/>
  <c r="M70" i="16" s="1"/>
  <c r="L70" i="16" a="1"/>
  <c r="L70" i="16" s="1"/>
  <c r="K70" i="16" a="1"/>
  <c r="K70" i="16" s="1"/>
  <c r="J70" i="16" a="1"/>
  <c r="J70" i="16" s="1"/>
  <c r="I70" i="16" a="1"/>
  <c r="I70" i="16" s="1"/>
  <c r="H70" i="16" a="1"/>
  <c r="H70" i="16" s="1"/>
  <c r="G70" i="16" a="1"/>
  <c r="G70" i="16" s="1"/>
  <c r="F70" i="16" a="1"/>
  <c r="F70" i="16" s="1"/>
  <c r="E70" i="16" a="1"/>
  <c r="E70" i="16" s="1"/>
  <c r="D70" i="16" a="1"/>
  <c r="D70" i="16" s="1"/>
  <c r="C70" i="16" a="1"/>
  <c r="C70" i="16" s="1"/>
  <c r="B70" i="16" a="1"/>
  <c r="B70" i="16" s="1"/>
  <c r="N69" i="16" a="1"/>
  <c r="N69" i="16" s="1"/>
  <c r="M69" i="16" a="1"/>
  <c r="M69" i="16" s="1"/>
  <c r="L69" i="16" a="1"/>
  <c r="L69" i="16" s="1"/>
  <c r="K69" i="16" a="1"/>
  <c r="K69" i="16" s="1"/>
  <c r="J69" i="16" a="1"/>
  <c r="J69" i="16" s="1"/>
  <c r="I69" i="16" a="1"/>
  <c r="I69" i="16" s="1"/>
  <c r="H69" i="16" a="1"/>
  <c r="H69" i="16" s="1"/>
  <c r="G69" i="16" a="1"/>
  <c r="G69" i="16" s="1"/>
  <c r="F69" i="16" a="1"/>
  <c r="F69" i="16" s="1"/>
  <c r="E69" i="16" a="1"/>
  <c r="E69" i="16" s="1"/>
  <c r="D69" i="16" a="1"/>
  <c r="D69" i="16" s="1"/>
  <c r="C69" i="16" a="1"/>
  <c r="C69" i="16" s="1"/>
  <c r="B69" i="16" a="1"/>
  <c r="B69" i="16" s="1"/>
  <c r="N68" i="16" a="1"/>
  <c r="N68" i="16" s="1"/>
  <c r="M68" i="16" a="1"/>
  <c r="M68" i="16" s="1"/>
  <c r="L68" i="16" a="1"/>
  <c r="L68" i="16" s="1"/>
  <c r="K68" i="16" a="1"/>
  <c r="K68" i="16" s="1"/>
  <c r="J68" i="16" a="1"/>
  <c r="J68" i="16" s="1"/>
  <c r="I68" i="16" a="1"/>
  <c r="I68" i="16" s="1"/>
  <c r="H68" i="16" a="1"/>
  <c r="H68" i="16" s="1"/>
  <c r="G68" i="16" a="1"/>
  <c r="G68" i="16" s="1"/>
  <c r="F68" i="16" a="1"/>
  <c r="F68" i="16" s="1"/>
  <c r="E68" i="16" a="1"/>
  <c r="E68" i="16" s="1"/>
  <c r="D68" i="16" a="1"/>
  <c r="D68" i="16" s="1"/>
  <c r="C68" i="16" a="1"/>
  <c r="C68" i="16" s="1"/>
  <c r="B68" i="16" a="1"/>
  <c r="B68" i="16" s="1"/>
  <c r="N67" i="16" a="1"/>
  <c r="N67" i="16" s="1"/>
  <c r="M67" i="16" a="1"/>
  <c r="M67" i="16" s="1"/>
  <c r="L67" i="16" a="1"/>
  <c r="L67" i="16" s="1"/>
  <c r="K67" i="16" a="1"/>
  <c r="K67" i="16" s="1"/>
  <c r="J67" i="16" a="1"/>
  <c r="J67" i="16" s="1"/>
  <c r="I67" i="16" a="1"/>
  <c r="I67" i="16" s="1"/>
  <c r="H67" i="16" a="1"/>
  <c r="H67" i="16" s="1"/>
  <c r="G67" i="16" a="1"/>
  <c r="G67" i="16" s="1"/>
  <c r="F67" i="16" a="1"/>
  <c r="F67" i="16" s="1"/>
  <c r="E67" i="16" a="1"/>
  <c r="E67" i="16" s="1"/>
  <c r="D67" i="16" a="1"/>
  <c r="D67" i="16" s="1"/>
  <c r="C67" i="16" a="1"/>
  <c r="C67" i="16" s="1"/>
  <c r="B67" i="16" a="1"/>
  <c r="B67" i="16" s="1"/>
  <c r="N66" i="16" a="1"/>
  <c r="N66" i="16" s="1"/>
  <c r="M66" i="16" a="1"/>
  <c r="M66" i="16" s="1"/>
  <c r="L66" i="16" a="1"/>
  <c r="L66" i="16" s="1"/>
  <c r="K66" i="16" a="1"/>
  <c r="K66" i="16" s="1"/>
  <c r="J66" i="16" a="1"/>
  <c r="J66" i="16" s="1"/>
  <c r="I66" i="16" a="1"/>
  <c r="I66" i="16" s="1"/>
  <c r="H66" i="16" a="1"/>
  <c r="H66" i="16" s="1"/>
  <c r="G66" i="16" a="1"/>
  <c r="G66" i="16" s="1"/>
  <c r="F66" i="16" a="1"/>
  <c r="F66" i="16" s="1"/>
  <c r="E66" i="16" a="1"/>
  <c r="E66" i="16" s="1"/>
  <c r="D66" i="16" a="1"/>
  <c r="D66" i="16" s="1"/>
  <c r="C66" i="16" a="1"/>
  <c r="C66" i="16" s="1"/>
  <c r="B66" i="16" a="1"/>
  <c r="B66" i="16" s="1"/>
  <c r="N65" i="16" a="1"/>
  <c r="N65" i="16" s="1"/>
  <c r="M65" i="16" a="1"/>
  <c r="M65" i="16" s="1"/>
  <c r="L65" i="16" a="1"/>
  <c r="L65" i="16" s="1"/>
  <c r="K65" i="16" a="1"/>
  <c r="K65" i="16" s="1"/>
  <c r="J65" i="16" a="1"/>
  <c r="J65" i="16" s="1"/>
  <c r="I65" i="16" a="1"/>
  <c r="I65" i="16" s="1"/>
  <c r="H65" i="16" a="1"/>
  <c r="H65" i="16" s="1"/>
  <c r="G65" i="16" a="1"/>
  <c r="G65" i="16" s="1"/>
  <c r="F65" i="16" a="1"/>
  <c r="F65" i="16" s="1"/>
  <c r="E65" i="16" a="1"/>
  <c r="E65" i="16" s="1"/>
  <c r="D65" i="16" a="1"/>
  <c r="D65" i="16" s="1"/>
  <c r="C65" i="16" a="1"/>
  <c r="C65" i="16" s="1"/>
  <c r="B65" i="16" a="1"/>
  <c r="B65" i="16" s="1"/>
  <c r="N64" i="16" a="1"/>
  <c r="N64" i="16" s="1"/>
  <c r="M64" i="16" a="1"/>
  <c r="M64" i="16" s="1"/>
  <c r="L64" i="16" a="1"/>
  <c r="L64" i="16" s="1"/>
  <c r="K64" i="16" a="1"/>
  <c r="K64" i="16" s="1"/>
  <c r="J64" i="16" a="1"/>
  <c r="J64" i="16" s="1"/>
  <c r="I64" i="16" a="1"/>
  <c r="I64" i="16" s="1"/>
  <c r="H64" i="16" a="1"/>
  <c r="H64" i="16" s="1"/>
  <c r="G64" i="16" a="1"/>
  <c r="G64" i="16" s="1"/>
  <c r="F64" i="16" a="1"/>
  <c r="F64" i="16" s="1"/>
  <c r="E64" i="16" a="1"/>
  <c r="E64" i="16" s="1"/>
  <c r="D64" i="16" a="1"/>
  <c r="D64" i="16" s="1"/>
  <c r="C64" i="16" a="1"/>
  <c r="C64" i="16" s="1"/>
  <c r="B64" i="16" a="1"/>
  <c r="B64" i="16" s="1"/>
  <c r="N63" i="16" a="1"/>
  <c r="N63" i="16" s="1"/>
  <c r="M63" i="16" a="1"/>
  <c r="M63" i="16" s="1"/>
  <c r="L63" i="16" a="1"/>
  <c r="L63" i="16" s="1"/>
  <c r="K63" i="16" a="1"/>
  <c r="K63" i="16" s="1"/>
  <c r="J63" i="16" a="1"/>
  <c r="J63" i="16" s="1"/>
  <c r="I63" i="16" a="1"/>
  <c r="I63" i="16" s="1"/>
  <c r="H63" i="16" a="1"/>
  <c r="H63" i="16" s="1"/>
  <c r="G63" i="16" a="1"/>
  <c r="G63" i="16" s="1"/>
  <c r="F63" i="16" a="1"/>
  <c r="F63" i="16" s="1"/>
  <c r="E63" i="16" a="1"/>
  <c r="E63" i="16" s="1"/>
  <c r="D63" i="16" a="1"/>
  <c r="D63" i="16" s="1"/>
  <c r="C63" i="16" a="1"/>
  <c r="C63" i="16" s="1"/>
  <c r="B63" i="16" a="1"/>
  <c r="B63" i="16" s="1"/>
  <c r="N62" i="16" a="1"/>
  <c r="N62" i="16" s="1"/>
  <c r="M62" i="16" a="1"/>
  <c r="M62" i="16" s="1"/>
  <c r="L62" i="16" a="1"/>
  <c r="L62" i="16" s="1"/>
  <c r="K62" i="16" a="1"/>
  <c r="K62" i="16" s="1"/>
  <c r="J62" i="16" a="1"/>
  <c r="J62" i="16" s="1"/>
  <c r="I62" i="16" a="1"/>
  <c r="I62" i="16" s="1"/>
  <c r="H62" i="16" a="1"/>
  <c r="H62" i="16" s="1"/>
  <c r="G62" i="16" a="1"/>
  <c r="G62" i="16" s="1"/>
  <c r="F62" i="16" a="1"/>
  <c r="F62" i="16" s="1"/>
  <c r="E62" i="16" a="1"/>
  <c r="E62" i="16" s="1"/>
  <c r="D62" i="16" a="1"/>
  <c r="D62" i="16" s="1"/>
  <c r="C62" i="16" a="1"/>
  <c r="C62" i="16" s="1"/>
  <c r="B62" i="16" a="1"/>
  <c r="B62" i="16" s="1"/>
  <c r="N61" i="16" a="1"/>
  <c r="N61" i="16" s="1"/>
  <c r="M61" i="16" a="1"/>
  <c r="M61" i="16" s="1"/>
  <c r="L61" i="16" a="1"/>
  <c r="L61" i="16" s="1"/>
  <c r="K61" i="16" a="1"/>
  <c r="K61" i="16" s="1"/>
  <c r="J61" i="16" a="1"/>
  <c r="J61" i="16" s="1"/>
  <c r="I61" i="16" a="1"/>
  <c r="I61" i="16" s="1"/>
  <c r="H61" i="16" a="1"/>
  <c r="H61" i="16" s="1"/>
  <c r="G61" i="16" a="1"/>
  <c r="G61" i="16" s="1"/>
  <c r="F61" i="16" a="1"/>
  <c r="F61" i="16" s="1"/>
  <c r="E61" i="16" a="1"/>
  <c r="E61" i="16" s="1"/>
  <c r="D61" i="16" a="1"/>
  <c r="D61" i="16" s="1"/>
  <c r="C61" i="16" a="1"/>
  <c r="C61" i="16" s="1"/>
  <c r="B61" i="16" a="1"/>
  <c r="B61" i="16" s="1"/>
  <c r="N60" i="16" a="1"/>
  <c r="N60" i="16" s="1"/>
  <c r="M60" i="16" a="1"/>
  <c r="M60" i="16" s="1"/>
  <c r="L60" i="16" a="1"/>
  <c r="L60" i="16" s="1"/>
  <c r="K60" i="16" a="1"/>
  <c r="K60" i="16" s="1"/>
  <c r="J60" i="16" a="1"/>
  <c r="J60" i="16" s="1"/>
  <c r="I60" i="16" a="1"/>
  <c r="I60" i="16" s="1"/>
  <c r="H60" i="16" a="1"/>
  <c r="H60" i="16" s="1"/>
  <c r="G60" i="16" a="1"/>
  <c r="G60" i="16" s="1"/>
  <c r="F60" i="16" a="1"/>
  <c r="F60" i="16" s="1"/>
  <c r="E60" i="16" a="1"/>
  <c r="E60" i="16" s="1"/>
  <c r="D60" i="16" a="1"/>
  <c r="D60" i="16" s="1"/>
  <c r="C60" i="16" a="1"/>
  <c r="C60" i="16" s="1"/>
  <c r="B60" i="16" a="1"/>
  <c r="B60" i="16" s="1"/>
  <c r="N59" i="16" a="1"/>
  <c r="N59" i="16" s="1"/>
  <c r="M59" i="16" a="1"/>
  <c r="M59" i="16" s="1"/>
  <c r="L59" i="16" a="1"/>
  <c r="L59" i="16" s="1"/>
  <c r="K59" i="16" a="1"/>
  <c r="K59" i="16" s="1"/>
  <c r="J59" i="16" a="1"/>
  <c r="J59" i="16" s="1"/>
  <c r="I59" i="16" a="1"/>
  <c r="I59" i="16" s="1"/>
  <c r="H59" i="16" a="1"/>
  <c r="H59" i="16" s="1"/>
  <c r="G59" i="16" a="1"/>
  <c r="G59" i="16" s="1"/>
  <c r="F59" i="16" a="1"/>
  <c r="F59" i="16" s="1"/>
  <c r="E59" i="16" a="1"/>
  <c r="E59" i="16" s="1"/>
  <c r="D59" i="16" a="1"/>
  <c r="D59" i="16" s="1"/>
  <c r="C59" i="16" a="1"/>
  <c r="C59" i="16" s="1"/>
  <c r="B59" i="16" a="1"/>
  <c r="B59" i="16" s="1"/>
  <c r="N58" i="16" a="1"/>
  <c r="N58" i="16" s="1"/>
  <c r="M58" i="16" a="1"/>
  <c r="M58" i="16" s="1"/>
  <c r="L58" i="16" a="1"/>
  <c r="L58" i="16" s="1"/>
  <c r="K58" i="16" a="1"/>
  <c r="K58" i="16" s="1"/>
  <c r="J58" i="16" a="1"/>
  <c r="J58" i="16" s="1"/>
  <c r="I58" i="16" a="1"/>
  <c r="I58" i="16" s="1"/>
  <c r="H58" i="16" a="1"/>
  <c r="H58" i="16" s="1"/>
  <c r="G58" i="16" a="1"/>
  <c r="G58" i="16" s="1"/>
  <c r="F58" i="16" a="1"/>
  <c r="F58" i="16" s="1"/>
  <c r="E58" i="16" a="1"/>
  <c r="E58" i="16" s="1"/>
  <c r="D58" i="16" a="1"/>
  <c r="D58" i="16" s="1"/>
  <c r="C58" i="16" a="1"/>
  <c r="C58" i="16" s="1"/>
  <c r="B58" i="16" a="1"/>
  <c r="B58" i="16" s="1"/>
  <c r="N57" i="16" a="1"/>
  <c r="N57" i="16" s="1"/>
  <c r="M57" i="16" a="1"/>
  <c r="M57" i="16" s="1"/>
  <c r="L57" i="16" a="1"/>
  <c r="L57" i="16" s="1"/>
  <c r="K57" i="16" a="1"/>
  <c r="K57" i="16" s="1"/>
  <c r="J57" i="16" a="1"/>
  <c r="J57" i="16" s="1"/>
  <c r="I57" i="16" a="1"/>
  <c r="I57" i="16" s="1"/>
  <c r="H57" i="16" a="1"/>
  <c r="H57" i="16" s="1"/>
  <c r="G57" i="16" a="1"/>
  <c r="G57" i="16" s="1"/>
  <c r="F57" i="16" a="1"/>
  <c r="F57" i="16" s="1"/>
  <c r="E57" i="16" a="1"/>
  <c r="E57" i="16" s="1"/>
  <c r="D57" i="16" a="1"/>
  <c r="D57" i="16" s="1"/>
  <c r="C57" i="16" a="1"/>
  <c r="C57" i="16" s="1"/>
  <c r="B57" i="16" a="1"/>
  <c r="B57" i="16" s="1"/>
  <c r="N56" i="16" a="1"/>
  <c r="N56" i="16" s="1"/>
  <c r="M56" i="16" a="1"/>
  <c r="M56" i="16" s="1"/>
  <c r="L56" i="16" a="1"/>
  <c r="L56" i="16" s="1"/>
  <c r="K56" i="16" a="1"/>
  <c r="K56" i="16" s="1"/>
  <c r="J56" i="16" a="1"/>
  <c r="J56" i="16" s="1"/>
  <c r="I56" i="16" a="1"/>
  <c r="I56" i="16" s="1"/>
  <c r="H56" i="16" a="1"/>
  <c r="H56" i="16" s="1"/>
  <c r="G56" i="16" a="1"/>
  <c r="G56" i="16" s="1"/>
  <c r="F56" i="16" a="1"/>
  <c r="F56" i="16" s="1"/>
  <c r="E56" i="16" a="1"/>
  <c r="E56" i="16" s="1"/>
  <c r="D56" i="16" a="1"/>
  <c r="D56" i="16" s="1"/>
  <c r="C56" i="16" a="1"/>
  <c r="C56" i="16" s="1"/>
  <c r="B56" i="16" a="1"/>
  <c r="B56" i="16" s="1"/>
  <c r="N55" i="16" a="1"/>
  <c r="N55" i="16" s="1"/>
  <c r="M55" i="16" a="1"/>
  <c r="M55" i="16" s="1"/>
  <c r="L55" i="16" a="1"/>
  <c r="L55" i="16" s="1"/>
  <c r="K55" i="16" a="1"/>
  <c r="K55" i="16" s="1"/>
  <c r="J55" i="16" a="1"/>
  <c r="J55" i="16" s="1"/>
  <c r="I55" i="16" a="1"/>
  <c r="I55" i="16" s="1"/>
  <c r="H55" i="16" a="1"/>
  <c r="H55" i="16" s="1"/>
  <c r="G55" i="16" a="1"/>
  <c r="G55" i="16" s="1"/>
  <c r="F55" i="16" a="1"/>
  <c r="F55" i="16" s="1"/>
  <c r="E55" i="16" a="1"/>
  <c r="E55" i="16" s="1"/>
  <c r="D55" i="16" a="1"/>
  <c r="D55" i="16" s="1"/>
  <c r="C55" i="16" a="1"/>
  <c r="C55" i="16" s="1"/>
  <c r="B55" i="16" a="1"/>
  <c r="B55" i="16" s="1"/>
  <c r="N54" i="16" a="1"/>
  <c r="N54" i="16" s="1"/>
  <c r="M54" i="16" a="1"/>
  <c r="M54" i="16" s="1"/>
  <c r="L54" i="16" a="1"/>
  <c r="L54" i="16" s="1"/>
  <c r="K54" i="16" a="1"/>
  <c r="K54" i="16" s="1"/>
  <c r="J54" i="16" a="1"/>
  <c r="J54" i="16" s="1"/>
  <c r="I54" i="16" a="1"/>
  <c r="I54" i="16" s="1"/>
  <c r="H54" i="16" a="1"/>
  <c r="H54" i="16" s="1"/>
  <c r="G54" i="16" a="1"/>
  <c r="G54" i="16" s="1"/>
  <c r="F54" i="16" a="1"/>
  <c r="F54" i="16" s="1"/>
  <c r="E54" i="16" a="1"/>
  <c r="E54" i="16" s="1"/>
  <c r="D54" i="16" a="1"/>
  <c r="D54" i="16" s="1"/>
  <c r="C54" i="16" a="1"/>
  <c r="C54" i="16" s="1"/>
  <c r="B54" i="16" a="1"/>
  <c r="B54" i="16" s="1"/>
  <c r="N53" i="16" a="1"/>
  <c r="N53" i="16" s="1"/>
  <c r="M53" i="16" a="1"/>
  <c r="M53" i="16" s="1"/>
  <c r="L53" i="16" a="1"/>
  <c r="L53" i="16" s="1"/>
  <c r="K53" i="16" a="1"/>
  <c r="K53" i="16" s="1"/>
  <c r="J53" i="16" a="1"/>
  <c r="J53" i="16" s="1"/>
  <c r="I53" i="16" a="1"/>
  <c r="I53" i="16" s="1"/>
  <c r="H53" i="16" a="1"/>
  <c r="H53" i="16" s="1"/>
  <c r="G53" i="16" a="1"/>
  <c r="G53" i="16" s="1"/>
  <c r="F53" i="16" a="1"/>
  <c r="F53" i="16" s="1"/>
  <c r="E53" i="16" a="1"/>
  <c r="E53" i="16" s="1"/>
  <c r="D53" i="16" a="1"/>
  <c r="D53" i="16" s="1"/>
  <c r="C53" i="16" a="1"/>
  <c r="C53" i="16" s="1"/>
  <c r="B53" i="16" a="1"/>
  <c r="B53" i="16" s="1"/>
  <c r="N52" i="16" a="1"/>
  <c r="N52" i="16" s="1"/>
  <c r="M52" i="16" a="1"/>
  <c r="M52" i="16" s="1"/>
  <c r="L52" i="16" a="1"/>
  <c r="L52" i="16" s="1"/>
  <c r="K52" i="16" a="1"/>
  <c r="K52" i="16" s="1"/>
  <c r="J52" i="16" a="1"/>
  <c r="J52" i="16" s="1"/>
  <c r="I52" i="16" a="1"/>
  <c r="I52" i="16" s="1"/>
  <c r="H52" i="16" a="1"/>
  <c r="H52" i="16" s="1"/>
  <c r="G52" i="16" a="1"/>
  <c r="G52" i="16" s="1"/>
  <c r="F52" i="16" a="1"/>
  <c r="F52" i="16" s="1"/>
  <c r="E52" i="16" a="1"/>
  <c r="E52" i="16" s="1"/>
  <c r="D52" i="16" a="1"/>
  <c r="D52" i="16" s="1"/>
  <c r="C52" i="16" a="1"/>
  <c r="C52" i="16" s="1"/>
  <c r="B52" i="16" a="1"/>
  <c r="B52" i="16" s="1"/>
  <c r="N51" i="16" a="1"/>
  <c r="N51" i="16" s="1"/>
  <c r="M51" i="16" a="1"/>
  <c r="M51" i="16" s="1"/>
  <c r="L51" i="16" a="1"/>
  <c r="L51" i="16" s="1"/>
  <c r="K51" i="16" a="1"/>
  <c r="K51" i="16" s="1"/>
  <c r="J51" i="16" a="1"/>
  <c r="J51" i="16" s="1"/>
  <c r="I51" i="16" a="1"/>
  <c r="I51" i="16" s="1"/>
  <c r="H51" i="16" a="1"/>
  <c r="H51" i="16" s="1"/>
  <c r="G51" i="16" a="1"/>
  <c r="G51" i="16" s="1"/>
  <c r="F51" i="16" a="1"/>
  <c r="F51" i="16" s="1"/>
  <c r="E51" i="16" a="1"/>
  <c r="E51" i="16" s="1"/>
  <c r="D51" i="16" a="1"/>
  <c r="D51" i="16" s="1"/>
  <c r="C51" i="16" a="1"/>
  <c r="C51" i="16" s="1"/>
  <c r="B51" i="16" a="1"/>
  <c r="B51" i="16" s="1"/>
  <c r="N50" i="16" a="1"/>
  <c r="N50" i="16" s="1"/>
  <c r="M50" i="16" a="1"/>
  <c r="M50" i="16" s="1"/>
  <c r="L50" i="16" a="1"/>
  <c r="L50" i="16" s="1"/>
  <c r="K50" i="16" a="1"/>
  <c r="K50" i="16" s="1"/>
  <c r="J50" i="16" a="1"/>
  <c r="J50" i="16" s="1"/>
  <c r="I50" i="16" a="1"/>
  <c r="I50" i="16" s="1"/>
  <c r="H50" i="16" a="1"/>
  <c r="H50" i="16" s="1"/>
  <c r="G50" i="16" a="1"/>
  <c r="G50" i="16" s="1"/>
  <c r="F50" i="16" a="1"/>
  <c r="F50" i="16" s="1"/>
  <c r="E50" i="16" a="1"/>
  <c r="E50" i="16" s="1"/>
  <c r="D50" i="16" a="1"/>
  <c r="D50" i="16" s="1"/>
  <c r="C50" i="16" a="1"/>
  <c r="C50" i="16" s="1"/>
  <c r="B50" i="16" a="1"/>
  <c r="B50" i="16" s="1"/>
  <c r="N49" i="16" a="1"/>
  <c r="N49" i="16" s="1"/>
  <c r="M49" i="16" a="1"/>
  <c r="M49" i="16" s="1"/>
  <c r="L49" i="16" a="1"/>
  <c r="L49" i="16" s="1"/>
  <c r="K49" i="16" a="1"/>
  <c r="K49" i="16" s="1"/>
  <c r="J49" i="16" a="1"/>
  <c r="J49" i="16" s="1"/>
  <c r="I49" i="16" a="1"/>
  <c r="I49" i="16" s="1"/>
  <c r="H49" i="16" a="1"/>
  <c r="H49" i="16" s="1"/>
  <c r="G49" i="16" a="1"/>
  <c r="G49" i="16" s="1"/>
  <c r="F49" i="16" a="1"/>
  <c r="F49" i="16" s="1"/>
  <c r="E49" i="16" a="1"/>
  <c r="E49" i="16" s="1"/>
  <c r="D49" i="16" a="1"/>
  <c r="D49" i="16" s="1"/>
  <c r="C49" i="16" a="1"/>
  <c r="C49" i="16" s="1"/>
  <c r="B49" i="16" a="1"/>
  <c r="B49" i="16" s="1"/>
  <c r="N48" i="16" a="1"/>
  <c r="N48" i="16" s="1"/>
  <c r="M48" i="16" a="1"/>
  <c r="M48" i="16" s="1"/>
  <c r="L48" i="16" a="1"/>
  <c r="L48" i="16" s="1"/>
  <c r="K48" i="16" a="1"/>
  <c r="K48" i="16" s="1"/>
  <c r="J48" i="16" a="1"/>
  <c r="J48" i="16" s="1"/>
  <c r="I48" i="16" a="1"/>
  <c r="I48" i="16" s="1"/>
  <c r="H48" i="16" a="1"/>
  <c r="H48" i="16" s="1"/>
  <c r="G48" i="16" a="1"/>
  <c r="G48" i="16" s="1"/>
  <c r="F48" i="16" a="1"/>
  <c r="F48" i="16" s="1"/>
  <c r="E48" i="16" a="1"/>
  <c r="E48" i="16" s="1"/>
  <c r="D48" i="16" a="1"/>
  <c r="D48" i="16" s="1"/>
  <c r="C48" i="16" a="1"/>
  <c r="C48" i="16" s="1"/>
  <c r="B48" i="16" a="1"/>
  <c r="B48" i="16" s="1"/>
  <c r="N47" i="16" a="1"/>
  <c r="N47" i="16" s="1"/>
  <c r="M47" i="16" a="1"/>
  <c r="M47" i="16" s="1"/>
  <c r="L47" i="16" a="1"/>
  <c r="L47" i="16" s="1"/>
  <c r="K47" i="16" a="1"/>
  <c r="K47" i="16" s="1"/>
  <c r="J47" i="16" a="1"/>
  <c r="J47" i="16" s="1"/>
  <c r="I47" i="16" a="1"/>
  <c r="I47" i="16" s="1"/>
  <c r="H47" i="16" a="1"/>
  <c r="H47" i="16" s="1"/>
  <c r="G47" i="16" a="1"/>
  <c r="G47" i="16" s="1"/>
  <c r="F47" i="16" a="1"/>
  <c r="F47" i="16" s="1"/>
  <c r="E47" i="16" a="1"/>
  <c r="E47" i="16" s="1"/>
  <c r="D47" i="16" a="1"/>
  <c r="D47" i="16" s="1"/>
  <c r="C47" i="16" a="1"/>
  <c r="C47" i="16" s="1"/>
  <c r="B47" i="16" a="1"/>
  <c r="B47" i="16" s="1"/>
  <c r="N46" i="16" a="1"/>
  <c r="N46" i="16" s="1"/>
  <c r="M46" i="16" a="1"/>
  <c r="M46" i="16" s="1"/>
  <c r="L46" i="16" a="1"/>
  <c r="L46" i="16" s="1"/>
  <c r="K46" i="16" a="1"/>
  <c r="K46" i="16" s="1"/>
  <c r="J46" i="16" a="1"/>
  <c r="J46" i="16" s="1"/>
  <c r="I46" i="16" a="1"/>
  <c r="I46" i="16" s="1"/>
  <c r="H46" i="16" a="1"/>
  <c r="H46" i="16" s="1"/>
  <c r="G46" i="16" a="1"/>
  <c r="G46" i="16" s="1"/>
  <c r="F46" i="16" a="1"/>
  <c r="F46" i="16" s="1"/>
  <c r="E46" i="16" a="1"/>
  <c r="E46" i="16" s="1"/>
  <c r="D46" i="16" a="1"/>
  <c r="D46" i="16" s="1"/>
  <c r="C46" i="16" a="1"/>
  <c r="C46" i="16" s="1"/>
  <c r="B46" i="16" a="1"/>
  <c r="B46" i="16" s="1"/>
  <c r="N45" i="16" a="1"/>
  <c r="N45" i="16" s="1"/>
  <c r="M45" i="16" a="1"/>
  <c r="M45" i="16" s="1"/>
  <c r="L45" i="16" a="1"/>
  <c r="L45" i="16" s="1"/>
  <c r="K45" i="16" a="1"/>
  <c r="K45" i="16" s="1"/>
  <c r="J45" i="16" a="1"/>
  <c r="J45" i="16" s="1"/>
  <c r="I45" i="16" a="1"/>
  <c r="I45" i="16" s="1"/>
  <c r="H45" i="16" a="1"/>
  <c r="H45" i="16" s="1"/>
  <c r="G45" i="16" a="1"/>
  <c r="G45" i="16" s="1"/>
  <c r="F45" i="16" a="1"/>
  <c r="F45" i="16" s="1"/>
  <c r="E45" i="16" a="1"/>
  <c r="E45" i="16" s="1"/>
  <c r="D45" i="16" a="1"/>
  <c r="D45" i="16" s="1"/>
  <c r="C45" i="16" a="1"/>
  <c r="C45" i="16" s="1"/>
  <c r="B45" i="16" a="1"/>
  <c r="B45" i="16" s="1"/>
  <c r="N44" i="16" a="1"/>
  <c r="N44" i="16" s="1"/>
  <c r="M44" i="16" a="1"/>
  <c r="M44" i="16" s="1"/>
  <c r="L44" i="16" a="1"/>
  <c r="L44" i="16" s="1"/>
  <c r="K44" i="16" a="1"/>
  <c r="K44" i="16" s="1"/>
  <c r="J44" i="16" a="1"/>
  <c r="J44" i="16" s="1"/>
  <c r="I44" i="16" a="1"/>
  <c r="I44" i="16" s="1"/>
  <c r="H44" i="16" a="1"/>
  <c r="H44" i="16" s="1"/>
  <c r="G44" i="16" a="1"/>
  <c r="G44" i="16" s="1"/>
  <c r="F44" i="16" a="1"/>
  <c r="F44" i="16" s="1"/>
  <c r="E44" i="16" a="1"/>
  <c r="E44" i="16" s="1"/>
  <c r="D44" i="16" a="1"/>
  <c r="D44" i="16" s="1"/>
  <c r="C44" i="16" a="1"/>
  <c r="C44" i="16" s="1"/>
  <c r="B44" i="16" a="1"/>
  <c r="B44" i="16" s="1"/>
  <c r="N43" i="16" a="1"/>
  <c r="N43" i="16" s="1"/>
  <c r="M43" i="16" a="1"/>
  <c r="M43" i="16" s="1"/>
  <c r="L43" i="16" a="1"/>
  <c r="L43" i="16" s="1"/>
  <c r="K43" i="16" a="1"/>
  <c r="K43" i="16" s="1"/>
  <c r="J43" i="16" a="1"/>
  <c r="J43" i="16" s="1"/>
  <c r="I43" i="16" a="1"/>
  <c r="I43" i="16" s="1"/>
  <c r="H43" i="16" a="1"/>
  <c r="H43" i="16" s="1"/>
  <c r="G43" i="16" a="1"/>
  <c r="G43" i="16" s="1"/>
  <c r="F43" i="16" a="1"/>
  <c r="F43" i="16" s="1"/>
  <c r="E43" i="16" a="1"/>
  <c r="E43" i="16" s="1"/>
  <c r="D43" i="16" a="1"/>
  <c r="D43" i="16" s="1"/>
  <c r="C43" i="16" a="1"/>
  <c r="C43" i="16" s="1"/>
  <c r="B43" i="16" a="1"/>
  <c r="B43" i="16" s="1"/>
  <c r="N42" i="16" a="1"/>
  <c r="N42" i="16" s="1"/>
  <c r="M42" i="16" a="1"/>
  <c r="M42" i="16" s="1"/>
  <c r="L42" i="16" a="1"/>
  <c r="L42" i="16" s="1"/>
  <c r="K42" i="16" a="1"/>
  <c r="K42" i="16" s="1"/>
  <c r="J42" i="16" a="1"/>
  <c r="J42" i="16" s="1"/>
  <c r="I42" i="16" a="1"/>
  <c r="I42" i="16" s="1"/>
  <c r="H42" i="16" a="1"/>
  <c r="H42" i="16" s="1"/>
  <c r="G42" i="16" a="1"/>
  <c r="G42" i="16" s="1"/>
  <c r="F42" i="16" a="1"/>
  <c r="F42" i="16" s="1"/>
  <c r="E42" i="16" a="1"/>
  <c r="E42" i="16" s="1"/>
  <c r="D42" i="16" a="1"/>
  <c r="D42" i="16" s="1"/>
  <c r="C42" i="16" a="1"/>
  <c r="C42" i="16" s="1"/>
  <c r="B42" i="16" a="1"/>
  <c r="B42" i="16" s="1"/>
  <c r="N41" i="16" a="1"/>
  <c r="N41" i="16" s="1"/>
  <c r="M41" i="16" a="1"/>
  <c r="M41" i="16" s="1"/>
  <c r="L41" i="16" a="1"/>
  <c r="L41" i="16" s="1"/>
  <c r="K41" i="16" a="1"/>
  <c r="K41" i="16" s="1"/>
  <c r="J41" i="16" a="1"/>
  <c r="J41" i="16" s="1"/>
  <c r="I41" i="16" a="1"/>
  <c r="I41" i="16" s="1"/>
  <c r="H41" i="16" a="1"/>
  <c r="H41" i="16" s="1"/>
  <c r="G41" i="16" a="1"/>
  <c r="G41" i="16" s="1"/>
  <c r="F41" i="16" a="1"/>
  <c r="F41" i="16" s="1"/>
  <c r="E41" i="16" a="1"/>
  <c r="E41" i="16" s="1"/>
  <c r="D41" i="16" a="1"/>
  <c r="D41" i="16" s="1"/>
  <c r="C41" i="16" a="1"/>
  <c r="C41" i="16" s="1"/>
  <c r="B41" i="16" a="1"/>
  <c r="B41" i="16" s="1"/>
  <c r="N40" i="16" a="1"/>
  <c r="N40" i="16" s="1"/>
  <c r="M40" i="16" a="1"/>
  <c r="M40" i="16" s="1"/>
  <c r="L40" i="16" a="1"/>
  <c r="L40" i="16" s="1"/>
  <c r="K40" i="16" a="1"/>
  <c r="K40" i="16" s="1"/>
  <c r="J40" i="16" a="1"/>
  <c r="J40" i="16" s="1"/>
  <c r="I40" i="16" a="1"/>
  <c r="I40" i="16" s="1"/>
  <c r="H40" i="16" a="1"/>
  <c r="H40" i="16" s="1"/>
  <c r="G40" i="16" a="1"/>
  <c r="G40" i="16" s="1"/>
  <c r="F40" i="16" a="1"/>
  <c r="F40" i="16" s="1"/>
  <c r="E40" i="16" a="1"/>
  <c r="E40" i="16" s="1"/>
  <c r="D40" i="16" a="1"/>
  <c r="D40" i="16" s="1"/>
  <c r="C40" i="16" a="1"/>
  <c r="C40" i="16" s="1"/>
  <c r="B40" i="16" a="1"/>
  <c r="B40" i="16" s="1"/>
  <c r="N39" i="16" a="1"/>
  <c r="N39" i="16" s="1"/>
  <c r="M39" i="16" a="1"/>
  <c r="M39" i="16" s="1"/>
  <c r="L39" i="16" a="1"/>
  <c r="L39" i="16" s="1"/>
  <c r="K39" i="16" a="1"/>
  <c r="K39" i="16" s="1"/>
  <c r="J39" i="16" a="1"/>
  <c r="J39" i="16" s="1"/>
  <c r="I39" i="16" a="1"/>
  <c r="I39" i="16" s="1"/>
  <c r="H39" i="16" a="1"/>
  <c r="H39" i="16" s="1"/>
  <c r="G39" i="16" a="1"/>
  <c r="G39" i="16" s="1"/>
  <c r="F39" i="16" a="1"/>
  <c r="F39" i="16" s="1"/>
  <c r="E39" i="16" a="1"/>
  <c r="E39" i="16" s="1"/>
  <c r="D39" i="16" a="1"/>
  <c r="D39" i="16" s="1"/>
  <c r="C39" i="16" a="1"/>
  <c r="C39" i="16" s="1"/>
  <c r="B39" i="16" a="1"/>
  <c r="B39" i="16" s="1"/>
  <c r="N38" i="16" a="1"/>
  <c r="N38" i="16" s="1"/>
  <c r="M38" i="16" a="1"/>
  <c r="M38" i="16" s="1"/>
  <c r="L38" i="16" a="1"/>
  <c r="L38" i="16" s="1"/>
  <c r="K38" i="16" a="1"/>
  <c r="K38" i="16" s="1"/>
  <c r="J38" i="16" a="1"/>
  <c r="J38" i="16" s="1"/>
  <c r="I38" i="16" a="1"/>
  <c r="I38" i="16" s="1"/>
  <c r="H38" i="16" a="1"/>
  <c r="H38" i="16" s="1"/>
  <c r="G38" i="16" a="1"/>
  <c r="G38" i="16" s="1"/>
  <c r="F38" i="16" a="1"/>
  <c r="F38" i="16" s="1"/>
  <c r="E38" i="16" a="1"/>
  <c r="E38" i="16" s="1"/>
  <c r="D38" i="16" a="1"/>
  <c r="D38" i="16" s="1"/>
  <c r="C38" i="16" a="1"/>
  <c r="C38" i="16" s="1"/>
  <c r="B38" i="16" a="1"/>
  <c r="B38" i="16" s="1"/>
  <c r="N37" i="16" a="1"/>
  <c r="N37" i="16" s="1"/>
  <c r="M37" i="16" a="1"/>
  <c r="M37" i="16" s="1"/>
  <c r="L37" i="16" a="1"/>
  <c r="L37" i="16" s="1"/>
  <c r="K37" i="16" a="1"/>
  <c r="K37" i="16" s="1"/>
  <c r="J37" i="16" a="1"/>
  <c r="J37" i="16" s="1"/>
  <c r="I37" i="16" a="1"/>
  <c r="I37" i="16" s="1"/>
  <c r="H37" i="16" a="1"/>
  <c r="H37" i="16" s="1"/>
  <c r="G37" i="16" a="1"/>
  <c r="G37" i="16" s="1"/>
  <c r="F37" i="16" a="1"/>
  <c r="F37" i="16" s="1"/>
  <c r="E37" i="16" a="1"/>
  <c r="E37" i="16" s="1"/>
  <c r="D37" i="16" a="1"/>
  <c r="D37" i="16" s="1"/>
  <c r="C37" i="16" a="1"/>
  <c r="C37" i="16" s="1"/>
  <c r="B37" i="16" a="1"/>
  <c r="B37" i="16" s="1"/>
  <c r="N36" i="16" a="1"/>
  <c r="N36" i="16" s="1"/>
  <c r="M36" i="16" a="1"/>
  <c r="M36" i="16" s="1"/>
  <c r="L36" i="16" a="1"/>
  <c r="L36" i="16" s="1"/>
  <c r="K36" i="16" a="1"/>
  <c r="K36" i="16" s="1"/>
  <c r="J36" i="16" a="1"/>
  <c r="J36" i="16" s="1"/>
  <c r="I36" i="16" a="1"/>
  <c r="I36" i="16" s="1"/>
  <c r="H36" i="16" a="1"/>
  <c r="H36" i="16" s="1"/>
  <c r="G36" i="16" a="1"/>
  <c r="G36" i="16" s="1"/>
  <c r="F36" i="16" a="1"/>
  <c r="F36" i="16" s="1"/>
  <c r="E36" i="16" a="1"/>
  <c r="E36" i="16" s="1"/>
  <c r="D36" i="16" a="1"/>
  <c r="D36" i="16" s="1"/>
  <c r="C36" i="16" a="1"/>
  <c r="C36" i="16" s="1"/>
  <c r="B36" i="16" a="1"/>
  <c r="B36" i="16" s="1"/>
  <c r="N35" i="16" a="1"/>
  <c r="N35" i="16" s="1"/>
  <c r="M35" i="16" a="1"/>
  <c r="M35" i="16" s="1"/>
  <c r="L35" i="16" a="1"/>
  <c r="L35" i="16" s="1"/>
  <c r="K35" i="16" a="1"/>
  <c r="K35" i="16" s="1"/>
  <c r="J35" i="16" a="1"/>
  <c r="J35" i="16" s="1"/>
  <c r="I35" i="16" a="1"/>
  <c r="I35" i="16" s="1"/>
  <c r="H35" i="16" a="1"/>
  <c r="H35" i="16" s="1"/>
  <c r="G35" i="16" a="1"/>
  <c r="G35" i="16" s="1"/>
  <c r="F35" i="16" a="1"/>
  <c r="F35" i="16" s="1"/>
  <c r="E35" i="16" a="1"/>
  <c r="E35" i="16" s="1"/>
  <c r="D35" i="16" a="1"/>
  <c r="D35" i="16" s="1"/>
  <c r="C35" i="16" a="1"/>
  <c r="C35" i="16" s="1"/>
  <c r="B35" i="16" a="1"/>
  <c r="B35" i="16" s="1"/>
  <c r="N34" i="16" a="1"/>
  <c r="N34" i="16" s="1"/>
  <c r="M34" i="16" a="1"/>
  <c r="M34" i="16" s="1"/>
  <c r="L34" i="16" a="1"/>
  <c r="L34" i="16" s="1"/>
  <c r="K34" i="16" a="1"/>
  <c r="K34" i="16" s="1"/>
  <c r="J34" i="16" a="1"/>
  <c r="J34" i="16" s="1"/>
  <c r="I34" i="16" a="1"/>
  <c r="I34" i="16" s="1"/>
  <c r="H34" i="16" a="1"/>
  <c r="H34" i="16" s="1"/>
  <c r="G34" i="16" a="1"/>
  <c r="G34" i="16" s="1"/>
  <c r="F34" i="16" a="1"/>
  <c r="F34" i="16" s="1"/>
  <c r="E34" i="16" a="1"/>
  <c r="E34" i="16" s="1"/>
  <c r="D34" i="16" a="1"/>
  <c r="D34" i="16" s="1"/>
  <c r="C34" i="16" a="1"/>
  <c r="C34" i="16" s="1"/>
  <c r="B34" i="16" a="1"/>
  <c r="B34" i="16" s="1"/>
  <c r="N33" i="16" a="1"/>
  <c r="N33" i="16" s="1"/>
  <c r="M33" i="16" a="1"/>
  <c r="M33" i="16" s="1"/>
  <c r="L33" i="16" a="1"/>
  <c r="L33" i="16" s="1"/>
  <c r="K33" i="16" a="1"/>
  <c r="K33" i="16" s="1"/>
  <c r="J33" i="16" a="1"/>
  <c r="J33" i="16" s="1"/>
  <c r="I33" i="16" a="1"/>
  <c r="I33" i="16" s="1"/>
  <c r="H33" i="16" a="1"/>
  <c r="H33" i="16" s="1"/>
  <c r="G33" i="16" a="1"/>
  <c r="G33" i="16" s="1"/>
  <c r="F33" i="16" a="1"/>
  <c r="F33" i="16" s="1"/>
  <c r="E33" i="16" a="1"/>
  <c r="E33" i="16" s="1"/>
  <c r="D33" i="16" a="1"/>
  <c r="D33" i="16" s="1"/>
  <c r="C33" i="16" a="1"/>
  <c r="C33" i="16" s="1"/>
  <c r="B33" i="16" a="1"/>
  <c r="B33" i="16" s="1"/>
  <c r="N32" i="16" a="1"/>
  <c r="N32" i="16" s="1"/>
  <c r="M32" i="16" a="1"/>
  <c r="M32" i="16" s="1"/>
  <c r="L32" i="16" a="1"/>
  <c r="L32" i="16" s="1"/>
  <c r="K32" i="16" a="1"/>
  <c r="K32" i="16" s="1"/>
  <c r="J32" i="16" a="1"/>
  <c r="J32" i="16" s="1"/>
  <c r="I32" i="16" a="1"/>
  <c r="I32" i="16" s="1"/>
  <c r="H32" i="16" a="1"/>
  <c r="H32" i="16" s="1"/>
  <c r="G32" i="16" a="1"/>
  <c r="G32" i="16" s="1"/>
  <c r="F32" i="16" a="1"/>
  <c r="F32" i="16" s="1"/>
  <c r="E32" i="16" a="1"/>
  <c r="E32" i="16" s="1"/>
  <c r="D32" i="16" a="1"/>
  <c r="D32" i="16" s="1"/>
  <c r="C32" i="16" a="1"/>
  <c r="C32" i="16" s="1"/>
  <c r="B32" i="16" a="1"/>
  <c r="B32" i="16" s="1"/>
  <c r="N31" i="16" a="1"/>
  <c r="N31" i="16" s="1"/>
  <c r="M31" i="16" a="1"/>
  <c r="M31" i="16" s="1"/>
  <c r="L31" i="16" a="1"/>
  <c r="L31" i="16" s="1"/>
  <c r="K31" i="16" a="1"/>
  <c r="K31" i="16" s="1"/>
  <c r="J31" i="16" a="1"/>
  <c r="J31" i="16" s="1"/>
  <c r="I31" i="16" a="1"/>
  <c r="I31" i="16" s="1"/>
  <c r="H31" i="16" a="1"/>
  <c r="H31" i="16" s="1"/>
  <c r="G31" i="16" a="1"/>
  <c r="G31" i="16" s="1"/>
  <c r="F31" i="16" a="1"/>
  <c r="F31" i="16" s="1"/>
  <c r="E31" i="16" a="1"/>
  <c r="E31" i="16" s="1"/>
  <c r="D31" i="16" a="1"/>
  <c r="D31" i="16" s="1"/>
  <c r="C31" i="16" a="1"/>
  <c r="C31" i="16" s="1"/>
  <c r="B31" i="16" a="1"/>
  <c r="B31" i="16" s="1"/>
  <c r="N30" i="16" a="1"/>
  <c r="N30" i="16" s="1"/>
  <c r="M30" i="16" a="1"/>
  <c r="M30" i="16" s="1"/>
  <c r="L30" i="16" a="1"/>
  <c r="L30" i="16" s="1"/>
  <c r="K30" i="16" a="1"/>
  <c r="K30" i="16" s="1"/>
  <c r="J30" i="16" a="1"/>
  <c r="J30" i="16" s="1"/>
  <c r="I30" i="16" a="1"/>
  <c r="I30" i="16" s="1"/>
  <c r="H30" i="16" a="1"/>
  <c r="H30" i="16" s="1"/>
  <c r="G30" i="16" a="1"/>
  <c r="G30" i="16" s="1"/>
  <c r="F30" i="16" a="1"/>
  <c r="F30" i="16" s="1"/>
  <c r="E30" i="16" a="1"/>
  <c r="E30" i="16" s="1"/>
  <c r="D30" i="16" a="1"/>
  <c r="D30" i="16" s="1"/>
  <c r="C30" i="16" a="1"/>
  <c r="C30" i="16" s="1"/>
  <c r="B30" i="16" a="1"/>
  <c r="B30" i="16" s="1"/>
  <c r="N29" i="16" a="1"/>
  <c r="N29" i="16" s="1"/>
  <c r="M29" i="16" a="1"/>
  <c r="M29" i="16" s="1"/>
  <c r="L29" i="16" a="1"/>
  <c r="L29" i="16" s="1"/>
  <c r="K29" i="16" a="1"/>
  <c r="K29" i="16" s="1"/>
  <c r="J29" i="16" a="1"/>
  <c r="J29" i="16" s="1"/>
  <c r="I29" i="16" a="1"/>
  <c r="I29" i="16" s="1"/>
  <c r="H29" i="16" a="1"/>
  <c r="H29" i="16" s="1"/>
  <c r="G29" i="16" a="1"/>
  <c r="G29" i="16" s="1"/>
  <c r="F29" i="16" a="1"/>
  <c r="F29" i="16" s="1"/>
  <c r="E29" i="16" a="1"/>
  <c r="E29" i="16" s="1"/>
  <c r="D29" i="16" a="1"/>
  <c r="D29" i="16" s="1"/>
  <c r="C29" i="16" a="1"/>
  <c r="C29" i="16" s="1"/>
  <c r="B29" i="16" a="1"/>
  <c r="B29" i="16" s="1"/>
  <c r="N28" i="16" a="1"/>
  <c r="N28" i="16" s="1"/>
  <c r="M28" i="16" a="1"/>
  <c r="M28" i="16" s="1"/>
  <c r="L28" i="16" a="1"/>
  <c r="L28" i="16" s="1"/>
  <c r="K28" i="16" a="1"/>
  <c r="K28" i="16" s="1"/>
  <c r="J28" i="16" a="1"/>
  <c r="J28" i="16" s="1"/>
  <c r="I28" i="16" a="1"/>
  <c r="I28" i="16" s="1"/>
  <c r="H28" i="16" a="1"/>
  <c r="H28" i="16" s="1"/>
  <c r="G28" i="16" a="1"/>
  <c r="G28" i="16" s="1"/>
  <c r="F28" i="16" a="1"/>
  <c r="F28" i="16" s="1"/>
  <c r="E28" i="16" a="1"/>
  <c r="E28" i="16" s="1"/>
  <c r="D28" i="16" a="1"/>
  <c r="D28" i="16" s="1"/>
  <c r="C28" i="16" a="1"/>
  <c r="C28" i="16" s="1"/>
  <c r="B28" i="16" a="1"/>
  <c r="B28" i="16" s="1"/>
  <c r="N27" i="16" a="1"/>
  <c r="N27" i="16" s="1"/>
  <c r="M27" i="16" a="1"/>
  <c r="M27" i="16" s="1"/>
  <c r="L27" i="16" a="1"/>
  <c r="L27" i="16" s="1"/>
  <c r="K27" i="16" a="1"/>
  <c r="K27" i="16" s="1"/>
  <c r="J27" i="16" a="1"/>
  <c r="J27" i="16" s="1"/>
  <c r="I27" i="16" a="1"/>
  <c r="I27" i="16" s="1"/>
  <c r="H27" i="16" a="1"/>
  <c r="H27" i="16" s="1"/>
  <c r="G27" i="16" a="1"/>
  <c r="G27" i="16" s="1"/>
  <c r="F27" i="16" a="1"/>
  <c r="F27" i="16" s="1"/>
  <c r="E27" i="16" a="1"/>
  <c r="E27" i="16" s="1"/>
  <c r="D27" i="16" a="1"/>
  <c r="D27" i="16" s="1"/>
  <c r="C27" i="16" a="1"/>
  <c r="C27" i="16" s="1"/>
  <c r="B27" i="16" a="1"/>
  <c r="B27" i="16" s="1"/>
  <c r="N26" i="16" a="1"/>
  <c r="N26" i="16" s="1"/>
  <c r="M26" i="16" a="1"/>
  <c r="M26" i="16" s="1"/>
  <c r="L26" i="16" a="1"/>
  <c r="L26" i="16" s="1"/>
  <c r="K26" i="16" a="1"/>
  <c r="K26" i="16" s="1"/>
  <c r="J26" i="16" a="1"/>
  <c r="J26" i="16" s="1"/>
  <c r="I26" i="16" a="1"/>
  <c r="I26" i="16" s="1"/>
  <c r="H26" i="16" a="1"/>
  <c r="H26" i="16" s="1"/>
  <c r="G26" i="16" a="1"/>
  <c r="G26" i="16" s="1"/>
  <c r="F26" i="16" a="1"/>
  <c r="F26" i="16" s="1"/>
  <c r="E26" i="16" a="1"/>
  <c r="E26" i="16" s="1"/>
  <c r="D26" i="16" a="1"/>
  <c r="D26" i="16" s="1"/>
  <c r="C26" i="16" a="1"/>
  <c r="C26" i="16" s="1"/>
  <c r="B26" i="16" a="1"/>
  <c r="B26" i="16" s="1"/>
  <c r="N25" i="16" a="1"/>
  <c r="N25" i="16" s="1"/>
  <c r="M25" i="16" a="1"/>
  <c r="M25" i="16" s="1"/>
  <c r="L25" i="16" a="1"/>
  <c r="L25" i="16" s="1"/>
  <c r="K25" i="16" a="1"/>
  <c r="K25" i="16" s="1"/>
  <c r="J25" i="16" a="1"/>
  <c r="J25" i="16" s="1"/>
  <c r="I25" i="16" a="1"/>
  <c r="I25" i="16" s="1"/>
  <c r="H25" i="16" a="1"/>
  <c r="H25" i="16" s="1"/>
  <c r="G25" i="16" a="1"/>
  <c r="G25" i="16" s="1"/>
  <c r="F25" i="16" a="1"/>
  <c r="F25" i="16" s="1"/>
  <c r="E25" i="16" a="1"/>
  <c r="E25" i="16" s="1"/>
  <c r="D25" i="16" a="1"/>
  <c r="D25" i="16" s="1"/>
  <c r="C25" i="16" a="1"/>
  <c r="C25" i="16" s="1"/>
  <c r="B25" i="16" a="1"/>
  <c r="B25" i="16" s="1"/>
  <c r="N24" i="16" a="1"/>
  <c r="N24" i="16" s="1"/>
  <c r="M24" i="16" a="1"/>
  <c r="M24" i="16" s="1"/>
  <c r="L24" i="16" a="1"/>
  <c r="L24" i="16" s="1"/>
  <c r="K24" i="16" a="1"/>
  <c r="K24" i="16" s="1"/>
  <c r="J24" i="16" a="1"/>
  <c r="J24" i="16" s="1"/>
  <c r="I24" i="16" a="1"/>
  <c r="I24" i="16" s="1"/>
  <c r="H24" i="16" a="1"/>
  <c r="H24" i="16" s="1"/>
  <c r="G24" i="16" a="1"/>
  <c r="G24" i="16" s="1"/>
  <c r="F24" i="16" a="1"/>
  <c r="F24" i="16" s="1"/>
  <c r="E24" i="16" a="1"/>
  <c r="E24" i="16" s="1"/>
  <c r="D24" i="16" a="1"/>
  <c r="D24" i="16" s="1"/>
  <c r="C24" i="16" a="1"/>
  <c r="C24" i="16" s="1"/>
  <c r="B24" i="16" a="1"/>
  <c r="B24" i="16" s="1"/>
  <c r="N23" i="16" a="1"/>
  <c r="N23" i="16" s="1"/>
  <c r="M23" i="16" a="1"/>
  <c r="M23" i="16" s="1"/>
  <c r="L23" i="16" a="1"/>
  <c r="L23" i="16" s="1"/>
  <c r="K23" i="16" a="1"/>
  <c r="K23" i="16" s="1"/>
  <c r="J23" i="16" a="1"/>
  <c r="J23" i="16" s="1"/>
  <c r="I23" i="16" a="1"/>
  <c r="I23" i="16" s="1"/>
  <c r="H23" i="16" a="1"/>
  <c r="H23" i="16" s="1"/>
  <c r="G23" i="16" a="1"/>
  <c r="G23" i="16" s="1"/>
  <c r="F23" i="16"/>
  <c r="F23" i="16" a="1"/>
  <c r="E23" i="16" a="1"/>
  <c r="E23" i="16" s="1"/>
  <c r="D23" i="16" a="1"/>
  <c r="D23" i="16" s="1"/>
  <c r="C23" i="16" a="1"/>
  <c r="C23" i="16" s="1"/>
  <c r="B23" i="16" a="1"/>
  <c r="B23" i="16" s="1"/>
  <c r="N22" i="16" a="1"/>
  <c r="N22" i="16" s="1"/>
  <c r="M22" i="16" a="1"/>
  <c r="M22" i="16" s="1"/>
  <c r="L22" i="16" a="1"/>
  <c r="L22" i="16" s="1"/>
  <c r="K22" i="16" a="1"/>
  <c r="K22" i="16" s="1"/>
  <c r="J22" i="16" a="1"/>
  <c r="J22" i="16" s="1"/>
  <c r="I22" i="16" a="1"/>
  <c r="I22" i="16" s="1"/>
  <c r="H22" i="16" a="1"/>
  <c r="H22" i="16" s="1"/>
  <c r="G22" i="16" a="1"/>
  <c r="G22" i="16" s="1"/>
  <c r="F22" i="16" a="1"/>
  <c r="F22" i="16" s="1"/>
  <c r="E22" i="16" a="1"/>
  <c r="E22" i="16" s="1"/>
  <c r="D22" i="16" a="1"/>
  <c r="D22" i="16" s="1"/>
  <c r="C22" i="16" a="1"/>
  <c r="C22" i="16" s="1"/>
  <c r="B22" i="16" a="1"/>
  <c r="B22" i="16" s="1"/>
  <c r="N21" i="16" a="1"/>
  <c r="N21" i="16" s="1"/>
  <c r="M21" i="16" a="1"/>
  <c r="M21" i="16" s="1"/>
  <c r="L21" i="16" a="1"/>
  <c r="L21" i="16" s="1"/>
  <c r="K21" i="16" a="1"/>
  <c r="K21" i="16" s="1"/>
  <c r="J21" i="16" a="1"/>
  <c r="J21" i="16" s="1"/>
  <c r="I21" i="16" a="1"/>
  <c r="I21" i="16" s="1"/>
  <c r="H21" i="16" a="1"/>
  <c r="H21" i="16" s="1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N20" i="16" a="1"/>
  <c r="N20" i="16" s="1"/>
  <c r="M20" i="16" a="1"/>
  <c r="M20" i="16" s="1"/>
  <c r="L20" i="16" a="1"/>
  <c r="L20" i="16" s="1"/>
  <c r="K20" i="16" a="1"/>
  <c r="K20" i="16" s="1"/>
  <c r="J20" i="16" a="1"/>
  <c r="J20" i="16" s="1"/>
  <c r="I20" i="16" a="1"/>
  <c r="I20" i="16" s="1"/>
  <c r="H20" i="16" a="1"/>
  <c r="H20" i="16" s="1"/>
  <c r="G20" i="16" a="1"/>
  <c r="G20" i="16" s="1"/>
  <c r="F20" i="16" a="1"/>
  <c r="F20" i="16" s="1"/>
  <c r="E20" i="16" a="1"/>
  <c r="E20" i="16" s="1"/>
  <c r="D20" i="16" a="1"/>
  <c r="D20" i="16" s="1"/>
  <c r="C20" i="16" a="1"/>
  <c r="C20" i="16" s="1"/>
  <c r="B20" i="16" a="1"/>
  <c r="B20" i="16" s="1"/>
  <c r="N19" i="16" a="1"/>
  <c r="N19" i="16" s="1"/>
  <c r="M19" i="16" a="1"/>
  <c r="M19" i="16" s="1"/>
  <c r="L19" i="16" a="1"/>
  <c r="L19" i="16" s="1"/>
  <c r="K19" i="16" a="1"/>
  <c r="K19" i="16" s="1"/>
  <c r="J19" i="16" a="1"/>
  <c r="J19" i="16" s="1"/>
  <c r="I19" i="16" a="1"/>
  <c r="I19" i="16" s="1"/>
  <c r="H19" i="16" a="1"/>
  <c r="H19" i="16" s="1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N18" i="16" a="1"/>
  <c r="N18" i="16" s="1"/>
  <c r="M18" i="16" a="1"/>
  <c r="M18" i="16" s="1"/>
  <c r="L18" i="16" a="1"/>
  <c r="L18" i="16" s="1"/>
  <c r="K18" i="16" a="1"/>
  <c r="K18" i="16" s="1"/>
  <c r="J18" i="16" a="1"/>
  <c r="J18" i="16" s="1"/>
  <c r="I18" i="16" a="1"/>
  <c r="I18" i="16" s="1"/>
  <c r="H18" i="16" a="1"/>
  <c r="H18" i="16" s="1"/>
  <c r="G18" i="16" a="1"/>
  <c r="G18" i="16" s="1"/>
  <c r="F18" i="16" a="1"/>
  <c r="F18" i="16" s="1"/>
  <c r="E18" i="16" a="1"/>
  <c r="E18" i="16" s="1"/>
  <c r="D18" i="16" a="1"/>
  <c r="D18" i="16" s="1"/>
  <c r="C18" i="16" a="1"/>
  <c r="C18" i="16" s="1"/>
  <c r="B18" i="16" a="1"/>
  <c r="B18" i="16" s="1"/>
  <c r="N17" i="16" a="1"/>
  <c r="N17" i="16" s="1"/>
  <c r="M17" i="16" a="1"/>
  <c r="M17" i="16" s="1"/>
  <c r="L17" i="16" a="1"/>
  <c r="L17" i="16" s="1"/>
  <c r="K17" i="16" a="1"/>
  <c r="K17" i="16" s="1"/>
  <c r="J17" i="16" a="1"/>
  <c r="J17" i="16" s="1"/>
  <c r="I17" i="16" a="1"/>
  <c r="I17" i="16" s="1"/>
  <c r="H17" i="16" a="1"/>
  <c r="H17" i="16" s="1"/>
  <c r="G17" i="16" a="1"/>
  <c r="G17" i="16" s="1"/>
  <c r="F17" i="16" a="1"/>
  <c r="F17" i="16" s="1"/>
  <c r="E17" i="16" a="1"/>
  <c r="E17" i="16" s="1"/>
  <c r="D17" i="16" a="1"/>
  <c r="D17" i="16" s="1"/>
  <c r="C17" i="16" a="1"/>
  <c r="C17" i="16" s="1"/>
  <c r="B17" i="16" a="1"/>
  <c r="B17" i="16" s="1"/>
  <c r="N16" i="16" a="1"/>
  <c r="N16" i="16" s="1"/>
  <c r="M16" i="16" a="1"/>
  <c r="M16" i="16" s="1"/>
  <c r="L16" i="16" a="1"/>
  <c r="L16" i="16" s="1"/>
  <c r="K16" i="16" a="1"/>
  <c r="K16" i="16" s="1"/>
  <c r="J16" i="16" a="1"/>
  <c r="J16" i="16" s="1"/>
  <c r="I16" i="16" a="1"/>
  <c r="I16" i="16" s="1"/>
  <c r="H16" i="16" a="1"/>
  <c r="H16" i="16" s="1"/>
  <c r="G16" i="16" a="1"/>
  <c r="G16" i="16" s="1"/>
  <c r="F16" i="16" a="1"/>
  <c r="F16" i="16" s="1"/>
  <c r="E16" i="16" a="1"/>
  <c r="E16" i="16" s="1"/>
  <c r="D16" i="16" a="1"/>
  <c r="D16" i="16" s="1"/>
  <c r="C16" i="16" a="1"/>
  <c r="C16" i="16" s="1"/>
  <c r="B16" i="16" a="1"/>
  <c r="B16" i="16" s="1"/>
  <c r="N15" i="16" a="1"/>
  <c r="N15" i="16" s="1"/>
  <c r="M15" i="16" a="1"/>
  <c r="M15" i="16" s="1"/>
  <c r="L15" i="16" a="1"/>
  <c r="L15" i="16" s="1"/>
  <c r="K15" i="16" a="1"/>
  <c r="K15" i="16" s="1"/>
  <c r="J15" i="16" a="1"/>
  <c r="J15" i="16" s="1"/>
  <c r="I15" i="16" a="1"/>
  <c r="I15" i="16" s="1"/>
  <c r="H15" i="16" a="1"/>
  <c r="H15" i="16" s="1"/>
  <c r="G15" i="16" a="1"/>
  <c r="G15" i="16" s="1"/>
  <c r="F15" i="16" a="1"/>
  <c r="F15" i="16" s="1"/>
  <c r="E15" i="16" a="1"/>
  <c r="E15" i="16" s="1"/>
  <c r="D15" i="16" a="1"/>
  <c r="D15" i="16" s="1"/>
  <c r="C15" i="16" a="1"/>
  <c r="C15" i="16" s="1"/>
  <c r="B15" i="16" a="1"/>
  <c r="B15" i="16" s="1"/>
  <c r="N14" i="16" a="1"/>
  <c r="N14" i="16" s="1"/>
  <c r="M14" i="16" a="1"/>
  <c r="M14" i="16" s="1"/>
  <c r="L14" i="16" a="1"/>
  <c r="L14" i="16" s="1"/>
  <c r="K14" i="16" a="1"/>
  <c r="K14" i="16" s="1"/>
  <c r="J14" i="16" a="1"/>
  <c r="J14" i="16" s="1"/>
  <c r="I14" i="16" a="1"/>
  <c r="I14" i="16" s="1"/>
  <c r="H14" i="16" a="1"/>
  <c r="H14" i="16" s="1"/>
  <c r="G14" i="16" a="1"/>
  <c r="G14" i="16" s="1"/>
  <c r="F14" i="16" a="1"/>
  <c r="F14" i="16" s="1"/>
  <c r="E14" i="16" a="1"/>
  <c r="E14" i="16" s="1"/>
  <c r="D14" i="16" a="1"/>
  <c r="D14" i="16" s="1"/>
  <c r="C14" i="16" a="1"/>
  <c r="C14" i="16" s="1"/>
  <c r="B14" i="16" a="1"/>
  <c r="B14" i="16" s="1"/>
  <c r="N13" i="16" a="1"/>
  <c r="N13" i="16" s="1"/>
  <c r="M13" i="16" a="1"/>
  <c r="M13" i="16" s="1"/>
  <c r="L13" i="16" a="1"/>
  <c r="L13" i="16" s="1"/>
  <c r="K13" i="16" a="1"/>
  <c r="K13" i="16" s="1"/>
  <c r="J13" i="16" a="1"/>
  <c r="J13" i="16" s="1"/>
  <c r="I13" i="16" a="1"/>
  <c r="I13" i="16" s="1"/>
  <c r="H13" i="16" a="1"/>
  <c r="H13" i="16" s="1"/>
  <c r="G13" i="16" a="1"/>
  <c r="G13" i="16" s="1"/>
  <c r="F13" i="16" a="1"/>
  <c r="F13" i="16" s="1"/>
  <c r="E13" i="16" a="1"/>
  <c r="E13" i="16" s="1"/>
  <c r="D13" i="16" a="1"/>
  <c r="D13" i="16" s="1"/>
  <c r="C13" i="16" a="1"/>
  <c r="C13" i="16" s="1"/>
  <c r="B13" i="16" a="1"/>
  <c r="B13" i="16" s="1"/>
  <c r="N12" i="16" a="1"/>
  <c r="N12" i="16" s="1"/>
  <c r="M12" i="16" a="1"/>
  <c r="M12" i="16" s="1"/>
  <c r="L12" i="16" a="1"/>
  <c r="L12" i="16" s="1"/>
  <c r="K12" i="16" a="1"/>
  <c r="K12" i="16" s="1"/>
  <c r="J12" i="16" a="1"/>
  <c r="J12" i="16" s="1"/>
  <c r="I12" i="16" a="1"/>
  <c r="I12" i="16" s="1"/>
  <c r="H12" i="16" a="1"/>
  <c r="H12" i="16" s="1"/>
  <c r="G12" i="16" a="1"/>
  <c r="G12" i="16" s="1"/>
  <c r="F12" i="16" a="1"/>
  <c r="F12" i="16" s="1"/>
  <c r="E12" i="16" a="1"/>
  <c r="E12" i="16" s="1"/>
  <c r="D12" i="16" a="1"/>
  <c r="D12" i="16" s="1"/>
  <c r="C12" i="16" a="1"/>
  <c r="C12" i="16" s="1"/>
  <c r="B12" i="16" a="1"/>
  <c r="B12" i="16" s="1"/>
  <c r="N11" i="16" a="1"/>
  <c r="N11" i="16" s="1"/>
  <c r="M11" i="16" a="1"/>
  <c r="M11" i="16" s="1"/>
  <c r="L11" i="16" a="1"/>
  <c r="L11" i="16" s="1"/>
  <c r="K11" i="16" a="1"/>
  <c r="K11" i="16" s="1"/>
  <c r="J11" i="16" a="1"/>
  <c r="J11" i="16" s="1"/>
  <c r="I11" i="16" a="1"/>
  <c r="I11" i="16" s="1"/>
  <c r="H11" i="16" a="1"/>
  <c r="H11" i="16" s="1"/>
  <c r="G11" i="16" a="1"/>
  <c r="G11" i="16" s="1"/>
  <c r="F11" i="16" a="1"/>
  <c r="F11" i="16" s="1"/>
  <c r="E11" i="16" a="1"/>
  <c r="E11" i="16" s="1"/>
  <c r="D11" i="16" a="1"/>
  <c r="D11" i="16" s="1"/>
  <c r="C11" i="16" a="1"/>
  <c r="C11" i="16" s="1"/>
  <c r="B11" i="16" a="1"/>
  <c r="B11" i="16" s="1"/>
  <c r="N10" i="16" a="1"/>
  <c r="N10" i="16" s="1"/>
  <c r="M10" i="16" a="1"/>
  <c r="M10" i="16" s="1"/>
  <c r="L10" i="16" a="1"/>
  <c r="L10" i="16" s="1"/>
  <c r="K10" i="16" a="1"/>
  <c r="K10" i="16" s="1"/>
  <c r="J10" i="16" a="1"/>
  <c r="J10" i="16" s="1"/>
  <c r="I10" i="16" a="1"/>
  <c r="I10" i="16" s="1"/>
  <c r="H10" i="16" a="1"/>
  <c r="H10" i="16" s="1"/>
  <c r="G10" i="16" a="1"/>
  <c r="G10" i="16" s="1"/>
  <c r="F10" i="16" a="1"/>
  <c r="F10" i="16" s="1"/>
  <c r="E10" i="16" a="1"/>
  <c r="E10" i="16" s="1"/>
  <c r="D10" i="16" a="1"/>
  <c r="D10" i="16" s="1"/>
  <c r="C10" i="16" a="1"/>
  <c r="C10" i="16" s="1"/>
  <c r="B10" i="16" a="1"/>
  <c r="B10" i="16" s="1"/>
  <c r="N9" i="16" a="1"/>
  <c r="N9" i="16" s="1"/>
  <c r="M9" i="16" a="1"/>
  <c r="M9" i="16" s="1"/>
  <c r="L9" i="16" a="1"/>
  <c r="L9" i="16" s="1"/>
  <c r="K9" i="16" a="1"/>
  <c r="K9" i="16" s="1"/>
  <c r="J9" i="16" a="1"/>
  <c r="J9" i="16" s="1"/>
  <c r="I9" i="16" a="1"/>
  <c r="I9" i="16" s="1"/>
  <c r="H9" i="16" a="1"/>
  <c r="H9" i="16" s="1"/>
  <c r="G9" i="16" a="1"/>
  <c r="G9" i="16" s="1"/>
  <c r="F9" i="16" a="1"/>
  <c r="F9" i="16" s="1"/>
  <c r="E9" i="16" a="1"/>
  <c r="E9" i="16" s="1"/>
  <c r="D9" i="16" a="1"/>
  <c r="D9" i="16" s="1"/>
  <c r="C9" i="16" a="1"/>
  <c r="C9" i="16" s="1"/>
  <c r="B9" i="16" a="1"/>
  <c r="B9" i="16" s="1"/>
  <c r="N8" i="16" a="1"/>
  <c r="N8" i="16" s="1"/>
  <c r="M8" i="16" a="1"/>
  <c r="M8" i="16" s="1"/>
  <c r="L8" i="16" a="1"/>
  <c r="L8" i="16" s="1"/>
  <c r="K8" i="16" a="1"/>
  <c r="K8" i="16" s="1"/>
  <c r="J8" i="16" a="1"/>
  <c r="J8" i="16" s="1"/>
  <c r="I8" i="16" a="1"/>
  <c r="I8" i="16" s="1"/>
  <c r="H8" i="16" a="1"/>
  <c r="H8" i="16" s="1"/>
  <c r="G8" i="16" a="1"/>
  <c r="G8" i="16" s="1"/>
  <c r="F8" i="16" a="1"/>
  <c r="F8" i="16" s="1"/>
  <c r="E8" i="16" a="1"/>
  <c r="E8" i="16" s="1"/>
  <c r="D8" i="16" a="1"/>
  <c r="D8" i="16" s="1"/>
  <c r="C8" i="16" a="1"/>
  <c r="C8" i="16" s="1"/>
  <c r="B8" i="16" a="1"/>
  <c r="B8" i="16" s="1"/>
  <c r="N7" i="16" a="1"/>
  <c r="N7" i="16" s="1"/>
  <c r="M7" i="16" a="1"/>
  <c r="M7" i="16" s="1"/>
  <c r="L7" i="16" a="1"/>
  <c r="L7" i="16" s="1"/>
  <c r="K7" i="16" a="1"/>
  <c r="K7" i="16" s="1"/>
  <c r="J7" i="16" a="1"/>
  <c r="J7" i="16" s="1"/>
  <c r="I7" i="16" a="1"/>
  <c r="I7" i="16" s="1"/>
  <c r="H7" i="16" a="1"/>
  <c r="H7" i="16" s="1"/>
  <c r="G7" i="16" a="1"/>
  <c r="G7" i="16" s="1"/>
  <c r="F7" i="16" a="1"/>
  <c r="F7" i="16" s="1"/>
  <c r="E7" i="16" a="1"/>
  <c r="E7" i="16" s="1"/>
  <c r="D7" i="16" a="1"/>
  <c r="D7" i="16" s="1"/>
  <c r="C7" i="16" a="1"/>
  <c r="C7" i="16" s="1"/>
  <c r="B7" i="16" a="1"/>
  <c r="B7" i="16" s="1"/>
  <c r="N6" i="16" a="1"/>
  <c r="N6" i="16" s="1"/>
  <c r="M6" i="16" a="1"/>
  <c r="M6" i="16" s="1"/>
  <c r="L6" i="16" a="1"/>
  <c r="L6" i="16" s="1"/>
  <c r="K6" i="16" a="1"/>
  <c r="K6" i="16" s="1"/>
  <c r="J6" i="16" a="1"/>
  <c r="J6" i="16" s="1"/>
  <c r="I6" i="16" a="1"/>
  <c r="I6" i="16" s="1"/>
  <c r="H6" i="16" a="1"/>
  <c r="H6" i="16" s="1"/>
  <c r="G6" i="16" a="1"/>
  <c r="G6" i="16" s="1"/>
  <c r="F6" i="16" a="1"/>
  <c r="F6" i="16" s="1"/>
  <c r="E6" i="16" a="1"/>
  <c r="E6" i="16" s="1"/>
  <c r="D6" i="16" a="1"/>
  <c r="D6" i="16" s="1"/>
  <c r="C6" i="16" a="1"/>
  <c r="C6" i="16" s="1"/>
  <c r="B6" i="16" a="1"/>
  <c r="B6" i="16" s="1"/>
  <c r="N5" i="16" a="1"/>
  <c r="N5" i="16" s="1"/>
  <c r="M5" i="16" a="1"/>
  <c r="M5" i="16" s="1"/>
  <c r="L5" i="16" a="1"/>
  <c r="L5" i="16" s="1"/>
  <c r="K5" i="16" a="1"/>
  <c r="K5" i="16" s="1"/>
  <c r="J5" i="16" a="1"/>
  <c r="J5" i="16" s="1"/>
  <c r="I5" i="16" a="1"/>
  <c r="I5" i="16" s="1"/>
  <c r="H5" i="16" a="1"/>
  <c r="H5" i="16" s="1"/>
  <c r="G5" i="16" a="1"/>
  <c r="G5" i="16" s="1"/>
  <c r="F5" i="16" a="1"/>
  <c r="F5" i="16" s="1"/>
  <c r="E5" i="16" a="1"/>
  <c r="E5" i="16" s="1"/>
  <c r="D5" i="16" a="1"/>
  <c r="D5" i="16" s="1"/>
  <c r="C5" i="16" a="1"/>
  <c r="C5" i="16" s="1"/>
  <c r="B5" i="16" a="1"/>
  <c r="B5" i="16" s="1"/>
  <c r="N4" i="16" a="1"/>
  <c r="N4" i="16" s="1"/>
  <c r="M4" i="16" a="1"/>
  <c r="M4" i="16" s="1"/>
  <c r="L4" i="16" a="1"/>
  <c r="L4" i="16" s="1"/>
  <c r="K4" i="16" a="1"/>
  <c r="K4" i="16" s="1"/>
  <c r="J4" i="16" a="1"/>
  <c r="J4" i="16" s="1"/>
  <c r="I4" i="16" a="1"/>
  <c r="I4" i="16" s="1"/>
  <c r="H4" i="16" a="1"/>
  <c r="H4" i="16" s="1"/>
  <c r="G4" i="16" a="1"/>
  <c r="G4" i="16" s="1"/>
  <c r="F4" i="16" a="1"/>
  <c r="F4" i="16" s="1"/>
  <c r="E4" i="16" a="1"/>
  <c r="E4" i="16" s="1"/>
  <c r="D4" i="16" a="1"/>
  <c r="D4" i="16" s="1"/>
  <c r="C4" i="16" a="1"/>
  <c r="C4" i="16" s="1"/>
  <c r="B4" i="16" a="1"/>
  <c r="B4" i="16" s="1"/>
  <c r="N3" i="16" a="1"/>
  <c r="N3" i="16" s="1"/>
  <c r="M3" i="16" a="1"/>
  <c r="M3" i="16" s="1"/>
  <c r="L3" i="16" a="1"/>
  <c r="L3" i="16" s="1"/>
  <c r="K3" i="16" a="1"/>
  <c r="K3" i="16" s="1"/>
  <c r="J3" i="16" a="1"/>
  <c r="J3" i="16" s="1"/>
  <c r="I3" i="16" a="1"/>
  <c r="I3" i="16" s="1"/>
  <c r="H3" i="16" a="1"/>
  <c r="H3" i="16" s="1"/>
  <c r="G3" i="16" a="1"/>
  <c r="G3" i="16" s="1"/>
  <c r="F3" i="16" a="1"/>
  <c r="F3" i="16" s="1"/>
  <c r="E3" i="16" a="1"/>
  <c r="E3" i="16" s="1"/>
  <c r="D3" i="16" a="1"/>
  <c r="D3" i="16" s="1"/>
  <c r="C3" i="16" a="1"/>
  <c r="C3" i="16" s="1"/>
  <c r="B3" i="16" a="1"/>
  <c r="B3" i="16" s="1"/>
  <c r="C1" i="15"/>
  <c r="B3" i="15" a="1"/>
  <c r="B3" i="15"/>
  <c r="C3" i="15" a="1"/>
  <c r="C3" i="15" s="1"/>
  <c r="D3" i="15" a="1"/>
  <c r="D3" i="15"/>
  <c r="E3" i="15" a="1"/>
  <c r="E3" i="15" s="1"/>
  <c r="F3" i="15" a="1"/>
  <c r="F3" i="15" s="1"/>
  <c r="G3" i="15" a="1"/>
  <c r="G3" i="15" s="1"/>
  <c r="H3" i="15" a="1"/>
  <c r="H3" i="15"/>
  <c r="I3" i="15" a="1"/>
  <c r="I3" i="15" s="1"/>
  <c r="J3" i="15" a="1"/>
  <c r="J3" i="15"/>
  <c r="K3" i="15" a="1"/>
  <c r="K3" i="15" s="1"/>
  <c r="L3" i="15" a="1"/>
  <c r="L3" i="15"/>
  <c r="M3" i="15" a="1"/>
  <c r="M3" i="15" s="1"/>
  <c r="N3" i="15" a="1"/>
  <c r="N3" i="15" s="1"/>
  <c r="B4" i="15" a="1"/>
  <c r="B4" i="15" s="1"/>
  <c r="C4" i="15" a="1"/>
  <c r="C4" i="15"/>
  <c r="D4" i="15" a="1"/>
  <c r="D4" i="15" s="1"/>
  <c r="E4" i="15" a="1"/>
  <c r="E4" i="15"/>
  <c r="F4" i="15" a="1"/>
  <c r="F4" i="15" s="1"/>
  <c r="G4" i="15" a="1"/>
  <c r="G4" i="15"/>
  <c r="H4" i="15" a="1"/>
  <c r="H4" i="15" s="1"/>
  <c r="I4" i="15" a="1"/>
  <c r="I4" i="15" s="1"/>
  <c r="J4" i="15" a="1"/>
  <c r="J4" i="15" s="1"/>
  <c r="K4" i="15" a="1"/>
  <c r="K4" i="15" s="1"/>
  <c r="L4" i="15" a="1"/>
  <c r="L4" i="15" s="1"/>
  <c r="M4" i="15" a="1"/>
  <c r="M4" i="15"/>
  <c r="N4" i="15" a="1"/>
  <c r="N4" i="15" s="1"/>
  <c r="B5" i="15" a="1"/>
  <c r="B5" i="15"/>
  <c r="C5" i="15" a="1"/>
  <c r="C5" i="15" s="1"/>
  <c r="D5" i="15" a="1"/>
  <c r="D5" i="15" s="1"/>
  <c r="E5" i="15" a="1"/>
  <c r="E5" i="15" s="1"/>
  <c r="F5" i="15" a="1"/>
  <c r="F5" i="15"/>
  <c r="G5" i="15" a="1"/>
  <c r="G5" i="15" s="1"/>
  <c r="H5" i="15" a="1"/>
  <c r="H5" i="15"/>
  <c r="I5" i="15" a="1"/>
  <c r="I5" i="15" s="1"/>
  <c r="J5" i="15" a="1"/>
  <c r="J5" i="15"/>
  <c r="K5" i="15" a="1"/>
  <c r="K5" i="15" s="1"/>
  <c r="L5" i="15" a="1"/>
  <c r="L5" i="15" s="1"/>
  <c r="M5" i="15" a="1"/>
  <c r="M5" i="15" s="1"/>
  <c r="N5" i="15" a="1"/>
  <c r="N5" i="15"/>
  <c r="B6" i="15" a="1"/>
  <c r="B6" i="15" s="1"/>
  <c r="C6" i="15" a="1"/>
  <c r="C6" i="15"/>
  <c r="D6" i="15" a="1"/>
  <c r="D6" i="15" s="1"/>
  <c r="E6" i="15" a="1"/>
  <c r="E6" i="15"/>
  <c r="F6" i="15" a="1"/>
  <c r="F6" i="15" s="1"/>
  <c r="G6" i="15" a="1"/>
  <c r="G6" i="15" s="1"/>
  <c r="H6" i="15" a="1"/>
  <c r="H6" i="15" s="1"/>
  <c r="I6" i="15" a="1"/>
  <c r="I6" i="15" s="1"/>
  <c r="J6" i="15" a="1"/>
  <c r="J6" i="15" s="1"/>
  <c r="K6" i="15" a="1"/>
  <c r="K6" i="15"/>
  <c r="L6" i="15" a="1"/>
  <c r="L6" i="15" s="1"/>
  <c r="M6" i="15" a="1"/>
  <c r="M6" i="15"/>
  <c r="N6" i="15" a="1"/>
  <c r="N6" i="15" s="1"/>
  <c r="B7" i="15" a="1"/>
  <c r="B7" i="15" s="1"/>
  <c r="C7" i="15" a="1"/>
  <c r="C7" i="15" s="1"/>
  <c r="D7" i="15" a="1"/>
  <c r="D7" i="15" s="1"/>
  <c r="E7" i="15" a="1"/>
  <c r="E7" i="15" s="1"/>
  <c r="F7" i="15" a="1"/>
  <c r="F7" i="15"/>
  <c r="G7" i="15" a="1"/>
  <c r="G7" i="15" s="1"/>
  <c r="H7" i="15" a="1"/>
  <c r="H7" i="15"/>
  <c r="I7" i="15" a="1"/>
  <c r="I7" i="15" s="1"/>
  <c r="J7" i="15" a="1"/>
  <c r="J7" i="15" s="1"/>
  <c r="K7" i="15" a="1"/>
  <c r="K7" i="15" s="1"/>
  <c r="L7" i="15" a="1"/>
  <c r="L7" i="15" s="1"/>
  <c r="M7" i="15" a="1"/>
  <c r="M7" i="15" s="1"/>
  <c r="N7" i="15" a="1"/>
  <c r="N7" i="15"/>
  <c r="B8" i="15" a="1"/>
  <c r="B8" i="15" s="1"/>
  <c r="C8" i="15" a="1"/>
  <c r="C8" i="15"/>
  <c r="D8" i="15" a="1"/>
  <c r="D8" i="15" s="1"/>
  <c r="E8" i="15" a="1"/>
  <c r="E8" i="15" s="1"/>
  <c r="F8" i="15" a="1"/>
  <c r="F8" i="15" s="1"/>
  <c r="G8" i="15" a="1"/>
  <c r="G8" i="15"/>
  <c r="H8" i="15" a="1"/>
  <c r="H8" i="15" s="1"/>
  <c r="I8" i="15" a="1"/>
  <c r="I8" i="15"/>
  <c r="J8" i="15" a="1"/>
  <c r="J8" i="15" s="1"/>
  <c r="K8" i="15" a="1"/>
  <c r="K8" i="15"/>
  <c r="L8" i="15" a="1"/>
  <c r="L8" i="15" s="1"/>
  <c r="M8" i="15" a="1"/>
  <c r="M8" i="15" s="1"/>
  <c r="N8" i="15" a="1"/>
  <c r="N8" i="15" s="1"/>
  <c r="B9" i="15" a="1"/>
  <c r="B9" i="15" s="1"/>
  <c r="C9" i="15" a="1"/>
  <c r="C9" i="15" s="1"/>
  <c r="D9" i="15" a="1"/>
  <c r="D9" i="15"/>
  <c r="E9" i="15" a="1"/>
  <c r="E9" i="15" s="1"/>
  <c r="F9" i="15" a="1"/>
  <c r="F9" i="15"/>
  <c r="G9" i="15" a="1"/>
  <c r="G9" i="15" s="1"/>
  <c r="H9" i="15" a="1"/>
  <c r="H9" i="15" s="1"/>
  <c r="I9" i="15" a="1"/>
  <c r="I9" i="15" s="1"/>
  <c r="J9" i="15" a="1"/>
  <c r="J9" i="15" s="1"/>
  <c r="K9" i="15" a="1"/>
  <c r="K9" i="15" s="1"/>
  <c r="L9" i="15" a="1"/>
  <c r="L9" i="15"/>
  <c r="M9" i="15" a="1"/>
  <c r="M9" i="15" s="1"/>
  <c r="N9" i="15" a="1"/>
  <c r="N9" i="15"/>
  <c r="B10" i="15" a="1"/>
  <c r="B10" i="15" s="1"/>
  <c r="C10" i="15" a="1"/>
  <c r="C10" i="15" s="1"/>
  <c r="D10" i="15" a="1"/>
  <c r="D10" i="15" s="1"/>
  <c r="E10" i="15" a="1"/>
  <c r="E10" i="15"/>
  <c r="F10" i="15" a="1"/>
  <c r="F10" i="15" s="1"/>
  <c r="G10" i="15" a="1"/>
  <c r="G10" i="15"/>
  <c r="H10" i="15" a="1"/>
  <c r="H10" i="15" s="1"/>
  <c r="I10" i="15" a="1"/>
  <c r="I10" i="15"/>
  <c r="J10" i="15" a="1"/>
  <c r="J10" i="15" s="1"/>
  <c r="K10" i="15" a="1"/>
  <c r="K10" i="15" s="1"/>
  <c r="L10" i="15" a="1"/>
  <c r="L10" i="15" s="1"/>
  <c r="M10" i="15" a="1"/>
  <c r="M10" i="15"/>
  <c r="N10" i="15" a="1"/>
  <c r="N10" i="15" s="1"/>
  <c r="B11" i="15" a="1"/>
  <c r="B11" i="15"/>
  <c r="C11" i="15" a="1"/>
  <c r="C11" i="15" s="1"/>
  <c r="D11" i="15" a="1"/>
  <c r="D11" i="15"/>
  <c r="E11" i="15" a="1"/>
  <c r="E11" i="15" s="1"/>
  <c r="F11" i="15" a="1"/>
  <c r="F11" i="15" s="1"/>
  <c r="G11" i="15" a="1"/>
  <c r="G11" i="15" s="1"/>
  <c r="H11" i="15" a="1"/>
  <c r="H11" i="15" s="1"/>
  <c r="I11" i="15" a="1"/>
  <c r="I11" i="15" s="1"/>
  <c r="J11" i="15" a="1"/>
  <c r="J11" i="15"/>
  <c r="K11" i="15" a="1"/>
  <c r="K11" i="15" s="1"/>
  <c r="L11" i="15" a="1"/>
  <c r="L11" i="15"/>
  <c r="M11" i="15" a="1"/>
  <c r="M11" i="15" s="1"/>
  <c r="N11" i="15" a="1"/>
  <c r="N11" i="15" s="1"/>
  <c r="B12" i="15" a="1"/>
  <c r="B12" i="15" s="1"/>
  <c r="C12" i="15" a="1"/>
  <c r="C12" i="15" s="1"/>
  <c r="D12" i="15" a="1"/>
  <c r="D12" i="15" s="1"/>
  <c r="E12" i="15" a="1"/>
  <c r="E12" i="15"/>
  <c r="F12" i="15" a="1"/>
  <c r="F12" i="15" s="1"/>
  <c r="G12" i="15" a="1"/>
  <c r="G12" i="15"/>
  <c r="H12" i="15" a="1"/>
  <c r="H12" i="15" s="1"/>
  <c r="I12" i="15" a="1"/>
  <c r="I12" i="15" s="1"/>
  <c r="J12" i="15" a="1"/>
  <c r="J12" i="15" s="1"/>
  <c r="K12" i="15" a="1"/>
  <c r="K12" i="15" s="1"/>
  <c r="L12" i="15" a="1"/>
  <c r="L12" i="15" s="1"/>
  <c r="M12" i="15" a="1"/>
  <c r="M12" i="15"/>
  <c r="N12" i="15" a="1"/>
  <c r="N12" i="15" s="1"/>
  <c r="B13" i="15" a="1"/>
  <c r="B13" i="15"/>
  <c r="C13" i="15" a="1"/>
  <c r="C13" i="15" s="1"/>
  <c r="D13" i="15" a="1"/>
  <c r="D13" i="15" s="1"/>
  <c r="E13" i="15" a="1"/>
  <c r="E13" i="15" s="1"/>
  <c r="F13" i="15" a="1"/>
  <c r="F13" i="15"/>
  <c r="G13" i="15" a="1"/>
  <c r="G13" i="15" s="1"/>
  <c r="H13" i="15" a="1"/>
  <c r="H13" i="15"/>
  <c r="I13" i="15" a="1"/>
  <c r="I13" i="15" s="1"/>
  <c r="J13" i="15" a="1"/>
  <c r="J13" i="15"/>
  <c r="K13" i="15" a="1"/>
  <c r="K13" i="15" s="1"/>
  <c r="L13" i="15" a="1"/>
  <c r="L13" i="15" s="1"/>
  <c r="M13" i="15" a="1"/>
  <c r="M13" i="15" s="1"/>
  <c r="N13" i="15" a="1"/>
  <c r="N13" i="15" s="1"/>
  <c r="B14" i="15" a="1"/>
  <c r="B14" i="15" s="1"/>
  <c r="C14" i="15" a="1"/>
  <c r="C14" i="15"/>
  <c r="D14" i="15" a="1"/>
  <c r="D14" i="15" s="1"/>
  <c r="E14" i="15" a="1"/>
  <c r="E14" i="15"/>
  <c r="F14" i="15" a="1"/>
  <c r="F14" i="15" s="1"/>
  <c r="G14" i="15" a="1"/>
  <c r="G14" i="15" s="1"/>
  <c r="H14" i="15" a="1"/>
  <c r="H14" i="15" s="1"/>
  <c r="I14" i="15" a="1"/>
  <c r="I14" i="15" s="1"/>
  <c r="J14" i="15" a="1"/>
  <c r="J14" i="15" s="1"/>
  <c r="K14" i="15" a="1"/>
  <c r="K14" i="15"/>
  <c r="L14" i="15" a="1"/>
  <c r="L14" i="15" s="1"/>
  <c r="M14" i="15" a="1"/>
  <c r="M14" i="15"/>
  <c r="N14" i="15" a="1"/>
  <c r="N14" i="15" s="1"/>
  <c r="B15" i="15" a="1"/>
  <c r="B15" i="15" s="1"/>
  <c r="C15" i="15" a="1"/>
  <c r="C15" i="15" s="1"/>
  <c r="D15" i="15" a="1"/>
  <c r="D15" i="15"/>
  <c r="E15" i="15" a="1"/>
  <c r="E15" i="15" s="1"/>
  <c r="F15" i="15" a="1"/>
  <c r="F15" i="15"/>
  <c r="G15" i="15" a="1"/>
  <c r="G15" i="15" s="1"/>
  <c r="H15" i="15" a="1"/>
  <c r="H15" i="15"/>
  <c r="I15" i="15" a="1"/>
  <c r="I15" i="15" s="1"/>
  <c r="J15" i="15" a="1"/>
  <c r="J15" i="15" s="1"/>
  <c r="K15" i="15" a="1"/>
  <c r="K15" i="15" s="1"/>
  <c r="L15" i="15" a="1"/>
  <c r="L15" i="15"/>
  <c r="M15" i="15" a="1"/>
  <c r="M15" i="15" s="1"/>
  <c r="N15" i="15" a="1"/>
  <c r="N15" i="15"/>
  <c r="B16" i="15" a="1"/>
  <c r="B16" i="15" s="1"/>
  <c r="C16" i="15" a="1"/>
  <c r="C16" i="15"/>
  <c r="D16" i="15" a="1"/>
  <c r="D16" i="15"/>
  <c r="E16" i="15" a="1"/>
  <c r="E16" i="15"/>
  <c r="F16" i="15" a="1"/>
  <c r="F16" i="15"/>
  <c r="G16" i="15" a="1"/>
  <c r="G16" i="15"/>
  <c r="H16" i="15" a="1"/>
  <c r="H16" i="15"/>
  <c r="I16" i="15" a="1"/>
  <c r="I16" i="15"/>
  <c r="J16" i="15" a="1"/>
  <c r="J16" i="15"/>
  <c r="K16" i="15" a="1"/>
  <c r="K16" i="15"/>
  <c r="L16" i="15" a="1"/>
  <c r="L16" i="15"/>
  <c r="M16" i="15" a="1"/>
  <c r="M16" i="15"/>
  <c r="N16" i="15" a="1"/>
  <c r="N16" i="15"/>
  <c r="B17" i="15" a="1"/>
  <c r="B17" i="15"/>
  <c r="C17" i="15" a="1"/>
  <c r="C17" i="15"/>
  <c r="D17" i="15" a="1"/>
  <c r="D17" i="15"/>
  <c r="E17" i="15" a="1"/>
  <c r="E17" i="15"/>
  <c r="F17" i="15" a="1"/>
  <c r="F17" i="15"/>
  <c r="G17" i="15" a="1"/>
  <c r="G17" i="15"/>
  <c r="H17" i="15" a="1"/>
  <c r="H17" i="15"/>
  <c r="I17" i="15" a="1"/>
  <c r="I17" i="15"/>
  <c r="J17" i="15" a="1"/>
  <c r="J17" i="15"/>
  <c r="K17" i="15" a="1"/>
  <c r="K17" i="15"/>
  <c r="L17" i="15" a="1"/>
  <c r="L17" i="15"/>
  <c r="M17" i="15" a="1"/>
  <c r="M17" i="15"/>
  <c r="N17" i="15" a="1"/>
  <c r="N17" i="15"/>
  <c r="B18" i="15" a="1"/>
  <c r="B18" i="15"/>
  <c r="C18" i="15" a="1"/>
  <c r="C18" i="15"/>
  <c r="D18" i="15" a="1"/>
  <c r="D18" i="15"/>
  <c r="E18" i="15" a="1"/>
  <c r="E18" i="15"/>
  <c r="F18" i="15" a="1"/>
  <c r="F18" i="15"/>
  <c r="G18" i="15" a="1"/>
  <c r="G18" i="15"/>
  <c r="H18" i="15" a="1"/>
  <c r="H18" i="15"/>
  <c r="I18" i="15" a="1"/>
  <c r="I18" i="15"/>
  <c r="J18" i="15" a="1"/>
  <c r="J18" i="15"/>
  <c r="K18" i="15" a="1"/>
  <c r="K18" i="15"/>
  <c r="L18" i="15" a="1"/>
  <c r="L18" i="15"/>
  <c r="M18" i="15" a="1"/>
  <c r="M18" i="15"/>
  <c r="N18" i="15" a="1"/>
  <c r="N18" i="15"/>
  <c r="B19" i="15" a="1"/>
  <c r="B19" i="15"/>
  <c r="C19" i="15" a="1"/>
  <c r="C19" i="15"/>
  <c r="D19" i="15" a="1"/>
  <c r="D19" i="15"/>
  <c r="E19" i="15" a="1"/>
  <c r="E19" i="15"/>
  <c r="F19" i="15" a="1"/>
  <c r="F19" i="15"/>
  <c r="G19" i="15" a="1"/>
  <c r="G19" i="15"/>
  <c r="H19" i="15" a="1"/>
  <c r="H19" i="15"/>
  <c r="I19" i="15" a="1"/>
  <c r="I19" i="15"/>
  <c r="J19" i="15" a="1"/>
  <c r="J19" i="15"/>
  <c r="K19" i="15" a="1"/>
  <c r="K19" i="15"/>
  <c r="L19" i="15" a="1"/>
  <c r="L19" i="15"/>
  <c r="M19" i="15" a="1"/>
  <c r="M19" i="15"/>
  <c r="N19" i="15" a="1"/>
  <c r="N19" i="15"/>
  <c r="B20" i="15" a="1"/>
  <c r="B20" i="15"/>
  <c r="C20" i="15" a="1"/>
  <c r="C20" i="15"/>
  <c r="D20" i="15" a="1"/>
  <c r="D20" i="15"/>
  <c r="E20" i="15" a="1"/>
  <c r="E20" i="15"/>
  <c r="F20" i="15" a="1"/>
  <c r="F20" i="15"/>
  <c r="G20" i="15" a="1"/>
  <c r="G20" i="15"/>
  <c r="H20" i="15" a="1"/>
  <c r="H20" i="15"/>
  <c r="I20" i="15" a="1"/>
  <c r="I20" i="15"/>
  <c r="J20" i="15" a="1"/>
  <c r="J20" i="15"/>
  <c r="K20" i="15" a="1"/>
  <c r="K20" i="15"/>
  <c r="L20" i="15" a="1"/>
  <c r="L20" i="15"/>
  <c r="M20" i="15" a="1"/>
  <c r="M20" i="15"/>
  <c r="N20" i="15" a="1"/>
  <c r="N20" i="15"/>
  <c r="B21" i="15" a="1"/>
  <c r="B21" i="15"/>
  <c r="C21" i="15" a="1"/>
  <c r="C21" i="15"/>
  <c r="D21" i="15" a="1"/>
  <c r="D21" i="15"/>
  <c r="E21" i="15" a="1"/>
  <c r="E21" i="15"/>
  <c r="F21" i="15" a="1"/>
  <c r="F21" i="15"/>
  <c r="G21" i="15" a="1"/>
  <c r="G21" i="15"/>
  <c r="H21" i="15" a="1"/>
  <c r="H21" i="15"/>
  <c r="I21" i="15" a="1"/>
  <c r="I21" i="15"/>
  <c r="J21" i="15" a="1"/>
  <c r="J21" i="15"/>
  <c r="K21" i="15" a="1"/>
  <c r="K21" i="15"/>
  <c r="L21" i="15" a="1"/>
  <c r="L21" i="15"/>
  <c r="M21" i="15" a="1"/>
  <c r="M21" i="15"/>
  <c r="N21" i="15" a="1"/>
  <c r="N21" i="15"/>
  <c r="B22" i="15" a="1"/>
  <c r="B22" i="15"/>
  <c r="C22" i="15" a="1"/>
  <c r="C22" i="15"/>
  <c r="D22" i="15" a="1"/>
  <c r="D22" i="15"/>
  <c r="E22" i="15" a="1"/>
  <c r="E22" i="15"/>
  <c r="F22" i="15" a="1"/>
  <c r="F22" i="15"/>
  <c r="G22" i="15" a="1"/>
  <c r="G22" i="15"/>
  <c r="H22" i="15" a="1"/>
  <c r="H22" i="15"/>
  <c r="I22" i="15" a="1"/>
  <c r="I22" i="15"/>
  <c r="J22" i="15" a="1"/>
  <c r="J22" i="15"/>
  <c r="K22" i="15" a="1"/>
  <c r="K22" i="15"/>
  <c r="L22" i="15" a="1"/>
  <c r="L22" i="15"/>
  <c r="M22" i="15" a="1"/>
  <c r="M22" i="15"/>
  <c r="N22" i="15" a="1"/>
  <c r="N22" i="15"/>
  <c r="B23" i="15" a="1"/>
  <c r="B23" i="15"/>
  <c r="C23" i="15" a="1"/>
  <c r="C23" i="15"/>
  <c r="D23" i="15" a="1"/>
  <c r="D23" i="15"/>
  <c r="E23" i="15" a="1"/>
  <c r="E23" i="15"/>
  <c r="F23" i="15" a="1"/>
  <c r="F23" i="15"/>
  <c r="G23" i="15" a="1"/>
  <c r="G23" i="15"/>
  <c r="H23" i="15" a="1"/>
  <c r="H23" i="15"/>
  <c r="I23" i="15" a="1"/>
  <c r="I23" i="15"/>
  <c r="J23" i="15" a="1"/>
  <c r="J23" i="15"/>
  <c r="K23" i="15" a="1"/>
  <c r="K23" i="15"/>
  <c r="L23" i="15" a="1"/>
  <c r="L23" i="15"/>
  <c r="M23" i="15" a="1"/>
  <c r="M23" i="15"/>
  <c r="N23" i="15" a="1"/>
  <c r="N23" i="15"/>
  <c r="B24" i="15" a="1"/>
  <c r="B24" i="15"/>
  <c r="C24" i="15" a="1"/>
  <c r="C24" i="15"/>
  <c r="D24" i="15" a="1"/>
  <c r="D24" i="15"/>
  <c r="E24" i="15" a="1"/>
  <c r="E24" i="15"/>
  <c r="F24" i="15" a="1"/>
  <c r="F24" i="15"/>
  <c r="G24" i="15" a="1"/>
  <c r="G24" i="15"/>
  <c r="H24" i="15" a="1"/>
  <c r="H24" i="15"/>
  <c r="I24" i="15" a="1"/>
  <c r="I24" i="15"/>
  <c r="J24" i="15" a="1"/>
  <c r="J24" i="15"/>
  <c r="K24" i="15" a="1"/>
  <c r="K24" i="15"/>
  <c r="L24" i="15" a="1"/>
  <c r="L24" i="15"/>
  <c r="M24" i="15" a="1"/>
  <c r="M24" i="15"/>
  <c r="N24" i="15" a="1"/>
  <c r="N24" i="15"/>
  <c r="B25" i="15" a="1"/>
  <c r="B25" i="15"/>
  <c r="C25" i="15" a="1"/>
  <c r="C25" i="15"/>
  <c r="D25" i="15" a="1"/>
  <c r="D25" i="15"/>
  <c r="E25" i="15" a="1"/>
  <c r="E25" i="15"/>
  <c r="F25" i="15" a="1"/>
  <c r="F25" i="15"/>
  <c r="G25" i="15" a="1"/>
  <c r="G25" i="15"/>
  <c r="H25" i="15" a="1"/>
  <c r="H25" i="15"/>
  <c r="I25" i="15" a="1"/>
  <c r="I25" i="15"/>
  <c r="J25" i="15" a="1"/>
  <c r="J25" i="15"/>
  <c r="K25" i="15" a="1"/>
  <c r="K25" i="15"/>
  <c r="L25" i="15" a="1"/>
  <c r="L25" i="15"/>
  <c r="M25" i="15" a="1"/>
  <c r="M25" i="15"/>
  <c r="N25" i="15" a="1"/>
  <c r="N25" i="15"/>
  <c r="B26" i="15" a="1"/>
  <c r="B26" i="15"/>
  <c r="C26" i="15" a="1"/>
  <c r="C26" i="15"/>
  <c r="D26" i="15" a="1"/>
  <c r="D26" i="15"/>
  <c r="E26" i="15" a="1"/>
  <c r="E26" i="15"/>
  <c r="F26" i="15" a="1"/>
  <c r="F26" i="15"/>
  <c r="G26" i="15" a="1"/>
  <c r="G26" i="15"/>
  <c r="H26" i="15" a="1"/>
  <c r="H26" i="15"/>
  <c r="I26" i="15" a="1"/>
  <c r="I26" i="15"/>
  <c r="J26" i="15" a="1"/>
  <c r="J26" i="15"/>
  <c r="K26" i="15" a="1"/>
  <c r="K26" i="15"/>
  <c r="L26" i="15" a="1"/>
  <c r="L26" i="15"/>
  <c r="M26" i="15" a="1"/>
  <c r="M26" i="15"/>
  <c r="N26" i="15" a="1"/>
  <c r="N26" i="15"/>
  <c r="B27" i="15" a="1"/>
  <c r="B27" i="15"/>
  <c r="C27" i="15" a="1"/>
  <c r="C27" i="15"/>
  <c r="D27" i="15" a="1"/>
  <c r="D27" i="15"/>
  <c r="E27" i="15" a="1"/>
  <c r="E27" i="15"/>
  <c r="F27" i="15" a="1"/>
  <c r="F27" i="15"/>
  <c r="G27" i="15" a="1"/>
  <c r="G27" i="15"/>
  <c r="H27" i="15" a="1"/>
  <c r="H27" i="15"/>
  <c r="I27" i="15" a="1"/>
  <c r="I27" i="15"/>
  <c r="J27" i="15" a="1"/>
  <c r="J27" i="15"/>
  <c r="K27" i="15" a="1"/>
  <c r="K27" i="15"/>
  <c r="L27" i="15" a="1"/>
  <c r="L27" i="15"/>
  <c r="M27" i="15" a="1"/>
  <c r="M27" i="15"/>
  <c r="N27" i="15" a="1"/>
  <c r="N27" i="15"/>
  <c r="B28" i="15" a="1"/>
  <c r="B28" i="15"/>
  <c r="C28" i="15" a="1"/>
  <c r="C28" i="15"/>
  <c r="D28" i="15" a="1"/>
  <c r="D28" i="15"/>
  <c r="E28" i="15" a="1"/>
  <c r="E28" i="15"/>
  <c r="F28" i="15" a="1"/>
  <c r="F28" i="15"/>
  <c r="G28" i="15" a="1"/>
  <c r="G28" i="15"/>
  <c r="H28" i="15" a="1"/>
  <c r="H28" i="15"/>
  <c r="I28" i="15" a="1"/>
  <c r="I28" i="15"/>
  <c r="J28" i="15" a="1"/>
  <c r="J28" i="15"/>
  <c r="K28" i="15" a="1"/>
  <c r="K28" i="15"/>
  <c r="L28" i="15" a="1"/>
  <c r="L28" i="15"/>
  <c r="M28" i="15" a="1"/>
  <c r="M28" i="15"/>
  <c r="N28" i="15" a="1"/>
  <c r="N28" i="15"/>
  <c r="B29" i="15" a="1"/>
  <c r="B29" i="15"/>
  <c r="C29" i="15" a="1"/>
  <c r="C29" i="15"/>
  <c r="D29" i="15" a="1"/>
  <c r="D29" i="15"/>
  <c r="E29" i="15" a="1"/>
  <c r="E29" i="15"/>
  <c r="F29" i="15" a="1"/>
  <c r="F29" i="15"/>
  <c r="G29" i="15" a="1"/>
  <c r="G29" i="15"/>
  <c r="H29" i="15" a="1"/>
  <c r="H29" i="15"/>
  <c r="I29" i="15" a="1"/>
  <c r="I29" i="15"/>
  <c r="J29" i="15" a="1"/>
  <c r="J29" i="15"/>
  <c r="K29" i="15" a="1"/>
  <c r="K29" i="15"/>
  <c r="L29" i="15" a="1"/>
  <c r="L29" i="15"/>
  <c r="M29" i="15" a="1"/>
  <c r="M29" i="15"/>
  <c r="N29" i="15" a="1"/>
  <c r="N29" i="15"/>
  <c r="B30" i="15" a="1"/>
  <c r="B30" i="15"/>
  <c r="C30" i="15" a="1"/>
  <c r="C30" i="15"/>
  <c r="D30" i="15" a="1"/>
  <c r="D30" i="15"/>
  <c r="E30" i="15" a="1"/>
  <c r="E30" i="15"/>
  <c r="F30" i="15" a="1"/>
  <c r="F30" i="15"/>
  <c r="G30" i="15" a="1"/>
  <c r="G30" i="15"/>
  <c r="H30" i="15" a="1"/>
  <c r="H30" i="15"/>
  <c r="I30" i="15" a="1"/>
  <c r="I30" i="15"/>
  <c r="J30" i="15" a="1"/>
  <c r="J30" i="15"/>
  <c r="K30" i="15" a="1"/>
  <c r="K30" i="15"/>
  <c r="L30" i="15" a="1"/>
  <c r="L30" i="15"/>
  <c r="M30" i="15" a="1"/>
  <c r="M30" i="15"/>
  <c r="N30" i="15" a="1"/>
  <c r="N30" i="15"/>
  <c r="B31" i="15" a="1"/>
  <c r="B31" i="15" s="1"/>
  <c r="C31" i="15" a="1"/>
  <c r="C31" i="15"/>
  <c r="D31" i="15" a="1"/>
  <c r="D31" i="15" s="1"/>
  <c r="E31" i="15" a="1"/>
  <c r="E31" i="15" s="1"/>
  <c r="F31" i="15" a="1"/>
  <c r="F31" i="15" s="1"/>
  <c r="G31" i="15" a="1"/>
  <c r="G31" i="15"/>
  <c r="H31" i="15" a="1"/>
  <c r="H31" i="15" s="1"/>
  <c r="I31" i="15" a="1"/>
  <c r="I31" i="15"/>
  <c r="J31" i="15" a="1"/>
  <c r="J31" i="15" s="1"/>
  <c r="K31" i="15" a="1"/>
  <c r="K31" i="15"/>
  <c r="L31" i="15" a="1"/>
  <c r="L31" i="15" s="1"/>
  <c r="M31" i="15" a="1"/>
  <c r="M31" i="15" s="1"/>
  <c r="N31" i="15" a="1"/>
  <c r="N31" i="15" s="1"/>
  <c r="B32" i="15" a="1"/>
  <c r="B32" i="15" s="1"/>
  <c r="C32" i="15" a="1"/>
  <c r="C32" i="15" s="1"/>
  <c r="D32" i="15" a="1"/>
  <c r="D32" i="15"/>
  <c r="E32" i="15" a="1"/>
  <c r="E32" i="15" s="1"/>
  <c r="F32" i="15" a="1"/>
  <c r="F32" i="15"/>
  <c r="G32" i="15" a="1"/>
  <c r="G32" i="15" s="1"/>
  <c r="H32" i="15" a="1"/>
  <c r="H32" i="15" s="1"/>
  <c r="I32" i="15" a="1"/>
  <c r="I32" i="15" s="1"/>
  <c r="J32" i="15" a="1"/>
  <c r="J32" i="15"/>
  <c r="K32" i="15" a="1"/>
  <c r="K32" i="15" s="1"/>
  <c r="L32" i="15" a="1"/>
  <c r="L32" i="15"/>
  <c r="M32" i="15" a="1"/>
  <c r="M32" i="15" s="1"/>
  <c r="N32" i="15" a="1"/>
  <c r="N32" i="15"/>
  <c r="B33" i="15" a="1"/>
  <c r="B33" i="15" s="1"/>
  <c r="C33" i="15" a="1"/>
  <c r="C33" i="15" s="1"/>
  <c r="D33" i="15" a="1"/>
  <c r="D33" i="15" s="1"/>
  <c r="E33" i="15" a="1"/>
  <c r="E33" i="15"/>
  <c r="F33" i="15" a="1"/>
  <c r="F33" i="15" s="1"/>
  <c r="G33" i="15" a="1"/>
  <c r="G33" i="15"/>
  <c r="H33" i="15" a="1"/>
  <c r="H33" i="15" s="1"/>
  <c r="I33" i="15" a="1"/>
  <c r="I33" i="15"/>
  <c r="J33" i="15" a="1"/>
  <c r="J33" i="15" s="1"/>
  <c r="K33" i="15" a="1"/>
  <c r="K33" i="15" s="1"/>
  <c r="L33" i="15" a="1"/>
  <c r="L33" i="15" s="1"/>
  <c r="M33" i="15" a="1"/>
  <c r="M33" i="15"/>
  <c r="N33" i="15" a="1"/>
  <c r="N33" i="15" s="1"/>
  <c r="B34" i="15" a="1"/>
  <c r="B34" i="15"/>
  <c r="C34" i="15" a="1"/>
  <c r="C34" i="15" s="1"/>
  <c r="D34" i="15" a="1"/>
  <c r="D34" i="15"/>
  <c r="E34" i="15" a="1"/>
  <c r="E34" i="15" s="1"/>
  <c r="F34" i="15" a="1"/>
  <c r="F34" i="15" s="1"/>
  <c r="G34" i="15" a="1"/>
  <c r="G34" i="15" s="1"/>
  <c r="H34" i="15" a="1"/>
  <c r="H34" i="15" s="1"/>
  <c r="I34" i="15" a="1"/>
  <c r="I34" i="15" s="1"/>
  <c r="J34" i="15" a="1"/>
  <c r="J34" i="15"/>
  <c r="K34" i="15" a="1"/>
  <c r="K34" i="15" s="1"/>
  <c r="L34" i="15" a="1"/>
  <c r="L34" i="15"/>
  <c r="M34" i="15" a="1"/>
  <c r="M34" i="15" s="1"/>
  <c r="N34" i="15" a="1"/>
  <c r="N34" i="15" s="1"/>
  <c r="B35" i="15" a="1"/>
  <c r="B35" i="15" s="1"/>
  <c r="C35" i="15" a="1"/>
  <c r="C35" i="15"/>
  <c r="D35" i="15" a="1"/>
  <c r="D35" i="15" s="1"/>
  <c r="E35" i="15" a="1"/>
  <c r="E35" i="15"/>
  <c r="F35" i="15" a="1"/>
  <c r="F35" i="15" s="1"/>
  <c r="G35" i="15" a="1"/>
  <c r="G35" i="15"/>
  <c r="H35" i="15" a="1"/>
  <c r="H35" i="15" s="1"/>
  <c r="I35" i="15" a="1"/>
  <c r="I35" i="15" s="1"/>
  <c r="J35" i="15" a="1"/>
  <c r="J35" i="15" s="1"/>
  <c r="K35" i="15" a="1"/>
  <c r="K35" i="15"/>
  <c r="L35" i="15" a="1"/>
  <c r="L35" i="15" s="1"/>
  <c r="M35" i="15" a="1"/>
  <c r="M35" i="15"/>
  <c r="N35" i="15" a="1"/>
  <c r="N35" i="15" s="1"/>
  <c r="B36" i="15" a="1"/>
  <c r="B36" i="15"/>
  <c r="C36" i="15" a="1"/>
  <c r="C36" i="15" s="1"/>
  <c r="D36" i="15" a="1"/>
  <c r="D36" i="15" s="1"/>
  <c r="E36" i="15" a="1"/>
  <c r="E36" i="15" s="1"/>
  <c r="F36" i="15" a="1"/>
  <c r="F36" i="15" s="1"/>
  <c r="G36" i="15" a="1"/>
  <c r="G36" i="15" s="1"/>
  <c r="H36" i="15" a="1"/>
  <c r="H36" i="15"/>
  <c r="I36" i="15" a="1"/>
  <c r="I36" i="15" s="1"/>
  <c r="J36" i="15" a="1"/>
  <c r="J36" i="15"/>
  <c r="K36" i="15" a="1"/>
  <c r="K36" i="15" s="1"/>
  <c r="L36" i="15" a="1"/>
  <c r="L36" i="15" s="1"/>
  <c r="M36" i="15" a="1"/>
  <c r="M36" i="15" s="1"/>
  <c r="N36" i="15" a="1"/>
  <c r="N36" i="15" s="1"/>
  <c r="B37" i="15" a="1"/>
  <c r="B37" i="15" s="1"/>
  <c r="C37" i="15" a="1"/>
  <c r="C37" i="15"/>
  <c r="D37" i="15" a="1"/>
  <c r="D37" i="15" s="1"/>
  <c r="E37" i="15" a="1"/>
  <c r="E37" i="15"/>
  <c r="F37" i="15" a="1"/>
  <c r="F37" i="15" s="1"/>
  <c r="G37" i="15" a="1"/>
  <c r="G37" i="15" s="1"/>
  <c r="H37" i="15" a="1"/>
  <c r="H37" i="15" s="1"/>
  <c r="I37" i="15" a="1"/>
  <c r="I37" i="15"/>
  <c r="J37" i="15" a="1"/>
  <c r="J37" i="15" s="1"/>
  <c r="K37" i="15" a="1"/>
  <c r="K37" i="15"/>
  <c r="L37" i="15" a="1"/>
  <c r="L37" i="15" s="1"/>
  <c r="M37" i="15" a="1"/>
  <c r="M37" i="15"/>
  <c r="N37" i="15" a="1"/>
  <c r="N37" i="15" s="1"/>
  <c r="B38" i="15" a="1"/>
  <c r="B38" i="15" s="1"/>
  <c r="C38" i="15" a="1"/>
  <c r="C38" i="15" s="1"/>
  <c r="D38" i="15" a="1"/>
  <c r="D38" i="15"/>
  <c r="E38" i="15" a="1"/>
  <c r="E38" i="15" s="1"/>
  <c r="F38" i="15" a="1"/>
  <c r="F38" i="15"/>
  <c r="G38" i="15" a="1"/>
  <c r="G38" i="15" s="1"/>
  <c r="H38" i="15" a="1"/>
  <c r="H38" i="15"/>
  <c r="I38" i="15" a="1"/>
  <c r="I38" i="15" s="1"/>
  <c r="J38" i="15" a="1"/>
  <c r="J38" i="15" s="1"/>
  <c r="K38" i="15" a="1"/>
  <c r="K38" i="15" s="1"/>
  <c r="L38" i="15" a="1"/>
  <c r="L38" i="15" s="1"/>
  <c r="M38" i="15" a="1"/>
  <c r="M38" i="15" s="1"/>
  <c r="N38" i="15" a="1"/>
  <c r="N38" i="15"/>
  <c r="B39" i="15" a="1"/>
  <c r="B39" i="15" s="1"/>
  <c r="C39" i="15" a="1"/>
  <c r="C39" i="15"/>
  <c r="D39" i="15" a="1"/>
  <c r="D39" i="15" s="1"/>
  <c r="E39" i="15" a="1"/>
  <c r="E39" i="15" s="1"/>
  <c r="F39" i="15" a="1"/>
  <c r="F39" i="15" s="1"/>
  <c r="G39" i="15" a="1"/>
  <c r="G39" i="15" s="1"/>
  <c r="H39" i="15" a="1"/>
  <c r="H39" i="15" s="1"/>
  <c r="I39" i="15" a="1"/>
  <c r="I39" i="15"/>
  <c r="J39" i="15" a="1"/>
  <c r="J39" i="15" s="1"/>
  <c r="K39" i="15" a="1"/>
  <c r="K39" i="15"/>
  <c r="L39" i="15" a="1"/>
  <c r="L39" i="15" s="1"/>
  <c r="M39" i="15" a="1"/>
  <c r="M39" i="15" s="1"/>
  <c r="N39" i="15" a="1"/>
  <c r="N39" i="15" s="1"/>
  <c r="B40" i="15" a="1"/>
  <c r="B40" i="15"/>
  <c r="C40" i="15" a="1"/>
  <c r="C40" i="15" s="1"/>
  <c r="D40" i="15" a="1"/>
  <c r="D40" i="15"/>
  <c r="E40" i="15" a="1"/>
  <c r="E40" i="15" s="1"/>
  <c r="F40" i="15" a="1"/>
  <c r="F40" i="15"/>
  <c r="G40" i="15" a="1"/>
  <c r="G40" i="15" s="1"/>
  <c r="H40" i="15" a="1"/>
  <c r="H40" i="15" s="1"/>
  <c r="I40" i="15" a="1"/>
  <c r="I40" i="15" s="1"/>
  <c r="J40" i="15" a="1"/>
  <c r="J40" i="15"/>
  <c r="K40" i="15" a="1"/>
  <c r="K40" i="15" s="1"/>
  <c r="L40" i="15" a="1"/>
  <c r="L40" i="15"/>
  <c r="M40" i="15" a="1"/>
  <c r="M40" i="15" s="1"/>
  <c r="N40" i="15" a="1"/>
  <c r="N40" i="15"/>
  <c r="B41" i="15" a="1"/>
  <c r="B41" i="15" s="1"/>
  <c r="C41" i="15" a="1"/>
  <c r="C41" i="15" s="1"/>
  <c r="D41" i="15" a="1"/>
  <c r="D41" i="15" s="1"/>
  <c r="E41" i="15" a="1"/>
  <c r="E41" i="15" s="1"/>
  <c r="F41" i="15" a="1"/>
  <c r="F41" i="15" s="1"/>
  <c r="G41" i="15" a="1"/>
  <c r="G41" i="15"/>
  <c r="H41" i="15" a="1"/>
  <c r="H41" i="15" s="1"/>
  <c r="I41" i="15" a="1"/>
  <c r="I41" i="15"/>
  <c r="J41" i="15" a="1"/>
  <c r="J41" i="15" s="1"/>
  <c r="K41" i="15" a="1"/>
  <c r="K41" i="15" s="1"/>
  <c r="L41" i="15" a="1"/>
  <c r="L41" i="15" s="1"/>
  <c r="M41" i="15" a="1"/>
  <c r="M41" i="15" s="1"/>
  <c r="N41" i="15" a="1"/>
  <c r="N41" i="15" s="1"/>
  <c r="B42" i="15" a="1"/>
  <c r="B42" i="15"/>
  <c r="C42" i="15" a="1"/>
  <c r="C42" i="15" s="1"/>
  <c r="D42" i="15" a="1"/>
  <c r="D42" i="15"/>
  <c r="E42" i="15" a="1"/>
  <c r="E42" i="15" s="1"/>
  <c r="F42" i="15" a="1"/>
  <c r="F42" i="15" s="1"/>
  <c r="G42" i="15" a="1"/>
  <c r="G42" i="15" s="1"/>
  <c r="H42" i="15" a="1"/>
  <c r="H42" i="15"/>
  <c r="I42" i="15" a="1"/>
  <c r="I42" i="15" s="1"/>
  <c r="J42" i="15" a="1"/>
  <c r="J42" i="15"/>
  <c r="K42" i="15" a="1"/>
  <c r="K42" i="15" s="1"/>
  <c r="L42" i="15" a="1"/>
  <c r="L42" i="15"/>
  <c r="M42" i="15" a="1"/>
  <c r="M42" i="15" s="1"/>
  <c r="N42" i="15" a="1"/>
  <c r="N42" i="15" s="1"/>
  <c r="B43" i="15" a="1"/>
  <c r="B43" i="15" s="1"/>
  <c r="C43" i="15" a="1"/>
  <c r="C43" i="15"/>
  <c r="D43" i="15" a="1"/>
  <c r="D43" i="15" s="1"/>
  <c r="E43" i="15" a="1"/>
  <c r="E43" i="15"/>
  <c r="F43" i="15" a="1"/>
  <c r="F43" i="15" s="1"/>
  <c r="G43" i="15" a="1"/>
  <c r="G43" i="15"/>
  <c r="H43" i="15" a="1"/>
  <c r="H43" i="15" s="1"/>
  <c r="I43" i="15" a="1"/>
  <c r="I43" i="15" s="1"/>
  <c r="J43" i="15" a="1"/>
  <c r="J43" i="15" s="1"/>
  <c r="K43" i="15" a="1"/>
  <c r="K43" i="15" s="1"/>
  <c r="L43" i="15" a="1"/>
  <c r="L43" i="15" s="1"/>
  <c r="M43" i="15" a="1"/>
  <c r="M43" i="15"/>
  <c r="N43" i="15" a="1"/>
  <c r="N43" i="15" s="1"/>
  <c r="B44" i="15" a="1"/>
  <c r="B44" i="15"/>
  <c r="C44" i="15" a="1"/>
  <c r="C44" i="15" s="1"/>
  <c r="D44" i="15" a="1"/>
  <c r="D44" i="15"/>
  <c r="E44" i="15" a="1"/>
  <c r="E44" i="15" s="1"/>
  <c r="F44" i="15" a="1"/>
  <c r="F44" i="15"/>
  <c r="G44" i="15" a="1"/>
  <c r="G44" i="15" s="1"/>
  <c r="H44" i="15" a="1"/>
  <c r="H44" i="15"/>
  <c r="I44" i="15" a="1"/>
  <c r="I44" i="15" s="1"/>
  <c r="J44" i="15" a="1"/>
  <c r="J44" i="15"/>
  <c r="K44" i="15" a="1"/>
  <c r="K44" i="15" s="1"/>
  <c r="L44" i="15" a="1"/>
  <c r="L44" i="15"/>
  <c r="M44" i="15" a="1"/>
  <c r="M44" i="15" s="1"/>
  <c r="N44" i="15" a="1"/>
  <c r="N44" i="15"/>
  <c r="B45" i="15" a="1"/>
  <c r="B45" i="15" s="1"/>
  <c r="C45" i="15" a="1"/>
  <c r="C45" i="15"/>
  <c r="D45" i="15" a="1"/>
  <c r="D45" i="15" s="1"/>
  <c r="E45" i="15" a="1"/>
  <c r="E45" i="15"/>
  <c r="F45" i="15" a="1"/>
  <c r="F45" i="15" s="1"/>
  <c r="G45" i="15" a="1"/>
  <c r="G45" i="15"/>
  <c r="H45" i="15" a="1"/>
  <c r="H45" i="15" s="1"/>
  <c r="I45" i="15" a="1"/>
  <c r="I45" i="15"/>
  <c r="J45" i="15" a="1"/>
  <c r="J45" i="15" s="1"/>
  <c r="K45" i="15" a="1"/>
  <c r="K45" i="15"/>
  <c r="L45" i="15" a="1"/>
  <c r="L45" i="15" s="1"/>
  <c r="M45" i="15" a="1"/>
  <c r="M45" i="15"/>
  <c r="N45" i="15" a="1"/>
  <c r="N45" i="15" s="1"/>
  <c r="B46" i="15" a="1"/>
  <c r="B46" i="15"/>
  <c r="C46" i="15" a="1"/>
  <c r="C46" i="15" s="1"/>
  <c r="D46" i="15" a="1"/>
  <c r="D46" i="15"/>
  <c r="E46" i="15" a="1"/>
  <c r="E46" i="15" s="1"/>
  <c r="F46" i="15" a="1"/>
  <c r="F46" i="15"/>
  <c r="G46" i="15" a="1"/>
  <c r="G46" i="15" s="1"/>
  <c r="H46" i="15" a="1"/>
  <c r="H46" i="15"/>
  <c r="I46" i="15" a="1"/>
  <c r="I46" i="15" s="1"/>
  <c r="J46" i="15" a="1"/>
  <c r="J46" i="15"/>
  <c r="K46" i="15" a="1"/>
  <c r="K46" i="15" s="1"/>
  <c r="L46" i="15" a="1"/>
  <c r="L46" i="15"/>
  <c r="M46" i="15" a="1"/>
  <c r="M46" i="15" s="1"/>
  <c r="N46" i="15" a="1"/>
  <c r="N46" i="15"/>
  <c r="B47" i="15" a="1"/>
  <c r="B47" i="15" s="1"/>
  <c r="C47" i="15" a="1"/>
  <c r="C47" i="15"/>
  <c r="D47" i="15" a="1"/>
  <c r="D47" i="15" s="1"/>
  <c r="E47" i="15" a="1"/>
  <c r="E47" i="15"/>
  <c r="F47" i="15" a="1"/>
  <c r="F47" i="15" s="1"/>
  <c r="G47" i="15" a="1"/>
  <c r="G47" i="15"/>
  <c r="H47" i="15" a="1"/>
  <c r="H47" i="15" s="1"/>
  <c r="I47" i="15" a="1"/>
  <c r="I47" i="15"/>
  <c r="J47" i="15" a="1"/>
  <c r="J47" i="15" s="1"/>
  <c r="K47" i="15" a="1"/>
  <c r="K47" i="15"/>
  <c r="L47" i="15" a="1"/>
  <c r="L47" i="15" s="1"/>
  <c r="M47" i="15" a="1"/>
  <c r="M47" i="15"/>
  <c r="N47" i="15" a="1"/>
  <c r="N47" i="15" s="1"/>
  <c r="B48" i="15" a="1"/>
  <c r="B48" i="15"/>
  <c r="C48" i="15" a="1"/>
  <c r="C48" i="15" s="1"/>
  <c r="D48" i="15" a="1"/>
  <c r="D48" i="15"/>
  <c r="E48" i="15" a="1"/>
  <c r="E48" i="15" s="1"/>
  <c r="F48" i="15" a="1"/>
  <c r="F48" i="15"/>
  <c r="G48" i="15" a="1"/>
  <c r="G48" i="15" s="1"/>
  <c r="H48" i="15" a="1"/>
  <c r="H48" i="15"/>
  <c r="I48" i="15" a="1"/>
  <c r="I48" i="15" s="1"/>
  <c r="J48" i="15" a="1"/>
  <c r="J48" i="15"/>
  <c r="K48" i="15" a="1"/>
  <c r="K48" i="15" s="1"/>
  <c r="L48" i="15" a="1"/>
  <c r="L48" i="15"/>
  <c r="M48" i="15" a="1"/>
  <c r="M48" i="15" s="1"/>
  <c r="N48" i="15" a="1"/>
  <c r="N48" i="15"/>
  <c r="B49" i="15" a="1"/>
  <c r="B49" i="15" s="1"/>
  <c r="C49" i="15" a="1"/>
  <c r="C49" i="15"/>
  <c r="D49" i="15" a="1"/>
  <c r="D49" i="15" s="1"/>
  <c r="E49" i="15" a="1"/>
  <c r="E49" i="15"/>
  <c r="F49" i="15" a="1"/>
  <c r="F49" i="15" s="1"/>
  <c r="G49" i="15" a="1"/>
  <c r="G49" i="15"/>
  <c r="H49" i="15" a="1"/>
  <c r="H49" i="15" s="1"/>
  <c r="I49" i="15" a="1"/>
  <c r="I49" i="15"/>
  <c r="J49" i="15" a="1"/>
  <c r="J49" i="15" s="1"/>
  <c r="K49" i="15" a="1"/>
  <c r="K49" i="15"/>
  <c r="L49" i="15" a="1"/>
  <c r="L49" i="15" s="1"/>
  <c r="M49" i="15" a="1"/>
  <c r="M49" i="15"/>
  <c r="N49" i="15" a="1"/>
  <c r="N49" i="15" s="1"/>
  <c r="B50" i="15" a="1"/>
  <c r="B50" i="15"/>
  <c r="C50" i="15" a="1"/>
  <c r="C50" i="15" s="1"/>
  <c r="D50" i="15" a="1"/>
  <c r="D50" i="15"/>
  <c r="E50" i="15" a="1"/>
  <c r="E50" i="15" s="1"/>
  <c r="F50" i="15" a="1"/>
  <c r="F50" i="15"/>
  <c r="G50" i="15" a="1"/>
  <c r="G50" i="15" s="1"/>
  <c r="H50" i="15" a="1"/>
  <c r="H50" i="15"/>
  <c r="I50" i="15" a="1"/>
  <c r="I50" i="15" s="1"/>
  <c r="J50" i="15" a="1"/>
  <c r="J50" i="15"/>
  <c r="K50" i="15" a="1"/>
  <c r="K50" i="15" s="1"/>
  <c r="L50" i="15" a="1"/>
  <c r="L50" i="15"/>
  <c r="M50" i="15" a="1"/>
  <c r="M50" i="15" s="1"/>
  <c r="N50" i="15" a="1"/>
  <c r="N50" i="15"/>
  <c r="B51" i="15" a="1"/>
  <c r="B51" i="15" s="1"/>
  <c r="C51" i="15" a="1"/>
  <c r="C51" i="15"/>
  <c r="D51" i="15" a="1"/>
  <c r="D51" i="15" s="1"/>
  <c r="E51" i="15" a="1"/>
  <c r="E51" i="15"/>
  <c r="F51" i="15" a="1"/>
  <c r="F51" i="15" s="1"/>
  <c r="G51" i="15" a="1"/>
  <c r="G51" i="15"/>
  <c r="H51" i="15" a="1"/>
  <c r="H51" i="15" s="1"/>
  <c r="I51" i="15" a="1"/>
  <c r="I51" i="15"/>
  <c r="J51" i="15" a="1"/>
  <c r="J51" i="15" s="1"/>
  <c r="K51" i="15" a="1"/>
  <c r="K51" i="15"/>
  <c r="L51" i="15" a="1"/>
  <c r="L51" i="15" s="1"/>
  <c r="M51" i="15" a="1"/>
  <c r="M51" i="15"/>
  <c r="N51" i="15" a="1"/>
  <c r="N51" i="15" s="1"/>
  <c r="B52" i="15" a="1"/>
  <c r="B52" i="15"/>
  <c r="C52" i="15" a="1"/>
  <c r="C52" i="15" s="1"/>
  <c r="D52" i="15" a="1"/>
  <c r="D52" i="15" s="1"/>
  <c r="E52" i="15" a="1"/>
  <c r="E52" i="15" s="1"/>
  <c r="F52" i="15" a="1"/>
  <c r="F52" i="15" s="1"/>
  <c r="G52" i="15" a="1"/>
  <c r="G52" i="15"/>
  <c r="H52" i="15" a="1"/>
  <c r="H52" i="15" s="1"/>
  <c r="I52" i="15" a="1"/>
  <c r="I52" i="15"/>
  <c r="J52" i="15" a="1"/>
  <c r="J52" i="15" s="1"/>
  <c r="K52" i="15" a="1"/>
  <c r="K52" i="15" s="1"/>
  <c r="L52" i="15" a="1"/>
  <c r="L52" i="15" s="1"/>
  <c r="M52" i="15" a="1"/>
  <c r="M52" i="15" s="1"/>
  <c r="N52" i="15" a="1"/>
  <c r="N52" i="15" s="1"/>
  <c r="B53" i="15" a="1"/>
  <c r="B53" i="15"/>
  <c r="C53" i="15" a="1"/>
  <c r="C53" i="15" s="1"/>
  <c r="D53" i="15" a="1"/>
  <c r="D53" i="15"/>
  <c r="E53" i="15" a="1"/>
  <c r="E53" i="15" s="1"/>
  <c r="F53" i="15" a="1"/>
  <c r="F53" i="15" s="1"/>
  <c r="G53" i="15" a="1"/>
  <c r="G53" i="15" s="1"/>
  <c r="H53" i="15" a="1"/>
  <c r="H53" i="15" s="1"/>
  <c r="I53" i="15" a="1"/>
  <c r="I53" i="15" s="1"/>
  <c r="J53" i="15" a="1"/>
  <c r="J53" i="15"/>
  <c r="K53" i="15" a="1"/>
  <c r="K53" i="15" s="1"/>
  <c r="L53" i="15" a="1"/>
  <c r="L53" i="15"/>
  <c r="M53" i="15" a="1"/>
  <c r="M53" i="15" s="1"/>
  <c r="N53" i="15" a="1"/>
  <c r="N53" i="15" s="1"/>
  <c r="B54" i="15" a="1"/>
  <c r="B54" i="15" s="1"/>
  <c r="C54" i="15" a="1"/>
  <c r="C54" i="15" s="1"/>
  <c r="D54" i="15" a="1"/>
  <c r="D54" i="15" s="1"/>
  <c r="E54" i="15" a="1"/>
  <c r="E54" i="15"/>
  <c r="F54" i="15" a="1"/>
  <c r="F54" i="15" s="1"/>
  <c r="G54" i="15" a="1"/>
  <c r="G54" i="15"/>
  <c r="H54" i="15" a="1"/>
  <c r="H54" i="15" s="1"/>
  <c r="I54" i="15" a="1"/>
  <c r="I54" i="15" s="1"/>
  <c r="J54" i="15" a="1"/>
  <c r="J54" i="15" s="1"/>
  <c r="K54" i="15" a="1"/>
  <c r="K54" i="15" s="1"/>
  <c r="L54" i="15" a="1"/>
  <c r="L54" i="15" s="1"/>
  <c r="M54" i="15" a="1"/>
  <c r="M54" i="15"/>
  <c r="N54" i="15" a="1"/>
  <c r="N54" i="15" s="1"/>
  <c r="B55" i="15" a="1"/>
  <c r="B55" i="15"/>
  <c r="C55" i="15" a="1"/>
  <c r="C55" i="15" s="1"/>
  <c r="D55" i="15" a="1"/>
  <c r="D55" i="15" s="1"/>
  <c r="E55" i="15" a="1"/>
  <c r="E55" i="15" s="1"/>
  <c r="F55" i="15" a="1"/>
  <c r="F55" i="15" s="1"/>
  <c r="G55" i="15" a="1"/>
  <c r="G55" i="15" s="1"/>
  <c r="H55" i="15" a="1"/>
  <c r="H55" i="15"/>
  <c r="I55" i="15" a="1"/>
  <c r="I55" i="15" s="1"/>
  <c r="J55" i="15" a="1"/>
  <c r="J55" i="15"/>
  <c r="K55" i="15" a="1"/>
  <c r="K55" i="15" s="1"/>
  <c r="L55" i="15" a="1"/>
  <c r="L55" i="15" s="1"/>
  <c r="M55" i="15" a="1"/>
  <c r="M55" i="15" s="1"/>
  <c r="N55" i="15" a="1"/>
  <c r="N55" i="15" s="1"/>
  <c r="B56" i="15" a="1"/>
  <c r="B56" i="15" s="1"/>
  <c r="C56" i="15" a="1"/>
  <c r="C56" i="15"/>
  <c r="D56" i="15" a="1"/>
  <c r="D56" i="15" s="1"/>
  <c r="E56" i="15" a="1"/>
  <c r="E56" i="15"/>
  <c r="F56" i="15" a="1"/>
  <c r="F56" i="15" s="1"/>
  <c r="G56" i="15" a="1"/>
  <c r="G56" i="15" s="1"/>
  <c r="H56" i="15" a="1"/>
  <c r="H56" i="15" s="1"/>
  <c r="I56" i="15" a="1"/>
  <c r="I56" i="15" s="1"/>
  <c r="J56" i="15" a="1"/>
  <c r="J56" i="15" s="1"/>
  <c r="K56" i="15" a="1"/>
  <c r="K56" i="15"/>
  <c r="L56" i="15" a="1"/>
  <c r="L56" i="15" s="1"/>
  <c r="M56" i="15" a="1"/>
  <c r="M56" i="15"/>
  <c r="N56" i="15" a="1"/>
  <c r="N56" i="15" s="1"/>
  <c r="B57" i="15" a="1"/>
  <c r="B57" i="15" s="1"/>
  <c r="C57" i="15" a="1"/>
  <c r="C57" i="15" s="1"/>
  <c r="D57" i="15" a="1"/>
  <c r="D57" i="15" s="1"/>
  <c r="E57" i="15" a="1"/>
  <c r="E57" i="15" s="1"/>
  <c r="F57" i="15" a="1"/>
  <c r="F57" i="15"/>
  <c r="G57" i="15" a="1"/>
  <c r="G57" i="15" s="1"/>
  <c r="H57" i="15" a="1"/>
  <c r="H57" i="15"/>
  <c r="I57" i="15" a="1"/>
  <c r="I57" i="15" s="1"/>
  <c r="J57" i="15" a="1"/>
  <c r="J57" i="15" s="1"/>
  <c r="K57" i="15" a="1"/>
  <c r="K57" i="15" s="1"/>
  <c r="L57" i="15" a="1"/>
  <c r="L57" i="15" s="1"/>
  <c r="M57" i="15" a="1"/>
  <c r="M57" i="15" s="1"/>
  <c r="N57" i="15" a="1"/>
  <c r="N57" i="15"/>
  <c r="B58" i="15" a="1"/>
  <c r="B58" i="15" s="1"/>
  <c r="C58" i="15" a="1"/>
  <c r="C58" i="15"/>
  <c r="D58" i="15" a="1"/>
  <c r="D58" i="15" s="1"/>
  <c r="E58" i="15" a="1"/>
  <c r="E58" i="15" s="1"/>
  <c r="F58" i="15" a="1"/>
  <c r="F58" i="15" s="1"/>
  <c r="G58" i="15" a="1"/>
  <c r="G58" i="15" s="1"/>
  <c r="H58" i="15" a="1"/>
  <c r="H58" i="15" s="1"/>
  <c r="I58" i="15" a="1"/>
  <c r="I58" i="15"/>
  <c r="J58" i="15" a="1"/>
  <c r="J58" i="15" s="1"/>
  <c r="K58" i="15" a="1"/>
  <c r="K58" i="15"/>
  <c r="L58" i="15" a="1"/>
  <c r="L58" i="15" s="1"/>
  <c r="M58" i="15" a="1"/>
  <c r="M58" i="15" s="1"/>
  <c r="N58" i="15" a="1"/>
  <c r="N58" i="15" s="1"/>
  <c r="B59" i="15" a="1"/>
  <c r="B59" i="15" s="1"/>
  <c r="C59" i="15" a="1"/>
  <c r="C59" i="15" s="1"/>
  <c r="D59" i="15" a="1"/>
  <c r="D59" i="15"/>
  <c r="E59" i="15" a="1"/>
  <c r="E59" i="15" s="1"/>
  <c r="F59" i="15" a="1"/>
  <c r="F59" i="15"/>
  <c r="G59" i="15" a="1"/>
  <c r="G59" i="15" s="1"/>
  <c r="H59" i="15" a="1"/>
  <c r="H59" i="15" s="1"/>
  <c r="I59" i="15" a="1"/>
  <c r="I59" i="15" s="1"/>
  <c r="J59" i="15" a="1"/>
  <c r="J59" i="15" s="1"/>
  <c r="K59" i="15" a="1"/>
  <c r="K59" i="15" s="1"/>
  <c r="L59" i="15" a="1"/>
  <c r="L59" i="15"/>
  <c r="M59" i="15" a="1"/>
  <c r="M59" i="15" s="1"/>
  <c r="N59" i="15" a="1"/>
  <c r="N59" i="15"/>
  <c r="B60" i="15" a="1"/>
  <c r="B60" i="15" s="1"/>
  <c r="C60" i="15" a="1"/>
  <c r="C60" i="15" s="1"/>
  <c r="D60" i="15" a="1"/>
  <c r="D60" i="15" s="1"/>
  <c r="E60" i="15" a="1"/>
  <c r="E60" i="15" s="1"/>
  <c r="F60" i="15" a="1"/>
  <c r="F60" i="15" s="1"/>
  <c r="G60" i="15" a="1"/>
  <c r="G60" i="15"/>
  <c r="H60" i="15" a="1"/>
  <c r="H60" i="15" s="1"/>
  <c r="I60" i="15" a="1"/>
  <c r="I60" i="15"/>
  <c r="J60" i="15" a="1"/>
  <c r="J60" i="15" s="1"/>
  <c r="K60" i="15" a="1"/>
  <c r="K60" i="15" s="1"/>
  <c r="L60" i="15" a="1"/>
  <c r="L60" i="15" s="1"/>
  <c r="M60" i="15" a="1"/>
  <c r="M60" i="15" s="1"/>
  <c r="N60" i="15" a="1"/>
  <c r="N60" i="15" s="1"/>
  <c r="B61" i="15" a="1"/>
  <c r="B61" i="15"/>
  <c r="C61" i="15" a="1"/>
  <c r="C61" i="15" s="1"/>
  <c r="D61" i="15" a="1"/>
  <c r="D61" i="15"/>
  <c r="E61" i="15" a="1"/>
  <c r="E61" i="15" s="1"/>
  <c r="F61" i="15" a="1"/>
  <c r="F61" i="15" s="1"/>
  <c r="G61" i="15" a="1"/>
  <c r="G61" i="15" s="1"/>
  <c r="H61" i="15" a="1"/>
  <c r="H61" i="15" s="1"/>
  <c r="I61" i="15" a="1"/>
  <c r="I61" i="15" s="1"/>
  <c r="J61" i="15" a="1"/>
  <c r="J61" i="15"/>
  <c r="K61" i="15" a="1"/>
  <c r="K61" i="15" s="1"/>
  <c r="L61" i="15" a="1"/>
  <c r="L61" i="15"/>
  <c r="M61" i="15" a="1"/>
  <c r="M61" i="15" s="1"/>
  <c r="N61" i="15" a="1"/>
  <c r="N61" i="15" s="1"/>
  <c r="B62" i="15" a="1"/>
  <c r="B62" i="15" s="1"/>
  <c r="C62" i="15" a="1"/>
  <c r="C62" i="15" s="1"/>
  <c r="D62" i="15" a="1"/>
  <c r="D62" i="15" s="1"/>
  <c r="E62" i="15" a="1"/>
  <c r="E62" i="15"/>
  <c r="F62" i="15" a="1"/>
  <c r="F62" i="15" s="1"/>
  <c r="G62" i="15" a="1"/>
  <c r="G62" i="15"/>
  <c r="H62" i="15" a="1"/>
  <c r="H62" i="15" s="1"/>
  <c r="I62" i="15" a="1"/>
  <c r="I62" i="15" s="1"/>
  <c r="J62" i="15" a="1"/>
  <c r="J62" i="15" s="1"/>
  <c r="K62" i="15" a="1"/>
  <c r="K62" i="15" s="1"/>
  <c r="L62" i="15" a="1"/>
  <c r="L62" i="15" s="1"/>
  <c r="M62" i="15" a="1"/>
  <c r="M62" i="15"/>
  <c r="N62" i="15" a="1"/>
  <c r="N62" i="15" s="1"/>
  <c r="B63" i="15" a="1"/>
  <c r="B63" i="15"/>
  <c r="C63" i="15" a="1"/>
  <c r="C63" i="15" s="1"/>
  <c r="D63" i="15" a="1"/>
  <c r="D63" i="15" s="1"/>
  <c r="E63" i="15" a="1"/>
  <c r="E63" i="15" s="1"/>
  <c r="F63" i="15" a="1"/>
  <c r="F63" i="15" s="1"/>
  <c r="G63" i="15" a="1"/>
  <c r="G63" i="15" s="1"/>
  <c r="H63" i="15" a="1"/>
  <c r="H63" i="15"/>
  <c r="I63" i="15" a="1"/>
  <c r="I63" i="15" s="1"/>
  <c r="J63" i="15" a="1"/>
  <c r="J63" i="15"/>
  <c r="K63" i="15" a="1"/>
  <c r="K63" i="15" s="1"/>
  <c r="L63" i="15" a="1"/>
  <c r="L63" i="15" s="1"/>
  <c r="M63" i="15" a="1"/>
  <c r="M63" i="15" s="1"/>
  <c r="N63" i="15" a="1"/>
  <c r="N63" i="15" s="1"/>
  <c r="B64" i="15" a="1"/>
  <c r="B64" i="15" s="1"/>
  <c r="C64" i="15" a="1"/>
  <c r="C64" i="15"/>
  <c r="D64" i="15" a="1"/>
  <c r="D64" i="15" s="1"/>
  <c r="E64" i="15" a="1"/>
  <c r="E64" i="15"/>
  <c r="F64" i="15" a="1"/>
  <c r="F64" i="15" s="1"/>
  <c r="G64" i="15" a="1"/>
  <c r="G64" i="15" s="1"/>
  <c r="H64" i="15" a="1"/>
  <c r="H64" i="15" s="1"/>
  <c r="I64" i="15" a="1"/>
  <c r="I64" i="15" s="1"/>
  <c r="J64" i="15" a="1"/>
  <c r="J64" i="15" s="1"/>
  <c r="K64" i="15" a="1"/>
  <c r="K64" i="15"/>
  <c r="L64" i="15" a="1"/>
  <c r="L64" i="15" s="1"/>
  <c r="M64" i="15" a="1"/>
  <c r="M64" i="15"/>
  <c r="N64" i="15" a="1"/>
  <c r="N64" i="15" s="1"/>
  <c r="B65" i="15" a="1"/>
  <c r="B65" i="15" s="1"/>
  <c r="C65" i="15" a="1"/>
  <c r="C65" i="15" s="1"/>
  <c r="D65" i="15" a="1"/>
  <c r="D65" i="15" s="1"/>
  <c r="E65" i="15" a="1"/>
  <c r="E65" i="15" s="1"/>
  <c r="F65" i="15" a="1"/>
  <c r="F65" i="15"/>
  <c r="G65" i="15" a="1"/>
  <c r="G65" i="15" s="1"/>
  <c r="H65" i="15" a="1"/>
  <c r="H65" i="15"/>
  <c r="I65" i="15" a="1"/>
  <c r="I65" i="15" s="1"/>
  <c r="J65" i="15" a="1"/>
  <c r="J65" i="15" s="1"/>
  <c r="K65" i="15" a="1"/>
  <c r="K65" i="15" s="1"/>
  <c r="L65" i="15" a="1"/>
  <c r="L65" i="15" s="1"/>
  <c r="M65" i="15" a="1"/>
  <c r="M65" i="15" s="1"/>
  <c r="N65" i="15" a="1"/>
  <c r="N65" i="15"/>
  <c r="B66" i="15" a="1"/>
  <c r="B66" i="15" s="1"/>
  <c r="C66" i="15" a="1"/>
  <c r="C66" i="15"/>
  <c r="D66" i="15" a="1"/>
  <c r="D66" i="15" s="1"/>
  <c r="E66" i="15" a="1"/>
  <c r="E66" i="15" s="1"/>
  <c r="F66" i="15" a="1"/>
  <c r="F66" i="15" s="1"/>
  <c r="G66" i="15" a="1"/>
  <c r="G66" i="15" s="1"/>
  <c r="H66" i="15" a="1"/>
  <c r="H66" i="15" s="1"/>
  <c r="I66" i="15" a="1"/>
  <c r="I66" i="15"/>
  <c r="J66" i="15" a="1"/>
  <c r="J66" i="15" s="1"/>
  <c r="K66" i="15" a="1"/>
  <c r="K66" i="15"/>
  <c r="L66" i="15" a="1"/>
  <c r="L66" i="15" s="1"/>
  <c r="M66" i="15" a="1"/>
  <c r="M66" i="15" s="1"/>
  <c r="N66" i="15" a="1"/>
  <c r="N66" i="15" s="1"/>
  <c r="B67" i="15" a="1"/>
  <c r="B67" i="15" s="1"/>
  <c r="C67" i="15" a="1"/>
  <c r="C67" i="15" s="1"/>
  <c r="D67" i="15" a="1"/>
  <c r="D67" i="15"/>
  <c r="E67" i="15" a="1"/>
  <c r="E67" i="15" s="1"/>
  <c r="F67" i="15" a="1"/>
  <c r="F67" i="15"/>
  <c r="G67" i="15" a="1"/>
  <c r="G67" i="15" s="1"/>
  <c r="H67" i="15" a="1"/>
  <c r="H67" i="15" s="1"/>
  <c r="I67" i="15" a="1"/>
  <c r="I67" i="15" s="1"/>
  <c r="J67" i="15" a="1"/>
  <c r="J67" i="15" s="1"/>
  <c r="K67" i="15" a="1"/>
  <c r="K67" i="15" s="1"/>
  <c r="L67" i="15" a="1"/>
  <c r="L67" i="15"/>
  <c r="M67" i="15" a="1"/>
  <c r="M67" i="15" s="1"/>
  <c r="N67" i="15" a="1"/>
  <c r="N67" i="15"/>
  <c r="B68" i="15" a="1"/>
  <c r="B68" i="15" s="1"/>
  <c r="C68" i="15" a="1"/>
  <c r="C68" i="15" s="1"/>
  <c r="D68" i="15" a="1"/>
  <c r="D68" i="15" s="1"/>
  <c r="E68" i="15" a="1"/>
  <c r="E68" i="15" s="1"/>
  <c r="F68" i="15" a="1"/>
  <c r="F68" i="15" s="1"/>
  <c r="G68" i="15" a="1"/>
  <c r="G68" i="15"/>
  <c r="H68" i="15" a="1"/>
  <c r="H68" i="15" s="1"/>
  <c r="I68" i="15" a="1"/>
  <c r="I68" i="15"/>
  <c r="J68" i="15" a="1"/>
  <c r="J68" i="15" s="1"/>
  <c r="K68" i="15" a="1"/>
  <c r="K68" i="15" s="1"/>
  <c r="L68" i="15" a="1"/>
  <c r="L68" i="15" s="1"/>
  <c r="M68" i="15" a="1"/>
  <c r="M68" i="15" s="1"/>
  <c r="N68" i="15" a="1"/>
  <c r="N68" i="15" s="1"/>
  <c r="B69" i="15" a="1"/>
  <c r="B69" i="15"/>
  <c r="C69" i="15" a="1"/>
  <c r="C69" i="15" s="1"/>
  <c r="D69" i="15" a="1"/>
  <c r="D69" i="15"/>
  <c r="E69" i="15" a="1"/>
  <c r="E69" i="15" s="1"/>
  <c r="F69" i="15" a="1"/>
  <c r="F69" i="15" s="1"/>
  <c r="G69" i="15" a="1"/>
  <c r="G69" i="15" s="1"/>
  <c r="H69" i="15" a="1"/>
  <c r="H69" i="15" s="1"/>
  <c r="I69" i="15" a="1"/>
  <c r="I69" i="15" s="1"/>
  <c r="J69" i="15" a="1"/>
  <c r="J69" i="15"/>
  <c r="K69" i="15" a="1"/>
  <c r="K69" i="15" s="1"/>
  <c r="L69" i="15" a="1"/>
  <c r="L69" i="15"/>
  <c r="M69" i="15" a="1"/>
  <c r="M69" i="15" s="1"/>
  <c r="N69" i="15" a="1"/>
  <c r="N69" i="15" s="1"/>
  <c r="B70" i="15" a="1"/>
  <c r="B70" i="15" s="1"/>
  <c r="C70" i="15" a="1"/>
  <c r="C70" i="15" s="1"/>
  <c r="D70" i="15" a="1"/>
  <c r="D70" i="15" s="1"/>
  <c r="E70" i="15" a="1"/>
  <c r="E70" i="15"/>
  <c r="F70" i="15" a="1"/>
  <c r="F70" i="15" s="1"/>
  <c r="G70" i="15" a="1"/>
  <c r="G70" i="15"/>
  <c r="H70" i="15" a="1"/>
  <c r="H70" i="15" s="1"/>
  <c r="I70" i="15" a="1"/>
  <c r="I70" i="15" s="1"/>
  <c r="J70" i="15" a="1"/>
  <c r="J70" i="15" s="1"/>
  <c r="K70" i="15" a="1"/>
  <c r="K70" i="15" s="1"/>
  <c r="L70" i="15" a="1"/>
  <c r="L70" i="15" s="1"/>
  <c r="M70" i="15" a="1"/>
  <c r="M70" i="15"/>
  <c r="N70" i="15" a="1"/>
  <c r="N70" i="15" s="1"/>
  <c r="B71" i="15" a="1"/>
  <c r="B71" i="15"/>
  <c r="C71" i="15" a="1"/>
  <c r="C71" i="15" s="1"/>
  <c r="D71" i="15" a="1"/>
  <c r="D71" i="15" s="1"/>
  <c r="E71" i="15" a="1"/>
  <c r="E71" i="15" s="1"/>
  <c r="F71" i="15" a="1"/>
  <c r="F71" i="15" s="1"/>
  <c r="G71" i="15" a="1"/>
  <c r="G71" i="15" s="1"/>
  <c r="H71" i="15" a="1"/>
  <c r="H71" i="15"/>
  <c r="I71" i="15" a="1"/>
  <c r="I71" i="15" s="1"/>
  <c r="J71" i="15" a="1"/>
  <c r="J71" i="15"/>
  <c r="K71" i="15" a="1"/>
  <c r="K71" i="15" s="1"/>
  <c r="L71" i="15" a="1"/>
  <c r="L71" i="15" s="1"/>
  <c r="M71" i="15" a="1"/>
  <c r="M71" i="15" s="1"/>
  <c r="N71" i="15" a="1"/>
  <c r="N71" i="15" s="1"/>
  <c r="B72" i="15" a="1"/>
  <c r="B72" i="15" s="1"/>
  <c r="C72" i="15" a="1"/>
  <c r="C72" i="15"/>
  <c r="D72" i="15" a="1"/>
  <c r="D72" i="15" s="1"/>
  <c r="E72" i="15" a="1"/>
  <c r="E72" i="15"/>
  <c r="F72" i="15" a="1"/>
  <c r="F72" i="15" s="1"/>
  <c r="G72" i="15" a="1"/>
  <c r="G72" i="15" s="1"/>
  <c r="H72" i="15" a="1"/>
  <c r="H72" i="15" s="1"/>
  <c r="I72" i="15" a="1"/>
  <c r="I72" i="15" s="1"/>
  <c r="J72" i="15" a="1"/>
  <c r="J72" i="15" s="1"/>
  <c r="K72" i="15" a="1"/>
  <c r="K72" i="15"/>
  <c r="L72" i="15" a="1"/>
  <c r="L72" i="15" s="1"/>
  <c r="M72" i="15" a="1"/>
  <c r="M72" i="15"/>
  <c r="N72" i="15" a="1"/>
  <c r="N72" i="15" s="1"/>
  <c r="B73" i="15" a="1"/>
  <c r="B73" i="15" s="1"/>
  <c r="C73" i="15" a="1"/>
  <c r="C73" i="15" s="1"/>
  <c r="D73" i="15" a="1"/>
  <c r="D73" i="15" s="1"/>
  <c r="E73" i="15" a="1"/>
  <c r="E73" i="15" s="1"/>
  <c r="F73" i="15" a="1"/>
  <c r="F73" i="15"/>
  <c r="G73" i="15" a="1"/>
  <c r="G73" i="15" s="1"/>
  <c r="H73" i="15" a="1"/>
  <c r="H73" i="15"/>
  <c r="I73" i="15" a="1"/>
  <c r="I73" i="15" s="1"/>
  <c r="J73" i="15" a="1"/>
  <c r="J73" i="15" s="1"/>
  <c r="K73" i="15" a="1"/>
  <c r="K73" i="15" s="1"/>
  <c r="L73" i="15" a="1"/>
  <c r="L73" i="15" s="1"/>
  <c r="M73" i="15" a="1"/>
  <c r="M73" i="15" s="1"/>
  <c r="N73" i="15" a="1"/>
  <c r="N73" i="15"/>
  <c r="B74" i="15" a="1"/>
  <c r="B74" i="15" s="1"/>
  <c r="C74" i="15" a="1"/>
  <c r="C74" i="15"/>
  <c r="D74" i="15" a="1"/>
  <c r="D74" i="15" s="1"/>
  <c r="E74" i="15" a="1"/>
  <c r="E74" i="15" s="1"/>
  <c r="F74" i="15" a="1"/>
  <c r="F74" i="15" s="1"/>
  <c r="G74" i="15" a="1"/>
  <c r="G74" i="15" s="1"/>
  <c r="H74" i="15" a="1"/>
  <c r="H74" i="15" s="1"/>
  <c r="I74" i="15" a="1"/>
  <c r="I74" i="15"/>
  <c r="J74" i="15" a="1"/>
  <c r="J74" i="15" s="1"/>
  <c r="K74" i="15" a="1"/>
  <c r="K74" i="15"/>
  <c r="L74" i="15" a="1"/>
  <c r="L74" i="15" s="1"/>
  <c r="M74" i="15" a="1"/>
  <c r="M74" i="15" s="1"/>
  <c r="N74" i="15" a="1"/>
  <c r="N74" i="15" s="1"/>
  <c r="B75" i="15" a="1"/>
  <c r="B75" i="15" s="1"/>
  <c r="C75" i="15" a="1"/>
  <c r="C75" i="15" s="1"/>
  <c r="D75" i="15" a="1"/>
  <c r="D75" i="15"/>
  <c r="E75" i="15" a="1"/>
  <c r="E75" i="15" s="1"/>
  <c r="F75" i="15" a="1"/>
  <c r="F75" i="15"/>
  <c r="G75" i="15" a="1"/>
  <c r="G75" i="15" s="1"/>
  <c r="H75" i="15" a="1"/>
  <c r="H75" i="15" s="1"/>
  <c r="I75" i="15" a="1"/>
  <c r="I75" i="15" s="1"/>
  <c r="J75" i="15" a="1"/>
  <c r="J75" i="15" s="1"/>
  <c r="K75" i="15" a="1"/>
  <c r="K75" i="15" s="1"/>
  <c r="L75" i="15" a="1"/>
  <c r="L75" i="15"/>
  <c r="M75" i="15" a="1"/>
  <c r="M75" i="15" s="1"/>
  <c r="N75" i="15" a="1"/>
  <c r="N75" i="15"/>
  <c r="B76" i="15" a="1"/>
  <c r="B76" i="15" s="1"/>
  <c r="C76" i="15" a="1"/>
  <c r="C76" i="15" s="1"/>
  <c r="D76" i="15" a="1"/>
  <c r="D76" i="15" s="1"/>
  <c r="E76" i="15" a="1"/>
  <c r="E76" i="15" s="1"/>
  <c r="F76" i="15" a="1"/>
  <c r="F76" i="15" s="1"/>
  <c r="G76" i="15" a="1"/>
  <c r="G76" i="15"/>
  <c r="H76" i="15" a="1"/>
  <c r="H76" i="15" s="1"/>
  <c r="I76" i="15" a="1"/>
  <c r="I76" i="15"/>
  <c r="J76" i="15" a="1"/>
  <c r="J76" i="15" s="1"/>
  <c r="K76" i="15" a="1"/>
  <c r="K76" i="15" s="1"/>
  <c r="L76" i="15" a="1"/>
  <c r="L76" i="15" s="1"/>
  <c r="M76" i="15" a="1"/>
  <c r="M76" i="15" s="1"/>
  <c r="N76" i="15" a="1"/>
  <c r="N76" i="15" s="1"/>
  <c r="B77" i="15" a="1"/>
  <c r="B77" i="15"/>
  <c r="C77" i="15" a="1"/>
  <c r="C77" i="15" s="1"/>
  <c r="D77" i="15" a="1"/>
  <c r="D77" i="15"/>
  <c r="E77" i="15" a="1"/>
  <c r="E77" i="15" s="1"/>
  <c r="F77" i="15" a="1"/>
  <c r="F77" i="15" s="1"/>
  <c r="G77" i="15" a="1"/>
  <c r="G77" i="15" s="1"/>
  <c r="H77" i="15" a="1"/>
  <c r="H77" i="15" s="1"/>
  <c r="I77" i="15" a="1"/>
  <c r="I77" i="15" s="1"/>
  <c r="J77" i="15" a="1"/>
  <c r="J77" i="15"/>
  <c r="K77" i="15" a="1"/>
  <c r="K77" i="15" s="1"/>
  <c r="L77" i="15" a="1"/>
  <c r="L77" i="15"/>
  <c r="M77" i="15" a="1"/>
  <c r="M77" i="15" s="1"/>
  <c r="N77" i="15" a="1"/>
  <c r="N77" i="15"/>
  <c r="B78" i="15" a="1"/>
  <c r="B78" i="15" s="1"/>
  <c r="C78" i="15" a="1"/>
  <c r="C78" i="15"/>
  <c r="D78" i="15" a="1"/>
  <c r="D78" i="15" s="1"/>
  <c r="E78" i="15" a="1"/>
  <c r="E78" i="15"/>
  <c r="F78" i="15" a="1"/>
  <c r="F78" i="15" s="1"/>
  <c r="G78" i="15" a="1"/>
  <c r="G78" i="15"/>
  <c r="H78" i="15" a="1"/>
  <c r="H78" i="15" s="1"/>
  <c r="I78" i="15" a="1"/>
  <c r="I78" i="15"/>
  <c r="J78" i="15" a="1"/>
  <c r="J78" i="15" s="1"/>
  <c r="K78" i="15" a="1"/>
  <c r="K78" i="15"/>
  <c r="L78" i="15" a="1"/>
  <c r="L78" i="15" s="1"/>
  <c r="M78" i="15" a="1"/>
  <c r="M78" i="15"/>
  <c r="N78" i="15" a="1"/>
  <c r="N78" i="15" s="1"/>
  <c r="B79" i="15" a="1"/>
  <c r="B79" i="15"/>
  <c r="C79" i="15" a="1"/>
  <c r="C79" i="15" s="1"/>
  <c r="D79" i="15" a="1"/>
  <c r="D79" i="15"/>
  <c r="E79" i="15" a="1"/>
  <c r="E79" i="15" s="1"/>
  <c r="F79" i="15" a="1"/>
  <c r="F79" i="15"/>
  <c r="G79" i="15" a="1"/>
  <c r="G79" i="15" s="1"/>
  <c r="H79" i="15" a="1"/>
  <c r="H79" i="15"/>
  <c r="I79" i="15" a="1"/>
  <c r="I79" i="15" s="1"/>
  <c r="J79" i="15" a="1"/>
  <c r="J79" i="15"/>
  <c r="K79" i="15" a="1"/>
  <c r="K79" i="15" s="1"/>
  <c r="L79" i="15" a="1"/>
  <c r="L79" i="15"/>
  <c r="M79" i="15" a="1"/>
  <c r="M79" i="15" s="1"/>
  <c r="N79" i="15" a="1"/>
  <c r="N79" i="15"/>
  <c r="B80" i="15" a="1"/>
  <c r="B80" i="15" s="1"/>
  <c r="C80" i="15" a="1"/>
  <c r="C80" i="15"/>
  <c r="D80" i="15" a="1"/>
  <c r="D80" i="15" s="1"/>
  <c r="E80" i="15" a="1"/>
  <c r="E80" i="15"/>
  <c r="F80" i="15" a="1"/>
  <c r="F80" i="15" s="1"/>
  <c r="G80" i="15" a="1"/>
  <c r="G80" i="15"/>
  <c r="H80" i="15" a="1"/>
  <c r="H80" i="15" s="1"/>
  <c r="I80" i="15" a="1"/>
  <c r="I80" i="15"/>
  <c r="J80" i="15" a="1"/>
  <c r="J80" i="15" s="1"/>
  <c r="K80" i="15" a="1"/>
  <c r="K80" i="15"/>
  <c r="L80" i="15" a="1"/>
  <c r="L80" i="15" s="1"/>
  <c r="M80" i="15" a="1"/>
  <c r="M80" i="15"/>
  <c r="N80" i="15" a="1"/>
  <c r="N80" i="15" s="1"/>
  <c r="B81" i="15" a="1"/>
  <c r="B81" i="15"/>
  <c r="C81" i="15" a="1"/>
  <c r="C81" i="15" s="1"/>
  <c r="D81" i="15" a="1"/>
  <c r="D81" i="15"/>
  <c r="E81" i="15" a="1"/>
  <c r="E81" i="15" s="1"/>
  <c r="F81" i="15" a="1"/>
  <c r="F81" i="15"/>
  <c r="G81" i="15" a="1"/>
  <c r="G81" i="15" s="1"/>
  <c r="H81" i="15" a="1"/>
  <c r="H81" i="15"/>
  <c r="I81" i="15" a="1"/>
  <c r="I81" i="15" s="1"/>
  <c r="J81" i="15" a="1"/>
  <c r="J81" i="15"/>
  <c r="K81" i="15" a="1"/>
  <c r="K81" i="15" s="1"/>
  <c r="L81" i="15" a="1"/>
  <c r="L81" i="15"/>
  <c r="M81" i="15" a="1"/>
  <c r="M81" i="15" s="1"/>
  <c r="N81" i="15" a="1"/>
  <c r="N81" i="15"/>
  <c r="B82" i="15" a="1"/>
  <c r="B82" i="15" s="1"/>
  <c r="C82" i="15" a="1"/>
  <c r="C82" i="15"/>
  <c r="D82" i="15" a="1"/>
  <c r="D82" i="15" s="1"/>
  <c r="E82" i="15" a="1"/>
  <c r="E82" i="15"/>
  <c r="F82" i="15" a="1"/>
  <c r="F82" i="15" s="1"/>
  <c r="G82" i="15" a="1"/>
  <c r="G82" i="15"/>
  <c r="H82" i="15" a="1"/>
  <c r="H82" i="15" s="1"/>
  <c r="I82" i="15" a="1"/>
  <c r="I82" i="15"/>
  <c r="J82" i="15" a="1"/>
  <c r="J82" i="15" s="1"/>
  <c r="K82" i="15" a="1"/>
  <c r="K82" i="15"/>
  <c r="L82" i="15" a="1"/>
  <c r="L82" i="15" s="1"/>
  <c r="M82" i="15" a="1"/>
  <c r="M82" i="15"/>
  <c r="N82" i="15" a="1"/>
  <c r="N82" i="15" s="1"/>
  <c r="B83" i="15" a="1"/>
  <c r="B83" i="15"/>
  <c r="C83" i="15" a="1"/>
  <c r="C83" i="15" s="1"/>
  <c r="D83" i="15" a="1"/>
  <c r="D83" i="15"/>
  <c r="E83" i="15" a="1"/>
  <c r="E83" i="15" s="1"/>
  <c r="F83" i="15" a="1"/>
  <c r="F83" i="15"/>
  <c r="G83" i="15" a="1"/>
  <c r="G83" i="15" s="1"/>
  <c r="H83" i="15" a="1"/>
  <c r="H83" i="15"/>
  <c r="I83" i="15" a="1"/>
  <c r="I83" i="15" s="1"/>
  <c r="J83" i="15" a="1"/>
  <c r="J83" i="15"/>
  <c r="K83" i="15" a="1"/>
  <c r="K83" i="15" s="1"/>
  <c r="L83" i="15" a="1"/>
  <c r="L83" i="15"/>
  <c r="M83" i="15" a="1"/>
  <c r="M83" i="15" s="1"/>
  <c r="N83" i="15" a="1"/>
  <c r="N83" i="15"/>
  <c r="B84" i="15" a="1"/>
  <c r="B84" i="15" s="1"/>
  <c r="C84" i="15" a="1"/>
  <c r="C84" i="15"/>
  <c r="D84" i="15" a="1"/>
  <c r="D84" i="15" s="1"/>
  <c r="E84" i="15" a="1"/>
  <c r="E84" i="15"/>
  <c r="F84" i="15" a="1"/>
  <c r="F84" i="15" s="1"/>
  <c r="G84" i="15" a="1"/>
  <c r="G84" i="15"/>
  <c r="H84" i="15" a="1"/>
  <c r="H84" i="15" s="1"/>
  <c r="I84" i="15" a="1"/>
  <c r="I84" i="15"/>
  <c r="J84" i="15" a="1"/>
  <c r="J84" i="15" s="1"/>
  <c r="K84" i="15" a="1"/>
  <c r="K84" i="15"/>
  <c r="L84" i="15" a="1"/>
  <c r="L84" i="15" s="1"/>
  <c r="M84" i="15" a="1"/>
  <c r="M84" i="15"/>
  <c r="N84" i="15" a="1"/>
  <c r="N84" i="15" s="1"/>
  <c r="C1" i="20"/>
  <c r="B3" i="20" a="1"/>
  <c r="B3" i="20" s="1"/>
  <c r="C3" i="20" a="1"/>
  <c r="C3" i="20" s="1"/>
  <c r="D3" i="20" a="1"/>
  <c r="D3" i="20" s="1"/>
  <c r="E3" i="20" a="1"/>
  <c r="E3" i="20" s="1"/>
  <c r="F3" i="20" a="1"/>
  <c r="F3" i="20" s="1"/>
  <c r="G3" i="20" a="1"/>
  <c r="G3" i="20" s="1"/>
  <c r="H3" i="20" a="1"/>
  <c r="H3" i="20" s="1"/>
  <c r="I3" i="20" a="1"/>
  <c r="I3" i="20" s="1"/>
  <c r="J3" i="20" a="1"/>
  <c r="J3" i="20" s="1"/>
  <c r="K3" i="20" a="1"/>
  <c r="K3" i="20" s="1"/>
  <c r="L3" i="20" a="1"/>
  <c r="L3" i="20" s="1"/>
  <c r="M3" i="20" a="1"/>
  <c r="M3" i="20" s="1"/>
  <c r="N3" i="20" a="1"/>
  <c r="N3" i="20" s="1"/>
  <c r="B4" i="20" a="1"/>
  <c r="B4" i="20" s="1"/>
  <c r="C4" i="20" a="1"/>
  <c r="C4" i="20" s="1"/>
  <c r="D4" i="20" a="1"/>
  <c r="D4" i="20" s="1"/>
  <c r="E4" i="20" a="1"/>
  <c r="E4" i="20" s="1"/>
  <c r="F4" i="20" a="1"/>
  <c r="F4" i="20" s="1"/>
  <c r="G4" i="20" a="1"/>
  <c r="G4" i="20" s="1"/>
  <c r="H4" i="20" a="1"/>
  <c r="H4" i="20" s="1"/>
  <c r="I4" i="20" a="1"/>
  <c r="I4" i="20" s="1"/>
  <c r="J4" i="20" a="1"/>
  <c r="J4" i="20" s="1"/>
  <c r="K4" i="20" a="1"/>
  <c r="K4" i="20" s="1"/>
  <c r="L4" i="20" a="1"/>
  <c r="L4" i="20" s="1"/>
  <c r="M4" i="20" a="1"/>
  <c r="M4" i="20" s="1"/>
  <c r="N4" i="20" a="1"/>
  <c r="N4" i="20" s="1"/>
  <c r="B5" i="20" a="1"/>
  <c r="B5" i="20" s="1"/>
  <c r="C5" i="20" a="1"/>
  <c r="C5" i="20" s="1"/>
  <c r="D5" i="20" a="1"/>
  <c r="D5" i="20" s="1"/>
  <c r="E5" i="20" a="1"/>
  <c r="E5" i="20" s="1"/>
  <c r="F5" i="20" a="1"/>
  <c r="F5" i="20" s="1"/>
  <c r="G5" i="20" a="1"/>
  <c r="G5" i="20" s="1"/>
  <c r="H5" i="20" a="1"/>
  <c r="H5" i="20" s="1"/>
  <c r="I5" i="20" a="1"/>
  <c r="I5" i="20" s="1"/>
  <c r="J5" i="20" a="1"/>
  <c r="J5" i="20" s="1"/>
  <c r="K5" i="20" a="1"/>
  <c r="K5" i="20" s="1"/>
  <c r="L5" i="20" a="1"/>
  <c r="L5" i="20" s="1"/>
  <c r="M5" i="20" a="1"/>
  <c r="M5" i="20" s="1"/>
  <c r="N5" i="20" a="1"/>
  <c r="N5" i="20" s="1"/>
  <c r="B6" i="20" a="1"/>
  <c r="B6" i="20" s="1"/>
  <c r="C6" i="20" a="1"/>
  <c r="C6" i="20" s="1"/>
  <c r="D6" i="20" a="1"/>
  <c r="D6" i="20" s="1"/>
  <c r="E6" i="20" a="1"/>
  <c r="E6" i="20" s="1"/>
  <c r="F6" i="20" a="1"/>
  <c r="F6" i="20" s="1"/>
  <c r="G6" i="20" a="1"/>
  <c r="G6" i="20" s="1"/>
  <c r="H6" i="20" a="1"/>
  <c r="H6" i="20" s="1"/>
  <c r="I6" i="20" a="1"/>
  <c r="I6" i="20" s="1"/>
  <c r="J6" i="20" a="1"/>
  <c r="J6" i="20" s="1"/>
  <c r="K6" i="20" a="1"/>
  <c r="K6" i="20" s="1"/>
  <c r="L6" i="20" a="1"/>
  <c r="L6" i="20" s="1"/>
  <c r="M6" i="20" a="1"/>
  <c r="M6" i="20" s="1"/>
  <c r="N6" i="20" a="1"/>
  <c r="N6" i="20" s="1"/>
  <c r="B7" i="20" a="1"/>
  <c r="B7" i="20" s="1"/>
  <c r="C7" i="20" a="1"/>
  <c r="C7" i="20" s="1"/>
  <c r="D7" i="20" a="1"/>
  <c r="D7" i="20" s="1"/>
  <c r="E7" i="20" a="1"/>
  <c r="E7" i="20" s="1"/>
  <c r="F7" i="20" a="1"/>
  <c r="F7" i="20" s="1"/>
  <c r="G7" i="20" a="1"/>
  <c r="G7" i="20" s="1"/>
  <c r="H7" i="20" a="1"/>
  <c r="H7" i="20" s="1"/>
  <c r="I7" i="20" a="1"/>
  <c r="I7" i="20" s="1"/>
  <c r="J7" i="20" a="1"/>
  <c r="J7" i="20" s="1"/>
  <c r="K7" i="20" a="1"/>
  <c r="K7" i="20" s="1"/>
  <c r="L7" i="20" a="1"/>
  <c r="L7" i="20" s="1"/>
  <c r="M7" i="20" a="1"/>
  <c r="M7" i="20" s="1"/>
  <c r="N7" i="20" a="1"/>
  <c r="N7" i="20" s="1"/>
  <c r="B8" i="20" a="1"/>
  <c r="B8" i="20" s="1"/>
  <c r="C8" i="20" a="1"/>
  <c r="C8" i="20" s="1"/>
  <c r="D8" i="20" a="1"/>
  <c r="D8" i="20" s="1"/>
  <c r="E8" i="20" a="1"/>
  <c r="E8" i="20" s="1"/>
  <c r="F8" i="20" a="1"/>
  <c r="F8" i="20" s="1"/>
  <c r="G8" i="20" a="1"/>
  <c r="G8" i="20" s="1"/>
  <c r="H8" i="20" a="1"/>
  <c r="H8" i="20" s="1"/>
  <c r="I8" i="20" a="1"/>
  <c r="I8" i="20" s="1"/>
  <c r="J8" i="20" a="1"/>
  <c r="J8" i="20" s="1"/>
  <c r="K8" i="20" a="1"/>
  <c r="K8" i="20" s="1"/>
  <c r="L8" i="20" a="1"/>
  <c r="L8" i="20" s="1"/>
  <c r="M8" i="20" a="1"/>
  <c r="M8" i="20" s="1"/>
  <c r="N8" i="20" a="1"/>
  <c r="N8" i="20" s="1"/>
  <c r="B9" i="20" a="1"/>
  <c r="B9" i="20" s="1"/>
  <c r="C9" i="20" a="1"/>
  <c r="C9" i="20" s="1"/>
  <c r="D9" i="20" a="1"/>
  <c r="D9" i="20" s="1"/>
  <c r="E9" i="20" a="1"/>
  <c r="E9" i="20" s="1"/>
  <c r="F9" i="20" a="1"/>
  <c r="F9" i="20" s="1"/>
  <c r="G9" i="20" a="1"/>
  <c r="G9" i="20" s="1"/>
  <c r="H9" i="20" a="1"/>
  <c r="H9" i="20" s="1"/>
  <c r="I9" i="20" a="1"/>
  <c r="I9" i="20" s="1"/>
  <c r="J9" i="20" a="1"/>
  <c r="J9" i="20" s="1"/>
  <c r="K9" i="20" a="1"/>
  <c r="K9" i="20" s="1"/>
  <c r="L9" i="20" a="1"/>
  <c r="L9" i="20" s="1"/>
  <c r="M9" i="20" a="1"/>
  <c r="M9" i="20" s="1"/>
  <c r="N9" i="20" a="1"/>
  <c r="N9" i="20" s="1"/>
  <c r="B10" i="20" a="1"/>
  <c r="B10" i="20" s="1"/>
  <c r="C10" i="20" a="1"/>
  <c r="C10" i="20" s="1"/>
  <c r="D10" i="20" a="1"/>
  <c r="D10" i="20" s="1"/>
  <c r="E10" i="20" a="1"/>
  <c r="E10" i="20" s="1"/>
  <c r="F10" i="20" a="1"/>
  <c r="F10" i="20" s="1"/>
  <c r="G10" i="20" a="1"/>
  <c r="G10" i="20" s="1"/>
  <c r="H10" i="20" a="1"/>
  <c r="H10" i="20" s="1"/>
  <c r="I10" i="20" a="1"/>
  <c r="I10" i="20" s="1"/>
  <c r="J10" i="20" a="1"/>
  <c r="J10" i="20" s="1"/>
  <c r="K10" i="20" a="1"/>
  <c r="K10" i="20" s="1"/>
  <c r="L10" i="20" a="1"/>
  <c r="L10" i="20" s="1"/>
  <c r="M10" i="20" a="1"/>
  <c r="M10" i="20" s="1"/>
  <c r="N10" i="20" a="1"/>
  <c r="N10" i="20" s="1"/>
  <c r="B11" i="20" a="1"/>
  <c r="B11" i="20" s="1"/>
  <c r="C11" i="20" a="1"/>
  <c r="C11" i="20" s="1"/>
  <c r="D11" i="20" a="1"/>
  <c r="D11" i="20" s="1"/>
  <c r="E11" i="20" a="1"/>
  <c r="E11" i="20" s="1"/>
  <c r="F11" i="20" a="1"/>
  <c r="F11" i="20" s="1"/>
  <c r="G11" i="20" a="1"/>
  <c r="G11" i="20" s="1"/>
  <c r="H11" i="20" a="1"/>
  <c r="H11" i="20" s="1"/>
  <c r="I11" i="20" a="1"/>
  <c r="I11" i="20" s="1"/>
  <c r="J11" i="20" a="1"/>
  <c r="J11" i="20" s="1"/>
  <c r="K11" i="20" a="1"/>
  <c r="K11" i="20" s="1"/>
  <c r="L11" i="20" a="1"/>
  <c r="L11" i="20" s="1"/>
  <c r="M11" i="20" a="1"/>
  <c r="M11" i="20" s="1"/>
  <c r="N11" i="20" a="1"/>
  <c r="N11" i="20" s="1"/>
  <c r="B12" i="20" a="1"/>
  <c r="B12" i="20" s="1"/>
  <c r="C12" i="20" a="1"/>
  <c r="C12" i="20" s="1"/>
  <c r="D12" i="20" a="1"/>
  <c r="D12" i="20" s="1"/>
  <c r="E12" i="20" a="1"/>
  <c r="E12" i="20" s="1"/>
  <c r="F12" i="20" a="1"/>
  <c r="F12" i="20" s="1"/>
  <c r="G12" i="20" a="1"/>
  <c r="G12" i="20" s="1"/>
  <c r="H12" i="20" a="1"/>
  <c r="H12" i="20" s="1"/>
  <c r="I12" i="20" a="1"/>
  <c r="I12" i="20" s="1"/>
  <c r="J12" i="20" a="1"/>
  <c r="J12" i="20" s="1"/>
  <c r="K12" i="20" a="1"/>
  <c r="K12" i="20" s="1"/>
  <c r="L12" i="20" a="1"/>
  <c r="L12" i="20" s="1"/>
  <c r="M12" i="20" a="1"/>
  <c r="M12" i="20" s="1"/>
  <c r="N12" i="20" a="1"/>
  <c r="N12" i="20" s="1"/>
  <c r="B13" i="20" a="1"/>
  <c r="B13" i="20" s="1"/>
  <c r="C13" i="20" a="1"/>
  <c r="C13" i="20" s="1"/>
  <c r="D13" i="20" a="1"/>
  <c r="D13" i="20" s="1"/>
  <c r="E13" i="20" a="1"/>
  <c r="E13" i="20" s="1"/>
  <c r="F13" i="20" a="1"/>
  <c r="F13" i="20" s="1"/>
  <c r="G13" i="20" a="1"/>
  <c r="G13" i="20" s="1"/>
  <c r="H13" i="20" a="1"/>
  <c r="H13" i="20" s="1"/>
  <c r="I13" i="20" a="1"/>
  <c r="I13" i="20" s="1"/>
  <c r="J13" i="20" a="1"/>
  <c r="J13" i="20" s="1"/>
  <c r="K13" i="20" a="1"/>
  <c r="K13" i="20" s="1"/>
  <c r="L13" i="20" a="1"/>
  <c r="L13" i="20" s="1"/>
  <c r="M13" i="20" a="1"/>
  <c r="M13" i="20" s="1"/>
  <c r="N13" i="20" a="1"/>
  <c r="N13" i="20" s="1"/>
  <c r="B14" i="20" a="1"/>
  <c r="B14" i="20" s="1"/>
  <c r="C14" i="20" a="1"/>
  <c r="C14" i="20" s="1"/>
  <c r="D14" i="20" a="1"/>
  <c r="D14" i="20" s="1"/>
  <c r="E14" i="20" a="1"/>
  <c r="E14" i="20" s="1"/>
  <c r="F14" i="20" a="1"/>
  <c r="F14" i="20"/>
  <c r="G14" i="20" a="1"/>
  <c r="G14" i="20" s="1"/>
  <c r="H14" i="20" a="1"/>
  <c r="H14" i="20" s="1"/>
  <c r="I14" i="20" a="1"/>
  <c r="I14" i="20" s="1"/>
  <c r="J14" i="20" a="1"/>
  <c r="J14" i="20" s="1"/>
  <c r="K14" i="20" a="1"/>
  <c r="K14" i="20" s="1"/>
  <c r="L14" i="20" a="1"/>
  <c r="L14" i="20" s="1"/>
  <c r="M14" i="20" a="1"/>
  <c r="M14" i="20" s="1"/>
  <c r="N14" i="20" a="1"/>
  <c r="N14" i="20"/>
  <c r="B15" i="20" a="1"/>
  <c r="B15" i="20" s="1"/>
  <c r="C15" i="20" a="1"/>
  <c r="C15" i="20" s="1"/>
  <c r="D15" i="20" a="1"/>
  <c r="D15" i="20" s="1"/>
  <c r="E15" i="20" a="1"/>
  <c r="E15" i="20" s="1"/>
  <c r="F15" i="20" a="1"/>
  <c r="F15" i="20" s="1"/>
  <c r="G15" i="20" a="1"/>
  <c r="G15" i="20" s="1"/>
  <c r="H15" i="20" a="1"/>
  <c r="H15" i="20" s="1"/>
  <c r="I15" i="20" a="1"/>
  <c r="I15" i="20"/>
  <c r="J15" i="20" a="1"/>
  <c r="J15" i="20" s="1"/>
  <c r="K15" i="20" a="1"/>
  <c r="K15" i="20" s="1"/>
  <c r="L15" i="20" a="1"/>
  <c r="L15" i="20" s="1"/>
  <c r="M15" i="20" a="1"/>
  <c r="M15" i="20" s="1"/>
  <c r="N15" i="20" a="1"/>
  <c r="N15" i="20" s="1"/>
  <c r="B16" i="20" a="1"/>
  <c r="B16" i="20" s="1"/>
  <c r="C16" i="20" a="1"/>
  <c r="C16" i="20" s="1"/>
  <c r="D16" i="20" a="1"/>
  <c r="D16" i="20" s="1"/>
  <c r="E16" i="20" a="1"/>
  <c r="E16" i="20" s="1"/>
  <c r="F16" i="20" a="1"/>
  <c r="F16" i="20" s="1"/>
  <c r="G16" i="20" a="1"/>
  <c r="G16" i="20" s="1"/>
  <c r="H16" i="20" a="1"/>
  <c r="H16" i="20" s="1"/>
  <c r="I16" i="20" a="1"/>
  <c r="I16" i="20" s="1"/>
  <c r="J16" i="20" a="1"/>
  <c r="J16" i="20" s="1"/>
  <c r="K16" i="20" a="1"/>
  <c r="K16" i="20" s="1"/>
  <c r="L16" i="20" a="1"/>
  <c r="L16" i="20" s="1"/>
  <c r="M16" i="20" a="1"/>
  <c r="M16" i="20" s="1"/>
  <c r="N16" i="20" a="1"/>
  <c r="N16" i="20" s="1"/>
  <c r="B17" i="20" a="1"/>
  <c r="B17" i="20" s="1"/>
  <c r="C17" i="20" a="1"/>
  <c r="C17" i="20" s="1"/>
  <c r="D17" i="20" a="1"/>
  <c r="D17" i="20" s="1"/>
  <c r="E17" i="20" a="1"/>
  <c r="E17" i="20" s="1"/>
  <c r="F17" i="20" a="1"/>
  <c r="F17" i="20" s="1"/>
  <c r="G17" i="20" a="1"/>
  <c r="G17" i="20" s="1"/>
  <c r="H17" i="20" a="1"/>
  <c r="H17" i="20" s="1"/>
  <c r="I17" i="20" a="1"/>
  <c r="I17" i="20" s="1"/>
  <c r="J17" i="20" a="1"/>
  <c r="J17" i="20" s="1"/>
  <c r="K17" i="20" a="1"/>
  <c r="K17" i="20" s="1"/>
  <c r="L17" i="20" a="1"/>
  <c r="L17" i="20" s="1"/>
  <c r="M17" i="20" a="1"/>
  <c r="M17" i="20" s="1"/>
  <c r="N17" i="20" a="1"/>
  <c r="N17" i="20" s="1"/>
  <c r="B18" i="20" a="1"/>
  <c r="B18" i="20" s="1"/>
  <c r="C18" i="20" a="1"/>
  <c r="C18" i="20" s="1"/>
  <c r="D18" i="20" a="1"/>
  <c r="D18" i="20" s="1"/>
  <c r="E18" i="20" a="1"/>
  <c r="E18" i="20" s="1"/>
  <c r="F18" i="20" a="1"/>
  <c r="F18" i="20"/>
  <c r="G18" i="20" a="1"/>
  <c r="G18" i="20" s="1"/>
  <c r="H18" i="20" a="1"/>
  <c r="H18" i="20" s="1"/>
  <c r="I18" i="20" a="1"/>
  <c r="I18" i="20" s="1"/>
  <c r="J18" i="20" a="1"/>
  <c r="J18" i="20" s="1"/>
  <c r="K18" i="20" a="1"/>
  <c r="K18" i="20" s="1"/>
  <c r="L18" i="20" a="1"/>
  <c r="L18" i="20" s="1"/>
  <c r="M18" i="20" a="1"/>
  <c r="M18" i="20" s="1"/>
  <c r="N18" i="20" a="1"/>
  <c r="N18" i="20"/>
  <c r="B19" i="20" a="1"/>
  <c r="B19" i="20" s="1"/>
  <c r="C19" i="20" a="1"/>
  <c r="C19" i="20" s="1"/>
  <c r="D19" i="20" a="1"/>
  <c r="D19" i="20" s="1"/>
  <c r="E19" i="20" a="1"/>
  <c r="E19" i="20"/>
  <c r="F19" i="20" a="1"/>
  <c r="F19" i="20" s="1"/>
  <c r="G19" i="20" a="1"/>
  <c r="G19" i="20" s="1"/>
  <c r="H19" i="20" a="1"/>
  <c r="H19" i="20" s="1"/>
  <c r="I19" i="20" a="1"/>
  <c r="I19" i="20" s="1"/>
  <c r="J19" i="20" a="1"/>
  <c r="J19" i="20" s="1"/>
  <c r="K19" i="20" a="1"/>
  <c r="K19" i="20" s="1"/>
  <c r="L19" i="20" a="1"/>
  <c r="L19" i="20" s="1"/>
  <c r="M19" i="20" a="1"/>
  <c r="M19" i="20"/>
  <c r="N19" i="20" a="1"/>
  <c r="N19" i="20" s="1"/>
  <c r="B20" i="20" a="1"/>
  <c r="B20" i="20" s="1"/>
  <c r="C20" i="20" a="1"/>
  <c r="C20" i="20" s="1"/>
  <c r="D20" i="20" a="1"/>
  <c r="D20" i="20"/>
  <c r="E20" i="20" a="1"/>
  <c r="E20" i="20" s="1"/>
  <c r="F20" i="20" a="1"/>
  <c r="F20" i="20" s="1"/>
  <c r="G20" i="20" a="1"/>
  <c r="G20" i="20" s="1"/>
  <c r="H20" i="20" a="1"/>
  <c r="H20" i="20" s="1"/>
  <c r="I20" i="20" a="1"/>
  <c r="I20" i="20" s="1"/>
  <c r="J20" i="20" a="1"/>
  <c r="J20" i="20" s="1"/>
  <c r="K20" i="20" a="1"/>
  <c r="K20" i="20" s="1"/>
  <c r="L20" i="20" a="1"/>
  <c r="L20" i="20"/>
  <c r="M20" i="20" a="1"/>
  <c r="M20" i="20" s="1"/>
  <c r="N20" i="20" a="1"/>
  <c r="N20" i="20" s="1"/>
  <c r="B21" i="20" a="1"/>
  <c r="B21" i="20" s="1"/>
  <c r="C21" i="20" a="1"/>
  <c r="C21" i="20" s="1"/>
  <c r="D21" i="20" a="1"/>
  <c r="D21" i="20" s="1"/>
  <c r="E21" i="20" a="1"/>
  <c r="E21" i="20" s="1"/>
  <c r="F21" i="20" a="1"/>
  <c r="F21" i="20" s="1"/>
  <c r="G21" i="20" a="1"/>
  <c r="G21" i="20"/>
  <c r="H21" i="20" a="1"/>
  <c r="H21" i="20" s="1"/>
  <c r="I21" i="20" a="1"/>
  <c r="I21" i="20" s="1"/>
  <c r="J21" i="20" a="1"/>
  <c r="J21" i="20" s="1"/>
  <c r="K21" i="20" a="1"/>
  <c r="K21" i="20"/>
  <c r="L21" i="20" a="1"/>
  <c r="L21" i="20" s="1"/>
  <c r="M21" i="20" a="1"/>
  <c r="M21" i="20" s="1"/>
  <c r="N21" i="20" a="1"/>
  <c r="N21" i="20" s="1"/>
  <c r="B22" i="20" a="1"/>
  <c r="B22" i="20"/>
  <c r="C22" i="20" a="1"/>
  <c r="C22" i="20" s="1"/>
  <c r="D22" i="20" a="1"/>
  <c r="D22" i="20" s="1"/>
  <c r="E22" i="20" a="1"/>
  <c r="E22" i="20" s="1"/>
  <c r="F22" i="20" a="1"/>
  <c r="F22" i="20" s="1"/>
  <c r="G22" i="20" a="1"/>
  <c r="G22" i="20" s="1"/>
  <c r="H22" i="20" a="1"/>
  <c r="H22" i="20" s="1"/>
  <c r="I22" i="20" a="1"/>
  <c r="I22" i="20" s="1"/>
  <c r="J22" i="20" a="1"/>
  <c r="J22" i="20"/>
  <c r="K22" i="20" a="1"/>
  <c r="K22" i="20" s="1"/>
  <c r="L22" i="20" a="1"/>
  <c r="L22" i="20" s="1"/>
  <c r="M22" i="20" a="1"/>
  <c r="M22" i="20" s="1"/>
  <c r="N22" i="20" a="1"/>
  <c r="N22" i="20"/>
  <c r="B23" i="20" a="1"/>
  <c r="B23" i="20" s="1"/>
  <c r="C23" i="20" a="1"/>
  <c r="C23" i="20" s="1"/>
  <c r="D23" i="20" a="1"/>
  <c r="D23" i="20" s="1"/>
  <c r="E23" i="20" a="1"/>
  <c r="E23" i="20"/>
  <c r="F23" i="20" a="1"/>
  <c r="F23" i="20" s="1"/>
  <c r="G23" i="20" a="1"/>
  <c r="G23" i="20" s="1"/>
  <c r="H23" i="20" a="1"/>
  <c r="H23" i="20" s="1"/>
  <c r="I23" i="20" a="1"/>
  <c r="I23" i="20" s="1"/>
  <c r="J23" i="20" a="1"/>
  <c r="J23" i="20" s="1"/>
  <c r="K23" i="20" a="1"/>
  <c r="K23" i="20" s="1"/>
  <c r="L23" i="20" a="1"/>
  <c r="L23" i="20" s="1"/>
  <c r="M23" i="20" a="1"/>
  <c r="M23" i="20"/>
  <c r="N23" i="20" a="1"/>
  <c r="N23" i="20" s="1"/>
  <c r="B24" i="20" a="1"/>
  <c r="B24" i="20" s="1"/>
  <c r="C24" i="20" a="1"/>
  <c r="C24" i="20" s="1"/>
  <c r="D24" i="20" a="1"/>
  <c r="D24" i="20"/>
  <c r="E24" i="20" a="1"/>
  <c r="E24" i="20" s="1"/>
  <c r="F24" i="20" a="1"/>
  <c r="F24" i="20" s="1"/>
  <c r="G24" i="20" a="1"/>
  <c r="G24" i="20" s="1"/>
  <c r="H24" i="20" a="1"/>
  <c r="H24" i="20"/>
  <c r="I24" i="20" a="1"/>
  <c r="I24" i="20" s="1"/>
  <c r="J24" i="20" a="1"/>
  <c r="J24" i="20" s="1"/>
  <c r="K24" i="20" a="1"/>
  <c r="K24" i="20" s="1"/>
  <c r="L24" i="20" a="1"/>
  <c r="L24" i="20" s="1"/>
  <c r="M24" i="20" a="1"/>
  <c r="M24" i="20" s="1"/>
  <c r="N24" i="20" a="1"/>
  <c r="N24" i="20" s="1"/>
  <c r="B25" i="20" a="1"/>
  <c r="B25" i="20" s="1"/>
  <c r="C25" i="20" a="1"/>
  <c r="C25" i="20"/>
  <c r="D25" i="20" a="1"/>
  <c r="D25" i="20" s="1"/>
  <c r="E25" i="20" a="1"/>
  <c r="E25" i="20" s="1"/>
  <c r="F25" i="20" a="1"/>
  <c r="F25" i="20" s="1"/>
  <c r="G25" i="20" a="1"/>
  <c r="G25" i="20" s="1"/>
  <c r="H25" i="20" a="1"/>
  <c r="H25" i="20" s="1"/>
  <c r="I25" i="20" a="1"/>
  <c r="I25" i="20" s="1"/>
  <c r="J25" i="20" a="1"/>
  <c r="J25" i="20" s="1"/>
  <c r="K25" i="20" a="1"/>
  <c r="K25" i="20"/>
  <c r="L25" i="20" a="1"/>
  <c r="L25" i="20" s="1"/>
  <c r="M25" i="20" a="1"/>
  <c r="M25" i="20" s="1"/>
  <c r="N25" i="20" a="1"/>
  <c r="N25" i="20" s="1"/>
  <c r="B26" i="20" a="1"/>
  <c r="B26" i="20"/>
  <c r="C26" i="20" a="1"/>
  <c r="C26" i="20" s="1"/>
  <c r="D26" i="20" a="1"/>
  <c r="D26" i="20" s="1"/>
  <c r="E26" i="20" a="1"/>
  <c r="E26" i="20" s="1"/>
  <c r="F26" i="20" a="1"/>
  <c r="F26" i="20" s="1"/>
  <c r="G26" i="20" a="1"/>
  <c r="G26" i="20" s="1"/>
  <c r="H26" i="20" a="1"/>
  <c r="H26" i="20" s="1"/>
  <c r="I26" i="20" a="1"/>
  <c r="I26" i="20" s="1"/>
  <c r="J26" i="20" a="1"/>
  <c r="J26" i="20" s="1"/>
  <c r="K26" i="20" a="1"/>
  <c r="K26" i="20" s="1"/>
  <c r="L26" i="20" a="1"/>
  <c r="L26" i="20" s="1"/>
  <c r="M26" i="20" a="1"/>
  <c r="M26" i="20" s="1"/>
  <c r="N26" i="20" a="1"/>
  <c r="N26" i="20"/>
  <c r="B27" i="20" a="1"/>
  <c r="B27" i="20" s="1"/>
  <c r="C27" i="20" a="1"/>
  <c r="C27" i="20" s="1"/>
  <c r="D27" i="20" a="1"/>
  <c r="D27" i="20" s="1"/>
  <c r="E27" i="20" a="1"/>
  <c r="E27" i="20"/>
  <c r="F27" i="20" a="1"/>
  <c r="F27" i="20" s="1"/>
  <c r="G27" i="20" a="1"/>
  <c r="G27" i="20" s="1"/>
  <c r="H27" i="20" a="1"/>
  <c r="H27" i="20" s="1"/>
  <c r="I27" i="20" a="1"/>
  <c r="I27" i="20"/>
  <c r="J27" i="20" a="1"/>
  <c r="J27" i="20" s="1"/>
  <c r="K27" i="20" a="1"/>
  <c r="K27" i="20" s="1"/>
  <c r="L27" i="20" a="1"/>
  <c r="L27" i="20" s="1"/>
  <c r="M27" i="20" a="1"/>
  <c r="M27" i="20" s="1"/>
  <c r="N27" i="20" a="1"/>
  <c r="N27" i="20" s="1"/>
  <c r="B28" i="20" a="1"/>
  <c r="B28" i="20" s="1"/>
  <c r="C28" i="20" a="1"/>
  <c r="C28" i="20" s="1"/>
  <c r="D28" i="20" a="1"/>
  <c r="D28" i="20" s="1"/>
  <c r="E28" i="20" a="1"/>
  <c r="E28" i="20" s="1"/>
  <c r="F28" i="20" a="1"/>
  <c r="F28" i="20"/>
  <c r="G28" i="20" a="1"/>
  <c r="G28" i="20" s="1"/>
  <c r="H28" i="20" a="1"/>
  <c r="H28" i="20"/>
  <c r="I28" i="20" a="1"/>
  <c r="I28" i="20" s="1"/>
  <c r="J28" i="20" a="1"/>
  <c r="J28" i="20"/>
  <c r="K28" i="20" a="1"/>
  <c r="K28" i="20" s="1"/>
  <c r="L28" i="20" a="1"/>
  <c r="L28" i="20" s="1"/>
  <c r="M28" i="20" a="1"/>
  <c r="M28" i="20" s="1"/>
  <c r="N28" i="20" a="1"/>
  <c r="N28" i="20"/>
  <c r="B29" i="20" a="1"/>
  <c r="B29" i="20" s="1"/>
  <c r="C29" i="20" a="1"/>
  <c r="C29" i="20"/>
  <c r="D29" i="20" a="1"/>
  <c r="D29" i="20" s="1"/>
  <c r="E29" i="20" a="1"/>
  <c r="E29" i="20"/>
  <c r="F29" i="20" a="1"/>
  <c r="F29" i="20" s="1"/>
  <c r="G29" i="20" a="1"/>
  <c r="G29" i="20" s="1"/>
  <c r="H29" i="20" a="1"/>
  <c r="H29" i="20" s="1"/>
  <c r="I29" i="20" a="1"/>
  <c r="I29" i="20"/>
  <c r="J29" i="20" a="1"/>
  <c r="J29" i="20" s="1"/>
  <c r="K29" i="20" a="1"/>
  <c r="K29" i="20"/>
  <c r="L29" i="20" a="1"/>
  <c r="L29" i="20" s="1"/>
  <c r="M29" i="20" a="1"/>
  <c r="M29" i="20" s="1"/>
  <c r="N29" i="20" a="1"/>
  <c r="N29" i="20" s="1"/>
  <c r="B30" i="20" a="1"/>
  <c r="B30" i="20" s="1"/>
  <c r="C30" i="20" a="1"/>
  <c r="C30" i="20" s="1"/>
  <c r="D30" i="20" a="1"/>
  <c r="D30" i="20"/>
  <c r="E30" i="20" a="1"/>
  <c r="E30" i="20" s="1"/>
  <c r="F30" i="20" a="1"/>
  <c r="F30" i="20" s="1"/>
  <c r="G30" i="20" a="1"/>
  <c r="G30" i="20" s="1"/>
  <c r="H30" i="20" a="1"/>
  <c r="H30" i="20"/>
  <c r="I30" i="20" a="1"/>
  <c r="I30" i="20" s="1"/>
  <c r="J30" i="20" a="1"/>
  <c r="J30" i="20" s="1"/>
  <c r="K30" i="20" a="1"/>
  <c r="K30" i="20" s="1"/>
  <c r="L30" i="20" a="1"/>
  <c r="L30" i="20" s="1"/>
  <c r="M30" i="20" a="1"/>
  <c r="M30" i="20" s="1"/>
  <c r="N30" i="20" a="1"/>
  <c r="N30" i="20"/>
  <c r="B31" i="20" a="1"/>
  <c r="B31" i="20" s="1"/>
  <c r="C31" i="20" a="1"/>
  <c r="C31" i="20"/>
  <c r="D31" i="20" a="1"/>
  <c r="D31" i="20" s="1"/>
  <c r="E31" i="20" a="1"/>
  <c r="E31" i="20" s="1"/>
  <c r="F31" i="20" a="1"/>
  <c r="F31" i="20" s="1"/>
  <c r="G31" i="20" a="1"/>
  <c r="G31" i="20"/>
  <c r="H31" i="20" a="1"/>
  <c r="H31" i="20" s="1"/>
  <c r="I31" i="20" a="1"/>
  <c r="I31" i="20"/>
  <c r="J31" i="20" a="1"/>
  <c r="J31" i="20" s="1"/>
  <c r="K31" i="20" a="1"/>
  <c r="K31" i="20"/>
  <c r="L31" i="20" a="1"/>
  <c r="L31" i="20" s="1"/>
  <c r="M31" i="20" a="1"/>
  <c r="M31" i="20" s="1"/>
  <c r="N31" i="20" a="1"/>
  <c r="N31" i="20" s="1"/>
  <c r="B32" i="20" a="1"/>
  <c r="B32" i="20"/>
  <c r="C32" i="20" a="1"/>
  <c r="C32" i="20" s="1"/>
  <c r="D32" i="20" a="1"/>
  <c r="D32" i="20"/>
  <c r="E32" i="20" a="1"/>
  <c r="E32" i="20" s="1"/>
  <c r="F32" i="20" a="1"/>
  <c r="F32" i="20" s="1"/>
  <c r="G32" i="20" a="1"/>
  <c r="G32" i="20" s="1"/>
  <c r="H32" i="20" a="1"/>
  <c r="H32" i="20" s="1"/>
  <c r="I32" i="20" a="1"/>
  <c r="I32" i="20" s="1"/>
  <c r="J32" i="20" a="1"/>
  <c r="J32" i="20"/>
  <c r="K32" i="20" a="1"/>
  <c r="K32" i="20" s="1"/>
  <c r="L32" i="20" a="1"/>
  <c r="L32" i="20" s="1"/>
  <c r="M32" i="20" a="1"/>
  <c r="M32" i="20" s="1"/>
  <c r="N32" i="20" a="1"/>
  <c r="N32" i="20"/>
  <c r="B33" i="20" a="1"/>
  <c r="B33" i="20" s="1"/>
  <c r="C33" i="20" a="1"/>
  <c r="C33" i="20" s="1"/>
  <c r="D33" i="20" a="1"/>
  <c r="D33" i="20" s="1"/>
  <c r="E33" i="20" a="1"/>
  <c r="E33" i="20" s="1"/>
  <c r="F33" i="20" a="1"/>
  <c r="F33" i="20" s="1"/>
  <c r="G33" i="20" a="1"/>
  <c r="G33" i="20" s="1"/>
  <c r="H33" i="20" a="1"/>
  <c r="H33" i="20" s="1"/>
  <c r="I33" i="20" a="1"/>
  <c r="I33" i="20"/>
  <c r="J33" i="20" a="1"/>
  <c r="J33" i="20" s="1"/>
  <c r="K33" i="20" a="1"/>
  <c r="K33" i="20" s="1"/>
  <c r="L33" i="20" a="1"/>
  <c r="L33" i="20" s="1"/>
  <c r="M33" i="20" a="1"/>
  <c r="M33" i="20"/>
  <c r="N33" i="20" a="1"/>
  <c r="N33" i="20" s="1"/>
  <c r="B34" i="20" a="1"/>
  <c r="B34" i="20"/>
  <c r="C34" i="20" a="1"/>
  <c r="C34" i="20" s="1"/>
  <c r="D34" i="20" a="1"/>
  <c r="D34" i="20" s="1"/>
  <c r="E34" i="20" a="1"/>
  <c r="E34" i="20" s="1"/>
  <c r="F34" i="20" a="1"/>
  <c r="F34" i="20" s="1"/>
  <c r="G34" i="20" a="1"/>
  <c r="G34" i="20" s="1"/>
  <c r="H34" i="20" a="1"/>
  <c r="H34" i="20"/>
  <c r="I34" i="20" a="1"/>
  <c r="I34" i="20" s="1"/>
  <c r="J34" i="20" a="1"/>
  <c r="J34" i="20" s="1"/>
  <c r="K34" i="20" a="1"/>
  <c r="K34" i="20" s="1"/>
  <c r="L34" i="20" a="1"/>
  <c r="L34" i="20"/>
  <c r="M34" i="20" a="1"/>
  <c r="M34" i="20" s="1"/>
  <c r="N34" i="20" a="1"/>
  <c r="N34" i="20" s="1"/>
  <c r="B35" i="20" a="1"/>
  <c r="B35" i="20" s="1"/>
  <c r="C35" i="20" a="1"/>
  <c r="C35" i="20"/>
  <c r="D35" i="20" a="1"/>
  <c r="D35" i="20" s="1"/>
  <c r="E35" i="20" a="1"/>
  <c r="E35" i="20"/>
  <c r="F35" i="20" a="1"/>
  <c r="F35" i="20" s="1"/>
  <c r="G35" i="20" a="1"/>
  <c r="G35" i="20"/>
  <c r="H35" i="20" a="1"/>
  <c r="H35" i="20" s="1"/>
  <c r="I35" i="20" a="1"/>
  <c r="I35" i="20" s="1"/>
  <c r="J35" i="20" a="1"/>
  <c r="J35" i="20" s="1"/>
  <c r="K35" i="20" a="1"/>
  <c r="K35" i="20"/>
  <c r="L35" i="20" a="1"/>
  <c r="L35" i="20" s="1"/>
  <c r="M35" i="20" a="1"/>
  <c r="M35" i="20" s="1"/>
  <c r="N35" i="20" a="1"/>
  <c r="N35" i="20" s="1"/>
  <c r="B36" i="20" a="1"/>
  <c r="B36" i="20"/>
  <c r="C36" i="20" a="1"/>
  <c r="C36" i="20" s="1"/>
  <c r="D36" i="20" a="1"/>
  <c r="D36" i="20" s="1"/>
  <c r="E36" i="20" a="1"/>
  <c r="E36" i="20" s="1"/>
  <c r="F36" i="20" a="1"/>
  <c r="F36" i="20" s="1"/>
  <c r="G36" i="20" a="1"/>
  <c r="G36" i="20" s="1"/>
  <c r="H36" i="20" a="1"/>
  <c r="H36" i="20" s="1"/>
  <c r="I36" i="20" a="1"/>
  <c r="I36" i="20" s="1"/>
  <c r="J36" i="20" a="1"/>
  <c r="J36" i="20"/>
  <c r="K36" i="20" a="1"/>
  <c r="K36" i="20" s="1"/>
  <c r="L36" i="20" a="1"/>
  <c r="L36" i="20" s="1"/>
  <c r="M36" i="20" a="1"/>
  <c r="M36" i="20" s="1"/>
  <c r="N36" i="20" a="1"/>
  <c r="N36" i="20"/>
  <c r="B37" i="20" a="1"/>
  <c r="B37" i="20" s="1"/>
  <c r="C37" i="20" a="1"/>
  <c r="C37" i="20"/>
  <c r="D37" i="20" a="1"/>
  <c r="D37" i="20" s="1"/>
  <c r="E37" i="20" a="1"/>
  <c r="E37" i="20" s="1"/>
  <c r="F37" i="20" a="1"/>
  <c r="F37" i="20" s="1"/>
  <c r="G37" i="20" a="1"/>
  <c r="G37" i="20" s="1"/>
  <c r="H37" i="20" a="1"/>
  <c r="H37" i="20" s="1"/>
  <c r="I37" i="20" a="1"/>
  <c r="I37" i="20"/>
  <c r="J37" i="20" a="1"/>
  <c r="J37" i="20" s="1"/>
  <c r="K37" i="20" a="1"/>
  <c r="K37" i="20" s="1"/>
  <c r="L37" i="20" a="1"/>
  <c r="L37" i="20" s="1"/>
  <c r="M37" i="20" a="1"/>
  <c r="M37" i="20"/>
  <c r="N37" i="20" a="1"/>
  <c r="N37" i="20" s="1"/>
  <c r="B38" i="20" a="1"/>
  <c r="B38" i="20" s="1"/>
  <c r="C38" i="20" a="1"/>
  <c r="C38" i="20" s="1"/>
  <c r="D38" i="20" a="1"/>
  <c r="D38" i="20"/>
  <c r="E38" i="20" a="1"/>
  <c r="E38" i="20" s="1"/>
  <c r="F38" i="20" a="1"/>
  <c r="F38" i="20"/>
  <c r="G38" i="20" a="1"/>
  <c r="G38" i="20" s="1"/>
  <c r="H38" i="20" a="1"/>
  <c r="H38" i="20"/>
  <c r="I38" i="20" a="1"/>
  <c r="I38" i="20" s="1"/>
  <c r="J38" i="20" a="1"/>
  <c r="J38" i="20" s="1"/>
  <c r="K38" i="20" a="1"/>
  <c r="K38" i="20" s="1"/>
  <c r="L38" i="20" a="1"/>
  <c r="L38" i="20"/>
  <c r="M38" i="20" a="1"/>
  <c r="M38" i="20" s="1"/>
  <c r="N38" i="20" a="1"/>
  <c r="N38" i="20" s="1"/>
  <c r="B39" i="20" a="1"/>
  <c r="B39" i="20" s="1"/>
  <c r="C39" i="20" a="1"/>
  <c r="C39" i="20"/>
  <c r="D39" i="20" a="1"/>
  <c r="D39" i="20" s="1"/>
  <c r="E39" i="20" a="1"/>
  <c r="E39" i="20" s="1"/>
  <c r="F39" i="20" a="1"/>
  <c r="F39" i="20" s="1"/>
  <c r="G39" i="20" a="1"/>
  <c r="G39" i="20" s="1"/>
  <c r="H39" i="20" a="1"/>
  <c r="H39" i="20" s="1"/>
  <c r="I39" i="20" a="1"/>
  <c r="I39" i="20" s="1"/>
  <c r="J39" i="20" a="1"/>
  <c r="J39" i="20" s="1"/>
  <c r="K39" i="20" a="1"/>
  <c r="K39" i="20"/>
  <c r="L39" i="20" a="1"/>
  <c r="L39" i="20" s="1"/>
  <c r="M39" i="20" a="1"/>
  <c r="M39" i="20" s="1"/>
  <c r="N39" i="20" a="1"/>
  <c r="N39" i="20" s="1"/>
  <c r="B40" i="20" a="1"/>
  <c r="B40" i="20"/>
  <c r="C40" i="20" a="1"/>
  <c r="C40" i="20" s="1"/>
  <c r="D40" i="20" a="1"/>
  <c r="D40" i="20" s="1"/>
  <c r="E40" i="20" a="1"/>
  <c r="E40" i="20" s="1"/>
  <c r="F40" i="20" a="1"/>
  <c r="F40" i="20"/>
  <c r="G40" i="20" a="1"/>
  <c r="G40" i="20" s="1"/>
  <c r="H40" i="20" a="1"/>
  <c r="H40" i="20" s="1"/>
  <c r="I40" i="20" a="1"/>
  <c r="I40" i="20" s="1"/>
  <c r="J40" i="20" a="1"/>
  <c r="J40" i="20" s="1"/>
  <c r="K40" i="20" a="1"/>
  <c r="K40" i="20" s="1"/>
  <c r="L40" i="20" a="1"/>
  <c r="L40" i="20" s="1"/>
  <c r="M40" i="20" a="1"/>
  <c r="M40" i="20" s="1"/>
  <c r="N40" i="20" a="1"/>
  <c r="N40" i="20"/>
  <c r="B41" i="20" a="1"/>
  <c r="B41" i="20" s="1"/>
  <c r="C41" i="20" a="1"/>
  <c r="C41" i="20" s="1"/>
  <c r="D41" i="20" a="1"/>
  <c r="D41" i="20" s="1"/>
  <c r="E41" i="20" a="1"/>
  <c r="E41" i="20"/>
  <c r="F41" i="20" a="1"/>
  <c r="F41" i="20" s="1"/>
  <c r="G41" i="20" a="1"/>
  <c r="G41" i="20" s="1"/>
  <c r="H41" i="20" a="1"/>
  <c r="H41" i="20" s="1"/>
  <c r="I41" i="20" a="1"/>
  <c r="I41" i="20"/>
  <c r="J41" i="20" a="1"/>
  <c r="J41" i="20" s="1"/>
  <c r="K41" i="20" a="1"/>
  <c r="K41" i="20" s="1"/>
  <c r="L41" i="20" a="1"/>
  <c r="L41" i="20" s="1"/>
  <c r="M41" i="20" a="1"/>
  <c r="M41" i="20" s="1"/>
  <c r="N41" i="20" a="1"/>
  <c r="N41" i="20" s="1"/>
  <c r="B42" i="20" a="1"/>
  <c r="B42" i="20" s="1"/>
  <c r="C42" i="20" a="1"/>
  <c r="C42" i="20" s="1"/>
  <c r="D42" i="20" a="1"/>
  <c r="D42" i="20"/>
  <c r="E42" i="20" a="1"/>
  <c r="E42" i="20" s="1"/>
  <c r="F42" i="20" a="1"/>
  <c r="F42" i="20" s="1"/>
  <c r="G42" i="20" a="1"/>
  <c r="G42" i="20" s="1"/>
  <c r="H42" i="20" a="1"/>
  <c r="H42" i="20"/>
  <c r="I42" i="20" a="1"/>
  <c r="I42" i="20" s="1"/>
  <c r="J42" i="20" a="1"/>
  <c r="J42" i="20" s="1"/>
  <c r="K42" i="20" a="1"/>
  <c r="K42" i="20" s="1"/>
  <c r="L42" i="20" a="1"/>
  <c r="L42" i="20"/>
  <c r="M42" i="20" a="1"/>
  <c r="M42" i="20" s="1"/>
  <c r="N42" i="20" a="1"/>
  <c r="N42" i="20" s="1"/>
  <c r="B43" i="20" a="1"/>
  <c r="B43" i="20" s="1"/>
  <c r="C43" i="20" a="1"/>
  <c r="C43" i="20" s="1"/>
  <c r="D43" i="20" a="1"/>
  <c r="D43" i="20" s="1"/>
  <c r="E43" i="20" a="1"/>
  <c r="E43" i="20" s="1"/>
  <c r="F43" i="20" a="1"/>
  <c r="F43" i="20" s="1"/>
  <c r="G43" i="20" a="1"/>
  <c r="G43" i="20"/>
  <c r="H43" i="20" a="1"/>
  <c r="H43" i="20" s="1"/>
  <c r="I43" i="20" a="1"/>
  <c r="I43" i="20" s="1"/>
  <c r="J43" i="20" a="1"/>
  <c r="J43" i="20" s="1"/>
  <c r="K43" i="20" a="1"/>
  <c r="K43" i="20"/>
  <c r="L43" i="20" a="1"/>
  <c r="L43" i="20" s="1"/>
  <c r="M43" i="20" a="1"/>
  <c r="M43" i="20" s="1"/>
  <c r="N43" i="20" a="1"/>
  <c r="N43" i="20" s="1"/>
  <c r="B44" i="20" a="1"/>
  <c r="B44" i="20"/>
  <c r="C44" i="20" a="1"/>
  <c r="C44" i="20" s="1"/>
  <c r="D44" i="20" a="1"/>
  <c r="D44" i="20" s="1"/>
  <c r="E44" i="20" a="1"/>
  <c r="E44" i="20" s="1"/>
  <c r="F44" i="20" a="1"/>
  <c r="F44" i="20" s="1"/>
  <c r="G44" i="20" a="1"/>
  <c r="G44" i="20" s="1"/>
  <c r="H44" i="20" a="1"/>
  <c r="H44" i="20" s="1"/>
  <c r="I44" i="20" a="1"/>
  <c r="I44" i="20" s="1"/>
  <c r="J44" i="20" a="1"/>
  <c r="J44" i="20"/>
  <c r="K44" i="20" a="1"/>
  <c r="K44" i="20" s="1"/>
  <c r="L44" i="20" a="1"/>
  <c r="L44" i="20" s="1"/>
  <c r="M44" i="20" a="1"/>
  <c r="M44" i="20" s="1"/>
  <c r="N44" i="20" a="1"/>
  <c r="N44" i="20"/>
  <c r="B45" i="20" a="1"/>
  <c r="B45" i="20" s="1"/>
  <c r="C45" i="20" a="1"/>
  <c r="C45" i="20" s="1"/>
  <c r="D45" i="20" a="1"/>
  <c r="D45" i="20" s="1"/>
  <c r="E45" i="20" a="1"/>
  <c r="E45" i="20"/>
  <c r="F45" i="20" a="1"/>
  <c r="F45" i="20" s="1"/>
  <c r="G45" i="20" a="1"/>
  <c r="G45" i="20" s="1"/>
  <c r="H45" i="20" a="1"/>
  <c r="H45" i="20" s="1"/>
  <c r="I45" i="20" a="1"/>
  <c r="I45" i="20" s="1"/>
  <c r="J45" i="20" a="1"/>
  <c r="J45" i="20" s="1"/>
  <c r="K45" i="20" a="1"/>
  <c r="K45" i="20" s="1"/>
  <c r="L45" i="20" a="1"/>
  <c r="L45" i="20" s="1"/>
  <c r="M45" i="20" a="1"/>
  <c r="M45" i="20"/>
  <c r="N45" i="20" a="1"/>
  <c r="N45" i="20" s="1"/>
  <c r="B46" i="20" a="1"/>
  <c r="B46" i="20" s="1"/>
  <c r="C46" i="20" a="1"/>
  <c r="C46" i="20" s="1"/>
  <c r="D46" i="20" a="1"/>
  <c r="D46" i="20"/>
  <c r="E46" i="20" a="1"/>
  <c r="E46" i="20" s="1"/>
  <c r="F46" i="20" a="1"/>
  <c r="F46" i="20" s="1"/>
  <c r="G46" i="20" a="1"/>
  <c r="G46" i="20" s="1"/>
  <c r="H46" i="20" a="1"/>
  <c r="H46" i="20"/>
  <c r="I46" i="20" a="1"/>
  <c r="I46" i="20" s="1"/>
  <c r="J46" i="20" a="1"/>
  <c r="J46" i="20" s="1"/>
  <c r="K46" i="20" a="1"/>
  <c r="K46" i="20" s="1"/>
  <c r="L46" i="20" a="1"/>
  <c r="L46" i="20" s="1"/>
  <c r="M46" i="20" a="1"/>
  <c r="M46" i="20" s="1"/>
  <c r="N46" i="20" a="1"/>
  <c r="N46" i="20" s="1"/>
  <c r="B47" i="20" a="1"/>
  <c r="B47" i="20" s="1"/>
  <c r="C47" i="20" a="1"/>
  <c r="C47" i="20"/>
  <c r="D47" i="20" a="1"/>
  <c r="D47" i="20" s="1"/>
  <c r="E47" i="20" a="1"/>
  <c r="E47" i="20" s="1"/>
  <c r="F47" i="20" a="1"/>
  <c r="F47" i="20" s="1"/>
  <c r="G47" i="20" a="1"/>
  <c r="G47" i="20"/>
  <c r="H47" i="20" a="1"/>
  <c r="H47" i="20" s="1"/>
  <c r="I47" i="20" a="1"/>
  <c r="I47" i="20" s="1"/>
  <c r="J47" i="20" a="1"/>
  <c r="J47" i="20" s="1"/>
  <c r="K47" i="20" a="1"/>
  <c r="K47" i="20"/>
  <c r="L47" i="20" a="1"/>
  <c r="L47" i="20" s="1"/>
  <c r="M47" i="20" a="1"/>
  <c r="M47" i="20" s="1"/>
  <c r="N47" i="20" a="1"/>
  <c r="N47" i="20" s="1"/>
  <c r="B48" i="20" a="1"/>
  <c r="B48" i="20" s="1"/>
  <c r="C48" i="20" a="1"/>
  <c r="C48" i="20" s="1"/>
  <c r="D48" i="20" a="1"/>
  <c r="D48" i="20" s="1"/>
  <c r="E48" i="20" a="1"/>
  <c r="E48" i="20" s="1"/>
  <c r="F48" i="20" a="1"/>
  <c r="F48" i="20"/>
  <c r="G48" i="20" a="1"/>
  <c r="G48" i="20" s="1"/>
  <c r="H48" i="20" a="1"/>
  <c r="H48" i="20" s="1"/>
  <c r="I48" i="20" a="1"/>
  <c r="I48" i="20" s="1"/>
  <c r="J48" i="20" a="1"/>
  <c r="J48" i="20"/>
  <c r="K48" i="20" a="1"/>
  <c r="K48" i="20" s="1"/>
  <c r="L48" i="20" a="1"/>
  <c r="L48" i="20" s="1"/>
  <c r="M48" i="20" a="1"/>
  <c r="M48" i="20" s="1"/>
  <c r="N48" i="20" a="1"/>
  <c r="N48" i="20"/>
  <c r="B49" i="20" a="1"/>
  <c r="B49" i="20" s="1"/>
  <c r="C49" i="20" a="1"/>
  <c r="C49" i="20" s="1"/>
  <c r="D49" i="20" a="1"/>
  <c r="D49" i="20" s="1"/>
  <c r="E49" i="20" a="1"/>
  <c r="E49" i="20" s="1"/>
  <c r="F49" i="20" a="1"/>
  <c r="F49" i="20" s="1"/>
  <c r="G49" i="20" a="1"/>
  <c r="G49" i="20" s="1"/>
  <c r="H49" i="20" a="1"/>
  <c r="H49" i="20" s="1"/>
  <c r="I49" i="20" a="1"/>
  <c r="I49" i="20"/>
  <c r="J49" i="20" a="1"/>
  <c r="J49" i="20" s="1"/>
  <c r="K49" i="20" a="1"/>
  <c r="K49" i="20" s="1"/>
  <c r="L49" i="20" a="1"/>
  <c r="L49" i="20" s="1"/>
  <c r="M49" i="20" a="1"/>
  <c r="M49" i="20"/>
  <c r="N49" i="20" a="1"/>
  <c r="N49" i="20" s="1"/>
  <c r="B50" i="20" a="1"/>
  <c r="B50" i="20" s="1"/>
  <c r="C50" i="20" a="1"/>
  <c r="C50" i="20" s="1"/>
  <c r="D50" i="20" a="1"/>
  <c r="D50" i="20"/>
  <c r="E50" i="20" a="1"/>
  <c r="E50" i="20" s="1"/>
  <c r="F50" i="20" a="1"/>
  <c r="F50" i="20" s="1"/>
  <c r="G50" i="20" a="1"/>
  <c r="G50" i="20" s="1"/>
  <c r="H50" i="20" a="1"/>
  <c r="H50" i="20" s="1"/>
  <c r="I50" i="20" a="1"/>
  <c r="I50" i="20" s="1"/>
  <c r="J50" i="20" a="1"/>
  <c r="J50" i="20" s="1"/>
  <c r="K50" i="20" a="1"/>
  <c r="K50" i="20" s="1"/>
  <c r="L50" i="20" a="1"/>
  <c r="L50" i="20"/>
  <c r="M50" i="20" a="1"/>
  <c r="M50" i="20" s="1"/>
  <c r="N50" i="20" a="1"/>
  <c r="N50" i="20" s="1"/>
  <c r="B51" i="20" a="1"/>
  <c r="B51" i="20" s="1"/>
  <c r="C51" i="20" a="1"/>
  <c r="C51" i="20"/>
  <c r="D51" i="20" a="1"/>
  <c r="D51" i="20" s="1"/>
  <c r="E51" i="20" a="1"/>
  <c r="E51" i="20" s="1"/>
  <c r="F51" i="20" a="1"/>
  <c r="F51" i="20" s="1"/>
  <c r="G51" i="20" a="1"/>
  <c r="G51" i="20"/>
  <c r="H51" i="20" a="1"/>
  <c r="H51" i="20" s="1"/>
  <c r="I51" i="20" a="1"/>
  <c r="I51" i="20" s="1"/>
  <c r="J51" i="20" a="1"/>
  <c r="J51" i="20" s="1"/>
  <c r="K51" i="20" a="1"/>
  <c r="K51" i="20" s="1"/>
  <c r="L51" i="20" a="1"/>
  <c r="L51" i="20" s="1"/>
  <c r="M51" i="20" a="1"/>
  <c r="M51" i="20" s="1"/>
  <c r="N51" i="20" a="1"/>
  <c r="N51" i="20" s="1"/>
  <c r="B52" i="20" a="1"/>
  <c r="B52" i="20"/>
  <c r="C52" i="20" a="1"/>
  <c r="C52" i="20" s="1"/>
  <c r="D52" i="20" a="1"/>
  <c r="D52" i="20" s="1"/>
  <c r="E52" i="20" a="1"/>
  <c r="E52" i="20" s="1"/>
  <c r="F52" i="20" a="1"/>
  <c r="F52" i="20"/>
  <c r="G52" i="20" a="1"/>
  <c r="G52" i="20" s="1"/>
  <c r="H52" i="20" a="1"/>
  <c r="H52" i="20" s="1"/>
  <c r="I52" i="20" a="1"/>
  <c r="I52" i="20" s="1"/>
  <c r="J52" i="20" a="1"/>
  <c r="J52" i="20"/>
  <c r="K52" i="20" a="1"/>
  <c r="K52" i="20" s="1"/>
  <c r="L52" i="20" a="1"/>
  <c r="L52" i="20" s="1"/>
  <c r="M52" i="20" a="1"/>
  <c r="M52" i="20" s="1"/>
  <c r="N52" i="20" a="1"/>
  <c r="N52" i="20" s="1"/>
  <c r="B53" i="20" a="1"/>
  <c r="B53" i="20" s="1"/>
  <c r="C53" i="20" a="1"/>
  <c r="C53" i="20" s="1"/>
  <c r="D53" i="20" a="1"/>
  <c r="D53" i="20" s="1"/>
  <c r="E53" i="20" a="1"/>
  <c r="E53" i="20"/>
  <c r="F53" i="20" a="1"/>
  <c r="F53" i="20" s="1"/>
  <c r="G53" i="20" a="1"/>
  <c r="G53" i="20" s="1"/>
  <c r="H53" i="20" a="1"/>
  <c r="H53" i="20" s="1"/>
  <c r="I53" i="20" a="1"/>
  <c r="I53" i="20"/>
  <c r="J53" i="20" a="1"/>
  <c r="J53" i="20" s="1"/>
  <c r="K53" i="20" a="1"/>
  <c r="K53" i="20" s="1"/>
  <c r="L53" i="20" a="1"/>
  <c r="L53" i="20" s="1"/>
  <c r="M53" i="20" a="1"/>
  <c r="M53" i="20"/>
  <c r="N53" i="20" a="1"/>
  <c r="N53" i="20" s="1"/>
  <c r="B54" i="20" a="1"/>
  <c r="B54" i="20" s="1"/>
  <c r="C54" i="20" a="1"/>
  <c r="C54" i="20" s="1"/>
  <c r="D54" i="20" a="1"/>
  <c r="D54" i="20" s="1"/>
  <c r="E54" i="20" a="1"/>
  <c r="E54" i="20" s="1"/>
  <c r="F54" i="20" a="1"/>
  <c r="F54" i="20" s="1"/>
  <c r="G54" i="20" a="1"/>
  <c r="G54" i="20" s="1"/>
  <c r="H54" i="20" a="1"/>
  <c r="H54" i="20"/>
  <c r="I54" i="20" a="1"/>
  <c r="I54" i="20"/>
  <c r="J54" i="20" a="1"/>
  <c r="J54" i="20"/>
  <c r="K54" i="20" a="1"/>
  <c r="K54" i="20"/>
  <c r="L54" i="20" a="1"/>
  <c r="L54" i="20"/>
  <c r="M54" i="20" a="1"/>
  <c r="M54" i="20"/>
  <c r="N54" i="20" a="1"/>
  <c r="N54" i="20"/>
  <c r="B55" i="20" a="1"/>
  <c r="B55" i="20"/>
  <c r="C55" i="20" a="1"/>
  <c r="C55" i="20"/>
  <c r="D55" i="20" a="1"/>
  <c r="D55" i="20"/>
  <c r="E55" i="20" a="1"/>
  <c r="E55" i="20"/>
  <c r="F55" i="20" a="1"/>
  <c r="F55" i="20"/>
  <c r="G55" i="20" a="1"/>
  <c r="G55" i="20"/>
  <c r="H55" i="20" a="1"/>
  <c r="H55" i="20"/>
  <c r="I55" i="20" a="1"/>
  <c r="I55" i="20"/>
  <c r="J55" i="20" a="1"/>
  <c r="J55" i="20"/>
  <c r="K55" i="20" a="1"/>
  <c r="K55" i="20" s="1"/>
  <c r="L55" i="20" a="1"/>
  <c r="L55" i="20"/>
  <c r="M55" i="20" a="1"/>
  <c r="M55" i="20" s="1"/>
  <c r="N55" i="20" a="1"/>
  <c r="N55" i="20"/>
  <c r="B56" i="20" a="1"/>
  <c r="B56" i="20" s="1"/>
  <c r="C56" i="20" a="1"/>
  <c r="C56" i="20" s="1"/>
  <c r="D56" i="20" a="1"/>
  <c r="D56" i="20" s="1"/>
  <c r="E56" i="20" a="1"/>
  <c r="E56" i="20" s="1"/>
  <c r="F56" i="20" a="1"/>
  <c r="F56" i="20" s="1"/>
  <c r="G56" i="20" a="1"/>
  <c r="G56" i="20" s="1"/>
  <c r="H56" i="20" a="1"/>
  <c r="H56" i="20" s="1"/>
  <c r="I56" i="20" a="1"/>
  <c r="I56" i="20"/>
  <c r="J56" i="20" a="1"/>
  <c r="J56" i="20" s="1"/>
  <c r="K56" i="20" a="1"/>
  <c r="K56" i="20" s="1"/>
  <c r="L56" i="20" a="1"/>
  <c r="L56" i="20" s="1"/>
  <c r="M56" i="20" a="1"/>
  <c r="M56" i="20" s="1"/>
  <c r="N56" i="20" a="1"/>
  <c r="N56" i="20" s="1"/>
  <c r="B57" i="20" a="1"/>
  <c r="B57" i="20"/>
  <c r="C57" i="20" a="1"/>
  <c r="C57" i="20" s="1"/>
  <c r="D57" i="20" a="1"/>
  <c r="D57" i="20"/>
  <c r="E57" i="20" a="1"/>
  <c r="E57" i="20" s="1"/>
  <c r="F57" i="20" a="1"/>
  <c r="F57" i="20" s="1"/>
  <c r="G57" i="20" a="1"/>
  <c r="G57" i="20" s="1"/>
  <c r="H57" i="20" a="1"/>
  <c r="H57" i="20"/>
  <c r="I57" i="20" a="1"/>
  <c r="I57" i="20" s="1"/>
  <c r="J57" i="20" a="1"/>
  <c r="J57" i="20"/>
  <c r="K57" i="20" a="1"/>
  <c r="K57" i="20" s="1"/>
  <c r="L57" i="20" a="1"/>
  <c r="L57" i="20" s="1"/>
  <c r="M57" i="20" a="1"/>
  <c r="M57" i="20" s="1"/>
  <c r="N57" i="20" a="1"/>
  <c r="N57" i="20" s="1"/>
  <c r="B58" i="20" a="1"/>
  <c r="B58" i="20" s="1"/>
  <c r="C58" i="20" a="1"/>
  <c r="C58" i="20"/>
  <c r="D58" i="20" a="1"/>
  <c r="D58" i="20" s="1"/>
  <c r="E58" i="20" a="1"/>
  <c r="E58" i="20" s="1"/>
  <c r="F58" i="20" a="1"/>
  <c r="F58" i="20" s="1"/>
  <c r="G58" i="20" a="1"/>
  <c r="G58" i="20"/>
  <c r="H58" i="20" a="1"/>
  <c r="H58" i="20" s="1"/>
  <c r="I58" i="20" a="1"/>
  <c r="I58" i="20" s="1"/>
  <c r="J58" i="20" a="1"/>
  <c r="J58" i="20" s="1"/>
  <c r="K58" i="20" a="1"/>
  <c r="K58" i="20" s="1"/>
  <c r="L58" i="20" a="1"/>
  <c r="L58" i="20" s="1"/>
  <c r="M58" i="20" a="1"/>
  <c r="M58" i="20"/>
  <c r="N58" i="20" a="1"/>
  <c r="N58" i="20" s="1"/>
  <c r="B59" i="20" a="1"/>
  <c r="B59" i="20"/>
  <c r="C59" i="20" a="1"/>
  <c r="C59" i="20" s="1"/>
  <c r="D59" i="20" a="1"/>
  <c r="D59" i="20" s="1"/>
  <c r="E59" i="20" a="1"/>
  <c r="E59" i="20" s="1"/>
  <c r="F59" i="20" a="1"/>
  <c r="F59" i="20" s="1"/>
  <c r="G59" i="20" a="1"/>
  <c r="G59" i="20" s="1"/>
  <c r="H59" i="20" a="1"/>
  <c r="H59" i="20"/>
  <c r="I59" i="20" a="1"/>
  <c r="I59" i="20" s="1"/>
  <c r="J59" i="20" a="1"/>
  <c r="J59" i="20" s="1"/>
  <c r="K59" i="20" a="1"/>
  <c r="K59" i="20" s="1"/>
  <c r="L59" i="20" a="1"/>
  <c r="L59" i="20" s="1"/>
  <c r="M59" i="20" a="1"/>
  <c r="M59" i="20" s="1"/>
  <c r="N59" i="20" a="1"/>
  <c r="N59" i="20"/>
  <c r="B60" i="20" a="1"/>
  <c r="B60" i="20" s="1"/>
  <c r="C60" i="20" a="1"/>
  <c r="C60" i="20" s="1"/>
  <c r="D60" i="20" a="1"/>
  <c r="D60" i="20" s="1"/>
  <c r="E60" i="20" a="1"/>
  <c r="E60" i="20"/>
  <c r="F60" i="20" a="1"/>
  <c r="F60" i="20" s="1"/>
  <c r="G60" i="20" a="1"/>
  <c r="G60" i="20" s="1"/>
  <c r="H60" i="20" a="1"/>
  <c r="H60" i="20" s="1"/>
  <c r="I60" i="20" a="1"/>
  <c r="I60" i="20" s="1"/>
  <c r="J60" i="20" a="1"/>
  <c r="J60" i="20" s="1"/>
  <c r="K60" i="20" a="1"/>
  <c r="K60" i="20"/>
  <c r="L60" i="20" a="1"/>
  <c r="L60" i="20" s="1"/>
  <c r="M60" i="20" a="1"/>
  <c r="M60" i="20"/>
  <c r="N60" i="20" a="1"/>
  <c r="N60" i="20" s="1"/>
  <c r="B61" i="20" a="1"/>
  <c r="B61" i="20" s="1"/>
  <c r="C61" i="20" a="1"/>
  <c r="C61" i="20" s="1"/>
  <c r="D61" i="20" a="1"/>
  <c r="D61" i="20"/>
  <c r="E61" i="20" a="1"/>
  <c r="E61" i="20" s="1"/>
  <c r="F61" i="20" a="1"/>
  <c r="F61" i="20"/>
  <c r="G61" i="20" a="1"/>
  <c r="G61" i="20" s="1"/>
  <c r="H61" i="20" a="1"/>
  <c r="H61" i="20" s="1"/>
  <c r="I61" i="20" a="1"/>
  <c r="I61" i="20" s="1"/>
  <c r="J61" i="20" a="1"/>
  <c r="J61" i="20" s="1"/>
  <c r="K61" i="20" a="1"/>
  <c r="K61" i="20" s="1"/>
  <c r="L61" i="20" a="1"/>
  <c r="L61" i="20" s="1"/>
  <c r="M61" i="20" a="1"/>
  <c r="M61" i="20" s="1"/>
  <c r="N61" i="20" a="1"/>
  <c r="N61" i="20"/>
  <c r="B62" i="20" a="1"/>
  <c r="B62" i="20" s="1"/>
  <c r="C62" i="20" a="1"/>
  <c r="C62" i="20"/>
  <c r="D62" i="20" a="1"/>
  <c r="D62" i="20" s="1"/>
  <c r="E62" i="20" a="1"/>
  <c r="E62" i="20" s="1"/>
  <c r="F62" i="20" a="1"/>
  <c r="F62" i="20" s="1"/>
  <c r="G62" i="20" a="1"/>
  <c r="G62" i="20"/>
  <c r="H62" i="20" a="1"/>
  <c r="H62" i="20" s="1"/>
  <c r="I62" i="20" a="1"/>
  <c r="I62" i="20" s="1"/>
  <c r="J62" i="20" a="1"/>
  <c r="J62" i="20" s="1"/>
  <c r="K62" i="20" a="1"/>
  <c r="K62" i="20" s="1"/>
  <c r="L62" i="20" a="1"/>
  <c r="L62" i="20" s="1"/>
  <c r="M62" i="20" a="1"/>
  <c r="M62" i="20" s="1"/>
  <c r="N62" i="20" a="1"/>
  <c r="N62" i="20" s="1"/>
  <c r="B63" i="20" a="1"/>
  <c r="B63" i="20" s="1"/>
  <c r="C63" i="20" a="1"/>
  <c r="C63" i="20" s="1"/>
  <c r="D63" i="20" a="1"/>
  <c r="D63" i="20"/>
  <c r="E63" i="20" a="1"/>
  <c r="E63" i="20" s="1"/>
  <c r="F63" i="20" a="1"/>
  <c r="F63" i="20"/>
  <c r="G63" i="20" a="1"/>
  <c r="G63" i="20" s="1"/>
  <c r="H63" i="20" a="1"/>
  <c r="H63" i="20" s="1"/>
  <c r="I63" i="20" a="1"/>
  <c r="I63" i="20" s="1"/>
  <c r="J63" i="20" a="1"/>
  <c r="J63" i="20"/>
  <c r="K63" i="20" a="1"/>
  <c r="K63" i="20" s="1"/>
  <c r="L63" i="20" a="1"/>
  <c r="L63" i="20" s="1"/>
  <c r="M63" i="20" a="1"/>
  <c r="M63" i="20" s="1"/>
  <c r="N63" i="20" a="1"/>
  <c r="N63" i="20" s="1"/>
  <c r="B64" i="20" a="1"/>
  <c r="B64" i="20" s="1"/>
  <c r="C64" i="20" a="1"/>
  <c r="C64" i="20" s="1"/>
  <c r="D64" i="20" a="1"/>
  <c r="D64" i="20" s="1"/>
  <c r="E64" i="20" a="1"/>
  <c r="E64" i="20" s="1"/>
  <c r="F64" i="20" a="1"/>
  <c r="F64" i="20" s="1"/>
  <c r="G64" i="20" a="1"/>
  <c r="G64" i="20"/>
  <c r="H64" i="20" a="1"/>
  <c r="H64" i="20" s="1"/>
  <c r="I64" i="20" a="1"/>
  <c r="I64" i="20"/>
  <c r="J64" i="20" a="1"/>
  <c r="J64" i="20" s="1"/>
  <c r="K64" i="20" a="1"/>
  <c r="K64" i="20" s="1"/>
  <c r="L64" i="20" a="1"/>
  <c r="L64" i="20" s="1"/>
  <c r="M64" i="20" a="1"/>
  <c r="M64" i="20"/>
  <c r="N64" i="20" a="1"/>
  <c r="N64" i="20" s="1"/>
  <c r="B65" i="20" a="1"/>
  <c r="B65" i="20" s="1"/>
  <c r="C65" i="20" a="1"/>
  <c r="C65" i="20" s="1"/>
  <c r="D65" i="20" a="1"/>
  <c r="D65" i="20" s="1"/>
  <c r="E65" i="20" a="1"/>
  <c r="E65" i="20" s="1"/>
  <c r="F65" i="20" a="1"/>
  <c r="F65" i="20" s="1"/>
  <c r="G65" i="20" a="1"/>
  <c r="G65" i="20" s="1"/>
  <c r="H65" i="20" a="1"/>
  <c r="H65" i="20" s="1"/>
  <c r="I65" i="20" a="1"/>
  <c r="I65" i="20" s="1"/>
  <c r="J65" i="20" a="1"/>
  <c r="J65" i="20"/>
  <c r="K65" i="20" a="1"/>
  <c r="K65" i="20" s="1"/>
  <c r="L65" i="20" a="1"/>
  <c r="L65" i="20"/>
  <c r="M65" i="20" a="1"/>
  <c r="M65" i="20" s="1"/>
  <c r="N65" i="20" a="1"/>
  <c r="N65" i="20" s="1"/>
  <c r="B66" i="20" a="1"/>
  <c r="B66" i="20" s="1"/>
  <c r="C66" i="20" a="1"/>
  <c r="C66" i="20"/>
  <c r="D66" i="20" a="1"/>
  <c r="D66" i="20" s="1"/>
  <c r="E66" i="20" a="1"/>
  <c r="E66" i="20" s="1"/>
  <c r="F66" i="20" a="1"/>
  <c r="F66" i="20" s="1"/>
  <c r="G66" i="20" a="1"/>
  <c r="G66" i="20" s="1"/>
  <c r="H66" i="20" a="1"/>
  <c r="H66" i="20" s="1"/>
  <c r="I66" i="20" a="1"/>
  <c r="I66" i="20" s="1"/>
  <c r="J66" i="20" a="1"/>
  <c r="J66" i="20" s="1"/>
  <c r="K66" i="20" a="1"/>
  <c r="K66" i="20" s="1"/>
  <c r="L66" i="20" a="1"/>
  <c r="L66" i="20" s="1"/>
  <c r="M66" i="20" a="1"/>
  <c r="M66" i="20"/>
  <c r="N66" i="20" a="1"/>
  <c r="N66" i="20" s="1"/>
  <c r="B67" i="20" a="1"/>
  <c r="B67" i="20"/>
  <c r="C67" i="20" a="1"/>
  <c r="C67" i="20" s="1"/>
  <c r="D67" i="20" a="1"/>
  <c r="D67" i="20" s="1"/>
  <c r="E67" i="20" a="1"/>
  <c r="E67" i="20" s="1"/>
  <c r="F67" i="20" a="1"/>
  <c r="F67" i="20"/>
  <c r="G67" i="20" a="1"/>
  <c r="G67" i="20" s="1"/>
  <c r="H67" i="20" a="1"/>
  <c r="H67" i="20" s="1"/>
  <c r="I67" i="20" a="1"/>
  <c r="I67" i="20" s="1"/>
  <c r="J67" i="20" a="1"/>
  <c r="J67" i="20" s="1"/>
  <c r="K67" i="20" a="1"/>
  <c r="K67" i="20" s="1"/>
  <c r="L67" i="20" a="1"/>
  <c r="L67" i="20" s="1"/>
  <c r="M67" i="20" a="1"/>
  <c r="M67" i="20" s="1"/>
  <c r="N67" i="20" a="1"/>
  <c r="N67" i="20" s="1"/>
  <c r="B68" i="20" a="1"/>
  <c r="B68" i="20" s="1"/>
  <c r="C68" i="20" a="1"/>
  <c r="C68" i="20"/>
  <c r="D68" i="20" a="1"/>
  <c r="D68" i="20" s="1"/>
  <c r="E68" i="20" a="1"/>
  <c r="E68" i="20"/>
  <c r="F68" i="20" a="1"/>
  <c r="F68" i="20" s="1"/>
  <c r="G68" i="20" a="1"/>
  <c r="G68" i="20" s="1"/>
  <c r="H68" i="20" a="1"/>
  <c r="H68" i="20" s="1"/>
  <c r="I68" i="20" a="1"/>
  <c r="I68" i="20"/>
  <c r="J68" i="20" a="1"/>
  <c r="J68" i="20" s="1"/>
  <c r="K68" i="20" a="1"/>
  <c r="K68" i="20" s="1"/>
  <c r="L68" i="20" a="1"/>
  <c r="L68" i="20" s="1"/>
  <c r="M68" i="20" a="1"/>
  <c r="M68" i="20" s="1"/>
  <c r="N68" i="20" a="1"/>
  <c r="N68" i="20" s="1"/>
  <c r="B69" i="20" a="1"/>
  <c r="B69" i="20" s="1"/>
  <c r="C69" i="20" a="1"/>
  <c r="C69" i="20" s="1"/>
  <c r="D69" i="20" a="1"/>
  <c r="D69" i="20"/>
  <c r="E69" i="20" a="1"/>
  <c r="E69" i="20" s="1"/>
  <c r="F69" i="20" a="1"/>
  <c r="F69" i="20" s="1"/>
  <c r="G69" i="20" a="1"/>
  <c r="G69" i="20" s="1"/>
  <c r="H69" i="20" a="1"/>
  <c r="H69" i="20"/>
  <c r="I69" i="20" a="1"/>
  <c r="I69" i="20" s="1"/>
  <c r="J69" i="20" a="1"/>
  <c r="J69" i="20" s="1"/>
  <c r="K69" i="20" a="1"/>
  <c r="K69" i="20" s="1"/>
  <c r="L69" i="20" a="1"/>
  <c r="L69" i="20"/>
  <c r="M69" i="20" a="1"/>
  <c r="M69" i="20" s="1"/>
  <c r="N69" i="20" a="1"/>
  <c r="N69" i="20" s="1"/>
  <c r="B70" i="20" a="1"/>
  <c r="B70" i="20" s="1"/>
  <c r="C70" i="20" a="1"/>
  <c r="C70" i="20" s="1"/>
  <c r="D70" i="20" a="1"/>
  <c r="D70" i="20" s="1"/>
  <c r="E70" i="20" a="1"/>
  <c r="E70" i="20" s="1"/>
  <c r="F70" i="20" a="1"/>
  <c r="F70" i="20" s="1"/>
  <c r="G70" i="20" a="1"/>
  <c r="G70" i="20"/>
  <c r="H70" i="20" a="1"/>
  <c r="H70" i="20" s="1"/>
  <c r="I70" i="20" a="1"/>
  <c r="I70" i="20" s="1"/>
  <c r="J70" i="20" a="1"/>
  <c r="J70" i="20" s="1"/>
  <c r="K70" i="20" a="1"/>
  <c r="K70" i="20"/>
  <c r="L70" i="20" a="1"/>
  <c r="L70" i="20" s="1"/>
  <c r="M70" i="20" a="1"/>
  <c r="M70" i="20" s="1"/>
  <c r="N70" i="20" a="1"/>
  <c r="N70" i="20" s="1"/>
  <c r="B71" i="20" a="1"/>
  <c r="B71" i="20"/>
  <c r="C71" i="20" a="1"/>
  <c r="C71" i="20" s="1"/>
  <c r="D71" i="20" a="1"/>
  <c r="D71" i="20" s="1"/>
  <c r="E71" i="20" a="1"/>
  <c r="E71" i="20" s="1"/>
  <c r="F71" i="20" a="1"/>
  <c r="F71" i="20" s="1"/>
  <c r="G71" i="20" a="1"/>
  <c r="G71" i="20" s="1"/>
  <c r="H71" i="20" a="1"/>
  <c r="H71" i="20" s="1"/>
  <c r="I71" i="20" a="1"/>
  <c r="I71" i="20" s="1"/>
  <c r="J71" i="20" a="1"/>
  <c r="J71" i="20"/>
  <c r="K71" i="20" a="1"/>
  <c r="K71" i="20" s="1"/>
  <c r="L71" i="20" a="1"/>
  <c r="L71" i="20" s="1"/>
  <c r="M71" i="20" a="1"/>
  <c r="M71" i="20" s="1"/>
  <c r="N71" i="20" a="1"/>
  <c r="N71" i="20"/>
  <c r="B72" i="20" a="1"/>
  <c r="B72" i="20" s="1"/>
  <c r="C72" i="20" a="1"/>
  <c r="C72" i="20" s="1"/>
  <c r="D72" i="20" a="1"/>
  <c r="D72" i="20" s="1"/>
  <c r="E72" i="20" a="1"/>
  <c r="E72" i="20"/>
  <c r="F72" i="20" a="1"/>
  <c r="F72" i="20" s="1"/>
  <c r="G72" i="20" a="1"/>
  <c r="G72" i="20" s="1"/>
  <c r="H72" i="20" a="1"/>
  <c r="H72" i="20" s="1"/>
  <c r="I72" i="20" a="1"/>
  <c r="I72" i="20" s="1"/>
  <c r="J72" i="20" a="1"/>
  <c r="J72" i="20" s="1"/>
  <c r="K72" i="20" a="1"/>
  <c r="K72" i="20" s="1"/>
  <c r="L72" i="20" a="1"/>
  <c r="L72" i="20" s="1"/>
  <c r="M72" i="20" a="1"/>
  <c r="M72" i="20"/>
  <c r="N72" i="20" a="1"/>
  <c r="N72" i="20" s="1"/>
  <c r="B73" i="20" a="1"/>
  <c r="B73" i="20" s="1"/>
  <c r="C73" i="20" a="1"/>
  <c r="C73" i="20" s="1"/>
  <c r="D73" i="20" a="1"/>
  <c r="D73" i="20"/>
  <c r="E73" i="20" a="1"/>
  <c r="E73" i="20" s="1"/>
  <c r="F73" i="20" a="1"/>
  <c r="F73" i="20" s="1"/>
  <c r="G73" i="20" a="1"/>
  <c r="G73" i="20" s="1"/>
  <c r="H73" i="20" a="1"/>
  <c r="H73" i="20"/>
  <c r="I73" i="20" a="1"/>
  <c r="I73" i="20" s="1"/>
  <c r="J73" i="20" a="1"/>
  <c r="J73" i="20" s="1"/>
  <c r="K73" i="20" a="1"/>
  <c r="K73" i="20" s="1"/>
  <c r="L73" i="20" a="1"/>
  <c r="L73" i="20" s="1"/>
  <c r="M73" i="20" a="1"/>
  <c r="M73" i="20" s="1"/>
  <c r="N73" i="20" a="1"/>
  <c r="N73" i="20" s="1"/>
  <c r="B74" i="20" a="1"/>
  <c r="B74" i="20" s="1"/>
  <c r="C74" i="20" a="1"/>
  <c r="C74" i="20"/>
  <c r="D74" i="20" a="1"/>
  <c r="D74" i="20" s="1"/>
  <c r="E74" i="20" a="1"/>
  <c r="E74" i="20" s="1"/>
  <c r="F74" i="20" a="1"/>
  <c r="F74" i="20" s="1"/>
  <c r="G74" i="20" a="1"/>
  <c r="G74" i="20"/>
  <c r="H74" i="20" a="1"/>
  <c r="H74" i="20" s="1"/>
  <c r="I74" i="20" a="1"/>
  <c r="I74" i="20" s="1"/>
  <c r="J74" i="20" a="1"/>
  <c r="J74" i="20" s="1"/>
  <c r="K74" i="20" a="1"/>
  <c r="K74" i="20"/>
  <c r="L74" i="20" a="1"/>
  <c r="L74" i="20" s="1"/>
  <c r="M74" i="20" a="1"/>
  <c r="M74" i="20" s="1"/>
  <c r="N74" i="20" a="1"/>
  <c r="N74" i="20" s="1"/>
  <c r="B75" i="20" a="1"/>
  <c r="B75" i="20" s="1"/>
  <c r="C75" i="20" a="1"/>
  <c r="C75" i="20" s="1"/>
  <c r="D75" i="20" a="1"/>
  <c r="D75" i="20" s="1"/>
  <c r="E75" i="20" a="1"/>
  <c r="E75" i="20" s="1"/>
  <c r="F75" i="20" a="1"/>
  <c r="F75" i="20"/>
  <c r="G75" i="20" a="1"/>
  <c r="G75" i="20" s="1"/>
  <c r="H75" i="20" a="1"/>
  <c r="H75" i="20" s="1"/>
  <c r="I75" i="20" a="1"/>
  <c r="I75" i="20" s="1"/>
  <c r="J75" i="20" a="1"/>
  <c r="J75" i="20"/>
  <c r="K75" i="20" a="1"/>
  <c r="K75" i="20" s="1"/>
  <c r="L75" i="20" a="1"/>
  <c r="L75" i="20" s="1"/>
  <c r="M75" i="20" a="1"/>
  <c r="M75" i="20" s="1"/>
  <c r="N75" i="20" a="1"/>
  <c r="N75" i="20"/>
  <c r="B76" i="20" a="1"/>
  <c r="B76" i="20" s="1"/>
  <c r="C76" i="20" a="1"/>
  <c r="C76" i="20" s="1"/>
  <c r="D76" i="20" a="1"/>
  <c r="D76" i="20" s="1"/>
  <c r="E76" i="20" a="1"/>
  <c r="E76" i="20" s="1"/>
  <c r="F76" i="20" a="1"/>
  <c r="F76" i="20" s="1"/>
  <c r="G76" i="20" a="1"/>
  <c r="G76" i="20" s="1"/>
  <c r="H76" i="20" a="1"/>
  <c r="H76" i="20" s="1"/>
  <c r="I76" i="20" a="1"/>
  <c r="I76" i="20"/>
  <c r="J76" i="20" a="1"/>
  <c r="J76" i="20" s="1"/>
  <c r="K76" i="20" a="1"/>
  <c r="K76" i="20" s="1"/>
  <c r="L76" i="20" a="1"/>
  <c r="L76" i="20" s="1"/>
  <c r="M76" i="20" a="1"/>
  <c r="M76" i="20"/>
  <c r="N76" i="20" a="1"/>
  <c r="N76" i="20" s="1"/>
  <c r="B77" i="20" a="1"/>
  <c r="B77" i="20" s="1"/>
  <c r="C77" i="20" a="1"/>
  <c r="C77" i="20" s="1"/>
  <c r="D77" i="20" a="1"/>
  <c r="D77" i="20"/>
  <c r="E77" i="20" a="1"/>
  <c r="E77" i="20" s="1"/>
  <c r="F77" i="20" a="1"/>
  <c r="F77" i="20" s="1"/>
  <c r="G77" i="20" a="1"/>
  <c r="G77" i="20" s="1"/>
  <c r="H77" i="20" a="1"/>
  <c r="H77" i="20" s="1"/>
  <c r="I77" i="20" a="1"/>
  <c r="I77" i="20" s="1"/>
  <c r="J77" i="20" a="1"/>
  <c r="J77" i="20" s="1"/>
  <c r="K77" i="20" a="1"/>
  <c r="K77" i="20" s="1"/>
  <c r="L77" i="20" a="1"/>
  <c r="L77" i="20"/>
  <c r="M77" i="20" a="1"/>
  <c r="M77" i="20" s="1"/>
  <c r="N77" i="20" a="1"/>
  <c r="N77" i="20" s="1"/>
  <c r="B78" i="20" a="1"/>
  <c r="B78" i="20" s="1"/>
  <c r="C78" i="20" a="1"/>
  <c r="C78" i="20"/>
  <c r="D78" i="20" a="1"/>
  <c r="D78" i="20" s="1"/>
  <c r="E78" i="20" a="1"/>
  <c r="E78" i="20" s="1"/>
  <c r="F78" i="20" a="1"/>
  <c r="F78" i="20" s="1"/>
  <c r="G78" i="20" a="1"/>
  <c r="G78" i="20"/>
  <c r="H78" i="20" a="1"/>
  <c r="H78" i="20" s="1"/>
  <c r="I78" i="20" a="1"/>
  <c r="I78" i="20" s="1"/>
  <c r="J78" i="20" a="1"/>
  <c r="J78" i="20" s="1"/>
  <c r="K78" i="20" a="1"/>
  <c r="K78" i="20" s="1"/>
  <c r="L78" i="20" a="1"/>
  <c r="L78" i="20" s="1"/>
  <c r="M78" i="20" a="1"/>
  <c r="M78" i="20" s="1"/>
  <c r="N78" i="20" a="1"/>
  <c r="N78" i="20" s="1"/>
  <c r="B79" i="20" a="1"/>
  <c r="B79" i="20" s="1"/>
  <c r="C79" i="20" a="1"/>
  <c r="C79" i="20" s="1"/>
  <c r="D79" i="20" a="1"/>
  <c r="D79" i="20" s="1"/>
  <c r="E79" i="20" a="1"/>
  <c r="E79" i="20" s="1"/>
  <c r="F79" i="20" a="1"/>
  <c r="F79" i="20" s="1"/>
  <c r="G79" i="20" a="1"/>
  <c r="G79" i="20" s="1"/>
  <c r="H79" i="20" a="1"/>
  <c r="H79" i="20" s="1"/>
  <c r="I79" i="20" a="1"/>
  <c r="I79" i="20" s="1"/>
  <c r="J79" i="20" a="1"/>
  <c r="J79" i="20" s="1"/>
  <c r="K79" i="20" a="1"/>
  <c r="K79" i="20" s="1"/>
  <c r="L79" i="20" a="1"/>
  <c r="L79" i="20" s="1"/>
  <c r="M79" i="20" a="1"/>
  <c r="M79" i="20" s="1"/>
  <c r="N79" i="20" a="1"/>
  <c r="N79" i="20" s="1"/>
  <c r="B80" i="20" a="1"/>
  <c r="B80" i="20" s="1"/>
  <c r="C80" i="20" a="1"/>
  <c r="C80" i="20" s="1"/>
  <c r="D80" i="20" a="1"/>
  <c r="D80" i="20" s="1"/>
  <c r="E80" i="20" a="1"/>
  <c r="E80" i="20" s="1"/>
  <c r="F80" i="20" a="1"/>
  <c r="F80" i="20" s="1"/>
  <c r="G80" i="20" a="1"/>
  <c r="G80" i="20" s="1"/>
  <c r="H80" i="20" a="1"/>
  <c r="H80" i="20" s="1"/>
  <c r="I80" i="20" a="1"/>
  <c r="I80" i="20" s="1"/>
  <c r="J80" i="20" a="1"/>
  <c r="J80" i="20" s="1"/>
  <c r="K80" i="20" a="1"/>
  <c r="K80" i="20" s="1"/>
  <c r="L80" i="20" a="1"/>
  <c r="L80" i="20" s="1"/>
  <c r="M80" i="20" a="1"/>
  <c r="M80" i="20" s="1"/>
  <c r="N80" i="20" a="1"/>
  <c r="N80" i="20" s="1"/>
  <c r="B81" i="20" a="1"/>
  <c r="B81" i="20" s="1"/>
  <c r="C81" i="20" a="1"/>
  <c r="C81" i="20" s="1"/>
  <c r="D81" i="20" a="1"/>
  <c r="D81" i="20" s="1"/>
  <c r="E81" i="20" a="1"/>
  <c r="E81" i="20" s="1"/>
  <c r="F81" i="20" a="1"/>
  <c r="F81" i="20" s="1"/>
  <c r="G81" i="20" a="1"/>
  <c r="G81" i="20" s="1"/>
  <c r="H81" i="20" a="1"/>
  <c r="H81" i="20" s="1"/>
  <c r="I81" i="20" a="1"/>
  <c r="I81" i="20" s="1"/>
  <c r="J81" i="20" a="1"/>
  <c r="J81" i="20" s="1"/>
  <c r="K81" i="20" a="1"/>
  <c r="K81" i="20" s="1"/>
  <c r="L81" i="20" a="1"/>
  <c r="L81" i="20" s="1"/>
  <c r="M81" i="20" a="1"/>
  <c r="M81" i="20" s="1"/>
  <c r="N81" i="20" a="1"/>
  <c r="N81" i="20" s="1"/>
  <c r="B82" i="20" a="1"/>
  <c r="B82" i="20" s="1"/>
  <c r="C82" i="20" a="1"/>
  <c r="C82" i="20" s="1"/>
  <c r="D82" i="20" a="1"/>
  <c r="D82" i="20" s="1"/>
  <c r="E82" i="20" a="1"/>
  <c r="E82" i="20" s="1"/>
  <c r="F82" i="20" a="1"/>
  <c r="F82" i="20" s="1"/>
  <c r="G82" i="20" a="1"/>
  <c r="G82" i="20" s="1"/>
  <c r="H82" i="20" a="1"/>
  <c r="H82" i="20" s="1"/>
  <c r="I82" i="20" a="1"/>
  <c r="I82" i="20" s="1"/>
  <c r="J82" i="20" a="1"/>
  <c r="J82" i="20" s="1"/>
  <c r="K82" i="20" a="1"/>
  <c r="K82" i="20" s="1"/>
  <c r="L82" i="20" a="1"/>
  <c r="L82" i="20" s="1"/>
  <c r="M82" i="20" a="1"/>
  <c r="M82" i="20" s="1"/>
  <c r="N82" i="20" a="1"/>
  <c r="N82" i="20" s="1"/>
  <c r="B83" i="20" a="1"/>
  <c r="B83" i="20" s="1"/>
  <c r="C83" i="20" a="1"/>
  <c r="C83" i="20" s="1"/>
  <c r="D83" i="20" a="1"/>
  <c r="D83" i="20" s="1"/>
  <c r="E83" i="20" a="1"/>
  <c r="E83" i="20" s="1"/>
  <c r="F83" i="20" a="1"/>
  <c r="F83" i="20" s="1"/>
  <c r="G83" i="20" a="1"/>
  <c r="G83" i="20" s="1"/>
  <c r="H83" i="20" a="1"/>
  <c r="H83" i="20" s="1"/>
  <c r="I83" i="20" a="1"/>
  <c r="I83" i="20" s="1"/>
  <c r="J83" i="20" a="1"/>
  <c r="J83" i="20" s="1"/>
  <c r="K83" i="20" a="1"/>
  <c r="K83" i="20" s="1"/>
  <c r="L83" i="20" a="1"/>
  <c r="L83" i="20" s="1"/>
  <c r="M83" i="20" a="1"/>
  <c r="M83" i="20" s="1"/>
  <c r="N83" i="20" a="1"/>
  <c r="N83" i="20" s="1"/>
  <c r="B84" i="20" a="1"/>
  <c r="B84" i="20" s="1"/>
  <c r="C84" i="20" a="1"/>
  <c r="C84" i="20" s="1"/>
  <c r="D84" i="20" a="1"/>
  <c r="D84" i="20" s="1"/>
  <c r="E84" i="20" a="1"/>
  <c r="E84" i="20" s="1"/>
  <c r="F84" i="20" a="1"/>
  <c r="F84" i="20" s="1"/>
  <c r="G84" i="20" a="1"/>
  <c r="G84" i="20" s="1"/>
  <c r="H84" i="20" a="1"/>
  <c r="H84" i="20" s="1"/>
  <c r="I84" i="20" a="1"/>
  <c r="I84" i="20" s="1"/>
  <c r="J84" i="20" a="1"/>
  <c r="J84" i="20" s="1"/>
  <c r="K84" i="20" a="1"/>
  <c r="K84" i="20" s="1"/>
  <c r="L84" i="20" a="1"/>
  <c r="L84" i="20" s="1"/>
  <c r="M84" i="20" a="1"/>
  <c r="M84" i="20" s="1"/>
  <c r="N84" i="20" a="1"/>
  <c r="N84" i="20" s="1"/>
  <c r="G16" i="1" a="1"/>
  <c r="G16" i="1" s="1"/>
  <c r="H25" i="1" a="1"/>
  <c r="H25" i="1" s="1"/>
  <c r="H24" i="1"/>
  <c r="K18" i="23" l="1" a="1"/>
  <c r="K18" i="23" s="1"/>
  <c r="N18" i="23" a="1"/>
  <c r="N18" i="23" s="1"/>
  <c r="F19" i="23" a="1"/>
  <c r="F19" i="23" s="1"/>
  <c r="I19" i="23" a="1"/>
  <c r="I19" i="23" s="1"/>
  <c r="N19" i="23" a="1"/>
  <c r="N19" i="23" s="1"/>
  <c r="D20" i="23" a="1"/>
  <c r="D20" i="23" s="1"/>
  <c r="I20" i="23" a="1"/>
  <c r="I20" i="23" s="1"/>
  <c r="L20" i="23" a="1"/>
  <c r="L20" i="23" s="1"/>
  <c r="D21" i="23" a="1"/>
  <c r="D21" i="23" s="1"/>
  <c r="G21" i="23" a="1"/>
  <c r="G21" i="23" s="1"/>
  <c r="L21" i="23" a="1"/>
  <c r="L21" i="23" s="1"/>
  <c r="B22" i="23" a="1"/>
  <c r="B22" i="23" s="1"/>
  <c r="G22" i="23" a="1"/>
  <c r="G22" i="23" s="1"/>
  <c r="J22" i="23" a="1"/>
  <c r="J22" i="23" s="1"/>
  <c r="B23" i="23" a="1"/>
  <c r="B23" i="23" s="1"/>
  <c r="E23" i="23" a="1"/>
  <c r="E23" i="23" s="1"/>
  <c r="J23" i="23" a="1"/>
  <c r="J23" i="23" s="1"/>
  <c r="M23" i="23" a="1"/>
  <c r="M23" i="23" s="1"/>
  <c r="E24" i="23" a="1"/>
  <c r="E24" i="23" s="1"/>
  <c r="H24" i="23" a="1"/>
  <c r="H24" i="23" s="1"/>
  <c r="M24" i="23" a="1"/>
  <c r="M24" i="23" s="1"/>
  <c r="C25" i="23" a="1"/>
  <c r="C25" i="23" s="1"/>
  <c r="H25" i="23" a="1"/>
  <c r="H25" i="23" s="1"/>
  <c r="K25" i="23" a="1"/>
  <c r="K25" i="23" s="1"/>
  <c r="C26" i="23" a="1"/>
  <c r="C26" i="23" s="1"/>
  <c r="F26" i="23" a="1"/>
  <c r="F26" i="23" s="1"/>
  <c r="F29" i="23" a="1"/>
  <c r="F29" i="23" s="1"/>
  <c r="N30" i="23" a="1"/>
  <c r="N30" i="23" s="1"/>
  <c r="L31" i="23" a="1"/>
  <c r="L31" i="23" s="1"/>
  <c r="G33" i="23" a="1"/>
  <c r="G33" i="23" s="1"/>
  <c r="E34" i="23" a="1"/>
  <c r="E34" i="23" s="1"/>
  <c r="M35" i="23" a="1"/>
  <c r="M35" i="23" s="1"/>
  <c r="K36" i="23" a="1"/>
  <c r="K36" i="23" s="1"/>
  <c r="F38" i="23" a="1"/>
  <c r="F38" i="23" s="1"/>
  <c r="D39" i="23" a="1"/>
  <c r="D39" i="23" s="1"/>
  <c r="L40" i="23" a="1"/>
  <c r="L40" i="23" s="1"/>
  <c r="J41" i="23" a="1"/>
  <c r="J41" i="23" s="1"/>
  <c r="E43" i="23" a="1"/>
  <c r="E43" i="23" s="1"/>
  <c r="C44" i="23" a="1"/>
  <c r="C44" i="23" s="1"/>
  <c r="K45" i="23" a="1"/>
  <c r="K45" i="23" s="1"/>
  <c r="L46" i="23" a="1"/>
  <c r="L46" i="23" s="1"/>
  <c r="J55" i="23" a="1"/>
  <c r="J55" i="23" s="1"/>
  <c r="H22" i="23" a="1"/>
  <c r="H22" i="23" s="1"/>
  <c r="M22" i="23" a="1"/>
  <c r="M22" i="23" s="1"/>
  <c r="C23" i="23" a="1"/>
  <c r="C23" i="23" s="1"/>
  <c r="H23" i="23" a="1"/>
  <c r="H23" i="23" s="1"/>
  <c r="K23" i="23" a="1"/>
  <c r="K23" i="23" s="1"/>
  <c r="C24" i="23" a="1"/>
  <c r="C24" i="23" s="1"/>
  <c r="F24" i="23" a="1"/>
  <c r="F24" i="23" s="1"/>
  <c r="K24" i="23" a="1"/>
  <c r="K24" i="23" s="1"/>
  <c r="N24" i="23" a="1"/>
  <c r="N24" i="23" s="1"/>
  <c r="F25" i="23" a="1"/>
  <c r="F25" i="23" s="1"/>
  <c r="I25" i="23" a="1"/>
  <c r="I25" i="23" s="1"/>
  <c r="N25" i="23" a="1"/>
  <c r="N25" i="23" s="1"/>
  <c r="D26" i="23" a="1"/>
  <c r="D26" i="23" s="1"/>
  <c r="I26" i="23" a="1"/>
  <c r="I26" i="23" s="1"/>
  <c r="M26" i="23" a="1"/>
  <c r="M26" i="23" s="1"/>
  <c r="D27" i="23" a="1"/>
  <c r="D27" i="23" s="1"/>
  <c r="H27" i="23" a="1"/>
  <c r="H27" i="23" s="1"/>
  <c r="K28" i="23" a="1"/>
  <c r="K28" i="23" s="1"/>
  <c r="F30" i="23" a="1"/>
  <c r="F30" i="23" s="1"/>
  <c r="D31" i="23" a="1"/>
  <c r="D31" i="23" s="1"/>
  <c r="L32" i="23" a="1"/>
  <c r="L32" i="23" s="1"/>
  <c r="J33" i="23" a="1"/>
  <c r="J33" i="23" s="1"/>
  <c r="E35" i="23" a="1"/>
  <c r="E35" i="23" s="1"/>
  <c r="C36" i="23" a="1"/>
  <c r="C36" i="23" s="1"/>
  <c r="K37" i="23" a="1"/>
  <c r="K37" i="23" s="1"/>
  <c r="I38" i="23" a="1"/>
  <c r="I38" i="23" s="1"/>
  <c r="D40" i="23" a="1"/>
  <c r="D40" i="23" s="1"/>
  <c r="B41" i="23" a="1"/>
  <c r="B41" i="23" s="1"/>
  <c r="J42" i="23" a="1"/>
  <c r="J42" i="23" s="1"/>
  <c r="H43" i="23" a="1"/>
  <c r="H43" i="23" s="1"/>
  <c r="C45" i="23" a="1"/>
  <c r="C45" i="23" s="1"/>
  <c r="N45" i="23" a="1"/>
  <c r="N45" i="23" s="1"/>
  <c r="H52" i="23" a="1"/>
  <c r="H52" i="23" s="1"/>
  <c r="N84" i="23" a="1"/>
  <c r="N84" i="23" s="1"/>
  <c r="M84" i="23" a="1"/>
  <c r="M84" i="23" s="1"/>
  <c r="I84" i="23" a="1"/>
  <c r="I84" i="23" s="1"/>
  <c r="E84" i="23" a="1"/>
  <c r="E84" i="23" s="1"/>
  <c r="N83" i="23" a="1"/>
  <c r="N83" i="23" s="1"/>
  <c r="J83" i="23" a="1"/>
  <c r="J83" i="23" s="1"/>
  <c r="F83" i="23" a="1"/>
  <c r="F83" i="23" s="1"/>
  <c r="B83" i="23" a="1"/>
  <c r="B83" i="23" s="1"/>
  <c r="K82" i="23" a="1"/>
  <c r="K82" i="23" s="1"/>
  <c r="G82" i="23" a="1"/>
  <c r="G82" i="23" s="1"/>
  <c r="C82" i="23" a="1"/>
  <c r="C82" i="23" s="1"/>
  <c r="L81" i="23" a="1"/>
  <c r="L81" i="23" s="1"/>
  <c r="H81" i="23" a="1"/>
  <c r="H81" i="23" s="1"/>
  <c r="D81" i="23" a="1"/>
  <c r="D81" i="23" s="1"/>
  <c r="M80" i="23" a="1"/>
  <c r="M80" i="23" s="1"/>
  <c r="I80" i="23" a="1"/>
  <c r="I80" i="23" s="1"/>
  <c r="E80" i="23" a="1"/>
  <c r="E80" i="23" s="1"/>
  <c r="N79" i="23" a="1"/>
  <c r="N79" i="23" s="1"/>
  <c r="J79" i="23" a="1"/>
  <c r="J79" i="23" s="1"/>
  <c r="F79" i="23" a="1"/>
  <c r="F79" i="23" s="1"/>
  <c r="B79" i="23" a="1"/>
  <c r="B79" i="23" s="1"/>
  <c r="K78" i="23" a="1"/>
  <c r="K78" i="23" s="1"/>
  <c r="G78" i="23" a="1"/>
  <c r="G78" i="23" s="1"/>
  <c r="C78" i="23" a="1"/>
  <c r="C78" i="23" s="1"/>
  <c r="L77" i="23" a="1"/>
  <c r="L77" i="23" s="1"/>
  <c r="H77" i="23" a="1"/>
  <c r="H77" i="23" s="1"/>
  <c r="D77" i="23" a="1"/>
  <c r="D77" i="23" s="1"/>
  <c r="M76" i="23" a="1"/>
  <c r="M76" i="23" s="1"/>
  <c r="I76" i="23" a="1"/>
  <c r="I76" i="23" s="1"/>
  <c r="E76" i="23" a="1"/>
  <c r="E76" i="23" s="1"/>
  <c r="N75" i="23" a="1"/>
  <c r="N75" i="23" s="1"/>
  <c r="J75" i="23" a="1"/>
  <c r="J75" i="23" s="1"/>
  <c r="F75" i="23" a="1"/>
  <c r="F75" i="23" s="1"/>
  <c r="B75" i="23" a="1"/>
  <c r="B75" i="23" s="1"/>
  <c r="K74" i="23" a="1"/>
  <c r="K74" i="23" s="1"/>
  <c r="H74" i="23" a="1"/>
  <c r="H74" i="23" s="1"/>
  <c r="E74" i="23" a="1"/>
  <c r="E74" i="23" s="1"/>
  <c r="M73" i="23" a="1"/>
  <c r="M73" i="23" s="1"/>
  <c r="J73" i="23" a="1"/>
  <c r="J73" i="23" s="1"/>
  <c r="E73" i="23" a="1"/>
  <c r="E73" i="23" s="1"/>
  <c r="B73" i="23" a="1"/>
  <c r="B73" i="23" s="1"/>
  <c r="J72" i="23" a="1"/>
  <c r="J72" i="23" s="1"/>
  <c r="G72" i="23" a="1"/>
  <c r="G72" i="23" s="1"/>
  <c r="B72" i="23" a="1"/>
  <c r="B72" i="23" s="1"/>
  <c r="L84" i="23" a="1"/>
  <c r="L84" i="23" s="1"/>
  <c r="H84" i="23" a="1"/>
  <c r="H84" i="23" s="1"/>
  <c r="D84" i="23" a="1"/>
  <c r="D84" i="23" s="1"/>
  <c r="M83" i="23" a="1"/>
  <c r="M83" i="23" s="1"/>
  <c r="I83" i="23" a="1"/>
  <c r="I83" i="23" s="1"/>
  <c r="E83" i="23" a="1"/>
  <c r="E83" i="23" s="1"/>
  <c r="N82" i="23" a="1"/>
  <c r="N82" i="23" s="1"/>
  <c r="J82" i="23" a="1"/>
  <c r="J82" i="23" s="1"/>
  <c r="F82" i="23" a="1"/>
  <c r="F82" i="23" s="1"/>
  <c r="B82" i="23" a="1"/>
  <c r="B82" i="23" s="1"/>
  <c r="K81" i="23" a="1"/>
  <c r="K81" i="23" s="1"/>
  <c r="G81" i="23" a="1"/>
  <c r="G81" i="23" s="1"/>
  <c r="C81" i="23" a="1"/>
  <c r="C81" i="23" s="1"/>
  <c r="L80" i="23" a="1"/>
  <c r="L80" i="23" s="1"/>
  <c r="H80" i="23" a="1"/>
  <c r="H80" i="23" s="1"/>
  <c r="D80" i="23" a="1"/>
  <c r="D80" i="23" s="1"/>
  <c r="M79" i="23" a="1"/>
  <c r="M79" i="23" s="1"/>
  <c r="I79" i="23" a="1"/>
  <c r="I79" i="23" s="1"/>
  <c r="E79" i="23" a="1"/>
  <c r="E79" i="23" s="1"/>
  <c r="N78" i="23" a="1"/>
  <c r="N78" i="23" s="1"/>
  <c r="J78" i="23" a="1"/>
  <c r="J78" i="23" s="1"/>
  <c r="F78" i="23" a="1"/>
  <c r="F78" i="23" s="1"/>
  <c r="B78" i="23" a="1"/>
  <c r="B78" i="23" s="1"/>
  <c r="K77" i="23" a="1"/>
  <c r="K77" i="23" s="1"/>
  <c r="G77" i="23" a="1"/>
  <c r="G77" i="23" s="1"/>
  <c r="C77" i="23" a="1"/>
  <c r="C77" i="23" s="1"/>
  <c r="L76" i="23" a="1"/>
  <c r="L76" i="23" s="1"/>
  <c r="H76" i="23" a="1"/>
  <c r="H76" i="23" s="1"/>
  <c r="D76" i="23" a="1"/>
  <c r="D76" i="23" s="1"/>
  <c r="M75" i="23" a="1"/>
  <c r="M75" i="23" s="1"/>
  <c r="I75" i="23" a="1"/>
  <c r="I75" i="23" s="1"/>
  <c r="E75" i="23" a="1"/>
  <c r="E75" i="23" s="1"/>
  <c r="N74" i="23" a="1"/>
  <c r="N74" i="23" s="1"/>
  <c r="J74" i="23" a="1"/>
  <c r="J74" i="23" s="1"/>
  <c r="G74" i="23" a="1"/>
  <c r="G74" i="23" s="1"/>
  <c r="B74" i="23" a="1"/>
  <c r="B74" i="23" s="1"/>
  <c r="L73" i="23" a="1"/>
  <c r="L73" i="23" s="1"/>
  <c r="G73" i="23" a="1"/>
  <c r="G73" i="23" s="1"/>
  <c r="D73" i="23" a="1"/>
  <c r="D73" i="23" s="1"/>
  <c r="L72" i="23" a="1"/>
  <c r="L72" i="23" s="1"/>
  <c r="I72" i="23" a="1"/>
  <c r="I72" i="23" s="1"/>
  <c r="D72" i="23" a="1"/>
  <c r="D72" i="23" s="1"/>
  <c r="N71" i="23" a="1"/>
  <c r="N71" i="23" s="1"/>
  <c r="L71" i="23" a="1"/>
  <c r="L71" i="23" s="1"/>
  <c r="J71" i="23" a="1"/>
  <c r="J71" i="23" s="1"/>
  <c r="H71" i="23" a="1"/>
  <c r="H71" i="23" s="1"/>
  <c r="F71" i="23" a="1"/>
  <c r="F71" i="23" s="1"/>
  <c r="D71" i="23" a="1"/>
  <c r="D71" i="23" s="1"/>
  <c r="K84" i="23" a="1"/>
  <c r="K84" i="23" s="1"/>
  <c r="G84" i="23" a="1"/>
  <c r="G84" i="23" s="1"/>
  <c r="C84" i="23" a="1"/>
  <c r="C84" i="23" s="1"/>
  <c r="L83" i="23" a="1"/>
  <c r="L83" i="23" s="1"/>
  <c r="H83" i="23" a="1"/>
  <c r="H83" i="23" s="1"/>
  <c r="D83" i="23" a="1"/>
  <c r="D83" i="23" s="1"/>
  <c r="M82" i="23" a="1"/>
  <c r="M82" i="23" s="1"/>
  <c r="I82" i="23" a="1"/>
  <c r="I82" i="23" s="1"/>
  <c r="E82" i="23" a="1"/>
  <c r="E82" i="23" s="1"/>
  <c r="N81" i="23" a="1"/>
  <c r="N81" i="23" s="1"/>
  <c r="J81" i="23" a="1"/>
  <c r="J81" i="23" s="1"/>
  <c r="F81" i="23" a="1"/>
  <c r="F81" i="23" s="1"/>
  <c r="B81" i="23" a="1"/>
  <c r="B81" i="23" s="1"/>
  <c r="K80" i="23" a="1"/>
  <c r="K80" i="23" s="1"/>
  <c r="G80" i="23" a="1"/>
  <c r="G80" i="23" s="1"/>
  <c r="C80" i="23" a="1"/>
  <c r="C80" i="23" s="1"/>
  <c r="L79" i="23" a="1"/>
  <c r="L79" i="23" s="1"/>
  <c r="H79" i="23" a="1"/>
  <c r="H79" i="23" s="1"/>
  <c r="D79" i="23" a="1"/>
  <c r="D79" i="23" s="1"/>
  <c r="M78" i="23" a="1"/>
  <c r="M78" i="23" s="1"/>
  <c r="I78" i="23" a="1"/>
  <c r="I78" i="23" s="1"/>
  <c r="E78" i="23" a="1"/>
  <c r="E78" i="23" s="1"/>
  <c r="N77" i="23" a="1"/>
  <c r="N77" i="23" s="1"/>
  <c r="J77" i="23" a="1"/>
  <c r="J77" i="23" s="1"/>
  <c r="F77" i="23" a="1"/>
  <c r="F77" i="23" s="1"/>
  <c r="B77" i="23" a="1"/>
  <c r="B77" i="23" s="1"/>
  <c r="K76" i="23" a="1"/>
  <c r="K76" i="23" s="1"/>
  <c r="G76" i="23" a="1"/>
  <c r="G76" i="23" s="1"/>
  <c r="C76" i="23" a="1"/>
  <c r="C76" i="23" s="1"/>
  <c r="L75" i="23" a="1"/>
  <c r="L75" i="23" s="1"/>
  <c r="H75" i="23" a="1"/>
  <c r="H75" i="23" s="1"/>
  <c r="D75" i="23" a="1"/>
  <c r="D75" i="23" s="1"/>
  <c r="M74" i="23" a="1"/>
  <c r="M74" i="23" s="1"/>
  <c r="I74" i="23" a="1"/>
  <c r="I74" i="23" s="1"/>
  <c r="D74" i="23" a="1"/>
  <c r="D74" i="23" s="1"/>
  <c r="N73" i="23" a="1"/>
  <c r="N73" i="23" s="1"/>
  <c r="I73" i="23" a="1"/>
  <c r="I73" i="23" s="1"/>
  <c r="F73" i="23" a="1"/>
  <c r="F73" i="23" s="1"/>
  <c r="N72" i="23" a="1"/>
  <c r="N72" i="23" s="1"/>
  <c r="K72" i="23" a="1"/>
  <c r="K72" i="23" s="1"/>
  <c r="F72" i="23" a="1"/>
  <c r="F72" i="23" s="1"/>
  <c r="C72" i="23" a="1"/>
  <c r="C72" i="23" s="1"/>
  <c r="J84" i="23" a="1"/>
  <c r="J84" i="23" s="1"/>
  <c r="G83" i="23" a="1"/>
  <c r="G83" i="23" s="1"/>
  <c r="D82" i="23" a="1"/>
  <c r="D82" i="23" s="1"/>
  <c r="N80" i="23" a="1"/>
  <c r="N80" i="23" s="1"/>
  <c r="K79" i="23" a="1"/>
  <c r="K79" i="23" s="1"/>
  <c r="H78" i="23" a="1"/>
  <c r="H78" i="23" s="1"/>
  <c r="E77" i="23" a="1"/>
  <c r="E77" i="23" s="1"/>
  <c r="B76" i="23" a="1"/>
  <c r="B76" i="23" s="1"/>
  <c r="L74" i="23" a="1"/>
  <c r="L74" i="23" s="1"/>
  <c r="C73" i="23" a="1"/>
  <c r="C73" i="23" s="1"/>
  <c r="E72" i="23" a="1"/>
  <c r="E72" i="23" s="1"/>
  <c r="K71" i="23" a="1"/>
  <c r="K71" i="23" s="1"/>
  <c r="G71" i="23" a="1"/>
  <c r="G71" i="23" s="1"/>
  <c r="C71" i="23" a="1"/>
  <c r="C71" i="23" s="1"/>
  <c r="K70" i="23" a="1"/>
  <c r="K70" i="23" s="1"/>
  <c r="H70" i="23" a="1"/>
  <c r="H70" i="23" s="1"/>
  <c r="C70" i="23" a="1"/>
  <c r="C70" i="23" s="1"/>
  <c r="M69" i="23" a="1"/>
  <c r="M69" i="23" s="1"/>
  <c r="H69" i="23" a="1"/>
  <c r="H69" i="23" s="1"/>
  <c r="E69" i="23" a="1"/>
  <c r="E69" i="23" s="1"/>
  <c r="M68" i="23" a="1"/>
  <c r="M68" i="23" s="1"/>
  <c r="J68" i="23" a="1"/>
  <c r="J68" i="23" s="1"/>
  <c r="E68" i="23" a="1"/>
  <c r="E68" i="23" s="1"/>
  <c r="B68" i="23" a="1"/>
  <c r="B68" i="23" s="1"/>
  <c r="J67" i="23" a="1"/>
  <c r="J67" i="23" s="1"/>
  <c r="G67" i="23" a="1"/>
  <c r="G67" i="23" s="1"/>
  <c r="B67" i="23" a="1"/>
  <c r="B67" i="23" s="1"/>
  <c r="L66" i="23" a="1"/>
  <c r="L66" i="23" s="1"/>
  <c r="G66" i="23" a="1"/>
  <c r="G66" i="23" s="1"/>
  <c r="D66" i="23" a="1"/>
  <c r="D66" i="23" s="1"/>
  <c r="L65" i="23" a="1"/>
  <c r="L65" i="23" s="1"/>
  <c r="I65" i="23" a="1"/>
  <c r="I65" i="23" s="1"/>
  <c r="D65" i="23" a="1"/>
  <c r="D65" i="23" s="1"/>
  <c r="N64" i="23" a="1"/>
  <c r="N64" i="23" s="1"/>
  <c r="I64" i="23" a="1"/>
  <c r="I64" i="23" s="1"/>
  <c r="F64" i="23" a="1"/>
  <c r="F64" i="23" s="1"/>
  <c r="N63" i="23" a="1"/>
  <c r="N63" i="23" s="1"/>
  <c r="K63" i="23" a="1"/>
  <c r="K63" i="23" s="1"/>
  <c r="F63" i="23" a="1"/>
  <c r="F63" i="23" s="1"/>
  <c r="C63" i="23" a="1"/>
  <c r="C63" i="23" s="1"/>
  <c r="K62" i="23" a="1"/>
  <c r="K62" i="23" s="1"/>
  <c r="H62" i="23" a="1"/>
  <c r="H62" i="23" s="1"/>
  <c r="C62" i="23" a="1"/>
  <c r="C62" i="23" s="1"/>
  <c r="M61" i="23" a="1"/>
  <c r="M61" i="23" s="1"/>
  <c r="H61" i="23" a="1"/>
  <c r="H61" i="23" s="1"/>
  <c r="E61" i="23" a="1"/>
  <c r="E61" i="23" s="1"/>
  <c r="M60" i="23" a="1"/>
  <c r="M60" i="23" s="1"/>
  <c r="J60" i="23" a="1"/>
  <c r="J60" i="23" s="1"/>
  <c r="E60" i="23" a="1"/>
  <c r="E60" i="23" s="1"/>
  <c r="B60" i="23" a="1"/>
  <c r="B60" i="23" s="1"/>
  <c r="J59" i="23" a="1"/>
  <c r="J59" i="23" s="1"/>
  <c r="F84" i="23" a="1"/>
  <c r="F84" i="23" s="1"/>
  <c r="C83" i="23" a="1"/>
  <c r="C83" i="23" s="1"/>
  <c r="M81" i="23" a="1"/>
  <c r="M81" i="23" s="1"/>
  <c r="J80" i="23" a="1"/>
  <c r="J80" i="23" s="1"/>
  <c r="G79" i="23" a="1"/>
  <c r="G79" i="23" s="1"/>
  <c r="D78" i="23" a="1"/>
  <c r="D78" i="23" s="1"/>
  <c r="N76" i="23" a="1"/>
  <c r="N76" i="23" s="1"/>
  <c r="K75" i="23" a="1"/>
  <c r="K75" i="23" s="1"/>
  <c r="K73" i="23" a="1"/>
  <c r="K73" i="23" s="1"/>
  <c r="M72" i="23" a="1"/>
  <c r="M72" i="23" s="1"/>
  <c r="M70" i="23" a="1"/>
  <c r="M70" i="23" s="1"/>
  <c r="J70" i="23" a="1"/>
  <c r="J70" i="23" s="1"/>
  <c r="E70" i="23" a="1"/>
  <c r="E70" i="23" s="1"/>
  <c r="B70" i="23" a="1"/>
  <c r="B70" i="23" s="1"/>
  <c r="J69" i="23" a="1"/>
  <c r="J69" i="23" s="1"/>
  <c r="G69" i="23" a="1"/>
  <c r="G69" i="23" s="1"/>
  <c r="B69" i="23" a="1"/>
  <c r="B69" i="23" s="1"/>
  <c r="L68" i="23" a="1"/>
  <c r="L68" i="23" s="1"/>
  <c r="G68" i="23" a="1"/>
  <c r="G68" i="23" s="1"/>
  <c r="D68" i="23" a="1"/>
  <c r="D68" i="23" s="1"/>
  <c r="L67" i="23" a="1"/>
  <c r="L67" i="23" s="1"/>
  <c r="I67" i="23" a="1"/>
  <c r="I67" i="23" s="1"/>
  <c r="D67" i="23" a="1"/>
  <c r="D67" i="23" s="1"/>
  <c r="N66" i="23" a="1"/>
  <c r="N66" i="23" s="1"/>
  <c r="I66" i="23" a="1"/>
  <c r="I66" i="23" s="1"/>
  <c r="F66" i="23" a="1"/>
  <c r="F66" i="23" s="1"/>
  <c r="N65" i="23" a="1"/>
  <c r="N65" i="23" s="1"/>
  <c r="K65" i="23" a="1"/>
  <c r="K65" i="23" s="1"/>
  <c r="F65" i="23" a="1"/>
  <c r="F65" i="23" s="1"/>
  <c r="C65" i="23" a="1"/>
  <c r="C65" i="23" s="1"/>
  <c r="K64" i="23" a="1"/>
  <c r="K64" i="23" s="1"/>
  <c r="H64" i="23" a="1"/>
  <c r="H64" i="23" s="1"/>
  <c r="C64" i="23" a="1"/>
  <c r="C64" i="23" s="1"/>
  <c r="M63" i="23" a="1"/>
  <c r="M63" i="23" s="1"/>
  <c r="H63" i="23" a="1"/>
  <c r="H63" i="23" s="1"/>
  <c r="E63" i="23" a="1"/>
  <c r="E63" i="23" s="1"/>
  <c r="M62" i="23" a="1"/>
  <c r="M62" i="23" s="1"/>
  <c r="J62" i="23" a="1"/>
  <c r="J62" i="23" s="1"/>
  <c r="E62" i="23" a="1"/>
  <c r="E62" i="23" s="1"/>
  <c r="B62" i="23" a="1"/>
  <c r="B62" i="23" s="1"/>
  <c r="J61" i="23" a="1"/>
  <c r="J61" i="23" s="1"/>
  <c r="G61" i="23" a="1"/>
  <c r="G61" i="23" s="1"/>
  <c r="B61" i="23" a="1"/>
  <c r="B61" i="23" s="1"/>
  <c r="L60" i="23" a="1"/>
  <c r="L60" i="23" s="1"/>
  <c r="G60" i="23" a="1"/>
  <c r="G60" i="23" s="1"/>
  <c r="D60" i="23" a="1"/>
  <c r="D60" i="23" s="1"/>
  <c r="L59" i="23" a="1"/>
  <c r="L59" i="23" s="1"/>
  <c r="I59" i="23" a="1"/>
  <c r="I59" i="23" s="1"/>
  <c r="D59" i="23" a="1"/>
  <c r="D59" i="23" s="1"/>
  <c r="N58" i="23" a="1"/>
  <c r="N58" i="23" s="1"/>
  <c r="I58" i="23" a="1"/>
  <c r="I58" i="23" s="1"/>
  <c r="F58" i="23" a="1"/>
  <c r="F58" i="23" s="1"/>
  <c r="N57" i="23" a="1"/>
  <c r="N57" i="23" s="1"/>
  <c r="K57" i="23" a="1"/>
  <c r="K57" i="23" s="1"/>
  <c r="F57" i="23" a="1"/>
  <c r="F57" i="23" s="1"/>
  <c r="C57" i="23" a="1"/>
  <c r="C57" i="23" s="1"/>
  <c r="K56" i="23" a="1"/>
  <c r="K56" i="23" s="1"/>
  <c r="B84" i="23" a="1"/>
  <c r="B84" i="23" s="1"/>
  <c r="L82" i="23" a="1"/>
  <c r="L82" i="23" s="1"/>
  <c r="I81" i="23" a="1"/>
  <c r="I81" i="23" s="1"/>
  <c r="F80" i="23" a="1"/>
  <c r="F80" i="23" s="1"/>
  <c r="C79" i="23" a="1"/>
  <c r="C79" i="23" s="1"/>
  <c r="M77" i="23" a="1"/>
  <c r="M77" i="23" s="1"/>
  <c r="J76" i="23" a="1"/>
  <c r="J76" i="23" s="1"/>
  <c r="G75" i="23" a="1"/>
  <c r="G75" i="23" s="1"/>
  <c r="F74" i="23" a="1"/>
  <c r="F74" i="23" s="1"/>
  <c r="H73" i="23" a="1"/>
  <c r="H73" i="23" s="1"/>
  <c r="M71" i="23" a="1"/>
  <c r="M71" i="23" s="1"/>
  <c r="I71" i="23" a="1"/>
  <c r="I71" i="23" s="1"/>
  <c r="E71" i="23" a="1"/>
  <c r="E71" i="23" s="1"/>
  <c r="B71" i="23" a="1"/>
  <c r="B71" i="23" s="1"/>
  <c r="L70" i="23" a="1"/>
  <c r="L70" i="23" s="1"/>
  <c r="G70" i="23" a="1"/>
  <c r="G70" i="23" s="1"/>
  <c r="D70" i="23" a="1"/>
  <c r="D70" i="23" s="1"/>
  <c r="L69" i="23" a="1"/>
  <c r="L69" i="23" s="1"/>
  <c r="I69" i="23" a="1"/>
  <c r="I69" i="23" s="1"/>
  <c r="D69" i="23" a="1"/>
  <c r="D69" i="23" s="1"/>
  <c r="N68" i="23" a="1"/>
  <c r="N68" i="23" s="1"/>
  <c r="I68" i="23" a="1"/>
  <c r="I68" i="23" s="1"/>
  <c r="F68" i="23" a="1"/>
  <c r="F68" i="23" s="1"/>
  <c r="N67" i="23" a="1"/>
  <c r="N67" i="23" s="1"/>
  <c r="K67" i="23" a="1"/>
  <c r="K67" i="23" s="1"/>
  <c r="F67" i="23" a="1"/>
  <c r="F67" i="23" s="1"/>
  <c r="C67" i="23" a="1"/>
  <c r="C67" i="23" s="1"/>
  <c r="K66" i="23" a="1"/>
  <c r="K66" i="23" s="1"/>
  <c r="H66" i="23" a="1"/>
  <c r="H66" i="23" s="1"/>
  <c r="C66" i="23" a="1"/>
  <c r="C66" i="23" s="1"/>
  <c r="M65" i="23" a="1"/>
  <c r="M65" i="23" s="1"/>
  <c r="H65" i="23" a="1"/>
  <c r="H65" i="23" s="1"/>
  <c r="E65" i="23" a="1"/>
  <c r="E65" i="23" s="1"/>
  <c r="M64" i="23" a="1"/>
  <c r="M64" i="23" s="1"/>
  <c r="J64" i="23" a="1"/>
  <c r="J64" i="23" s="1"/>
  <c r="E64" i="23" a="1"/>
  <c r="E64" i="23" s="1"/>
  <c r="B64" i="23" a="1"/>
  <c r="B64" i="23" s="1"/>
  <c r="J63" i="23" a="1"/>
  <c r="J63" i="23" s="1"/>
  <c r="G63" i="23" a="1"/>
  <c r="G63" i="23" s="1"/>
  <c r="B63" i="23" a="1"/>
  <c r="B63" i="23" s="1"/>
  <c r="L62" i="23" a="1"/>
  <c r="L62" i="23" s="1"/>
  <c r="G62" i="23" a="1"/>
  <c r="G62" i="23" s="1"/>
  <c r="D62" i="23" a="1"/>
  <c r="D62" i="23" s="1"/>
  <c r="L61" i="23" a="1"/>
  <c r="L61" i="23" s="1"/>
  <c r="I61" i="23" a="1"/>
  <c r="I61" i="23" s="1"/>
  <c r="D61" i="23" a="1"/>
  <c r="D61" i="23" s="1"/>
  <c r="N60" i="23" a="1"/>
  <c r="N60" i="23" s="1"/>
  <c r="I60" i="23" a="1"/>
  <c r="I60" i="23" s="1"/>
  <c r="F60" i="23" a="1"/>
  <c r="F60" i="23" s="1"/>
  <c r="N59" i="23" a="1"/>
  <c r="N59" i="23" s="1"/>
  <c r="K59" i="23" a="1"/>
  <c r="K59" i="23" s="1"/>
  <c r="F59" i="23" a="1"/>
  <c r="F59" i="23" s="1"/>
  <c r="C59" i="23" a="1"/>
  <c r="C59" i="23" s="1"/>
  <c r="K58" i="23" a="1"/>
  <c r="K58" i="23" s="1"/>
  <c r="H58" i="23" a="1"/>
  <c r="H58" i="23" s="1"/>
  <c r="C58" i="23" a="1"/>
  <c r="C58" i="23" s="1"/>
  <c r="M57" i="23" a="1"/>
  <c r="M57" i="23" s="1"/>
  <c r="H57" i="23" a="1"/>
  <c r="H57" i="23" s="1"/>
  <c r="K83" i="23" a="1"/>
  <c r="K83" i="23" s="1"/>
  <c r="L78" i="23" a="1"/>
  <c r="L78" i="23" s="1"/>
  <c r="C74" i="23" a="1"/>
  <c r="C74" i="23" s="1"/>
  <c r="I70" i="23" a="1"/>
  <c r="I70" i="23" s="1"/>
  <c r="K69" i="23" a="1"/>
  <c r="K69" i="23" s="1"/>
  <c r="C68" i="23" a="1"/>
  <c r="C68" i="23" s="1"/>
  <c r="E67" i="23" a="1"/>
  <c r="E67" i="23" s="1"/>
  <c r="J65" i="23" a="1"/>
  <c r="J65" i="23" s="1"/>
  <c r="L64" i="23" a="1"/>
  <c r="L64" i="23" s="1"/>
  <c r="D63" i="23" a="1"/>
  <c r="D63" i="23" s="1"/>
  <c r="F62" i="23" a="1"/>
  <c r="F62" i="23" s="1"/>
  <c r="K60" i="23" a="1"/>
  <c r="K60" i="23" s="1"/>
  <c r="M59" i="23" a="1"/>
  <c r="M59" i="23" s="1"/>
  <c r="E59" i="23" a="1"/>
  <c r="E59" i="23" s="1"/>
  <c r="M58" i="23" a="1"/>
  <c r="M58" i="23" s="1"/>
  <c r="B58" i="23" a="1"/>
  <c r="B58" i="23" s="1"/>
  <c r="J57" i="23" a="1"/>
  <c r="J57" i="23" s="1"/>
  <c r="E57" i="23" a="1"/>
  <c r="E57" i="23" s="1"/>
  <c r="B57" i="23" a="1"/>
  <c r="B57" i="23" s="1"/>
  <c r="H56" i="23" a="1"/>
  <c r="H56" i="23" s="1"/>
  <c r="C56" i="23" a="1"/>
  <c r="C56" i="23" s="1"/>
  <c r="M55" i="23" a="1"/>
  <c r="M55" i="23" s="1"/>
  <c r="H55" i="23" a="1"/>
  <c r="H55" i="23" s="1"/>
  <c r="E55" i="23" a="1"/>
  <c r="E55" i="23" s="1"/>
  <c r="M54" i="23" a="1"/>
  <c r="M54" i="23" s="1"/>
  <c r="J54" i="23" a="1"/>
  <c r="J54" i="23" s="1"/>
  <c r="E54" i="23" a="1"/>
  <c r="E54" i="23" s="1"/>
  <c r="B54" i="23" a="1"/>
  <c r="B54" i="23" s="1"/>
  <c r="J53" i="23" a="1"/>
  <c r="J53" i="23" s="1"/>
  <c r="G53" i="23" a="1"/>
  <c r="G53" i="23" s="1"/>
  <c r="B53" i="23" a="1"/>
  <c r="B53" i="23" s="1"/>
  <c r="H82" i="23" a="1"/>
  <c r="H82" i="23" s="1"/>
  <c r="I77" i="23" a="1"/>
  <c r="I77" i="23" s="1"/>
  <c r="F70" i="23" a="1"/>
  <c r="F70" i="23" s="1"/>
  <c r="K68" i="23" a="1"/>
  <c r="K68" i="23" s="1"/>
  <c r="M67" i="23" a="1"/>
  <c r="M67" i="23" s="1"/>
  <c r="E66" i="23" a="1"/>
  <c r="E66" i="23" s="1"/>
  <c r="G65" i="23" a="1"/>
  <c r="G65" i="23" s="1"/>
  <c r="L63" i="23" a="1"/>
  <c r="L63" i="23" s="1"/>
  <c r="N62" i="23" a="1"/>
  <c r="N62" i="23" s="1"/>
  <c r="F61" i="23" a="1"/>
  <c r="F61" i="23" s="1"/>
  <c r="H60" i="23" a="1"/>
  <c r="H60" i="23" s="1"/>
  <c r="L58" i="23" a="1"/>
  <c r="L58" i="23" s="1"/>
  <c r="G58" i="23" a="1"/>
  <c r="G58" i="23" s="1"/>
  <c r="I57" i="23" a="1"/>
  <c r="I57" i="23" s="1"/>
  <c r="E81" i="23" a="1"/>
  <c r="E81" i="23" s="1"/>
  <c r="F76" i="23" a="1"/>
  <c r="F76" i="23" s="1"/>
  <c r="H72" i="23" a="1"/>
  <c r="H72" i="23" s="1"/>
  <c r="N70" i="23" a="1"/>
  <c r="N70" i="23" s="1"/>
  <c r="F69" i="23" a="1"/>
  <c r="F69" i="23" s="1"/>
  <c r="H68" i="23" a="1"/>
  <c r="H68" i="23" s="1"/>
  <c r="M66" i="23" a="1"/>
  <c r="M66" i="23" s="1"/>
  <c r="B66" i="23" a="1"/>
  <c r="B66" i="23" s="1"/>
  <c r="G64" i="23" a="1"/>
  <c r="G64" i="23" s="1"/>
  <c r="I63" i="23" a="1"/>
  <c r="I63" i="23" s="1"/>
  <c r="N61" i="23" a="1"/>
  <c r="N61" i="23" s="1"/>
  <c r="C61" i="23" a="1"/>
  <c r="C61" i="23" s="1"/>
  <c r="H59" i="23" a="1"/>
  <c r="H59" i="23" s="1"/>
  <c r="J58" i="23" a="1"/>
  <c r="J58" i="23" s="1"/>
  <c r="B80" i="23" a="1"/>
  <c r="B80" i="23" s="1"/>
  <c r="N69" i="23" a="1"/>
  <c r="N69" i="23" s="1"/>
  <c r="J66" i="23" a="1"/>
  <c r="J66" i="23" s="1"/>
  <c r="C60" i="23" a="1"/>
  <c r="C60" i="23" s="1"/>
  <c r="E58" i="23" a="1"/>
  <c r="E58" i="23" s="1"/>
  <c r="G57" i="23" a="1"/>
  <c r="G57" i="23" s="1"/>
  <c r="J56" i="23" a="1"/>
  <c r="J56" i="23" s="1"/>
  <c r="G56" i="23" a="1"/>
  <c r="G56" i="23" s="1"/>
  <c r="I55" i="23" a="1"/>
  <c r="I55" i="23" s="1"/>
  <c r="F55" i="23" a="1"/>
  <c r="F55" i="23" s="1"/>
  <c r="B55" i="23" a="1"/>
  <c r="B55" i="23" s="1"/>
  <c r="H54" i="23" a="1"/>
  <c r="H54" i="23" s="1"/>
  <c r="D54" i="23" a="1"/>
  <c r="D54" i="23" s="1"/>
  <c r="N53" i="23" a="1"/>
  <c r="N53" i="23" s="1"/>
  <c r="C53" i="23" a="1"/>
  <c r="C53" i="23" s="1"/>
  <c r="M52" i="23" a="1"/>
  <c r="M52" i="23" s="1"/>
  <c r="J52" i="23" a="1"/>
  <c r="J52" i="23" s="1"/>
  <c r="E52" i="23" a="1"/>
  <c r="E52" i="23" s="1"/>
  <c r="B52" i="23" a="1"/>
  <c r="B52" i="23" s="1"/>
  <c r="J51" i="23" a="1"/>
  <c r="J51" i="23" s="1"/>
  <c r="G51" i="23" a="1"/>
  <c r="G51" i="23" s="1"/>
  <c r="B51" i="23" a="1"/>
  <c r="B51" i="23" s="1"/>
  <c r="L50" i="23" a="1"/>
  <c r="L50" i="23" s="1"/>
  <c r="G50" i="23" a="1"/>
  <c r="G50" i="23" s="1"/>
  <c r="D50" i="23" a="1"/>
  <c r="D50" i="23" s="1"/>
  <c r="L49" i="23" a="1"/>
  <c r="L49" i="23" s="1"/>
  <c r="I49" i="23" a="1"/>
  <c r="I49" i="23" s="1"/>
  <c r="D49" i="23" a="1"/>
  <c r="D49" i="23" s="1"/>
  <c r="N48" i="23" a="1"/>
  <c r="N48" i="23" s="1"/>
  <c r="I48" i="23" a="1"/>
  <c r="I48" i="23" s="1"/>
  <c r="F48" i="23" a="1"/>
  <c r="F48" i="23" s="1"/>
  <c r="N47" i="23" a="1"/>
  <c r="N47" i="23" s="1"/>
  <c r="K47" i="23" a="1"/>
  <c r="K47" i="23" s="1"/>
  <c r="F47" i="23" a="1"/>
  <c r="F47" i="23" s="1"/>
  <c r="C47" i="23" a="1"/>
  <c r="C47" i="23" s="1"/>
  <c r="K46" i="23" a="1"/>
  <c r="K46" i="23" s="1"/>
  <c r="C75" i="23" a="1"/>
  <c r="C75" i="23" s="1"/>
  <c r="C69" i="23" a="1"/>
  <c r="C69" i="23" s="1"/>
  <c r="I62" i="23" a="1"/>
  <c r="I62" i="23" s="1"/>
  <c r="G59" i="23" a="1"/>
  <c r="G59" i="23" s="1"/>
  <c r="D58" i="23" a="1"/>
  <c r="D58" i="23" s="1"/>
  <c r="N56" i="23" a="1"/>
  <c r="N56" i="23" s="1"/>
  <c r="F56" i="23" a="1"/>
  <c r="F56" i="23" s="1"/>
  <c r="B56" i="23" a="1"/>
  <c r="B56" i="23" s="1"/>
  <c r="L55" i="23" a="1"/>
  <c r="L55" i="23" s="1"/>
  <c r="N54" i="23" a="1"/>
  <c r="N54" i="23" s="1"/>
  <c r="K54" i="23" a="1"/>
  <c r="K54" i="23" s="1"/>
  <c r="G54" i="23" a="1"/>
  <c r="G54" i="23" s="1"/>
  <c r="M53" i="23" a="1"/>
  <c r="M53" i="23" s="1"/>
  <c r="I53" i="23" a="1"/>
  <c r="I53" i="23" s="1"/>
  <c r="F53" i="23" a="1"/>
  <c r="F53" i="23" s="1"/>
  <c r="L52" i="23" a="1"/>
  <c r="L52" i="23" s="1"/>
  <c r="G52" i="23" a="1"/>
  <c r="G52" i="23" s="1"/>
  <c r="D52" i="23" a="1"/>
  <c r="D52" i="23" s="1"/>
  <c r="L51" i="23" a="1"/>
  <c r="L51" i="23" s="1"/>
  <c r="I51" i="23" a="1"/>
  <c r="I51" i="23" s="1"/>
  <c r="D51" i="23" a="1"/>
  <c r="D51" i="23" s="1"/>
  <c r="N50" i="23" a="1"/>
  <c r="N50" i="23" s="1"/>
  <c r="I50" i="23" a="1"/>
  <c r="I50" i="23" s="1"/>
  <c r="F50" i="23" a="1"/>
  <c r="F50" i="23" s="1"/>
  <c r="N49" i="23" a="1"/>
  <c r="N49" i="23" s="1"/>
  <c r="K49" i="23" a="1"/>
  <c r="K49" i="23" s="1"/>
  <c r="F49" i="23" a="1"/>
  <c r="F49" i="23" s="1"/>
  <c r="C49" i="23" a="1"/>
  <c r="C49" i="23" s="1"/>
  <c r="K48" i="23" a="1"/>
  <c r="K48" i="23" s="1"/>
  <c r="H48" i="23" a="1"/>
  <c r="H48" i="23" s="1"/>
  <c r="C48" i="23" a="1"/>
  <c r="C48" i="23" s="1"/>
  <c r="M47" i="23" a="1"/>
  <c r="M47" i="23" s="1"/>
  <c r="H47" i="23" a="1"/>
  <c r="H47" i="23" s="1"/>
  <c r="E47" i="23" a="1"/>
  <c r="E47" i="23" s="1"/>
  <c r="M46" i="23" a="1"/>
  <c r="M46" i="23" s="1"/>
  <c r="J46" i="23" a="1"/>
  <c r="J46" i="23" s="1"/>
  <c r="H46" i="23" a="1"/>
  <c r="H46" i="23" s="1"/>
  <c r="F46" i="23" a="1"/>
  <c r="F46" i="23" s="1"/>
  <c r="D46" i="23" a="1"/>
  <c r="D46" i="23" s="1"/>
  <c r="B65" i="23" a="1"/>
  <c r="B65" i="23" s="1"/>
  <c r="K61" i="23" a="1"/>
  <c r="K61" i="23" s="1"/>
  <c r="B59" i="23" a="1"/>
  <c r="B59" i="23" s="1"/>
  <c r="M56" i="23" a="1"/>
  <c r="M56" i="23" s="1"/>
  <c r="I56" i="23" a="1"/>
  <c r="I56" i="23" s="1"/>
  <c r="E56" i="23" a="1"/>
  <c r="E56" i="23" s="1"/>
  <c r="K55" i="23" a="1"/>
  <c r="K55" i="23" s="1"/>
  <c r="G55" i="23" a="1"/>
  <c r="G55" i="23" s="1"/>
  <c r="D55" i="23" a="1"/>
  <c r="D55" i="23" s="1"/>
  <c r="F54" i="23" a="1"/>
  <c r="F54" i="23" s="1"/>
  <c r="C54" i="23" a="1"/>
  <c r="C54" i="23" s="1"/>
  <c r="L53" i="23" a="1"/>
  <c r="L53" i="23" s="1"/>
  <c r="E53" i="23" a="1"/>
  <c r="E53" i="23" s="1"/>
  <c r="N52" i="23" a="1"/>
  <c r="N52" i="23" s="1"/>
  <c r="I52" i="23" a="1"/>
  <c r="I52" i="23" s="1"/>
  <c r="F52" i="23" a="1"/>
  <c r="F52" i="23" s="1"/>
  <c r="N51" i="23" a="1"/>
  <c r="N51" i="23" s="1"/>
  <c r="K51" i="23" a="1"/>
  <c r="K51" i="23" s="1"/>
  <c r="F51" i="23" a="1"/>
  <c r="F51" i="23" s="1"/>
  <c r="C51" i="23" a="1"/>
  <c r="C51" i="23" s="1"/>
  <c r="K50" i="23" a="1"/>
  <c r="K50" i="23" s="1"/>
  <c r="H50" i="23" a="1"/>
  <c r="H50" i="23" s="1"/>
  <c r="C50" i="23" a="1"/>
  <c r="C50" i="23" s="1"/>
  <c r="M49" i="23" a="1"/>
  <c r="M49" i="23" s="1"/>
  <c r="H49" i="23" a="1"/>
  <c r="H49" i="23" s="1"/>
  <c r="E49" i="23" a="1"/>
  <c r="E49" i="23" s="1"/>
  <c r="M48" i="23" a="1"/>
  <c r="M48" i="23" s="1"/>
  <c r="J48" i="23" a="1"/>
  <c r="J48" i="23" s="1"/>
  <c r="D53" i="23" a="1"/>
  <c r="D53" i="23" s="1"/>
  <c r="H51" i="23" a="1"/>
  <c r="H51" i="23" s="1"/>
  <c r="J50" i="23" a="1"/>
  <c r="J50" i="23" s="1"/>
  <c r="B49" i="23" a="1"/>
  <c r="B49" i="23" s="1"/>
  <c r="G48" i="23" a="1"/>
  <c r="G48" i="23" s="1"/>
  <c r="I47" i="23" a="1"/>
  <c r="I47" i="23" s="1"/>
  <c r="D47" i="23" a="1"/>
  <c r="D47" i="23" s="1"/>
  <c r="G46" i="23" a="1"/>
  <c r="G46" i="23" s="1"/>
  <c r="C46" i="23" a="1"/>
  <c r="C46" i="23" s="1"/>
  <c r="M45" i="23" a="1"/>
  <c r="M45" i="23" s="1"/>
  <c r="H45" i="23" a="1"/>
  <c r="H45" i="23" s="1"/>
  <c r="E45" i="23" a="1"/>
  <c r="E45" i="23" s="1"/>
  <c r="M44" i="23" a="1"/>
  <c r="M44" i="23" s="1"/>
  <c r="J44" i="23" a="1"/>
  <c r="J44" i="23" s="1"/>
  <c r="E44" i="23" a="1"/>
  <c r="E44" i="23" s="1"/>
  <c r="B44" i="23" a="1"/>
  <c r="B44" i="23" s="1"/>
  <c r="J43" i="23" a="1"/>
  <c r="J43" i="23" s="1"/>
  <c r="G43" i="23" a="1"/>
  <c r="G43" i="23" s="1"/>
  <c r="B43" i="23" a="1"/>
  <c r="B43" i="23" s="1"/>
  <c r="L42" i="23" a="1"/>
  <c r="L42" i="23" s="1"/>
  <c r="G42" i="23" a="1"/>
  <c r="G42" i="23" s="1"/>
  <c r="D42" i="23" a="1"/>
  <c r="D42" i="23" s="1"/>
  <c r="L41" i="23" a="1"/>
  <c r="L41" i="23" s="1"/>
  <c r="I41" i="23" a="1"/>
  <c r="I41" i="23" s="1"/>
  <c r="D41" i="23" a="1"/>
  <c r="D41" i="23" s="1"/>
  <c r="N40" i="23" a="1"/>
  <c r="N40" i="23" s="1"/>
  <c r="I40" i="23" a="1"/>
  <c r="I40" i="23" s="1"/>
  <c r="F40" i="23" a="1"/>
  <c r="F40" i="23" s="1"/>
  <c r="N39" i="23" a="1"/>
  <c r="N39" i="23" s="1"/>
  <c r="K39" i="23" a="1"/>
  <c r="K39" i="23" s="1"/>
  <c r="F39" i="23" a="1"/>
  <c r="F39" i="23" s="1"/>
  <c r="C39" i="23" a="1"/>
  <c r="C39" i="23" s="1"/>
  <c r="K38" i="23" a="1"/>
  <c r="K38" i="23" s="1"/>
  <c r="H38" i="23" a="1"/>
  <c r="H38" i="23" s="1"/>
  <c r="C38" i="23" a="1"/>
  <c r="C38" i="23" s="1"/>
  <c r="M37" i="23" a="1"/>
  <c r="M37" i="23" s="1"/>
  <c r="H37" i="23" a="1"/>
  <c r="H37" i="23" s="1"/>
  <c r="E37" i="23" a="1"/>
  <c r="E37" i="23" s="1"/>
  <c r="M36" i="23" a="1"/>
  <c r="M36" i="23" s="1"/>
  <c r="J36" i="23" a="1"/>
  <c r="J36" i="23" s="1"/>
  <c r="E36" i="23" a="1"/>
  <c r="E36" i="23" s="1"/>
  <c r="B36" i="23" a="1"/>
  <c r="B36" i="23" s="1"/>
  <c r="J35" i="23" a="1"/>
  <c r="J35" i="23" s="1"/>
  <c r="G35" i="23" a="1"/>
  <c r="G35" i="23" s="1"/>
  <c r="B35" i="23" a="1"/>
  <c r="B35" i="23" s="1"/>
  <c r="L34" i="23" a="1"/>
  <c r="L34" i="23" s="1"/>
  <c r="G34" i="23" a="1"/>
  <c r="G34" i="23" s="1"/>
  <c r="D34" i="23" a="1"/>
  <c r="D34" i="23" s="1"/>
  <c r="L33" i="23" a="1"/>
  <c r="L33" i="23" s="1"/>
  <c r="I33" i="23" a="1"/>
  <c r="I33" i="23" s="1"/>
  <c r="D33" i="23" a="1"/>
  <c r="D33" i="23" s="1"/>
  <c r="N32" i="23" a="1"/>
  <c r="N32" i="23" s="1"/>
  <c r="I32" i="23" a="1"/>
  <c r="I32" i="23" s="1"/>
  <c r="F32" i="23" a="1"/>
  <c r="F32" i="23" s="1"/>
  <c r="N31" i="23" a="1"/>
  <c r="N31" i="23" s="1"/>
  <c r="K31" i="23" a="1"/>
  <c r="K31" i="23" s="1"/>
  <c r="F31" i="23" a="1"/>
  <c r="F31" i="23" s="1"/>
  <c r="C31" i="23" a="1"/>
  <c r="C31" i="23" s="1"/>
  <c r="K30" i="23" a="1"/>
  <c r="K30" i="23" s="1"/>
  <c r="H30" i="23" a="1"/>
  <c r="H30" i="23" s="1"/>
  <c r="C30" i="23" a="1"/>
  <c r="C30" i="23" s="1"/>
  <c r="M29" i="23" a="1"/>
  <c r="M29" i="23" s="1"/>
  <c r="H29" i="23" a="1"/>
  <c r="H29" i="23" s="1"/>
  <c r="E29" i="23" a="1"/>
  <c r="E29" i="23" s="1"/>
  <c r="M28" i="23" a="1"/>
  <c r="M28" i="23" s="1"/>
  <c r="J28" i="23" a="1"/>
  <c r="J28" i="23" s="1"/>
  <c r="H28" i="23" a="1"/>
  <c r="H28" i="23" s="1"/>
  <c r="F28" i="23" a="1"/>
  <c r="F28" i="23" s="1"/>
  <c r="D28" i="23" a="1"/>
  <c r="D28" i="23" s="1"/>
  <c r="B28" i="23" a="1"/>
  <c r="B28" i="23" s="1"/>
  <c r="M27" i="23" a="1"/>
  <c r="M27" i="23" s="1"/>
  <c r="K27" i="23" a="1"/>
  <c r="K27" i="23" s="1"/>
  <c r="I27" i="23" a="1"/>
  <c r="I27" i="23" s="1"/>
  <c r="G27" i="23" a="1"/>
  <c r="G27" i="23" s="1"/>
  <c r="E27" i="23" a="1"/>
  <c r="E27" i="23" s="1"/>
  <c r="C27" i="23" a="1"/>
  <c r="C27" i="23" s="1"/>
  <c r="N26" i="23" a="1"/>
  <c r="N26" i="23" s="1"/>
  <c r="L26" i="23" a="1"/>
  <c r="L26" i="23" s="1"/>
  <c r="J26" i="23" a="1"/>
  <c r="J26" i="23" s="1"/>
  <c r="H67" i="23" a="1"/>
  <c r="H67" i="23" s="1"/>
  <c r="L57" i="23" a="1"/>
  <c r="L57" i="23" s="1"/>
  <c r="D56" i="23" a="1"/>
  <c r="D56" i="23" s="1"/>
  <c r="C55" i="23" a="1"/>
  <c r="C55" i="23" s="1"/>
  <c r="C52" i="23" a="1"/>
  <c r="C52" i="23" s="1"/>
  <c r="E51" i="23" a="1"/>
  <c r="E51" i="23" s="1"/>
  <c r="J49" i="23" a="1"/>
  <c r="J49" i="23" s="1"/>
  <c r="L48" i="23" a="1"/>
  <c r="L48" i="23" s="1"/>
  <c r="E48" i="23" a="1"/>
  <c r="E48" i="23" s="1"/>
  <c r="G47" i="23" a="1"/>
  <c r="G47" i="23" s="1"/>
  <c r="B47" i="23" a="1"/>
  <c r="B47" i="23" s="1"/>
  <c r="B46" i="23" a="1"/>
  <c r="B46" i="23" s="1"/>
  <c r="J45" i="23" a="1"/>
  <c r="J45" i="23" s="1"/>
  <c r="G45" i="23" a="1"/>
  <c r="G45" i="23" s="1"/>
  <c r="B45" i="23" a="1"/>
  <c r="B45" i="23" s="1"/>
  <c r="L44" i="23" a="1"/>
  <c r="L44" i="23" s="1"/>
  <c r="G44" i="23" a="1"/>
  <c r="G44" i="23" s="1"/>
  <c r="D44" i="23" a="1"/>
  <c r="D44" i="23" s="1"/>
  <c r="L43" i="23" a="1"/>
  <c r="L43" i="23" s="1"/>
  <c r="I43" i="23" a="1"/>
  <c r="I43" i="23" s="1"/>
  <c r="D43" i="23" a="1"/>
  <c r="D43" i="23" s="1"/>
  <c r="N42" i="23" a="1"/>
  <c r="N42" i="23" s="1"/>
  <c r="I42" i="23" a="1"/>
  <c r="I42" i="23" s="1"/>
  <c r="F42" i="23" a="1"/>
  <c r="F42" i="23" s="1"/>
  <c r="N41" i="23" a="1"/>
  <c r="N41" i="23" s="1"/>
  <c r="K41" i="23" a="1"/>
  <c r="K41" i="23" s="1"/>
  <c r="F41" i="23" a="1"/>
  <c r="F41" i="23" s="1"/>
  <c r="C41" i="23" a="1"/>
  <c r="C41" i="23" s="1"/>
  <c r="K40" i="23" a="1"/>
  <c r="K40" i="23" s="1"/>
  <c r="H40" i="23" a="1"/>
  <c r="H40" i="23" s="1"/>
  <c r="C40" i="23" a="1"/>
  <c r="C40" i="23" s="1"/>
  <c r="M39" i="23" a="1"/>
  <c r="M39" i="23" s="1"/>
  <c r="H39" i="23" a="1"/>
  <c r="H39" i="23" s="1"/>
  <c r="E39" i="23" a="1"/>
  <c r="E39" i="23" s="1"/>
  <c r="M38" i="23" a="1"/>
  <c r="M38" i="23" s="1"/>
  <c r="J38" i="23" a="1"/>
  <c r="J38" i="23" s="1"/>
  <c r="E38" i="23" a="1"/>
  <c r="E38" i="23" s="1"/>
  <c r="B38" i="23" a="1"/>
  <c r="B38" i="23" s="1"/>
  <c r="J37" i="23" a="1"/>
  <c r="J37" i="23" s="1"/>
  <c r="G37" i="23" a="1"/>
  <c r="G37" i="23" s="1"/>
  <c r="B37" i="23" a="1"/>
  <c r="B37" i="23" s="1"/>
  <c r="L36" i="23" a="1"/>
  <c r="L36" i="23" s="1"/>
  <c r="G36" i="23" a="1"/>
  <c r="G36" i="23" s="1"/>
  <c r="D36" i="23" a="1"/>
  <c r="D36" i="23" s="1"/>
  <c r="L35" i="23" a="1"/>
  <c r="L35" i="23" s="1"/>
  <c r="I35" i="23" a="1"/>
  <c r="I35" i="23" s="1"/>
  <c r="D35" i="23" a="1"/>
  <c r="D35" i="23" s="1"/>
  <c r="N34" i="23" a="1"/>
  <c r="N34" i="23" s="1"/>
  <c r="I34" i="23" a="1"/>
  <c r="I34" i="23" s="1"/>
  <c r="F34" i="23" a="1"/>
  <c r="F34" i="23" s="1"/>
  <c r="N33" i="23" a="1"/>
  <c r="N33" i="23" s="1"/>
  <c r="K33" i="23" a="1"/>
  <c r="K33" i="23" s="1"/>
  <c r="F33" i="23" a="1"/>
  <c r="F33" i="23" s="1"/>
  <c r="C33" i="23" a="1"/>
  <c r="C33" i="23" s="1"/>
  <c r="K32" i="23" a="1"/>
  <c r="K32" i="23" s="1"/>
  <c r="H32" i="23" a="1"/>
  <c r="H32" i="23" s="1"/>
  <c r="C32" i="23" a="1"/>
  <c r="C32" i="23" s="1"/>
  <c r="M31" i="23" a="1"/>
  <c r="M31" i="23" s="1"/>
  <c r="H31" i="23" a="1"/>
  <c r="H31" i="23" s="1"/>
  <c r="E31" i="23" a="1"/>
  <c r="E31" i="23" s="1"/>
  <c r="M30" i="23" a="1"/>
  <c r="M30" i="23" s="1"/>
  <c r="J30" i="23" a="1"/>
  <c r="J30" i="23" s="1"/>
  <c r="E30" i="23" a="1"/>
  <c r="E30" i="23" s="1"/>
  <c r="B30" i="23" a="1"/>
  <c r="B30" i="23" s="1"/>
  <c r="J29" i="23" a="1"/>
  <c r="J29" i="23" s="1"/>
  <c r="G29" i="23" a="1"/>
  <c r="G29" i="23" s="1"/>
  <c r="B29" i="23" a="1"/>
  <c r="B29" i="23" s="1"/>
  <c r="L28" i="23" a="1"/>
  <c r="L28" i="23" s="1"/>
  <c r="D64" i="23" a="1"/>
  <c r="D64" i="23" s="1"/>
  <c r="D57" i="23" a="1"/>
  <c r="D57" i="23" s="1"/>
  <c r="N55" i="23" a="1"/>
  <c r="N55" i="23" s="1"/>
  <c r="L54" i="23" a="1"/>
  <c r="L54" i="23" s="1"/>
  <c r="K53" i="23" a="1"/>
  <c r="K53" i="23" s="1"/>
  <c r="K52" i="23" a="1"/>
  <c r="K52" i="23" s="1"/>
  <c r="M51" i="23" a="1"/>
  <c r="M51" i="23" s="1"/>
  <c r="E50" i="23" a="1"/>
  <c r="E50" i="23" s="1"/>
  <c r="G49" i="23" a="1"/>
  <c r="G49" i="23" s="1"/>
  <c r="D48" i="23" a="1"/>
  <c r="D48" i="23" s="1"/>
  <c r="L47" i="23" a="1"/>
  <c r="L47" i="23" s="1"/>
  <c r="N46" i="23" a="1"/>
  <c r="N46" i="23" s="1"/>
  <c r="I46" i="23" a="1"/>
  <c r="I46" i="23" s="1"/>
  <c r="E46" i="23" a="1"/>
  <c r="E46" i="23" s="1"/>
  <c r="L45" i="23" a="1"/>
  <c r="L45" i="23" s="1"/>
  <c r="I45" i="23" a="1"/>
  <c r="I45" i="23" s="1"/>
  <c r="D45" i="23" a="1"/>
  <c r="D45" i="23" s="1"/>
  <c r="N44" i="23" a="1"/>
  <c r="N44" i="23" s="1"/>
  <c r="I44" i="23" a="1"/>
  <c r="I44" i="23" s="1"/>
  <c r="F44" i="23" a="1"/>
  <c r="F44" i="23" s="1"/>
  <c r="N43" i="23" a="1"/>
  <c r="N43" i="23" s="1"/>
  <c r="K43" i="23" a="1"/>
  <c r="K43" i="23" s="1"/>
  <c r="F43" i="23" a="1"/>
  <c r="F43" i="23" s="1"/>
  <c r="C43" i="23" a="1"/>
  <c r="C43" i="23" s="1"/>
  <c r="K42" i="23" a="1"/>
  <c r="K42" i="23" s="1"/>
  <c r="H42" i="23" a="1"/>
  <c r="H42" i="23" s="1"/>
  <c r="C42" i="23" a="1"/>
  <c r="C42" i="23" s="1"/>
  <c r="M41" i="23" a="1"/>
  <c r="M41" i="23" s="1"/>
  <c r="H41" i="23" a="1"/>
  <c r="H41" i="23" s="1"/>
  <c r="E41" i="23" a="1"/>
  <c r="E41" i="23" s="1"/>
  <c r="M40" i="23" a="1"/>
  <c r="M40" i="23" s="1"/>
  <c r="J40" i="23" a="1"/>
  <c r="J40" i="23" s="1"/>
  <c r="E40" i="23" a="1"/>
  <c r="E40" i="23" s="1"/>
  <c r="B40" i="23" a="1"/>
  <c r="B40" i="23" s="1"/>
  <c r="J39" i="23" a="1"/>
  <c r="J39" i="23" s="1"/>
  <c r="G39" i="23" a="1"/>
  <c r="G39" i="23" s="1"/>
  <c r="B39" i="23" a="1"/>
  <c r="B39" i="23" s="1"/>
  <c r="L38" i="23" a="1"/>
  <c r="L38" i="23" s="1"/>
  <c r="G38" i="23" a="1"/>
  <c r="G38" i="23" s="1"/>
  <c r="D38" i="23" a="1"/>
  <c r="D38" i="23" s="1"/>
  <c r="L37" i="23" a="1"/>
  <c r="L37" i="23" s="1"/>
  <c r="I37" i="23" a="1"/>
  <c r="I37" i="23" s="1"/>
  <c r="D37" i="23" a="1"/>
  <c r="D37" i="23" s="1"/>
  <c r="N36" i="23" a="1"/>
  <c r="N36" i="23" s="1"/>
  <c r="I36" i="23" a="1"/>
  <c r="I36" i="23" s="1"/>
  <c r="F36" i="23" a="1"/>
  <c r="F36" i="23" s="1"/>
  <c r="N35" i="23" a="1"/>
  <c r="N35" i="23" s="1"/>
  <c r="K35" i="23" a="1"/>
  <c r="K35" i="23" s="1"/>
  <c r="F35" i="23" a="1"/>
  <c r="F35" i="23" s="1"/>
  <c r="C35" i="23" a="1"/>
  <c r="C35" i="23" s="1"/>
  <c r="K34" i="23" a="1"/>
  <c r="K34" i="23" s="1"/>
  <c r="H34" i="23" a="1"/>
  <c r="H34" i="23" s="1"/>
  <c r="C34" i="23" a="1"/>
  <c r="C34" i="23" s="1"/>
  <c r="M33" i="23" a="1"/>
  <c r="M33" i="23" s="1"/>
  <c r="H33" i="23" a="1"/>
  <c r="H33" i="23" s="1"/>
  <c r="E33" i="23" a="1"/>
  <c r="E33" i="23" s="1"/>
  <c r="M32" i="23" a="1"/>
  <c r="M32" i="23" s="1"/>
  <c r="J32" i="23" a="1"/>
  <c r="J32" i="23" s="1"/>
  <c r="E32" i="23" a="1"/>
  <c r="E32" i="23" s="1"/>
  <c r="B32" i="23" a="1"/>
  <c r="B32" i="23" s="1"/>
  <c r="J31" i="23" a="1"/>
  <c r="J31" i="23" s="1"/>
  <c r="G31" i="23" a="1"/>
  <c r="G31" i="23" s="1"/>
  <c r="B31" i="23" a="1"/>
  <c r="B31" i="23" s="1"/>
  <c r="L30" i="23" a="1"/>
  <c r="L30" i="23" s="1"/>
  <c r="G30" i="23" a="1"/>
  <c r="G30" i="23" s="1"/>
  <c r="D30" i="23" a="1"/>
  <c r="D30" i="23" s="1"/>
  <c r="L29" i="23" a="1"/>
  <c r="L29" i="23" s="1"/>
  <c r="I29" i="23" a="1"/>
  <c r="I29" i="23" s="1"/>
  <c r="D29" i="23" a="1"/>
  <c r="D29" i="23" s="1"/>
  <c r="N28" i="23" a="1"/>
  <c r="N28" i="23" s="1"/>
  <c r="I28" i="23" a="1"/>
  <c r="I28" i="23" s="1"/>
  <c r="G28" i="23" a="1"/>
  <c r="G28" i="23" s="1"/>
  <c r="E28" i="23" a="1"/>
  <c r="E28" i="23" s="1"/>
  <c r="C28" i="23" a="1"/>
  <c r="C28" i="23" s="1"/>
  <c r="N27" i="23" a="1"/>
  <c r="N27" i="23" s="1"/>
  <c r="L27" i="23" a="1"/>
  <c r="L27" i="23" s="1"/>
  <c r="J27" i="23" a="1"/>
  <c r="J27" i="23" s="1"/>
  <c r="G18" i="23" a="1"/>
  <c r="G18" i="23" s="1"/>
  <c r="J18" i="23" a="1"/>
  <c r="J18" i="23" s="1"/>
  <c r="B19" i="23" a="1"/>
  <c r="B19" i="23" s="1"/>
  <c r="E19" i="23" a="1"/>
  <c r="E19" i="23" s="1"/>
  <c r="J19" i="23" a="1"/>
  <c r="J19" i="23" s="1"/>
  <c r="M19" i="23" a="1"/>
  <c r="M19" i="23" s="1"/>
  <c r="E20" i="23" a="1"/>
  <c r="E20" i="23" s="1"/>
  <c r="H20" i="23" a="1"/>
  <c r="H20" i="23" s="1"/>
  <c r="M20" i="23" a="1"/>
  <c r="M20" i="23" s="1"/>
  <c r="C21" i="23" a="1"/>
  <c r="C21" i="23" s="1"/>
  <c r="H21" i="23" a="1"/>
  <c r="H21" i="23" s="1"/>
  <c r="K21" i="23" a="1"/>
  <c r="K21" i="23" s="1"/>
  <c r="C22" i="23" a="1"/>
  <c r="C22" i="23" s="1"/>
  <c r="F22" i="23" a="1"/>
  <c r="F22" i="23" s="1"/>
  <c r="K22" i="23" a="1"/>
  <c r="K22" i="23" s="1"/>
  <c r="N22" i="23" a="1"/>
  <c r="N22" i="23" s="1"/>
  <c r="F23" i="23" a="1"/>
  <c r="F23" i="23" s="1"/>
  <c r="I23" i="23" a="1"/>
  <c r="I23" i="23" s="1"/>
  <c r="N23" i="23" a="1"/>
  <c r="N23" i="23" s="1"/>
  <c r="D24" i="23" a="1"/>
  <c r="D24" i="23" s="1"/>
  <c r="I24" i="23" a="1"/>
  <c r="I24" i="23" s="1"/>
  <c r="L24" i="23" a="1"/>
  <c r="L24" i="23" s="1"/>
  <c r="D25" i="23" a="1"/>
  <c r="D25" i="23" s="1"/>
  <c r="G25" i="23" a="1"/>
  <c r="G25" i="23" s="1"/>
  <c r="L25" i="23" a="1"/>
  <c r="L25" i="23" s="1"/>
  <c r="B26" i="23" a="1"/>
  <c r="B26" i="23" s="1"/>
  <c r="G26" i="23" a="1"/>
  <c r="G26" i="23" s="1"/>
  <c r="K29" i="23" a="1"/>
  <c r="K29" i="23" s="1"/>
  <c r="I30" i="23" a="1"/>
  <c r="I30" i="23" s="1"/>
  <c r="D32" i="23" a="1"/>
  <c r="D32" i="23" s="1"/>
  <c r="B33" i="23" a="1"/>
  <c r="B33" i="23" s="1"/>
  <c r="J34" i="23" a="1"/>
  <c r="J34" i="23" s="1"/>
  <c r="H35" i="23" a="1"/>
  <c r="H35" i="23" s="1"/>
  <c r="C37" i="23" a="1"/>
  <c r="C37" i="23" s="1"/>
  <c r="N37" i="23" a="1"/>
  <c r="N37" i="23" s="1"/>
  <c r="I39" i="23" a="1"/>
  <c r="I39" i="23" s="1"/>
  <c r="G40" i="23" a="1"/>
  <c r="G40" i="23" s="1"/>
  <c r="B42" i="23" a="1"/>
  <c r="B42" i="23" s="1"/>
  <c r="M42" i="23" a="1"/>
  <c r="M42" i="23" s="1"/>
  <c r="H44" i="23" a="1"/>
  <c r="H44" i="23" s="1"/>
  <c r="F45" i="23" a="1"/>
  <c r="F45" i="23" s="1"/>
  <c r="J47" i="23" a="1"/>
  <c r="J47" i="23" s="1"/>
  <c r="B50" i="23" a="1"/>
  <c r="B50" i="23" s="1"/>
  <c r="H53" i="23" a="1"/>
  <c r="H53" i="23" s="1"/>
  <c r="D35" i="22" a="1"/>
  <c r="D35" i="22" s="1"/>
  <c r="G35" i="22" a="1"/>
  <c r="G35" i="22" s="1"/>
  <c r="L35" i="22" a="1"/>
  <c r="L35" i="22" s="1"/>
  <c r="C36" i="22" a="1"/>
  <c r="C36" i="22" s="1"/>
  <c r="F36" i="22" a="1"/>
  <c r="F36" i="22" s="1"/>
  <c r="D37" i="22" a="1"/>
  <c r="D37" i="22" s="1"/>
  <c r="G37" i="22" a="1"/>
  <c r="G37" i="22" s="1"/>
  <c r="K37" i="22" a="1"/>
  <c r="K37" i="22" s="1"/>
  <c r="E38" i="22" a="1"/>
  <c r="E38" i="22" s="1"/>
  <c r="I38" i="22" a="1"/>
  <c r="I38" i="22" s="1"/>
  <c r="L38" i="22" a="1"/>
  <c r="L38" i="22" s="1"/>
  <c r="J39" i="22" a="1"/>
  <c r="J39" i="22" s="1"/>
  <c r="M39" i="22" a="1"/>
  <c r="M39" i="22" s="1"/>
  <c r="D40" i="22" a="1"/>
  <c r="D40" i="22" s="1"/>
  <c r="K40" i="22" a="1"/>
  <c r="K40" i="22" s="1"/>
  <c r="B41" i="22" a="1"/>
  <c r="B41" i="22" s="1"/>
  <c r="E41" i="22" a="1"/>
  <c r="E41" i="22" s="1"/>
  <c r="C43" i="22" a="1"/>
  <c r="C43" i="22" s="1"/>
  <c r="N43" i="22" a="1"/>
  <c r="N43" i="22" s="1"/>
  <c r="J45" i="22" a="1"/>
  <c r="J45" i="22" s="1"/>
  <c r="G48" i="22" a="1"/>
  <c r="G48" i="22" s="1"/>
  <c r="D51" i="22" a="1"/>
  <c r="D51" i="22" s="1"/>
  <c r="K57" i="22" a="1"/>
  <c r="K57" i="22" s="1"/>
  <c r="B61" i="22" a="1"/>
  <c r="B61" i="22" s="1"/>
  <c r="N84" i="22" a="1"/>
  <c r="N84" i="22" s="1"/>
  <c r="M84" i="22" a="1"/>
  <c r="M84" i="22" s="1"/>
  <c r="I84" i="22" a="1"/>
  <c r="I84" i="22" s="1"/>
  <c r="E84" i="22" a="1"/>
  <c r="E84" i="22" s="1"/>
  <c r="N83" i="22" a="1"/>
  <c r="N83" i="22" s="1"/>
  <c r="J83" i="22" a="1"/>
  <c r="J83" i="22" s="1"/>
  <c r="F83" i="22" a="1"/>
  <c r="F83" i="22" s="1"/>
  <c r="B83" i="22" a="1"/>
  <c r="B83" i="22" s="1"/>
  <c r="K82" i="22" a="1"/>
  <c r="K82" i="22" s="1"/>
  <c r="G82" i="22" a="1"/>
  <c r="G82" i="22" s="1"/>
  <c r="C82" i="22" a="1"/>
  <c r="C82" i="22" s="1"/>
  <c r="L81" i="22" a="1"/>
  <c r="L81" i="22" s="1"/>
  <c r="H81" i="22" a="1"/>
  <c r="H81" i="22" s="1"/>
  <c r="D81" i="22" a="1"/>
  <c r="D81" i="22" s="1"/>
  <c r="M80" i="22" a="1"/>
  <c r="M80" i="22" s="1"/>
  <c r="I80" i="22" a="1"/>
  <c r="I80" i="22" s="1"/>
  <c r="E80" i="22" a="1"/>
  <c r="E80" i="22" s="1"/>
  <c r="N79" i="22" a="1"/>
  <c r="N79" i="22" s="1"/>
  <c r="J79" i="22" a="1"/>
  <c r="J79" i="22" s="1"/>
  <c r="F79" i="22" a="1"/>
  <c r="F79" i="22" s="1"/>
  <c r="B79" i="22" a="1"/>
  <c r="B79" i="22" s="1"/>
  <c r="K78" i="22" a="1"/>
  <c r="K78" i="22" s="1"/>
  <c r="G78" i="22" a="1"/>
  <c r="G78" i="22" s="1"/>
  <c r="C78" i="22" a="1"/>
  <c r="C78" i="22" s="1"/>
  <c r="L77" i="22" a="1"/>
  <c r="L77" i="22" s="1"/>
  <c r="H77" i="22" a="1"/>
  <c r="H77" i="22" s="1"/>
  <c r="D77" i="22" a="1"/>
  <c r="D77" i="22" s="1"/>
  <c r="M76" i="22" a="1"/>
  <c r="M76" i="22" s="1"/>
  <c r="I76" i="22" a="1"/>
  <c r="I76" i="22" s="1"/>
  <c r="E76" i="22" a="1"/>
  <c r="E76" i="22" s="1"/>
  <c r="N75" i="22" a="1"/>
  <c r="N75" i="22" s="1"/>
  <c r="J75" i="22" a="1"/>
  <c r="J75" i="22" s="1"/>
  <c r="F75" i="22" a="1"/>
  <c r="F75" i="22" s="1"/>
  <c r="B75" i="22" a="1"/>
  <c r="B75" i="22" s="1"/>
  <c r="K74" i="22" a="1"/>
  <c r="K74" i="22" s="1"/>
  <c r="G74" i="22" a="1"/>
  <c r="G74" i="22" s="1"/>
  <c r="C74" i="22" a="1"/>
  <c r="C74" i="22" s="1"/>
  <c r="L73" i="22" a="1"/>
  <c r="L73" i="22" s="1"/>
  <c r="H73" i="22" a="1"/>
  <c r="H73" i="22" s="1"/>
  <c r="D73" i="22" a="1"/>
  <c r="D73" i="22" s="1"/>
  <c r="M72" i="22" a="1"/>
  <c r="M72" i="22" s="1"/>
  <c r="I72" i="22" a="1"/>
  <c r="I72" i="22" s="1"/>
  <c r="E72" i="22" a="1"/>
  <c r="E72" i="22" s="1"/>
  <c r="N71" i="22" a="1"/>
  <c r="N71" i="22" s="1"/>
  <c r="L71" i="22" a="1"/>
  <c r="L71" i="22" s="1"/>
  <c r="J71" i="22" a="1"/>
  <c r="J71" i="22" s="1"/>
  <c r="H71" i="22" a="1"/>
  <c r="H71" i="22" s="1"/>
  <c r="F71" i="22" a="1"/>
  <c r="F71" i="22" s="1"/>
  <c r="D71" i="22" a="1"/>
  <c r="D71" i="22" s="1"/>
  <c r="L84" i="22" a="1"/>
  <c r="L84" i="22" s="1"/>
  <c r="H84" i="22" a="1"/>
  <c r="H84" i="22" s="1"/>
  <c r="D84" i="22" a="1"/>
  <c r="D84" i="22" s="1"/>
  <c r="M83" i="22" a="1"/>
  <c r="M83" i="22" s="1"/>
  <c r="I83" i="22" a="1"/>
  <c r="I83" i="22" s="1"/>
  <c r="E83" i="22" a="1"/>
  <c r="E83" i="22" s="1"/>
  <c r="N82" i="22" a="1"/>
  <c r="N82" i="22" s="1"/>
  <c r="J82" i="22" a="1"/>
  <c r="J82" i="22" s="1"/>
  <c r="F82" i="22" a="1"/>
  <c r="F82" i="22" s="1"/>
  <c r="B82" i="22" a="1"/>
  <c r="B82" i="22" s="1"/>
  <c r="K81" i="22" a="1"/>
  <c r="K81" i="22" s="1"/>
  <c r="G81" i="22" a="1"/>
  <c r="G81" i="22" s="1"/>
  <c r="C81" i="22" a="1"/>
  <c r="C81" i="22" s="1"/>
  <c r="L80" i="22" a="1"/>
  <c r="L80" i="22" s="1"/>
  <c r="H80" i="22" a="1"/>
  <c r="H80" i="22" s="1"/>
  <c r="D80" i="22" a="1"/>
  <c r="D80" i="22" s="1"/>
  <c r="M79" i="22" a="1"/>
  <c r="M79" i="22" s="1"/>
  <c r="I79" i="22" a="1"/>
  <c r="I79" i="22" s="1"/>
  <c r="E79" i="22" a="1"/>
  <c r="E79" i="22" s="1"/>
  <c r="N78" i="22" a="1"/>
  <c r="N78" i="22" s="1"/>
  <c r="J78" i="22" a="1"/>
  <c r="J78" i="22" s="1"/>
  <c r="F78" i="22" a="1"/>
  <c r="F78" i="22" s="1"/>
  <c r="B78" i="22" a="1"/>
  <c r="B78" i="22" s="1"/>
  <c r="K77" i="22" a="1"/>
  <c r="K77" i="22" s="1"/>
  <c r="G77" i="22" a="1"/>
  <c r="G77" i="22" s="1"/>
  <c r="C77" i="22" a="1"/>
  <c r="C77" i="22" s="1"/>
  <c r="L76" i="22" a="1"/>
  <c r="L76" i="22" s="1"/>
  <c r="H76" i="22" a="1"/>
  <c r="H76" i="22" s="1"/>
  <c r="D76" i="22" a="1"/>
  <c r="D76" i="22" s="1"/>
  <c r="M75" i="22" a="1"/>
  <c r="M75" i="22" s="1"/>
  <c r="I75" i="22" a="1"/>
  <c r="I75" i="22" s="1"/>
  <c r="E75" i="22" a="1"/>
  <c r="E75" i="22" s="1"/>
  <c r="N74" i="22" a="1"/>
  <c r="N74" i="22" s="1"/>
  <c r="J74" i="22" a="1"/>
  <c r="J74" i="22" s="1"/>
  <c r="F74" i="22" a="1"/>
  <c r="F74" i="22" s="1"/>
  <c r="B74" i="22" a="1"/>
  <c r="B74" i="22" s="1"/>
  <c r="K73" i="22" a="1"/>
  <c r="K73" i="22" s="1"/>
  <c r="G73" i="22" a="1"/>
  <c r="G73" i="22" s="1"/>
  <c r="C73" i="22" a="1"/>
  <c r="C73" i="22" s="1"/>
  <c r="L72" i="22" a="1"/>
  <c r="L72" i="22" s="1"/>
  <c r="H72" i="22" a="1"/>
  <c r="H72" i="22" s="1"/>
  <c r="D72" i="22" a="1"/>
  <c r="D72" i="22" s="1"/>
  <c r="K84" i="22" a="1"/>
  <c r="K84" i="22" s="1"/>
  <c r="G84" i="22" a="1"/>
  <c r="G84" i="22" s="1"/>
  <c r="C84" i="22" a="1"/>
  <c r="C84" i="22" s="1"/>
  <c r="L83" i="22" a="1"/>
  <c r="L83" i="22" s="1"/>
  <c r="H83" i="22" a="1"/>
  <c r="H83" i="22" s="1"/>
  <c r="D83" i="22" a="1"/>
  <c r="D83" i="22" s="1"/>
  <c r="M82" i="22" a="1"/>
  <c r="M82" i="22" s="1"/>
  <c r="I82" i="22" a="1"/>
  <c r="I82" i="22" s="1"/>
  <c r="E82" i="22" a="1"/>
  <c r="E82" i="22" s="1"/>
  <c r="N81" i="22" a="1"/>
  <c r="N81" i="22" s="1"/>
  <c r="J81" i="22" a="1"/>
  <c r="J81" i="22" s="1"/>
  <c r="F81" i="22" a="1"/>
  <c r="F81" i="22" s="1"/>
  <c r="B81" i="22" a="1"/>
  <c r="B81" i="22" s="1"/>
  <c r="K80" i="22" a="1"/>
  <c r="K80" i="22" s="1"/>
  <c r="G80" i="22" a="1"/>
  <c r="G80" i="22" s="1"/>
  <c r="C80" i="22" a="1"/>
  <c r="C80" i="22" s="1"/>
  <c r="L79" i="22" a="1"/>
  <c r="L79" i="22" s="1"/>
  <c r="H79" i="22" a="1"/>
  <c r="H79" i="22" s="1"/>
  <c r="D79" i="22" a="1"/>
  <c r="D79" i="22" s="1"/>
  <c r="M78" i="22" a="1"/>
  <c r="M78" i="22" s="1"/>
  <c r="I78" i="22" a="1"/>
  <c r="I78" i="22" s="1"/>
  <c r="E78" i="22" a="1"/>
  <c r="E78" i="22" s="1"/>
  <c r="N77" i="22" a="1"/>
  <c r="N77" i="22" s="1"/>
  <c r="J77" i="22" a="1"/>
  <c r="J77" i="22" s="1"/>
  <c r="F77" i="22" a="1"/>
  <c r="F77" i="22" s="1"/>
  <c r="B77" i="22" a="1"/>
  <c r="B77" i="22" s="1"/>
  <c r="K76" i="22" a="1"/>
  <c r="K76" i="22" s="1"/>
  <c r="G76" i="22" a="1"/>
  <c r="G76" i="22" s="1"/>
  <c r="C76" i="22" a="1"/>
  <c r="C76" i="22" s="1"/>
  <c r="L75" i="22" a="1"/>
  <c r="L75" i="22" s="1"/>
  <c r="H75" i="22" a="1"/>
  <c r="H75" i="22" s="1"/>
  <c r="D75" i="22" a="1"/>
  <c r="D75" i="22" s="1"/>
  <c r="M74" i="22" a="1"/>
  <c r="M74" i="22" s="1"/>
  <c r="I74" i="22" a="1"/>
  <c r="I74" i="22" s="1"/>
  <c r="E74" i="22" a="1"/>
  <c r="E74" i="22" s="1"/>
  <c r="N73" i="22" a="1"/>
  <c r="N73" i="22" s="1"/>
  <c r="J73" i="22" a="1"/>
  <c r="J73" i="22" s="1"/>
  <c r="F73" i="22" a="1"/>
  <c r="F73" i="22" s="1"/>
  <c r="B73" i="22" a="1"/>
  <c r="B73" i="22" s="1"/>
  <c r="K72" i="22" a="1"/>
  <c r="K72" i="22" s="1"/>
  <c r="G72" i="22" a="1"/>
  <c r="G72" i="22" s="1"/>
  <c r="C72" i="22" a="1"/>
  <c r="C72" i="22" s="1"/>
  <c r="M71" i="22" a="1"/>
  <c r="M71" i="22" s="1"/>
  <c r="K71" i="22" a="1"/>
  <c r="K71" i="22" s="1"/>
  <c r="I71" i="22" a="1"/>
  <c r="I71" i="22" s="1"/>
  <c r="G71" i="22" a="1"/>
  <c r="G71" i="22" s="1"/>
  <c r="E71" i="22" a="1"/>
  <c r="E71" i="22" s="1"/>
  <c r="C71" i="22" a="1"/>
  <c r="C71" i="22" s="1"/>
  <c r="J84" i="22" a="1"/>
  <c r="J84" i="22" s="1"/>
  <c r="G83" i="22" a="1"/>
  <c r="G83" i="22" s="1"/>
  <c r="D82" i="22" a="1"/>
  <c r="D82" i="22" s="1"/>
  <c r="N80" i="22" a="1"/>
  <c r="N80" i="22" s="1"/>
  <c r="K79" i="22" a="1"/>
  <c r="K79" i="22" s="1"/>
  <c r="H78" i="22" a="1"/>
  <c r="H78" i="22" s="1"/>
  <c r="E77" i="22" a="1"/>
  <c r="E77" i="22" s="1"/>
  <c r="B76" i="22" a="1"/>
  <c r="B76" i="22" s="1"/>
  <c r="L74" i="22" a="1"/>
  <c r="L74" i="22" s="1"/>
  <c r="I73" i="22" a="1"/>
  <c r="I73" i="22" s="1"/>
  <c r="F72" i="22" a="1"/>
  <c r="F72" i="22" s="1"/>
  <c r="B71" i="22" a="1"/>
  <c r="B71" i="22" s="1"/>
  <c r="L70" i="22" a="1"/>
  <c r="L70" i="22" s="1"/>
  <c r="G70" i="22" a="1"/>
  <c r="G70" i="22" s="1"/>
  <c r="D70" i="22" a="1"/>
  <c r="D70" i="22" s="1"/>
  <c r="L69" i="22" a="1"/>
  <c r="L69" i="22" s="1"/>
  <c r="I69" i="22" a="1"/>
  <c r="I69" i="22" s="1"/>
  <c r="D69" i="22" a="1"/>
  <c r="D69" i="22" s="1"/>
  <c r="N68" i="22" a="1"/>
  <c r="N68" i="22" s="1"/>
  <c r="I68" i="22" a="1"/>
  <c r="I68" i="22" s="1"/>
  <c r="F68" i="22" a="1"/>
  <c r="F68" i="22" s="1"/>
  <c r="N67" i="22" a="1"/>
  <c r="N67" i="22" s="1"/>
  <c r="K67" i="22" a="1"/>
  <c r="K67" i="22" s="1"/>
  <c r="F67" i="22" a="1"/>
  <c r="F67" i="22" s="1"/>
  <c r="C67" i="22" a="1"/>
  <c r="C67" i="22" s="1"/>
  <c r="K66" i="22" a="1"/>
  <c r="K66" i="22" s="1"/>
  <c r="H66" i="22" a="1"/>
  <c r="H66" i="22" s="1"/>
  <c r="C66" i="22" a="1"/>
  <c r="C66" i="22" s="1"/>
  <c r="M65" i="22" a="1"/>
  <c r="M65" i="22" s="1"/>
  <c r="H65" i="22" a="1"/>
  <c r="H65" i="22" s="1"/>
  <c r="F84" i="22" a="1"/>
  <c r="F84" i="22" s="1"/>
  <c r="C83" i="22" a="1"/>
  <c r="C83" i="22" s="1"/>
  <c r="M81" i="22" a="1"/>
  <c r="M81" i="22" s="1"/>
  <c r="J80" i="22" a="1"/>
  <c r="J80" i="22" s="1"/>
  <c r="G79" i="22" a="1"/>
  <c r="G79" i="22" s="1"/>
  <c r="D78" i="22" a="1"/>
  <c r="D78" i="22" s="1"/>
  <c r="N76" i="22" a="1"/>
  <c r="N76" i="22" s="1"/>
  <c r="K75" i="22" a="1"/>
  <c r="K75" i="22" s="1"/>
  <c r="H74" i="22" a="1"/>
  <c r="H74" i="22" s="1"/>
  <c r="E73" i="22" a="1"/>
  <c r="E73" i="22" s="1"/>
  <c r="B72" i="22" a="1"/>
  <c r="B72" i="22" s="1"/>
  <c r="N70" i="22" a="1"/>
  <c r="N70" i="22" s="1"/>
  <c r="I70" i="22" a="1"/>
  <c r="I70" i="22" s="1"/>
  <c r="F70" i="22" a="1"/>
  <c r="F70" i="22" s="1"/>
  <c r="N69" i="22" a="1"/>
  <c r="N69" i="22" s="1"/>
  <c r="K69" i="22" a="1"/>
  <c r="K69" i="22" s="1"/>
  <c r="F69" i="22" a="1"/>
  <c r="F69" i="22" s="1"/>
  <c r="C69" i="22" a="1"/>
  <c r="C69" i="22" s="1"/>
  <c r="K68" i="22" a="1"/>
  <c r="K68" i="22" s="1"/>
  <c r="H68" i="22" a="1"/>
  <c r="H68" i="22" s="1"/>
  <c r="C68" i="22" a="1"/>
  <c r="C68" i="22" s="1"/>
  <c r="M67" i="22" a="1"/>
  <c r="M67" i="22" s="1"/>
  <c r="H67" i="22" a="1"/>
  <c r="H67" i="22" s="1"/>
  <c r="E67" i="22" a="1"/>
  <c r="E67" i="22" s="1"/>
  <c r="M66" i="22" a="1"/>
  <c r="M66" i="22" s="1"/>
  <c r="J66" i="22" a="1"/>
  <c r="J66" i="22" s="1"/>
  <c r="E66" i="22" a="1"/>
  <c r="E66" i="22" s="1"/>
  <c r="B66" i="22" a="1"/>
  <c r="B66" i="22" s="1"/>
  <c r="J65" i="22" a="1"/>
  <c r="J65" i="22" s="1"/>
  <c r="G65" i="22" a="1"/>
  <c r="G65" i="22" s="1"/>
  <c r="E65" i="22" a="1"/>
  <c r="E65" i="22" s="1"/>
  <c r="C65" i="22" a="1"/>
  <c r="C65" i="22" s="1"/>
  <c r="N64" i="22" a="1"/>
  <c r="N64" i="22" s="1"/>
  <c r="L64" i="22" a="1"/>
  <c r="L64" i="22" s="1"/>
  <c r="J64" i="22" a="1"/>
  <c r="J64" i="22" s="1"/>
  <c r="H64" i="22" a="1"/>
  <c r="H64" i="22" s="1"/>
  <c r="F64" i="22" a="1"/>
  <c r="F64" i="22" s="1"/>
  <c r="D64" i="22" a="1"/>
  <c r="D64" i="22" s="1"/>
  <c r="B64" i="22" a="1"/>
  <c r="B64" i="22" s="1"/>
  <c r="M63" i="22" a="1"/>
  <c r="M63" i="22" s="1"/>
  <c r="K63" i="22" a="1"/>
  <c r="K63" i="22" s="1"/>
  <c r="I63" i="22" a="1"/>
  <c r="I63" i="22" s="1"/>
  <c r="B84" i="22" a="1"/>
  <c r="B84" i="22" s="1"/>
  <c r="L82" i="22" a="1"/>
  <c r="L82" i="22" s="1"/>
  <c r="I81" i="22" a="1"/>
  <c r="I81" i="22" s="1"/>
  <c r="F80" i="22" a="1"/>
  <c r="F80" i="22" s="1"/>
  <c r="C79" i="22" a="1"/>
  <c r="C79" i="22" s="1"/>
  <c r="M77" i="22" a="1"/>
  <c r="M77" i="22" s="1"/>
  <c r="J76" i="22" a="1"/>
  <c r="J76" i="22" s="1"/>
  <c r="G75" i="22" a="1"/>
  <c r="G75" i="22" s="1"/>
  <c r="D74" i="22" a="1"/>
  <c r="D74" i="22" s="1"/>
  <c r="N72" i="22" a="1"/>
  <c r="N72" i="22" s="1"/>
  <c r="K70" i="22" a="1"/>
  <c r="K70" i="22" s="1"/>
  <c r="H70" i="22" a="1"/>
  <c r="H70" i="22" s="1"/>
  <c r="C70" i="22" a="1"/>
  <c r="C70" i="22" s="1"/>
  <c r="M69" i="22" a="1"/>
  <c r="M69" i="22" s="1"/>
  <c r="H69" i="22" a="1"/>
  <c r="H69" i="22" s="1"/>
  <c r="E69" i="22" a="1"/>
  <c r="E69" i="22" s="1"/>
  <c r="M68" i="22" a="1"/>
  <c r="M68" i="22" s="1"/>
  <c r="J68" i="22" a="1"/>
  <c r="J68" i="22" s="1"/>
  <c r="K83" i="22" a="1"/>
  <c r="K83" i="22" s="1"/>
  <c r="L78" i="22" a="1"/>
  <c r="L78" i="22" s="1"/>
  <c r="M73" i="22" a="1"/>
  <c r="M73" i="22" s="1"/>
  <c r="M70" i="22" a="1"/>
  <c r="M70" i="22" s="1"/>
  <c r="B70" i="22" a="1"/>
  <c r="B70" i="22" s="1"/>
  <c r="B68" i="22" a="1"/>
  <c r="B68" i="22" s="1"/>
  <c r="J67" i="22" a="1"/>
  <c r="J67" i="22" s="1"/>
  <c r="L66" i="22" a="1"/>
  <c r="L66" i="22" s="1"/>
  <c r="G66" i="22" a="1"/>
  <c r="G66" i="22" s="1"/>
  <c r="I65" i="22" a="1"/>
  <c r="I65" i="22" s="1"/>
  <c r="G63" i="22" a="1"/>
  <c r="G63" i="22" s="1"/>
  <c r="B63" i="22" a="1"/>
  <c r="B63" i="22" s="1"/>
  <c r="L62" i="22" a="1"/>
  <c r="L62" i="22" s="1"/>
  <c r="G62" i="22" a="1"/>
  <c r="G62" i="22" s="1"/>
  <c r="D62" i="22" a="1"/>
  <c r="D62" i="22" s="1"/>
  <c r="L61" i="22" a="1"/>
  <c r="L61" i="22" s="1"/>
  <c r="I61" i="22" a="1"/>
  <c r="I61" i="22" s="1"/>
  <c r="D61" i="22" a="1"/>
  <c r="D61" i="22" s="1"/>
  <c r="N60" i="22" a="1"/>
  <c r="N60" i="22" s="1"/>
  <c r="I60" i="22" a="1"/>
  <c r="I60" i="22" s="1"/>
  <c r="F60" i="22" a="1"/>
  <c r="F60" i="22" s="1"/>
  <c r="N59" i="22" a="1"/>
  <c r="N59" i="22" s="1"/>
  <c r="K59" i="22" a="1"/>
  <c r="K59" i="22" s="1"/>
  <c r="F59" i="22" a="1"/>
  <c r="F59" i="22" s="1"/>
  <c r="C59" i="22" a="1"/>
  <c r="C59" i="22" s="1"/>
  <c r="K58" i="22" a="1"/>
  <c r="K58" i="22" s="1"/>
  <c r="H58" i="22" a="1"/>
  <c r="H58" i="22" s="1"/>
  <c r="C58" i="22" a="1"/>
  <c r="C58" i="22" s="1"/>
  <c r="M57" i="22" a="1"/>
  <c r="M57" i="22" s="1"/>
  <c r="H57" i="22" a="1"/>
  <c r="H57" i="22" s="1"/>
  <c r="E57" i="22" a="1"/>
  <c r="E57" i="22" s="1"/>
  <c r="M56" i="22" a="1"/>
  <c r="M56" i="22" s="1"/>
  <c r="J56" i="22" a="1"/>
  <c r="J56" i="22" s="1"/>
  <c r="E56" i="22" a="1"/>
  <c r="E56" i="22" s="1"/>
  <c r="B56" i="22" a="1"/>
  <c r="B56" i="22" s="1"/>
  <c r="J55" i="22" a="1"/>
  <c r="J55" i="22" s="1"/>
  <c r="G55" i="22" a="1"/>
  <c r="G55" i="22" s="1"/>
  <c r="B55" i="22" a="1"/>
  <c r="B55" i="22" s="1"/>
  <c r="L54" i="22" a="1"/>
  <c r="L54" i="22" s="1"/>
  <c r="G54" i="22" a="1"/>
  <c r="G54" i="22" s="1"/>
  <c r="D54" i="22" a="1"/>
  <c r="D54" i="22" s="1"/>
  <c r="L53" i="22" a="1"/>
  <c r="L53" i="22" s="1"/>
  <c r="I53" i="22" a="1"/>
  <c r="I53" i="22" s="1"/>
  <c r="D53" i="22" a="1"/>
  <c r="D53" i="22" s="1"/>
  <c r="N52" i="22" a="1"/>
  <c r="N52" i="22" s="1"/>
  <c r="I52" i="22" a="1"/>
  <c r="I52" i="22" s="1"/>
  <c r="F52" i="22" a="1"/>
  <c r="F52" i="22" s="1"/>
  <c r="N51" i="22" a="1"/>
  <c r="N51" i="22" s="1"/>
  <c r="K51" i="22" a="1"/>
  <c r="K51" i="22" s="1"/>
  <c r="F51" i="22" a="1"/>
  <c r="F51" i="22" s="1"/>
  <c r="C51" i="22" a="1"/>
  <c r="C51" i="22" s="1"/>
  <c r="K50" i="22" a="1"/>
  <c r="K50" i="22" s="1"/>
  <c r="H50" i="22" a="1"/>
  <c r="H50" i="22" s="1"/>
  <c r="C50" i="22" a="1"/>
  <c r="C50" i="22" s="1"/>
  <c r="M49" i="22" a="1"/>
  <c r="M49" i="22" s="1"/>
  <c r="H49" i="22" a="1"/>
  <c r="H49" i="22" s="1"/>
  <c r="E49" i="22" a="1"/>
  <c r="E49" i="22" s="1"/>
  <c r="M48" i="22" a="1"/>
  <c r="M48" i="22" s="1"/>
  <c r="J48" i="22" a="1"/>
  <c r="J48" i="22" s="1"/>
  <c r="E48" i="22" a="1"/>
  <c r="E48" i="22" s="1"/>
  <c r="B48" i="22" a="1"/>
  <c r="B48" i="22" s="1"/>
  <c r="J47" i="22" a="1"/>
  <c r="J47" i="22" s="1"/>
  <c r="G47" i="22" a="1"/>
  <c r="G47" i="22" s="1"/>
  <c r="B47" i="22" a="1"/>
  <c r="B47" i="22" s="1"/>
  <c r="L46" i="22" a="1"/>
  <c r="L46" i="22" s="1"/>
  <c r="H82" i="22" a="1"/>
  <c r="H82" i="22" s="1"/>
  <c r="I77" i="22" a="1"/>
  <c r="I77" i="22" s="1"/>
  <c r="J72" i="22" a="1"/>
  <c r="J72" i="22" s="1"/>
  <c r="J70" i="22" a="1"/>
  <c r="J70" i="22" s="1"/>
  <c r="B69" i="22" a="1"/>
  <c r="B69" i="22" s="1"/>
  <c r="G68" i="22" a="1"/>
  <c r="G68" i="22" s="1"/>
  <c r="I67" i="22" a="1"/>
  <c r="I67" i="22" s="1"/>
  <c r="D67" i="22" a="1"/>
  <c r="D67" i="22" s="1"/>
  <c r="F66" i="22" a="1"/>
  <c r="F66" i="22" s="1"/>
  <c r="N65" i="22" a="1"/>
  <c r="N65" i="22" s="1"/>
  <c r="D65" i="22" a="1"/>
  <c r="D65" i="22" s="1"/>
  <c r="M64" i="22" a="1"/>
  <c r="M64" i="22" s="1"/>
  <c r="I64" i="22" a="1"/>
  <c r="I64" i="22" s="1"/>
  <c r="E64" i="22" a="1"/>
  <c r="E64" i="22" s="1"/>
  <c r="N63" i="22" a="1"/>
  <c r="N63" i="22" s="1"/>
  <c r="J63" i="22" a="1"/>
  <c r="J63" i="22" s="1"/>
  <c r="D63" i="22" a="1"/>
  <c r="D63" i="22" s="1"/>
  <c r="N62" i="22" a="1"/>
  <c r="N62" i="22" s="1"/>
  <c r="I62" i="22" a="1"/>
  <c r="I62" i="22" s="1"/>
  <c r="F62" i="22" a="1"/>
  <c r="F62" i="22" s="1"/>
  <c r="N61" i="22" a="1"/>
  <c r="N61" i="22" s="1"/>
  <c r="K61" i="22" a="1"/>
  <c r="K61" i="22" s="1"/>
  <c r="F61" i="22" a="1"/>
  <c r="F61" i="22" s="1"/>
  <c r="C61" i="22" a="1"/>
  <c r="C61" i="22" s="1"/>
  <c r="K60" i="22" a="1"/>
  <c r="K60" i="22" s="1"/>
  <c r="H60" i="22" a="1"/>
  <c r="H60" i="22" s="1"/>
  <c r="C60" i="22" a="1"/>
  <c r="C60" i="22" s="1"/>
  <c r="M59" i="22" a="1"/>
  <c r="M59" i="22" s="1"/>
  <c r="H59" i="22" a="1"/>
  <c r="H59" i="22" s="1"/>
  <c r="E59" i="22" a="1"/>
  <c r="E59" i="22" s="1"/>
  <c r="M58" i="22" a="1"/>
  <c r="M58" i="22" s="1"/>
  <c r="J58" i="22" a="1"/>
  <c r="J58" i="22" s="1"/>
  <c r="E58" i="22" a="1"/>
  <c r="E58" i="22" s="1"/>
  <c r="B58" i="22" a="1"/>
  <c r="B58" i="22" s="1"/>
  <c r="J57" i="22" a="1"/>
  <c r="J57" i="22" s="1"/>
  <c r="G57" i="22" a="1"/>
  <c r="G57" i="22" s="1"/>
  <c r="B57" i="22" a="1"/>
  <c r="B57" i="22" s="1"/>
  <c r="L56" i="22" a="1"/>
  <c r="L56" i="22" s="1"/>
  <c r="G56" i="22" a="1"/>
  <c r="G56" i="22" s="1"/>
  <c r="D56" i="22" a="1"/>
  <c r="D56" i="22" s="1"/>
  <c r="L55" i="22" a="1"/>
  <c r="L55" i="22" s="1"/>
  <c r="I55" i="22" a="1"/>
  <c r="I55" i="22" s="1"/>
  <c r="D55" i="22" a="1"/>
  <c r="D55" i="22" s="1"/>
  <c r="N54" i="22" a="1"/>
  <c r="N54" i="22" s="1"/>
  <c r="I54" i="22" a="1"/>
  <c r="I54" i="22" s="1"/>
  <c r="F54" i="22" a="1"/>
  <c r="F54" i="22" s="1"/>
  <c r="N53" i="22" a="1"/>
  <c r="N53" i="22" s="1"/>
  <c r="K53" i="22" a="1"/>
  <c r="K53" i="22" s="1"/>
  <c r="F53" i="22" a="1"/>
  <c r="F53" i="22" s="1"/>
  <c r="C53" i="22" a="1"/>
  <c r="C53" i="22" s="1"/>
  <c r="K52" i="22" a="1"/>
  <c r="K52" i="22" s="1"/>
  <c r="H52" i="22" a="1"/>
  <c r="H52" i="22" s="1"/>
  <c r="C52" i="22" a="1"/>
  <c r="C52" i="22" s="1"/>
  <c r="M51" i="22" a="1"/>
  <c r="M51" i="22" s="1"/>
  <c r="H51" i="22" a="1"/>
  <c r="H51" i="22" s="1"/>
  <c r="E51" i="22" a="1"/>
  <c r="E51" i="22" s="1"/>
  <c r="M50" i="22" a="1"/>
  <c r="M50" i="22" s="1"/>
  <c r="J50" i="22" a="1"/>
  <c r="J50" i="22" s="1"/>
  <c r="E50" i="22" a="1"/>
  <c r="E50" i="22" s="1"/>
  <c r="B50" i="22" a="1"/>
  <c r="B50" i="22" s="1"/>
  <c r="J49" i="22" a="1"/>
  <c r="J49" i="22" s="1"/>
  <c r="G49" i="22" a="1"/>
  <c r="G49" i="22" s="1"/>
  <c r="B49" i="22" a="1"/>
  <c r="B49" i="22" s="1"/>
  <c r="E81" i="22" a="1"/>
  <c r="E81" i="22" s="1"/>
  <c r="F76" i="22" a="1"/>
  <c r="F76" i="22" s="1"/>
  <c r="J69" i="22" a="1"/>
  <c r="J69" i="22" s="1"/>
  <c r="L68" i="22" a="1"/>
  <c r="L68" i="22" s="1"/>
  <c r="E68" i="22" a="1"/>
  <c r="E68" i="22" s="1"/>
  <c r="G67" i="22" a="1"/>
  <c r="G67" i="22" s="1"/>
  <c r="B67" i="22" a="1"/>
  <c r="B67" i="22" s="1"/>
  <c r="D66" i="22" a="1"/>
  <c r="D66" i="22" s="1"/>
  <c r="L65" i="22" a="1"/>
  <c r="L65" i="22" s="1"/>
  <c r="F63" i="22" a="1"/>
  <c r="F63" i="22" s="1"/>
  <c r="C63" i="22" a="1"/>
  <c r="C63" i="22" s="1"/>
  <c r="K62" i="22" a="1"/>
  <c r="K62" i="22" s="1"/>
  <c r="H62" i="22" a="1"/>
  <c r="H62" i="22" s="1"/>
  <c r="C62" i="22" a="1"/>
  <c r="C62" i="22" s="1"/>
  <c r="M61" i="22" a="1"/>
  <c r="M61" i="22" s="1"/>
  <c r="H61" i="22" a="1"/>
  <c r="H61" i="22" s="1"/>
  <c r="E61" i="22" a="1"/>
  <c r="E61" i="22" s="1"/>
  <c r="M60" i="22" a="1"/>
  <c r="M60" i="22" s="1"/>
  <c r="J60" i="22" a="1"/>
  <c r="J60" i="22" s="1"/>
  <c r="E60" i="22" a="1"/>
  <c r="E60" i="22" s="1"/>
  <c r="B60" i="22" a="1"/>
  <c r="B60" i="22" s="1"/>
  <c r="J59" i="22" a="1"/>
  <c r="J59" i="22" s="1"/>
  <c r="G59" i="22" a="1"/>
  <c r="G59" i="22" s="1"/>
  <c r="B59" i="22" a="1"/>
  <c r="B59" i="22" s="1"/>
  <c r="L58" i="22" a="1"/>
  <c r="L58" i="22" s="1"/>
  <c r="G58" i="22" a="1"/>
  <c r="G58" i="22" s="1"/>
  <c r="D58" i="22" a="1"/>
  <c r="D58" i="22" s="1"/>
  <c r="L57" i="22" a="1"/>
  <c r="L57" i="22" s="1"/>
  <c r="I57" i="22" a="1"/>
  <c r="I57" i="22" s="1"/>
  <c r="D57" i="22" a="1"/>
  <c r="D57" i="22" s="1"/>
  <c r="N56" i="22" a="1"/>
  <c r="N56" i="22" s="1"/>
  <c r="I56" i="22" a="1"/>
  <c r="I56" i="22" s="1"/>
  <c r="F56" i="22" a="1"/>
  <c r="F56" i="22" s="1"/>
  <c r="N55" i="22" a="1"/>
  <c r="N55" i="22" s="1"/>
  <c r="K55" i="22" a="1"/>
  <c r="K55" i="22" s="1"/>
  <c r="F55" i="22" a="1"/>
  <c r="F55" i="22" s="1"/>
  <c r="C55" i="22" a="1"/>
  <c r="C55" i="22" s="1"/>
  <c r="K54" i="22" a="1"/>
  <c r="K54" i="22" s="1"/>
  <c r="H54" i="22" a="1"/>
  <c r="H54" i="22" s="1"/>
  <c r="C54" i="22" a="1"/>
  <c r="C54" i="22" s="1"/>
  <c r="M53" i="22" a="1"/>
  <c r="M53" i="22" s="1"/>
  <c r="H53" i="22" a="1"/>
  <c r="H53" i="22" s="1"/>
  <c r="E53" i="22" a="1"/>
  <c r="E53" i="22" s="1"/>
  <c r="M52" i="22" a="1"/>
  <c r="M52" i="22" s="1"/>
  <c r="J52" i="22" a="1"/>
  <c r="J52" i="22" s="1"/>
  <c r="E52" i="22" a="1"/>
  <c r="E52" i="22" s="1"/>
  <c r="B52" i="22" a="1"/>
  <c r="B52" i="22" s="1"/>
  <c r="J51" i="22" a="1"/>
  <c r="J51" i="22" s="1"/>
  <c r="G51" i="22" a="1"/>
  <c r="G51" i="22" s="1"/>
  <c r="B51" i="22" a="1"/>
  <c r="B51" i="22" s="1"/>
  <c r="L50" i="22" a="1"/>
  <c r="L50" i="22" s="1"/>
  <c r="G50" i="22" a="1"/>
  <c r="G50" i="22" s="1"/>
  <c r="D50" i="22" a="1"/>
  <c r="D50" i="22" s="1"/>
  <c r="L49" i="22" a="1"/>
  <c r="L49" i="22" s="1"/>
  <c r="I49" i="22" a="1"/>
  <c r="I49" i="22" s="1"/>
  <c r="D49" i="22" a="1"/>
  <c r="D49" i="22" s="1"/>
  <c r="N48" i="22" a="1"/>
  <c r="N48" i="22" s="1"/>
  <c r="I48" i="22" a="1"/>
  <c r="I48" i="22" s="1"/>
  <c r="F48" i="22" a="1"/>
  <c r="F48" i="22" s="1"/>
  <c r="N47" i="22" a="1"/>
  <c r="N47" i="22" s="1"/>
  <c r="K47" i="22" a="1"/>
  <c r="K47" i="22" s="1"/>
  <c r="F47" i="22" a="1"/>
  <c r="F47" i="22" s="1"/>
  <c r="C47" i="22" a="1"/>
  <c r="C47" i="22" s="1"/>
  <c r="K46" i="22" a="1"/>
  <c r="K46" i="22" s="1"/>
  <c r="H46" i="22" a="1"/>
  <c r="H46" i="22" s="1"/>
  <c r="C46" i="22" a="1"/>
  <c r="C46" i="22" s="1"/>
  <c r="M45" i="22" a="1"/>
  <c r="M45" i="22" s="1"/>
  <c r="H45" i="22" a="1"/>
  <c r="H45" i="22" s="1"/>
  <c r="B80" i="22" a="1"/>
  <c r="B80" i="22" s="1"/>
  <c r="G69" i="22" a="1"/>
  <c r="G69" i="22" s="1"/>
  <c r="K65" i="22" a="1"/>
  <c r="K65" i="22" s="1"/>
  <c r="G64" i="22" a="1"/>
  <c r="G64" i="22" s="1"/>
  <c r="E63" i="22" a="1"/>
  <c r="E63" i="22" s="1"/>
  <c r="J61" i="22" a="1"/>
  <c r="J61" i="22" s="1"/>
  <c r="L60" i="22" a="1"/>
  <c r="L60" i="22" s="1"/>
  <c r="D59" i="22" a="1"/>
  <c r="D59" i="22" s="1"/>
  <c r="F58" i="22" a="1"/>
  <c r="F58" i="22" s="1"/>
  <c r="K56" i="22" a="1"/>
  <c r="K56" i="22" s="1"/>
  <c r="M55" i="22" a="1"/>
  <c r="M55" i="22" s="1"/>
  <c r="E54" i="22" a="1"/>
  <c r="E54" i="22" s="1"/>
  <c r="G53" i="22" a="1"/>
  <c r="G53" i="22" s="1"/>
  <c r="L51" i="22" a="1"/>
  <c r="L51" i="22" s="1"/>
  <c r="N50" i="22" a="1"/>
  <c r="N50" i="22" s="1"/>
  <c r="F49" i="22" a="1"/>
  <c r="F49" i="22" s="1"/>
  <c r="K48" i="22" a="1"/>
  <c r="K48" i="22" s="1"/>
  <c r="M47" i="22" a="1"/>
  <c r="M47" i="22" s="1"/>
  <c r="H47" i="22" a="1"/>
  <c r="H47" i="22" s="1"/>
  <c r="J46" i="22" a="1"/>
  <c r="J46" i="22" s="1"/>
  <c r="G46" i="22" a="1"/>
  <c r="G46" i="22" s="1"/>
  <c r="I45" i="22" a="1"/>
  <c r="I45" i="22" s="1"/>
  <c r="F45" i="22" a="1"/>
  <c r="F45" i="22" s="1"/>
  <c r="C45" i="22" a="1"/>
  <c r="C45" i="22" s="1"/>
  <c r="K44" i="22" a="1"/>
  <c r="K44" i="22" s="1"/>
  <c r="H44" i="22" a="1"/>
  <c r="H44" i="22" s="1"/>
  <c r="C44" i="22" a="1"/>
  <c r="C44" i="22" s="1"/>
  <c r="M43" i="22" a="1"/>
  <c r="M43" i="22" s="1"/>
  <c r="H43" i="22" a="1"/>
  <c r="H43" i="22" s="1"/>
  <c r="E43" i="22" a="1"/>
  <c r="E43" i="22" s="1"/>
  <c r="M42" i="22" a="1"/>
  <c r="M42" i="22" s="1"/>
  <c r="J42" i="22" a="1"/>
  <c r="J42" i="22" s="1"/>
  <c r="E42" i="22" a="1"/>
  <c r="E42" i="22" s="1"/>
  <c r="B42" i="22" a="1"/>
  <c r="B42" i="22" s="1"/>
  <c r="J41" i="22" a="1"/>
  <c r="J41" i="22" s="1"/>
  <c r="G41" i="22" a="1"/>
  <c r="G41" i="22" s="1"/>
  <c r="C75" i="22" a="1"/>
  <c r="C75" i="22" s="1"/>
  <c r="N66" i="22" a="1"/>
  <c r="N66" i="22" s="1"/>
  <c r="F65" i="22" a="1"/>
  <c r="F65" i="22" s="1"/>
  <c r="C64" i="22" a="1"/>
  <c r="C64" i="22" s="1"/>
  <c r="E62" i="22" a="1"/>
  <c r="E62" i="22" s="1"/>
  <c r="G61" i="22" a="1"/>
  <c r="G61" i="22" s="1"/>
  <c r="L59" i="22" a="1"/>
  <c r="L59" i="22" s="1"/>
  <c r="N58" i="22" a="1"/>
  <c r="N58" i="22" s="1"/>
  <c r="F57" i="22" a="1"/>
  <c r="F57" i="22" s="1"/>
  <c r="H56" i="22" a="1"/>
  <c r="H56" i="22" s="1"/>
  <c r="M54" i="22" a="1"/>
  <c r="M54" i="22" s="1"/>
  <c r="B54" i="22" a="1"/>
  <c r="B54" i="22" s="1"/>
  <c r="G52" i="22" a="1"/>
  <c r="G52" i="22" s="1"/>
  <c r="I51" i="22" a="1"/>
  <c r="I51" i="22" s="1"/>
  <c r="N49" i="22" a="1"/>
  <c r="N49" i="22" s="1"/>
  <c r="C49" i="22" a="1"/>
  <c r="C49" i="22" s="1"/>
  <c r="D48" i="22" a="1"/>
  <c r="D48" i="22" s="1"/>
  <c r="L47" i="22" a="1"/>
  <c r="L47" i="22" s="1"/>
  <c r="N46" i="22" a="1"/>
  <c r="N46" i="22" s="1"/>
  <c r="F46" i="22" a="1"/>
  <c r="F46" i="22" s="1"/>
  <c r="B46" i="22" a="1"/>
  <c r="B46" i="22" s="1"/>
  <c r="L45" i="22" a="1"/>
  <c r="L45" i="22" s="1"/>
  <c r="E45" i="22" a="1"/>
  <c r="E45" i="22" s="1"/>
  <c r="M44" i="22" a="1"/>
  <c r="M44" i="22" s="1"/>
  <c r="J44" i="22" a="1"/>
  <c r="J44" i="22" s="1"/>
  <c r="E44" i="22" a="1"/>
  <c r="E44" i="22" s="1"/>
  <c r="B44" i="22" a="1"/>
  <c r="B44" i="22" s="1"/>
  <c r="J43" i="22" a="1"/>
  <c r="J43" i="22" s="1"/>
  <c r="G43" i="22" a="1"/>
  <c r="G43" i="22" s="1"/>
  <c r="B43" i="22" a="1"/>
  <c r="B43" i="22" s="1"/>
  <c r="L42" i="22" a="1"/>
  <c r="L42" i="22" s="1"/>
  <c r="G42" i="22" a="1"/>
  <c r="G42" i="22" s="1"/>
  <c r="D42" i="22" a="1"/>
  <c r="D42" i="22" s="1"/>
  <c r="L41" i="22" a="1"/>
  <c r="L41" i="22" s="1"/>
  <c r="I41" i="22" a="1"/>
  <c r="I41" i="22" s="1"/>
  <c r="D41" i="22" a="1"/>
  <c r="D41" i="22" s="1"/>
  <c r="N40" i="22" a="1"/>
  <c r="N40" i="22" s="1"/>
  <c r="I40" i="22" a="1"/>
  <c r="I40" i="22" s="1"/>
  <c r="F40" i="22" a="1"/>
  <c r="F40" i="22" s="1"/>
  <c r="N39" i="22" a="1"/>
  <c r="N39" i="22" s="1"/>
  <c r="K39" i="22" a="1"/>
  <c r="K39" i="22" s="1"/>
  <c r="F39" i="22" a="1"/>
  <c r="F39" i="22" s="1"/>
  <c r="C39" i="22" a="1"/>
  <c r="C39" i="22" s="1"/>
  <c r="K38" i="22" a="1"/>
  <c r="K38" i="22" s="1"/>
  <c r="H38" i="22" a="1"/>
  <c r="H38" i="22" s="1"/>
  <c r="C38" i="22" a="1"/>
  <c r="C38" i="22" s="1"/>
  <c r="M37" i="22" a="1"/>
  <c r="M37" i="22" s="1"/>
  <c r="H37" i="22" a="1"/>
  <c r="H37" i="22" s="1"/>
  <c r="E37" i="22" a="1"/>
  <c r="E37" i="22" s="1"/>
  <c r="M36" i="22" a="1"/>
  <c r="M36" i="22" s="1"/>
  <c r="J36" i="22" a="1"/>
  <c r="J36" i="22" s="1"/>
  <c r="E36" i="22" a="1"/>
  <c r="E36" i="22" s="1"/>
  <c r="B36" i="22" a="1"/>
  <c r="B36" i="22" s="1"/>
  <c r="D68" i="22" a="1"/>
  <c r="D68" i="22" s="1"/>
  <c r="I66" i="22" a="1"/>
  <c r="I66" i="22" s="1"/>
  <c r="B65" i="22" a="1"/>
  <c r="B65" i="22" s="1"/>
  <c r="L63" i="22" a="1"/>
  <c r="L63" i="22" s="1"/>
  <c r="M62" i="22" a="1"/>
  <c r="M62" i="22" s="1"/>
  <c r="B62" i="22" a="1"/>
  <c r="B62" i="22" s="1"/>
  <c r="G60" i="22" a="1"/>
  <c r="G60" i="22" s="1"/>
  <c r="I59" i="22" a="1"/>
  <c r="I59" i="22" s="1"/>
  <c r="N57" i="22" a="1"/>
  <c r="N57" i="22" s="1"/>
  <c r="C57" i="22" a="1"/>
  <c r="C57" i="22" s="1"/>
  <c r="H55" i="22" a="1"/>
  <c r="H55" i="22" s="1"/>
  <c r="J54" i="22" a="1"/>
  <c r="J54" i="22" s="1"/>
  <c r="B53" i="22" a="1"/>
  <c r="B53" i="22" s="1"/>
  <c r="D52" i="22" a="1"/>
  <c r="D52" i="22" s="1"/>
  <c r="I50" i="22" a="1"/>
  <c r="I50" i="22" s="1"/>
  <c r="K49" i="22" a="1"/>
  <c r="K49" i="22" s="1"/>
  <c r="H48" i="22" a="1"/>
  <c r="H48" i="22" s="1"/>
  <c r="C48" i="22" a="1"/>
  <c r="C48" i="22" s="1"/>
  <c r="E47" i="22" a="1"/>
  <c r="E47" i="22" s="1"/>
  <c r="M46" i="22" a="1"/>
  <c r="M46" i="22" s="1"/>
  <c r="I46" i="22" a="1"/>
  <c r="I46" i="22" s="1"/>
  <c r="E46" i="22" a="1"/>
  <c r="E46" i="22" s="1"/>
  <c r="K45" i="22" a="1"/>
  <c r="K45" i="22" s="1"/>
  <c r="G45" i="22" a="1"/>
  <c r="G45" i="22" s="1"/>
  <c r="B45" i="22" a="1"/>
  <c r="B45" i="22" s="1"/>
  <c r="L44" i="22" a="1"/>
  <c r="L44" i="22" s="1"/>
  <c r="G44" i="22" a="1"/>
  <c r="G44" i="22" s="1"/>
  <c r="D44" i="22" a="1"/>
  <c r="D44" i="22" s="1"/>
  <c r="L43" i="22" a="1"/>
  <c r="L43" i="22" s="1"/>
  <c r="I43" i="22" a="1"/>
  <c r="I43" i="22" s="1"/>
  <c r="D43" i="22" a="1"/>
  <c r="D43" i="22" s="1"/>
  <c r="N42" i="22" a="1"/>
  <c r="N42" i="22" s="1"/>
  <c r="I42" i="22" a="1"/>
  <c r="I42" i="22" s="1"/>
  <c r="F42" i="22" a="1"/>
  <c r="F42" i="22" s="1"/>
  <c r="N41" i="22" a="1"/>
  <c r="N41" i="22" s="1"/>
  <c r="C22" i="22" a="1"/>
  <c r="C22" i="22" s="1"/>
  <c r="F22" i="22" a="1"/>
  <c r="F22" i="22" s="1"/>
  <c r="K22" i="22" a="1"/>
  <c r="K22" i="22" s="1"/>
  <c r="N22" i="22" a="1"/>
  <c r="N22" i="22" s="1"/>
  <c r="F23" i="22" a="1"/>
  <c r="F23" i="22" s="1"/>
  <c r="I23" i="22" a="1"/>
  <c r="I23" i="22" s="1"/>
  <c r="N23" i="22" a="1"/>
  <c r="N23" i="22" s="1"/>
  <c r="D24" i="22" a="1"/>
  <c r="D24" i="22" s="1"/>
  <c r="I24" i="22" a="1"/>
  <c r="I24" i="22" s="1"/>
  <c r="L24" i="22" a="1"/>
  <c r="L24" i="22" s="1"/>
  <c r="D25" i="22" a="1"/>
  <c r="D25" i="22" s="1"/>
  <c r="G25" i="22" a="1"/>
  <c r="G25" i="22" s="1"/>
  <c r="L25" i="22" a="1"/>
  <c r="L25" i="22" s="1"/>
  <c r="B26" i="22" a="1"/>
  <c r="B26" i="22" s="1"/>
  <c r="G26" i="22" a="1"/>
  <c r="G26" i="22" s="1"/>
  <c r="J26" i="22" a="1"/>
  <c r="J26" i="22" s="1"/>
  <c r="B27" i="22" a="1"/>
  <c r="B27" i="22" s="1"/>
  <c r="E27" i="22" a="1"/>
  <c r="E27" i="22" s="1"/>
  <c r="J27" i="22" a="1"/>
  <c r="J27" i="22" s="1"/>
  <c r="M27" i="22" a="1"/>
  <c r="M27" i="22" s="1"/>
  <c r="E28" i="22" a="1"/>
  <c r="E28" i="22" s="1"/>
  <c r="H28" i="22" a="1"/>
  <c r="H28" i="22" s="1"/>
  <c r="M28" i="22" a="1"/>
  <c r="M28" i="22" s="1"/>
  <c r="C29" i="22" a="1"/>
  <c r="C29" i="22" s="1"/>
  <c r="H29" i="22" a="1"/>
  <c r="H29" i="22" s="1"/>
  <c r="K29" i="22" a="1"/>
  <c r="K29" i="22" s="1"/>
  <c r="C30" i="22" a="1"/>
  <c r="C30" i="22" s="1"/>
  <c r="F30" i="22" a="1"/>
  <c r="F30" i="22" s="1"/>
  <c r="K30" i="22" a="1"/>
  <c r="K30" i="22" s="1"/>
  <c r="N30" i="22" a="1"/>
  <c r="N30" i="22" s="1"/>
  <c r="F31" i="22" a="1"/>
  <c r="F31" i="22" s="1"/>
  <c r="I31" i="22" a="1"/>
  <c r="I31" i="22" s="1"/>
  <c r="N31" i="22" a="1"/>
  <c r="N31" i="22" s="1"/>
  <c r="D32" i="22" a="1"/>
  <c r="D32" i="22" s="1"/>
  <c r="I32" i="22" a="1"/>
  <c r="I32" i="22" s="1"/>
  <c r="L32" i="22" a="1"/>
  <c r="L32" i="22" s="1"/>
  <c r="D33" i="22" a="1"/>
  <c r="D33" i="22" s="1"/>
  <c r="G33" i="22" a="1"/>
  <c r="G33" i="22" s="1"/>
  <c r="L33" i="22" a="1"/>
  <c r="L33" i="22" s="1"/>
  <c r="B34" i="22" a="1"/>
  <c r="B34" i="22" s="1"/>
  <c r="G34" i="22" a="1"/>
  <c r="G34" i="22" s="1"/>
  <c r="J34" i="22" a="1"/>
  <c r="J34" i="22" s="1"/>
  <c r="B35" i="22" a="1"/>
  <c r="B35" i="22" s="1"/>
  <c r="E35" i="22" a="1"/>
  <c r="E35" i="22" s="1"/>
  <c r="J35" i="22" a="1"/>
  <c r="J35" i="22" s="1"/>
  <c r="M35" i="22" a="1"/>
  <c r="M35" i="22" s="1"/>
  <c r="G36" i="22" a="1"/>
  <c r="G36" i="22" s="1"/>
  <c r="K36" i="22" a="1"/>
  <c r="K36" i="22" s="1"/>
  <c r="N36" i="22" a="1"/>
  <c r="N36" i="22" s="1"/>
  <c r="L37" i="22" a="1"/>
  <c r="L37" i="22" s="1"/>
  <c r="B38" i="22" a="1"/>
  <c r="B38" i="22" s="1"/>
  <c r="F38" i="22" a="1"/>
  <c r="F38" i="22" s="1"/>
  <c r="M38" i="22" a="1"/>
  <c r="M38" i="22" s="1"/>
  <c r="D39" i="22" a="1"/>
  <c r="D39" i="22" s="1"/>
  <c r="G39" i="22" a="1"/>
  <c r="G39" i="22" s="1"/>
  <c r="E40" i="22" a="1"/>
  <c r="E40" i="22" s="1"/>
  <c r="H40" i="22" a="1"/>
  <c r="H40" i="22" s="1"/>
  <c r="L40" i="22" a="1"/>
  <c r="L40" i="22" s="1"/>
  <c r="F41" i="22" a="1"/>
  <c r="F41" i="22" s="1"/>
  <c r="K41" i="22" a="1"/>
  <c r="K41" i="22" s="1"/>
  <c r="H42" i="22" a="1"/>
  <c r="H42" i="22" s="1"/>
  <c r="F43" i="22" a="1"/>
  <c r="F43" i="22" s="1"/>
  <c r="N44" i="22" a="1"/>
  <c r="N44" i="22" s="1"/>
  <c r="N45" i="22" a="1"/>
  <c r="N45" i="22" s="1"/>
  <c r="D47" i="22" a="1"/>
  <c r="D47" i="22" s="1"/>
  <c r="L48" i="22" a="1"/>
  <c r="L48" i="22" s="1"/>
  <c r="E55" i="22" a="1"/>
  <c r="E55" i="22" s="1"/>
  <c r="I58" i="22" a="1"/>
  <c r="I58" i="22" s="1"/>
  <c r="J21" i="22" a="1"/>
  <c r="J21" i="22" s="1"/>
  <c r="L21" i="22" a="1"/>
  <c r="L21" i="22" s="1"/>
  <c r="N21" i="22" a="1"/>
  <c r="N21" i="22" s="1"/>
  <c r="D22" i="22" a="1"/>
  <c r="D22" i="22" s="1"/>
  <c r="I22" i="22" a="1"/>
  <c r="I22" i="22" s="1"/>
  <c r="L22" i="22" a="1"/>
  <c r="L22" i="22" s="1"/>
  <c r="D23" i="22" a="1"/>
  <c r="D23" i="22" s="1"/>
  <c r="G23" i="22" a="1"/>
  <c r="G23" i="22" s="1"/>
  <c r="L23" i="22" a="1"/>
  <c r="L23" i="22" s="1"/>
  <c r="B24" i="22" a="1"/>
  <c r="B24" i="22" s="1"/>
  <c r="G24" i="22" a="1"/>
  <c r="G24" i="22" s="1"/>
  <c r="J24" i="22" a="1"/>
  <c r="J24" i="22" s="1"/>
  <c r="B25" i="22" a="1"/>
  <c r="B25" i="22" s="1"/>
  <c r="E25" i="22" a="1"/>
  <c r="E25" i="22" s="1"/>
  <c r="J25" i="22" a="1"/>
  <c r="J25" i="22" s="1"/>
  <c r="M25" i="22" a="1"/>
  <c r="M25" i="22" s="1"/>
  <c r="E26" i="22" a="1"/>
  <c r="E26" i="22" s="1"/>
  <c r="H26" i="22" a="1"/>
  <c r="H26" i="22" s="1"/>
  <c r="M26" i="22" a="1"/>
  <c r="M26" i="22" s="1"/>
  <c r="C27" i="22" a="1"/>
  <c r="C27" i="22" s="1"/>
  <c r="H27" i="22" a="1"/>
  <c r="H27" i="22" s="1"/>
  <c r="K27" i="22" a="1"/>
  <c r="K27" i="22" s="1"/>
  <c r="C28" i="22" a="1"/>
  <c r="C28" i="22" s="1"/>
  <c r="F28" i="22" a="1"/>
  <c r="F28" i="22" s="1"/>
  <c r="K28" i="22" a="1"/>
  <c r="K28" i="22" s="1"/>
  <c r="N28" i="22" a="1"/>
  <c r="N28" i="22" s="1"/>
  <c r="F29" i="22" a="1"/>
  <c r="F29" i="22" s="1"/>
  <c r="I29" i="22" a="1"/>
  <c r="I29" i="22" s="1"/>
  <c r="N29" i="22" a="1"/>
  <c r="N29" i="22" s="1"/>
  <c r="D30" i="22" a="1"/>
  <c r="D30" i="22" s="1"/>
  <c r="I30" i="22" a="1"/>
  <c r="I30" i="22" s="1"/>
  <c r="L30" i="22" a="1"/>
  <c r="L30" i="22" s="1"/>
  <c r="D31" i="22" a="1"/>
  <c r="D31" i="22" s="1"/>
  <c r="G31" i="22" a="1"/>
  <c r="G31" i="22" s="1"/>
  <c r="L31" i="22" a="1"/>
  <c r="L31" i="22" s="1"/>
  <c r="B32" i="22" a="1"/>
  <c r="B32" i="22" s="1"/>
  <c r="G32" i="22" a="1"/>
  <c r="G32" i="22" s="1"/>
  <c r="J32" i="22" a="1"/>
  <c r="J32" i="22" s="1"/>
  <c r="B33" i="22" a="1"/>
  <c r="B33" i="22" s="1"/>
  <c r="E33" i="22" a="1"/>
  <c r="E33" i="22" s="1"/>
  <c r="J33" i="22" a="1"/>
  <c r="J33" i="22" s="1"/>
  <c r="M33" i="22" a="1"/>
  <c r="M33" i="22" s="1"/>
  <c r="E34" i="22" a="1"/>
  <c r="E34" i="22" s="1"/>
  <c r="H34" i="22" a="1"/>
  <c r="H34" i="22" s="1"/>
  <c r="M34" i="22" a="1"/>
  <c r="M34" i="22" s="1"/>
  <c r="C35" i="22" a="1"/>
  <c r="C35" i="22" s="1"/>
  <c r="H35" i="22" a="1"/>
  <c r="H35" i="22" s="1"/>
  <c r="K35" i="22" a="1"/>
  <c r="K35" i="22" s="1"/>
  <c r="N35" i="22" a="1"/>
  <c r="N35" i="22" s="1"/>
  <c r="D36" i="22" a="1"/>
  <c r="D36" i="22" s="1"/>
  <c r="H36" i="22" a="1"/>
  <c r="H36" i="22" s="1"/>
  <c r="B37" i="22" a="1"/>
  <c r="B37" i="22" s="1"/>
  <c r="F37" i="22" a="1"/>
  <c r="F37" i="22" s="1"/>
  <c r="I37" i="22" a="1"/>
  <c r="I37" i="22" s="1"/>
  <c r="G38" i="22" a="1"/>
  <c r="G38" i="22" s="1"/>
  <c r="J38" i="22" a="1"/>
  <c r="J38" i="22" s="1"/>
  <c r="N38" i="22" a="1"/>
  <c r="N38" i="22" s="1"/>
  <c r="H39" i="22" a="1"/>
  <c r="H39" i="22" s="1"/>
  <c r="L39" i="22" a="1"/>
  <c r="L39" i="22" s="1"/>
  <c r="B40" i="22" a="1"/>
  <c r="B40" i="22" s="1"/>
  <c r="M40" i="22" a="1"/>
  <c r="M40" i="22" s="1"/>
  <c r="C41" i="22" a="1"/>
  <c r="C41" i="22" s="1"/>
  <c r="H41" i="22" a="1"/>
  <c r="H41" i="22" s="1"/>
  <c r="M41" i="22" a="1"/>
  <c r="M41" i="22" s="1"/>
  <c r="K42" i="22" a="1"/>
  <c r="K42" i="22" s="1"/>
  <c r="F44" i="22" a="1"/>
  <c r="F44" i="22" s="1"/>
  <c r="D45" i="22" a="1"/>
  <c r="D45" i="22" s="1"/>
  <c r="D46" i="22" a="1"/>
  <c r="D46" i="22" s="1"/>
  <c r="I47" i="22" a="1"/>
  <c r="I47" i="22" s="1"/>
  <c r="L52" i="22" a="1"/>
  <c r="L52" i="22" s="1"/>
  <c r="C56" i="22" a="1"/>
  <c r="C56" i="22" s="1"/>
  <c r="J62" i="22" a="1"/>
  <c r="J62" i="22" s="1"/>
  <c r="L67" i="22" a="1"/>
  <c r="L67" i="22" s="1"/>
  <c r="B22" i="22" a="1"/>
  <c r="B22" i="22" s="1"/>
  <c r="G22" i="22" a="1"/>
  <c r="G22" i="22" s="1"/>
  <c r="J22" i="22" a="1"/>
  <c r="J22" i="22" s="1"/>
  <c r="B23" i="22" a="1"/>
  <c r="B23" i="22" s="1"/>
  <c r="E23" i="22" a="1"/>
  <c r="E23" i="22" s="1"/>
  <c r="J23" i="22" a="1"/>
  <c r="J23" i="22" s="1"/>
  <c r="M23" i="22" a="1"/>
  <c r="M23" i="22" s="1"/>
  <c r="E24" i="22" a="1"/>
  <c r="E24" i="22" s="1"/>
  <c r="H24" i="22" a="1"/>
  <c r="H24" i="22" s="1"/>
  <c r="M24" i="22" a="1"/>
  <c r="M24" i="22" s="1"/>
  <c r="C25" i="22" a="1"/>
  <c r="C25" i="22" s="1"/>
  <c r="H25" i="22" a="1"/>
  <c r="H25" i="22" s="1"/>
  <c r="K25" i="22" a="1"/>
  <c r="K25" i="22" s="1"/>
  <c r="C26" i="22" a="1"/>
  <c r="C26" i="22" s="1"/>
  <c r="F26" i="22" a="1"/>
  <c r="F26" i="22" s="1"/>
  <c r="K26" i="22" a="1"/>
  <c r="K26" i="22" s="1"/>
  <c r="N26" i="22" a="1"/>
  <c r="N26" i="22" s="1"/>
  <c r="F27" i="22" a="1"/>
  <c r="F27" i="22" s="1"/>
  <c r="I27" i="22" a="1"/>
  <c r="I27" i="22" s="1"/>
  <c r="N27" i="22" a="1"/>
  <c r="N27" i="22" s="1"/>
  <c r="D28" i="22" a="1"/>
  <c r="D28" i="22" s="1"/>
  <c r="I28" i="22" a="1"/>
  <c r="I28" i="22" s="1"/>
  <c r="L28" i="22" a="1"/>
  <c r="L28" i="22" s="1"/>
  <c r="D29" i="22" a="1"/>
  <c r="D29" i="22" s="1"/>
  <c r="G29" i="22" a="1"/>
  <c r="G29" i="22" s="1"/>
  <c r="L29" i="22" a="1"/>
  <c r="L29" i="22" s="1"/>
  <c r="B30" i="22" a="1"/>
  <c r="B30" i="22" s="1"/>
  <c r="G30" i="22" a="1"/>
  <c r="G30" i="22" s="1"/>
  <c r="J30" i="22" a="1"/>
  <c r="J30" i="22" s="1"/>
  <c r="B31" i="22" a="1"/>
  <c r="B31" i="22" s="1"/>
  <c r="E31" i="22" a="1"/>
  <c r="E31" i="22" s="1"/>
  <c r="J31" i="22" a="1"/>
  <c r="J31" i="22" s="1"/>
  <c r="M31" i="22" a="1"/>
  <c r="M31" i="22" s="1"/>
  <c r="E32" i="22" a="1"/>
  <c r="E32" i="22" s="1"/>
  <c r="H32" i="22" a="1"/>
  <c r="H32" i="22" s="1"/>
  <c r="M32" i="22" a="1"/>
  <c r="M32" i="22" s="1"/>
  <c r="C33" i="22" a="1"/>
  <c r="C33" i="22" s="1"/>
  <c r="H33" i="22" a="1"/>
  <c r="H33" i="22" s="1"/>
  <c r="K33" i="22" a="1"/>
  <c r="K33" i="22" s="1"/>
  <c r="C34" i="22" a="1"/>
  <c r="C34" i="22" s="1"/>
  <c r="F34" i="22" a="1"/>
  <c r="F34" i="22" s="1"/>
  <c r="K34" i="22" a="1"/>
  <c r="K34" i="22" s="1"/>
  <c r="N34" i="22" a="1"/>
  <c r="N34" i="22" s="1"/>
  <c r="F35" i="22" a="1"/>
  <c r="F35" i="22" s="1"/>
  <c r="I35" i="22" a="1"/>
  <c r="I35" i="22" s="1"/>
  <c r="I36" i="22" a="1"/>
  <c r="I36" i="22" s="1"/>
  <c r="L36" i="22" a="1"/>
  <c r="L36" i="22" s="1"/>
  <c r="C37" i="22" a="1"/>
  <c r="C37" i="22" s="1"/>
  <c r="J37" i="22" a="1"/>
  <c r="J37" i="22" s="1"/>
  <c r="N37" i="22" a="1"/>
  <c r="N37" i="22" s="1"/>
  <c r="D38" i="22" a="1"/>
  <c r="D38" i="22" s="1"/>
  <c r="B39" i="22" a="1"/>
  <c r="B39" i="22" s="1"/>
  <c r="E39" i="22" a="1"/>
  <c r="E39" i="22" s="1"/>
  <c r="I39" i="22" a="1"/>
  <c r="I39" i="22" s="1"/>
  <c r="C40" i="22" a="1"/>
  <c r="C40" i="22" s="1"/>
  <c r="G40" i="22" a="1"/>
  <c r="G40" i="22" s="1"/>
  <c r="J40" i="22" a="1"/>
  <c r="J40" i="22" s="1"/>
  <c r="C42" i="22" a="1"/>
  <c r="C42" i="22" s="1"/>
  <c r="K43" i="22" a="1"/>
  <c r="K43" i="22" s="1"/>
  <c r="I44" i="22" a="1"/>
  <c r="I44" i="22" s="1"/>
  <c r="F50" i="22" a="1"/>
  <c r="F50" i="22" s="1"/>
  <c r="J53" i="22" a="1"/>
  <c r="J53" i="22" s="1"/>
  <c r="D60" i="22" a="1"/>
  <c r="D60" i="22" s="1"/>
  <c r="H63" i="22" a="1"/>
  <c r="H63" i="22" s="1"/>
  <c r="E70" i="22" a="1"/>
  <c r="E70" i="22" s="1"/>
  <c r="J12" i="21" a="1"/>
  <c r="J12" i="21" s="1"/>
  <c r="N12" i="21" a="1"/>
  <c r="N12" i="21" s="1"/>
  <c r="I13" i="21" a="1"/>
  <c r="I13" i="21" s="1"/>
  <c r="M13" i="21" a="1"/>
  <c r="M13" i="21" s="1"/>
  <c r="D14" i="21" a="1"/>
  <c r="D14" i="21" s="1"/>
  <c r="H14" i="21" a="1"/>
  <c r="H14" i="21" s="1"/>
  <c r="L14" i="21" a="1"/>
  <c r="L14" i="21" s="1"/>
  <c r="C15" i="21" a="1"/>
  <c r="C15" i="21" s="1"/>
  <c r="G15" i="21" a="1"/>
  <c r="G15" i="21" s="1"/>
  <c r="K15" i="21" a="1"/>
  <c r="K15" i="21" s="1"/>
  <c r="B16" i="21" a="1"/>
  <c r="B16" i="21" s="1"/>
  <c r="F16" i="21" a="1"/>
  <c r="F16" i="21" s="1"/>
  <c r="J16" i="21" a="1"/>
  <c r="J16" i="21" s="1"/>
  <c r="N16" i="21" a="1"/>
  <c r="N16" i="21" s="1"/>
  <c r="E17" i="21" a="1"/>
  <c r="E17" i="21" s="1"/>
  <c r="I17" i="21" a="1"/>
  <c r="I17" i="21" s="1"/>
  <c r="M17" i="21" a="1"/>
  <c r="M17" i="21" s="1"/>
  <c r="D18" i="21" a="1"/>
  <c r="D18" i="21" s="1"/>
  <c r="H18" i="21" a="1"/>
  <c r="H18" i="21" s="1"/>
  <c r="L18" i="21" a="1"/>
  <c r="L18" i="21" s="1"/>
  <c r="B35" i="21" a="1"/>
  <c r="B35" i="21" s="1"/>
  <c r="M35" i="21" a="1"/>
  <c r="M35" i="21" s="1"/>
  <c r="H37" i="21" a="1"/>
  <c r="H37" i="21" s="1"/>
  <c r="F38" i="21" a="1"/>
  <c r="F38" i="21" s="1"/>
  <c r="N39" i="21" a="1"/>
  <c r="N39" i="21" s="1"/>
  <c r="L40" i="21" a="1"/>
  <c r="L40" i="21" s="1"/>
  <c r="K43" i="21" a="1"/>
  <c r="K43" i="21" s="1"/>
  <c r="N45" i="21" a="1"/>
  <c r="N45" i="21" s="1"/>
  <c r="E49" i="21" a="1"/>
  <c r="E49" i="21" s="1"/>
  <c r="L55" i="21" a="1"/>
  <c r="L55" i="21" s="1"/>
  <c r="C59" i="21" a="1"/>
  <c r="C59" i="21" s="1"/>
  <c r="M62" i="21" a="1"/>
  <c r="M62" i="21" s="1"/>
  <c r="E13" i="21" a="1"/>
  <c r="E13" i="21" s="1"/>
  <c r="F3" i="21" a="1"/>
  <c r="F3" i="21" s="1"/>
  <c r="I3" i="21" a="1"/>
  <c r="I3" i="21" s="1"/>
  <c r="N3" i="21" a="1"/>
  <c r="N3" i="21" s="1"/>
  <c r="D4" i="21" a="1"/>
  <c r="D4" i="21" s="1"/>
  <c r="I4" i="21" a="1"/>
  <c r="I4" i="21" s="1"/>
  <c r="L4" i="21" a="1"/>
  <c r="L4" i="21" s="1"/>
  <c r="D5" i="21" a="1"/>
  <c r="D5" i="21" s="1"/>
  <c r="G5" i="21" a="1"/>
  <c r="G5" i="21" s="1"/>
  <c r="L5" i="21" a="1"/>
  <c r="L5" i="21" s="1"/>
  <c r="B6" i="21" a="1"/>
  <c r="B6" i="21" s="1"/>
  <c r="G6" i="21" a="1"/>
  <c r="G6" i="21" s="1"/>
  <c r="J6" i="21" a="1"/>
  <c r="J6" i="21" s="1"/>
  <c r="B7" i="21" a="1"/>
  <c r="B7" i="21" s="1"/>
  <c r="E7" i="21" a="1"/>
  <c r="E7" i="21" s="1"/>
  <c r="J7" i="21" a="1"/>
  <c r="J7" i="21" s="1"/>
  <c r="M7" i="21" a="1"/>
  <c r="M7" i="21" s="1"/>
  <c r="E8" i="21" a="1"/>
  <c r="E8" i="21" s="1"/>
  <c r="H8" i="21" a="1"/>
  <c r="H8" i="21" s="1"/>
  <c r="M8" i="21" a="1"/>
  <c r="M8" i="21" s="1"/>
  <c r="C9" i="21" a="1"/>
  <c r="C9" i="21" s="1"/>
  <c r="H9" i="21" a="1"/>
  <c r="H9" i="21" s="1"/>
  <c r="K9" i="21" a="1"/>
  <c r="K9" i="21" s="1"/>
  <c r="C10" i="21" a="1"/>
  <c r="C10" i="21" s="1"/>
  <c r="F10" i="21" a="1"/>
  <c r="F10" i="21" s="1"/>
  <c r="K10" i="21" a="1"/>
  <c r="K10" i="21" s="1"/>
  <c r="N10" i="21" a="1"/>
  <c r="N10" i="21" s="1"/>
  <c r="F11" i="21" a="1"/>
  <c r="F11" i="21" s="1"/>
  <c r="I11" i="21" a="1"/>
  <c r="I11" i="21" s="1"/>
  <c r="G34" i="21" a="1"/>
  <c r="G34" i="21" s="1"/>
  <c r="E35" i="21" a="1"/>
  <c r="E35" i="21" s="1"/>
  <c r="M36" i="21" a="1"/>
  <c r="M36" i="21" s="1"/>
  <c r="K37" i="21" a="1"/>
  <c r="K37" i="21" s="1"/>
  <c r="F39" i="21" a="1"/>
  <c r="F39" i="21" s="1"/>
  <c r="D40" i="21" a="1"/>
  <c r="D40" i="21" s="1"/>
  <c r="L41" i="21" a="1"/>
  <c r="L41" i="21" s="1"/>
  <c r="C44" i="21" a="1"/>
  <c r="C44" i="21" s="1"/>
  <c r="L46" i="21" a="1"/>
  <c r="L46" i="21" s="1"/>
  <c r="F53" i="21" a="1"/>
  <c r="F53" i="21" s="1"/>
  <c r="J56" i="21" a="1"/>
  <c r="J56" i="21" s="1"/>
  <c r="N84" i="21" a="1"/>
  <c r="N84" i="21" s="1"/>
  <c r="K84" i="21" a="1"/>
  <c r="K84" i="21" s="1"/>
  <c r="F84" i="21" a="1"/>
  <c r="F84" i="21" s="1"/>
  <c r="C84" i="21" a="1"/>
  <c r="C84" i="21" s="1"/>
  <c r="K83" i="21" a="1"/>
  <c r="K83" i="21" s="1"/>
  <c r="H83" i="21" a="1"/>
  <c r="H83" i="21" s="1"/>
  <c r="C83" i="21" a="1"/>
  <c r="C83" i="21" s="1"/>
  <c r="M82" i="21" a="1"/>
  <c r="M82" i="21" s="1"/>
  <c r="H82" i="21" a="1"/>
  <c r="H82" i="21" s="1"/>
  <c r="E82" i="21" a="1"/>
  <c r="E82" i="21" s="1"/>
  <c r="M81" i="21" a="1"/>
  <c r="M81" i="21" s="1"/>
  <c r="J81" i="21" a="1"/>
  <c r="J81" i="21" s="1"/>
  <c r="E81" i="21" a="1"/>
  <c r="E81" i="21" s="1"/>
  <c r="B81" i="21" a="1"/>
  <c r="B81" i="21" s="1"/>
  <c r="J80" i="21" a="1"/>
  <c r="J80" i="21" s="1"/>
  <c r="G80" i="21" a="1"/>
  <c r="G80" i="21" s="1"/>
  <c r="B80" i="21" a="1"/>
  <c r="B80" i="21" s="1"/>
  <c r="L79" i="21" a="1"/>
  <c r="L79" i="21" s="1"/>
  <c r="G79" i="21" a="1"/>
  <c r="G79" i="21" s="1"/>
  <c r="D79" i="21" a="1"/>
  <c r="D79" i="21" s="1"/>
  <c r="L78" i="21" a="1"/>
  <c r="L78" i="21" s="1"/>
  <c r="I78" i="21" a="1"/>
  <c r="I78" i="21" s="1"/>
  <c r="D78" i="21" a="1"/>
  <c r="D78" i="21" s="1"/>
  <c r="N77" i="21" a="1"/>
  <c r="N77" i="21" s="1"/>
  <c r="I77" i="21" a="1"/>
  <c r="I77" i="21" s="1"/>
  <c r="F77" i="21" a="1"/>
  <c r="F77" i="21" s="1"/>
  <c r="N76" i="21" a="1"/>
  <c r="N76" i="21" s="1"/>
  <c r="K76" i="21" a="1"/>
  <c r="K76" i="21" s="1"/>
  <c r="F76" i="21" a="1"/>
  <c r="F76" i="21" s="1"/>
  <c r="C76" i="21" a="1"/>
  <c r="C76" i="21" s="1"/>
  <c r="K75" i="21" a="1"/>
  <c r="K75" i="21" s="1"/>
  <c r="H75" i="21" a="1"/>
  <c r="H75" i="21" s="1"/>
  <c r="C75" i="21" a="1"/>
  <c r="C75" i="21" s="1"/>
  <c r="M74" i="21" a="1"/>
  <c r="M74" i="21" s="1"/>
  <c r="H74" i="21" a="1"/>
  <c r="H74" i="21" s="1"/>
  <c r="E74" i="21" a="1"/>
  <c r="E74" i="21" s="1"/>
  <c r="M73" i="21" a="1"/>
  <c r="M73" i="21" s="1"/>
  <c r="J73" i="21" a="1"/>
  <c r="J73" i="21" s="1"/>
  <c r="E73" i="21" a="1"/>
  <c r="E73" i="21" s="1"/>
  <c r="B73" i="21" a="1"/>
  <c r="B73" i="21" s="1"/>
  <c r="J72" i="21" a="1"/>
  <c r="J72" i="21" s="1"/>
  <c r="G72" i="21" a="1"/>
  <c r="G72" i="21" s="1"/>
  <c r="B72" i="21" a="1"/>
  <c r="B72" i="21" s="1"/>
  <c r="M84" i="21" a="1"/>
  <c r="M84" i="21" s="1"/>
  <c r="H84" i="21" a="1"/>
  <c r="H84" i="21" s="1"/>
  <c r="E84" i="21" a="1"/>
  <c r="E84" i="21" s="1"/>
  <c r="M83" i="21" a="1"/>
  <c r="M83" i="21" s="1"/>
  <c r="J83" i="21" a="1"/>
  <c r="J83" i="21" s="1"/>
  <c r="E83" i="21" a="1"/>
  <c r="E83" i="21" s="1"/>
  <c r="B83" i="21" a="1"/>
  <c r="B83" i="21" s="1"/>
  <c r="J82" i="21" a="1"/>
  <c r="J82" i="21" s="1"/>
  <c r="G82" i="21" a="1"/>
  <c r="G82" i="21" s="1"/>
  <c r="B82" i="21" a="1"/>
  <c r="B82" i="21" s="1"/>
  <c r="L81" i="21" a="1"/>
  <c r="L81" i="21" s="1"/>
  <c r="G81" i="21" a="1"/>
  <c r="G81" i="21" s="1"/>
  <c r="D81" i="21" a="1"/>
  <c r="D81" i="21" s="1"/>
  <c r="L80" i="21" a="1"/>
  <c r="L80" i="21" s="1"/>
  <c r="I80" i="21" a="1"/>
  <c r="I80" i="21" s="1"/>
  <c r="D80" i="21" a="1"/>
  <c r="D80" i="21" s="1"/>
  <c r="N79" i="21" a="1"/>
  <c r="N79" i="21" s="1"/>
  <c r="I79" i="21" a="1"/>
  <c r="I79" i="21" s="1"/>
  <c r="F79" i="21" a="1"/>
  <c r="F79" i="21" s="1"/>
  <c r="N78" i="21" a="1"/>
  <c r="N78" i="21" s="1"/>
  <c r="K78" i="21" a="1"/>
  <c r="K78" i="21" s="1"/>
  <c r="F78" i="21" a="1"/>
  <c r="F78" i="21" s="1"/>
  <c r="C78" i="21" a="1"/>
  <c r="C78" i="21" s="1"/>
  <c r="K77" i="21" a="1"/>
  <c r="K77" i="21" s="1"/>
  <c r="H77" i="21" a="1"/>
  <c r="H77" i="21" s="1"/>
  <c r="C77" i="21" a="1"/>
  <c r="C77" i="21" s="1"/>
  <c r="M76" i="21" a="1"/>
  <c r="M76" i="21" s="1"/>
  <c r="H76" i="21" a="1"/>
  <c r="H76" i="21" s="1"/>
  <c r="E76" i="21" a="1"/>
  <c r="E76" i="21" s="1"/>
  <c r="M75" i="21" a="1"/>
  <c r="M75" i="21" s="1"/>
  <c r="J75" i="21" a="1"/>
  <c r="J75" i="21" s="1"/>
  <c r="E75" i="21" a="1"/>
  <c r="E75" i="21" s="1"/>
  <c r="B75" i="21" a="1"/>
  <c r="B75" i="21" s="1"/>
  <c r="J74" i="21" a="1"/>
  <c r="J74" i="21" s="1"/>
  <c r="G74" i="21" a="1"/>
  <c r="G74" i="21" s="1"/>
  <c r="B74" i="21" a="1"/>
  <c r="B74" i="21" s="1"/>
  <c r="L73" i="21" a="1"/>
  <c r="L73" i="21" s="1"/>
  <c r="G73" i="21" a="1"/>
  <c r="G73" i="21" s="1"/>
  <c r="D73" i="21" a="1"/>
  <c r="D73" i="21" s="1"/>
  <c r="L72" i="21" a="1"/>
  <c r="L72" i="21" s="1"/>
  <c r="I72" i="21" a="1"/>
  <c r="I72" i="21" s="1"/>
  <c r="D72" i="21" a="1"/>
  <c r="D72" i="21" s="1"/>
  <c r="N71" i="21" a="1"/>
  <c r="N71" i="21" s="1"/>
  <c r="J84" i="21" a="1"/>
  <c r="J84" i="21" s="1"/>
  <c r="G84" i="21" a="1"/>
  <c r="G84" i="21" s="1"/>
  <c r="B84" i="21" a="1"/>
  <c r="B84" i="21" s="1"/>
  <c r="L83" i="21" a="1"/>
  <c r="L83" i="21" s="1"/>
  <c r="G83" i="21" a="1"/>
  <c r="G83" i="21" s="1"/>
  <c r="D83" i="21" a="1"/>
  <c r="D83" i="21" s="1"/>
  <c r="L82" i="21" a="1"/>
  <c r="L82" i="21" s="1"/>
  <c r="I82" i="21" a="1"/>
  <c r="I82" i="21" s="1"/>
  <c r="D82" i="21" a="1"/>
  <c r="D82" i="21" s="1"/>
  <c r="N81" i="21" a="1"/>
  <c r="N81" i="21" s="1"/>
  <c r="I81" i="21" a="1"/>
  <c r="I81" i="21" s="1"/>
  <c r="F81" i="21" a="1"/>
  <c r="F81" i="21" s="1"/>
  <c r="N80" i="21" a="1"/>
  <c r="N80" i="21" s="1"/>
  <c r="K80" i="21" a="1"/>
  <c r="K80" i="21" s="1"/>
  <c r="F80" i="21" a="1"/>
  <c r="F80" i="21" s="1"/>
  <c r="C80" i="21" a="1"/>
  <c r="C80" i="21" s="1"/>
  <c r="K79" i="21" a="1"/>
  <c r="K79" i="21" s="1"/>
  <c r="H79" i="21" a="1"/>
  <c r="H79" i="21" s="1"/>
  <c r="C79" i="21" a="1"/>
  <c r="C79" i="21" s="1"/>
  <c r="M78" i="21" a="1"/>
  <c r="M78" i="21" s="1"/>
  <c r="H78" i="21" a="1"/>
  <c r="H78" i="21" s="1"/>
  <c r="E78" i="21" a="1"/>
  <c r="E78" i="21" s="1"/>
  <c r="M77" i="21" a="1"/>
  <c r="M77" i="21" s="1"/>
  <c r="J77" i="21" a="1"/>
  <c r="J77" i="21" s="1"/>
  <c r="E77" i="21" a="1"/>
  <c r="E77" i="21" s="1"/>
  <c r="B77" i="21" a="1"/>
  <c r="B77" i="21" s="1"/>
  <c r="J76" i="21" a="1"/>
  <c r="J76" i="21" s="1"/>
  <c r="G76" i="21" a="1"/>
  <c r="G76" i="21" s="1"/>
  <c r="B76" i="21" a="1"/>
  <c r="B76" i="21" s="1"/>
  <c r="L75" i="21" a="1"/>
  <c r="L75" i="21" s="1"/>
  <c r="G75" i="21" a="1"/>
  <c r="G75" i="21" s="1"/>
  <c r="D75" i="21" a="1"/>
  <c r="D75" i="21" s="1"/>
  <c r="L74" i="21" a="1"/>
  <c r="L74" i="21" s="1"/>
  <c r="I74" i="21" a="1"/>
  <c r="I74" i="21" s="1"/>
  <c r="D74" i="21" a="1"/>
  <c r="D74" i="21" s="1"/>
  <c r="N73" i="21" a="1"/>
  <c r="N73" i="21" s="1"/>
  <c r="L84" i="21" a="1"/>
  <c r="L84" i="21" s="1"/>
  <c r="N83" i="21" a="1"/>
  <c r="N83" i="21" s="1"/>
  <c r="F82" i="21" a="1"/>
  <c r="F82" i="21" s="1"/>
  <c r="H81" i="21" a="1"/>
  <c r="H81" i="21" s="1"/>
  <c r="M79" i="21" a="1"/>
  <c r="M79" i="21" s="1"/>
  <c r="B79" i="21" a="1"/>
  <c r="B79" i="21" s="1"/>
  <c r="G77" i="21" a="1"/>
  <c r="G77" i="21" s="1"/>
  <c r="I76" i="21" a="1"/>
  <c r="I76" i="21" s="1"/>
  <c r="N74" i="21" a="1"/>
  <c r="N74" i="21" s="1"/>
  <c r="C74" i="21" a="1"/>
  <c r="C74" i="21" s="1"/>
  <c r="I73" i="21" a="1"/>
  <c r="I73" i="21" s="1"/>
  <c r="K72" i="21" a="1"/>
  <c r="K72" i="21" s="1"/>
  <c r="F72" i="21" a="1"/>
  <c r="F72" i="21" s="1"/>
  <c r="K71" i="21" a="1"/>
  <c r="K71" i="21" s="1"/>
  <c r="H71" i="21" a="1"/>
  <c r="H71" i="21" s="1"/>
  <c r="C71" i="21" a="1"/>
  <c r="C71" i="21" s="1"/>
  <c r="M70" i="21" a="1"/>
  <c r="M70" i="21" s="1"/>
  <c r="H70" i="21" a="1"/>
  <c r="H70" i="21" s="1"/>
  <c r="E70" i="21" a="1"/>
  <c r="E70" i="21" s="1"/>
  <c r="M69" i="21" a="1"/>
  <c r="M69" i="21" s="1"/>
  <c r="I84" i="21" a="1"/>
  <c r="I84" i="21" s="1"/>
  <c r="N82" i="21" a="1"/>
  <c r="N82" i="21" s="1"/>
  <c r="C82" i="21" a="1"/>
  <c r="C82" i="21" s="1"/>
  <c r="H80" i="21" a="1"/>
  <c r="H80" i="21" s="1"/>
  <c r="J79" i="21" a="1"/>
  <c r="J79" i="21" s="1"/>
  <c r="B78" i="21" a="1"/>
  <c r="B78" i="21" s="1"/>
  <c r="D77" i="21" a="1"/>
  <c r="D77" i="21" s="1"/>
  <c r="I75" i="21" a="1"/>
  <c r="I75" i="21" s="1"/>
  <c r="K74" i="21" a="1"/>
  <c r="K74" i="21" s="1"/>
  <c r="H73" i="21" a="1"/>
  <c r="H73" i="21" s="1"/>
  <c r="C73" i="21" a="1"/>
  <c r="C73" i="21" s="1"/>
  <c r="E72" i="21" a="1"/>
  <c r="E72" i="21" s="1"/>
  <c r="M71" i="21" a="1"/>
  <c r="M71" i="21" s="1"/>
  <c r="J71" i="21" a="1"/>
  <c r="J71" i="21" s="1"/>
  <c r="E71" i="21" a="1"/>
  <c r="E71" i="21" s="1"/>
  <c r="B71" i="21" a="1"/>
  <c r="B71" i="21" s="1"/>
  <c r="J70" i="21" a="1"/>
  <c r="J70" i="21" s="1"/>
  <c r="G70" i="21" a="1"/>
  <c r="G70" i="21" s="1"/>
  <c r="B70" i="21" a="1"/>
  <c r="B70" i="21" s="1"/>
  <c r="L69" i="21" a="1"/>
  <c r="L69" i="21" s="1"/>
  <c r="G69" i="21" a="1"/>
  <c r="G69" i="21" s="1"/>
  <c r="D69" i="21" a="1"/>
  <c r="D69" i="21" s="1"/>
  <c r="L68" i="21" a="1"/>
  <c r="L68" i="21" s="1"/>
  <c r="I83" i="21" a="1"/>
  <c r="I83" i="21" s="1"/>
  <c r="K82" i="21" a="1"/>
  <c r="K82" i="21" s="1"/>
  <c r="C81" i="21" a="1"/>
  <c r="C81" i="21" s="1"/>
  <c r="E80" i="21" a="1"/>
  <c r="E80" i="21" s="1"/>
  <c r="J78" i="21" a="1"/>
  <c r="J78" i="21" s="1"/>
  <c r="L77" i="21" a="1"/>
  <c r="L77" i="21" s="1"/>
  <c r="D76" i="21" a="1"/>
  <c r="D76" i="21" s="1"/>
  <c r="F75" i="21" a="1"/>
  <c r="F75" i="21" s="1"/>
  <c r="F73" i="21" a="1"/>
  <c r="F73" i="21" s="1"/>
  <c r="N72" i="21" a="1"/>
  <c r="N72" i="21" s="1"/>
  <c r="C72" i="21" a="1"/>
  <c r="C72" i="21" s="1"/>
  <c r="L71" i="21" a="1"/>
  <c r="L71" i="21" s="1"/>
  <c r="G71" i="21" a="1"/>
  <c r="G71" i="21" s="1"/>
  <c r="D71" i="21" a="1"/>
  <c r="D71" i="21" s="1"/>
  <c r="L70" i="21" a="1"/>
  <c r="L70" i="21" s="1"/>
  <c r="I70" i="21" a="1"/>
  <c r="I70" i="21" s="1"/>
  <c r="D70" i="21" a="1"/>
  <c r="D70" i="21" s="1"/>
  <c r="N69" i="21" a="1"/>
  <c r="N69" i="21" s="1"/>
  <c r="I69" i="21" a="1"/>
  <c r="I69" i="21" s="1"/>
  <c r="F69" i="21" a="1"/>
  <c r="F69" i="21" s="1"/>
  <c r="N68" i="21" a="1"/>
  <c r="N68" i="21" s="1"/>
  <c r="K68" i="21" a="1"/>
  <c r="K68" i="21" s="1"/>
  <c r="I68" i="21" a="1"/>
  <c r="I68" i="21" s="1"/>
  <c r="D84" i="21" a="1"/>
  <c r="D84" i="21" s="1"/>
  <c r="M80" i="21" a="1"/>
  <c r="M80" i="21" s="1"/>
  <c r="F74" i="21" a="1"/>
  <c r="F74" i="21" s="1"/>
  <c r="H72" i="21" a="1"/>
  <c r="H72" i="21" s="1"/>
  <c r="F71" i="21" a="1"/>
  <c r="F71" i="21" s="1"/>
  <c r="K69" i="21" a="1"/>
  <c r="K69" i="21" s="1"/>
  <c r="M68" i="21" a="1"/>
  <c r="M68" i="21" s="1"/>
  <c r="F68" i="21" a="1"/>
  <c r="F68" i="21" s="1"/>
  <c r="C68" i="21" a="1"/>
  <c r="C68" i="21" s="1"/>
  <c r="K67" i="21" a="1"/>
  <c r="K67" i="21" s="1"/>
  <c r="H67" i="21" a="1"/>
  <c r="H67" i="21" s="1"/>
  <c r="C67" i="21" a="1"/>
  <c r="C67" i="21" s="1"/>
  <c r="M66" i="21" a="1"/>
  <c r="M66" i="21" s="1"/>
  <c r="H66" i="21" a="1"/>
  <c r="H66" i="21" s="1"/>
  <c r="E66" i="21" a="1"/>
  <c r="E66" i="21" s="1"/>
  <c r="M65" i="21" a="1"/>
  <c r="M65" i="21" s="1"/>
  <c r="J65" i="21" a="1"/>
  <c r="J65" i="21" s="1"/>
  <c r="E65" i="21" a="1"/>
  <c r="E65" i="21" s="1"/>
  <c r="B65" i="21" a="1"/>
  <c r="B65" i="21" s="1"/>
  <c r="J64" i="21" a="1"/>
  <c r="J64" i="21" s="1"/>
  <c r="G64" i="21" a="1"/>
  <c r="G64" i="21" s="1"/>
  <c r="B64" i="21" a="1"/>
  <c r="B64" i="21" s="1"/>
  <c r="L63" i="21" a="1"/>
  <c r="L63" i="21" s="1"/>
  <c r="G63" i="21" a="1"/>
  <c r="G63" i="21" s="1"/>
  <c r="D63" i="21" a="1"/>
  <c r="D63" i="21" s="1"/>
  <c r="L62" i="21" a="1"/>
  <c r="L62" i="21" s="1"/>
  <c r="I62" i="21" a="1"/>
  <c r="I62" i="21" s="1"/>
  <c r="D62" i="21" a="1"/>
  <c r="D62" i="21" s="1"/>
  <c r="N61" i="21" a="1"/>
  <c r="N61" i="21" s="1"/>
  <c r="I61" i="21" a="1"/>
  <c r="I61" i="21" s="1"/>
  <c r="F61" i="21" a="1"/>
  <c r="F61" i="21" s="1"/>
  <c r="N60" i="21" a="1"/>
  <c r="N60" i="21" s="1"/>
  <c r="F83" i="21" a="1"/>
  <c r="F83" i="21" s="1"/>
  <c r="L76" i="21" a="1"/>
  <c r="L76" i="21" s="1"/>
  <c r="K73" i="21" a="1"/>
  <c r="K73" i="21" s="1"/>
  <c r="F70" i="21" a="1"/>
  <c r="F70" i="21" s="1"/>
  <c r="J69" i="21" a="1"/>
  <c r="J69" i="21" s="1"/>
  <c r="E69" i="21" a="1"/>
  <c r="E69" i="21" s="1"/>
  <c r="H68" i="21" a="1"/>
  <c r="H68" i="21" s="1"/>
  <c r="E68" i="21" a="1"/>
  <c r="E68" i="21" s="1"/>
  <c r="M67" i="21" a="1"/>
  <c r="M67" i="21" s="1"/>
  <c r="J67" i="21" a="1"/>
  <c r="J67" i="21" s="1"/>
  <c r="E67" i="21" a="1"/>
  <c r="E67" i="21" s="1"/>
  <c r="B67" i="21" a="1"/>
  <c r="B67" i="21" s="1"/>
  <c r="J66" i="21" a="1"/>
  <c r="J66" i="21" s="1"/>
  <c r="G66" i="21" a="1"/>
  <c r="G66" i="21" s="1"/>
  <c r="B66" i="21" a="1"/>
  <c r="B66" i="21" s="1"/>
  <c r="L65" i="21" a="1"/>
  <c r="L65" i="21" s="1"/>
  <c r="E79" i="21" a="1"/>
  <c r="E79" i="21" s="1"/>
  <c r="N75" i="21" a="1"/>
  <c r="N75" i="21" s="1"/>
  <c r="N70" i="21" a="1"/>
  <c r="N70" i="21" s="1"/>
  <c r="C70" i="21" a="1"/>
  <c r="C70" i="21" s="1"/>
  <c r="H69" i="21" a="1"/>
  <c r="H69" i="21" s="1"/>
  <c r="C69" i="21" a="1"/>
  <c r="C69" i="21" s="1"/>
  <c r="G68" i="21" a="1"/>
  <c r="G68" i="21" s="1"/>
  <c r="B68" i="21" a="1"/>
  <c r="B68" i="21" s="1"/>
  <c r="L67" i="21" a="1"/>
  <c r="L67" i="21" s="1"/>
  <c r="G67" i="21" a="1"/>
  <c r="G67" i="21" s="1"/>
  <c r="D67" i="21" a="1"/>
  <c r="D67" i="21" s="1"/>
  <c r="L66" i="21" a="1"/>
  <c r="L66" i="21" s="1"/>
  <c r="I66" i="21" a="1"/>
  <c r="I66" i="21" s="1"/>
  <c r="D66" i="21" a="1"/>
  <c r="D66" i="21" s="1"/>
  <c r="N65" i="21" a="1"/>
  <c r="N65" i="21" s="1"/>
  <c r="I65" i="21" a="1"/>
  <c r="I65" i="21" s="1"/>
  <c r="K81" i="21" a="1"/>
  <c r="K81" i="21" s="1"/>
  <c r="I71" i="21" a="1"/>
  <c r="I71" i="21" s="1"/>
  <c r="B69" i="21" a="1"/>
  <c r="B69" i="21" s="1"/>
  <c r="N67" i="21" a="1"/>
  <c r="N67" i="21" s="1"/>
  <c r="F66" i="21" a="1"/>
  <c r="F66" i="21" s="1"/>
  <c r="K64" i="21" a="1"/>
  <c r="K64" i="21" s="1"/>
  <c r="H64" i="21" a="1"/>
  <c r="H64" i="21" s="1"/>
  <c r="D64" i="21" a="1"/>
  <c r="D64" i="21" s="1"/>
  <c r="J63" i="21" a="1"/>
  <c r="J63" i="21" s="1"/>
  <c r="F63" i="21" a="1"/>
  <c r="F63" i="21" s="1"/>
  <c r="C63" i="21" a="1"/>
  <c r="C63" i="21" s="1"/>
  <c r="E62" i="21" a="1"/>
  <c r="E62" i="21" s="1"/>
  <c r="B62" i="21" a="1"/>
  <c r="B62" i="21" s="1"/>
  <c r="K61" i="21" a="1"/>
  <c r="K61" i="21" s="1"/>
  <c r="D61" i="21" a="1"/>
  <c r="D61" i="21" s="1"/>
  <c r="M60" i="21" a="1"/>
  <c r="M60" i="21" s="1"/>
  <c r="H60" i="21" a="1"/>
  <c r="H60" i="21" s="1"/>
  <c r="E60" i="21" a="1"/>
  <c r="E60" i="21" s="1"/>
  <c r="M59" i="21" a="1"/>
  <c r="M59" i="21" s="1"/>
  <c r="J59" i="21" a="1"/>
  <c r="J59" i="21" s="1"/>
  <c r="E59" i="21" a="1"/>
  <c r="E59" i="21" s="1"/>
  <c r="B59" i="21" a="1"/>
  <c r="B59" i="21" s="1"/>
  <c r="J58" i="21" a="1"/>
  <c r="J58" i="21" s="1"/>
  <c r="G58" i="21" a="1"/>
  <c r="G58" i="21" s="1"/>
  <c r="B58" i="21" a="1"/>
  <c r="B58" i="21" s="1"/>
  <c r="L57" i="21" a="1"/>
  <c r="L57" i="21" s="1"/>
  <c r="G57" i="21" a="1"/>
  <c r="G57" i="21" s="1"/>
  <c r="D57" i="21" a="1"/>
  <c r="D57" i="21" s="1"/>
  <c r="L56" i="21" a="1"/>
  <c r="L56" i="21" s="1"/>
  <c r="I56" i="21" a="1"/>
  <c r="I56" i="21" s="1"/>
  <c r="D56" i="21" a="1"/>
  <c r="D56" i="21" s="1"/>
  <c r="N55" i="21" a="1"/>
  <c r="N55" i="21" s="1"/>
  <c r="I55" i="21" a="1"/>
  <c r="I55" i="21" s="1"/>
  <c r="F55" i="21" a="1"/>
  <c r="F55" i="21" s="1"/>
  <c r="N54" i="21" a="1"/>
  <c r="N54" i="21" s="1"/>
  <c r="K54" i="21" a="1"/>
  <c r="K54" i="21" s="1"/>
  <c r="F54" i="21" a="1"/>
  <c r="F54" i="21" s="1"/>
  <c r="C54" i="21" a="1"/>
  <c r="C54" i="21" s="1"/>
  <c r="K53" i="21" a="1"/>
  <c r="K53" i="21" s="1"/>
  <c r="H53" i="21" a="1"/>
  <c r="H53" i="21" s="1"/>
  <c r="C53" i="21" a="1"/>
  <c r="C53" i="21" s="1"/>
  <c r="M52" i="21" a="1"/>
  <c r="M52" i="21" s="1"/>
  <c r="H52" i="21" a="1"/>
  <c r="H52" i="21" s="1"/>
  <c r="E52" i="21" a="1"/>
  <c r="E52" i="21" s="1"/>
  <c r="M51" i="21" a="1"/>
  <c r="M51" i="21" s="1"/>
  <c r="J51" i="21" a="1"/>
  <c r="J51" i="21" s="1"/>
  <c r="E51" i="21" a="1"/>
  <c r="E51" i="21" s="1"/>
  <c r="B51" i="21" a="1"/>
  <c r="B51" i="21" s="1"/>
  <c r="J50" i="21" a="1"/>
  <c r="J50" i="21" s="1"/>
  <c r="G50" i="21" a="1"/>
  <c r="G50" i="21" s="1"/>
  <c r="B50" i="21" a="1"/>
  <c r="B50" i="21" s="1"/>
  <c r="L49" i="21" a="1"/>
  <c r="L49" i="21" s="1"/>
  <c r="G49" i="21" a="1"/>
  <c r="G49" i="21" s="1"/>
  <c r="D49" i="21" a="1"/>
  <c r="D49" i="21" s="1"/>
  <c r="L48" i="21" a="1"/>
  <c r="L48" i="21" s="1"/>
  <c r="I48" i="21" a="1"/>
  <c r="I48" i="21" s="1"/>
  <c r="D48" i="21" a="1"/>
  <c r="D48" i="21" s="1"/>
  <c r="N47" i="21" a="1"/>
  <c r="N47" i="21" s="1"/>
  <c r="I47" i="21" a="1"/>
  <c r="I47" i="21" s="1"/>
  <c r="F47" i="21" a="1"/>
  <c r="F47" i="21" s="1"/>
  <c r="N46" i="21" a="1"/>
  <c r="N46" i="21" s="1"/>
  <c r="K46" i="21" a="1"/>
  <c r="K46" i="21" s="1"/>
  <c r="F46" i="21" a="1"/>
  <c r="F46" i="21" s="1"/>
  <c r="C46" i="21" a="1"/>
  <c r="C46" i="21" s="1"/>
  <c r="K45" i="21" a="1"/>
  <c r="K45" i="21" s="1"/>
  <c r="H45" i="21" a="1"/>
  <c r="H45" i="21" s="1"/>
  <c r="C45" i="21" a="1"/>
  <c r="C45" i="21" s="1"/>
  <c r="M44" i="21" a="1"/>
  <c r="M44" i="21" s="1"/>
  <c r="H44" i="21" a="1"/>
  <c r="H44" i="21" s="1"/>
  <c r="E44" i="21" a="1"/>
  <c r="E44" i="21" s="1"/>
  <c r="M43" i="21" a="1"/>
  <c r="M43" i="21" s="1"/>
  <c r="J43" i="21" a="1"/>
  <c r="J43" i="21" s="1"/>
  <c r="G78" i="21" a="1"/>
  <c r="G78" i="21" s="1"/>
  <c r="K70" i="21" a="1"/>
  <c r="K70" i="21" s="1"/>
  <c r="J68" i="21" a="1"/>
  <c r="J68" i="21" s="1"/>
  <c r="N66" i="21" a="1"/>
  <c r="N66" i="21" s="1"/>
  <c r="C66" i="21" a="1"/>
  <c r="C66" i="21" s="1"/>
  <c r="H65" i="21" a="1"/>
  <c r="H65" i="21" s="1"/>
  <c r="D65" i="21" a="1"/>
  <c r="D65" i="21" s="1"/>
  <c r="N64" i="21" a="1"/>
  <c r="N64" i="21" s="1"/>
  <c r="C64" i="21" a="1"/>
  <c r="C64" i="21" s="1"/>
  <c r="M63" i="21" a="1"/>
  <c r="M63" i="21" s="1"/>
  <c r="I63" i="21" a="1"/>
  <c r="I63" i="21" s="1"/>
  <c r="B63" i="21" a="1"/>
  <c r="B63" i="21" s="1"/>
  <c r="K62" i="21" a="1"/>
  <c r="K62" i="21" s="1"/>
  <c r="H62" i="21" a="1"/>
  <c r="H62" i="21" s="1"/>
  <c r="J61" i="21" a="1"/>
  <c r="J61" i="21" s="1"/>
  <c r="G61" i="21" a="1"/>
  <c r="G61" i="21" s="1"/>
  <c r="C61" i="21" a="1"/>
  <c r="C61" i="21" s="1"/>
  <c r="J60" i="21" a="1"/>
  <c r="J60" i="21" s="1"/>
  <c r="G60" i="21" a="1"/>
  <c r="G60" i="21" s="1"/>
  <c r="B60" i="21" a="1"/>
  <c r="B60" i="21" s="1"/>
  <c r="L59" i="21" a="1"/>
  <c r="L59" i="21" s="1"/>
  <c r="G59" i="21" a="1"/>
  <c r="G59" i="21" s="1"/>
  <c r="D59" i="21" a="1"/>
  <c r="D59" i="21" s="1"/>
  <c r="L58" i="21" a="1"/>
  <c r="L58" i="21" s="1"/>
  <c r="I58" i="21" a="1"/>
  <c r="I58" i="21" s="1"/>
  <c r="D58" i="21" a="1"/>
  <c r="D58" i="21" s="1"/>
  <c r="N57" i="21" a="1"/>
  <c r="N57" i="21" s="1"/>
  <c r="I57" i="21" a="1"/>
  <c r="I57" i="21" s="1"/>
  <c r="F57" i="21" a="1"/>
  <c r="F57" i="21" s="1"/>
  <c r="N56" i="21" a="1"/>
  <c r="N56" i="21" s="1"/>
  <c r="K56" i="21" a="1"/>
  <c r="K56" i="21" s="1"/>
  <c r="F56" i="21" a="1"/>
  <c r="F56" i="21" s="1"/>
  <c r="C56" i="21" a="1"/>
  <c r="C56" i="21" s="1"/>
  <c r="K55" i="21" a="1"/>
  <c r="K55" i="21" s="1"/>
  <c r="H55" i="21" a="1"/>
  <c r="H55" i="21" s="1"/>
  <c r="C55" i="21" a="1"/>
  <c r="C55" i="21" s="1"/>
  <c r="M54" i="21" a="1"/>
  <c r="M54" i="21" s="1"/>
  <c r="H54" i="21" a="1"/>
  <c r="H54" i="21" s="1"/>
  <c r="E54" i="21" a="1"/>
  <c r="E54" i="21" s="1"/>
  <c r="M53" i="21" a="1"/>
  <c r="M53" i="21" s="1"/>
  <c r="J53" i="21" a="1"/>
  <c r="J53" i="21" s="1"/>
  <c r="E53" i="21" a="1"/>
  <c r="E53" i="21" s="1"/>
  <c r="B53" i="21" a="1"/>
  <c r="B53" i="21" s="1"/>
  <c r="J52" i="21" a="1"/>
  <c r="J52" i="21" s="1"/>
  <c r="G52" i="21" a="1"/>
  <c r="G52" i="21" s="1"/>
  <c r="B52" i="21" a="1"/>
  <c r="B52" i="21" s="1"/>
  <c r="L51" i="21" a="1"/>
  <c r="L51" i="21" s="1"/>
  <c r="G51" i="21" a="1"/>
  <c r="G51" i="21" s="1"/>
  <c r="D51" i="21" a="1"/>
  <c r="D51" i="21" s="1"/>
  <c r="L50" i="21" a="1"/>
  <c r="L50" i="21" s="1"/>
  <c r="I50" i="21" a="1"/>
  <c r="I50" i="21" s="1"/>
  <c r="D50" i="21" a="1"/>
  <c r="D50" i="21" s="1"/>
  <c r="N49" i="21" a="1"/>
  <c r="N49" i="21" s="1"/>
  <c r="I49" i="21" a="1"/>
  <c r="I49" i="21" s="1"/>
  <c r="F49" i="21" a="1"/>
  <c r="F49" i="21" s="1"/>
  <c r="N48" i="21" a="1"/>
  <c r="N48" i="21" s="1"/>
  <c r="K48" i="21" a="1"/>
  <c r="K48" i="21" s="1"/>
  <c r="F48" i="21" a="1"/>
  <c r="F48" i="21" s="1"/>
  <c r="C48" i="21" a="1"/>
  <c r="C48" i="21" s="1"/>
  <c r="K47" i="21" a="1"/>
  <c r="K47" i="21" s="1"/>
  <c r="H47" i="21" a="1"/>
  <c r="H47" i="21" s="1"/>
  <c r="C47" i="21" a="1"/>
  <c r="C47" i="21" s="1"/>
  <c r="M46" i="21" a="1"/>
  <c r="M46" i="21" s="1"/>
  <c r="H46" i="21" a="1"/>
  <c r="H46" i="21" s="1"/>
  <c r="E46" i="21" a="1"/>
  <c r="E46" i="21" s="1"/>
  <c r="M45" i="21" a="1"/>
  <c r="M45" i="21" s="1"/>
  <c r="J45" i="21" a="1"/>
  <c r="J45" i="21" s="1"/>
  <c r="E45" i="21" a="1"/>
  <c r="E45" i="21" s="1"/>
  <c r="B45" i="21" a="1"/>
  <c r="B45" i="21" s="1"/>
  <c r="J44" i="21" a="1"/>
  <c r="J44" i="21" s="1"/>
  <c r="G44" i="21" a="1"/>
  <c r="G44" i="21" s="1"/>
  <c r="B44" i="21" a="1"/>
  <c r="B44" i="21" s="1"/>
  <c r="L43" i="21" a="1"/>
  <c r="L43" i="21" s="1"/>
  <c r="G43" i="21" a="1"/>
  <c r="G43" i="21" s="1"/>
  <c r="D43" i="21" a="1"/>
  <c r="D43" i="21" s="1"/>
  <c r="L42" i="21" a="1"/>
  <c r="L42" i="21" s="1"/>
  <c r="I42" i="21" a="1"/>
  <c r="I42" i="21" s="1"/>
  <c r="D42" i="21" a="1"/>
  <c r="D42" i="21" s="1"/>
  <c r="I67" i="21" a="1"/>
  <c r="I67" i="21" s="1"/>
  <c r="K66" i="21" a="1"/>
  <c r="K66" i="21" s="1"/>
  <c r="G65" i="21" a="1"/>
  <c r="G65" i="21" s="1"/>
  <c r="M64" i="21" a="1"/>
  <c r="M64" i="21" s="1"/>
  <c r="I64" i="21" a="1"/>
  <c r="I64" i="21" s="1"/>
  <c r="F64" i="21" a="1"/>
  <c r="F64" i="21" s="1"/>
  <c r="H63" i="21" a="1"/>
  <c r="H63" i="21" s="1"/>
  <c r="E63" i="21" a="1"/>
  <c r="E63" i="21" s="1"/>
  <c r="N62" i="21" a="1"/>
  <c r="N62" i="21" s="1"/>
  <c r="G62" i="21" a="1"/>
  <c r="G62" i="21" s="1"/>
  <c r="C62" i="21" a="1"/>
  <c r="C62" i="21" s="1"/>
  <c r="M61" i="21" a="1"/>
  <c r="M61" i="21" s="1"/>
  <c r="B61" i="21" a="1"/>
  <c r="B61" i="21" s="1"/>
  <c r="L60" i="21" a="1"/>
  <c r="L60" i="21" s="1"/>
  <c r="I60" i="21" a="1"/>
  <c r="I60" i="21" s="1"/>
  <c r="D60" i="21" a="1"/>
  <c r="D60" i="21" s="1"/>
  <c r="N59" i="21" a="1"/>
  <c r="N59" i="21" s="1"/>
  <c r="I59" i="21" a="1"/>
  <c r="I59" i="21" s="1"/>
  <c r="F59" i="21" a="1"/>
  <c r="F59" i="21" s="1"/>
  <c r="N58" i="21" a="1"/>
  <c r="N58" i="21" s="1"/>
  <c r="K58" i="21" a="1"/>
  <c r="K58" i="21" s="1"/>
  <c r="F58" i="21" a="1"/>
  <c r="F58" i="21" s="1"/>
  <c r="C58" i="21" a="1"/>
  <c r="C58" i="21" s="1"/>
  <c r="K57" i="21" a="1"/>
  <c r="K57" i="21" s="1"/>
  <c r="H57" i="21" a="1"/>
  <c r="H57" i="21" s="1"/>
  <c r="C57" i="21" a="1"/>
  <c r="C57" i="21" s="1"/>
  <c r="M56" i="21" a="1"/>
  <c r="M56" i="21" s="1"/>
  <c r="H56" i="21" a="1"/>
  <c r="H56" i="21" s="1"/>
  <c r="E56" i="21" a="1"/>
  <c r="E56" i="21" s="1"/>
  <c r="M55" i="21" a="1"/>
  <c r="M55" i="21" s="1"/>
  <c r="J55" i="21" a="1"/>
  <c r="J55" i="21" s="1"/>
  <c r="E55" i="21" a="1"/>
  <c r="E55" i="21" s="1"/>
  <c r="B55" i="21" a="1"/>
  <c r="B55" i="21" s="1"/>
  <c r="J54" i="21" a="1"/>
  <c r="J54" i="21" s="1"/>
  <c r="G54" i="21" a="1"/>
  <c r="G54" i="21" s="1"/>
  <c r="B54" i="21" a="1"/>
  <c r="B54" i="21" s="1"/>
  <c r="L53" i="21" a="1"/>
  <c r="L53" i="21" s="1"/>
  <c r="G53" i="21" a="1"/>
  <c r="G53" i="21" s="1"/>
  <c r="D53" i="21" a="1"/>
  <c r="D53" i="21" s="1"/>
  <c r="L52" i="21" a="1"/>
  <c r="L52" i="21" s="1"/>
  <c r="I52" i="21" a="1"/>
  <c r="I52" i="21" s="1"/>
  <c r="D52" i="21" a="1"/>
  <c r="D52" i="21" s="1"/>
  <c r="N51" i="21" a="1"/>
  <c r="N51" i="21" s="1"/>
  <c r="I51" i="21" a="1"/>
  <c r="I51" i="21" s="1"/>
  <c r="F51" i="21" a="1"/>
  <c r="F51" i="21" s="1"/>
  <c r="N50" i="21" a="1"/>
  <c r="N50" i="21" s="1"/>
  <c r="K50" i="21" a="1"/>
  <c r="K50" i="21" s="1"/>
  <c r="F50" i="21" a="1"/>
  <c r="F50" i="21" s="1"/>
  <c r="C50" i="21" a="1"/>
  <c r="C50" i="21" s="1"/>
  <c r="K49" i="21" a="1"/>
  <c r="K49" i="21" s="1"/>
  <c r="H49" i="21" a="1"/>
  <c r="H49" i="21" s="1"/>
  <c r="C49" i="21" a="1"/>
  <c r="C49" i="21" s="1"/>
  <c r="M48" i="21" a="1"/>
  <c r="M48" i="21" s="1"/>
  <c r="H48" i="21" a="1"/>
  <c r="H48" i="21" s="1"/>
  <c r="E48" i="21" a="1"/>
  <c r="E48" i="21" s="1"/>
  <c r="M47" i="21" a="1"/>
  <c r="M47" i="21" s="1"/>
  <c r="J47" i="21" a="1"/>
  <c r="J47" i="21" s="1"/>
  <c r="E47" i="21" a="1"/>
  <c r="E47" i="21" s="1"/>
  <c r="B47" i="21" a="1"/>
  <c r="B47" i="21" s="1"/>
  <c r="J46" i="21" a="1"/>
  <c r="J46" i="21" s="1"/>
  <c r="G46" i="21" a="1"/>
  <c r="G46" i="21" s="1"/>
  <c r="B46" i="21" a="1"/>
  <c r="B46" i="21" s="1"/>
  <c r="L45" i="21" a="1"/>
  <c r="L45" i="21" s="1"/>
  <c r="G45" i="21" a="1"/>
  <c r="G45" i="21" s="1"/>
  <c r="D45" i="21" a="1"/>
  <c r="D45" i="21" s="1"/>
  <c r="L44" i="21" a="1"/>
  <c r="L44" i="21" s="1"/>
  <c r="M72" i="21" a="1"/>
  <c r="M72" i="21" s="1"/>
  <c r="L64" i="21" a="1"/>
  <c r="L64" i="21" s="1"/>
  <c r="K63" i="21" a="1"/>
  <c r="K63" i="21" s="1"/>
  <c r="J62" i="21" a="1"/>
  <c r="J62" i="21" s="1"/>
  <c r="H61" i="21" a="1"/>
  <c r="H61" i="21" s="1"/>
  <c r="K59" i="21" a="1"/>
  <c r="K59" i="21" s="1"/>
  <c r="M58" i="21" a="1"/>
  <c r="M58" i="21" s="1"/>
  <c r="E57" i="21" a="1"/>
  <c r="E57" i="21" s="1"/>
  <c r="G56" i="21" a="1"/>
  <c r="G56" i="21" s="1"/>
  <c r="L54" i="21" a="1"/>
  <c r="L54" i="21" s="1"/>
  <c r="N53" i="21" a="1"/>
  <c r="N53" i="21" s="1"/>
  <c r="F52" i="21" a="1"/>
  <c r="F52" i="21" s="1"/>
  <c r="H51" i="21" a="1"/>
  <c r="H51" i="21" s="1"/>
  <c r="M49" i="21" a="1"/>
  <c r="M49" i="21" s="1"/>
  <c r="B49" i="21" a="1"/>
  <c r="B49" i="21" s="1"/>
  <c r="G47" i="21" a="1"/>
  <c r="G47" i="21" s="1"/>
  <c r="I46" i="21" a="1"/>
  <c r="I46" i="21" s="1"/>
  <c r="N44" i="21" a="1"/>
  <c r="N44" i="21" s="1"/>
  <c r="N43" i="21" a="1"/>
  <c r="N43" i="21" s="1"/>
  <c r="I43" i="21" a="1"/>
  <c r="I43" i="21" s="1"/>
  <c r="B43" i="21" a="1"/>
  <c r="B43" i="21" s="1"/>
  <c r="K42" i="21" a="1"/>
  <c r="K42" i="21" s="1"/>
  <c r="H42" i="21" a="1"/>
  <c r="H42" i="21" s="1"/>
  <c r="N41" i="21" a="1"/>
  <c r="N41" i="21" s="1"/>
  <c r="I41" i="21" a="1"/>
  <c r="I41" i="21" s="1"/>
  <c r="F41" i="21" a="1"/>
  <c r="F41" i="21" s="1"/>
  <c r="N40" i="21" a="1"/>
  <c r="N40" i="21" s="1"/>
  <c r="K40" i="21" a="1"/>
  <c r="K40" i="21" s="1"/>
  <c r="F40" i="21" a="1"/>
  <c r="F40" i="21" s="1"/>
  <c r="C40" i="21" a="1"/>
  <c r="C40" i="21" s="1"/>
  <c r="K39" i="21" a="1"/>
  <c r="K39" i="21" s="1"/>
  <c r="H39" i="21" a="1"/>
  <c r="H39" i="21" s="1"/>
  <c r="C39" i="21" a="1"/>
  <c r="C39" i="21" s="1"/>
  <c r="M38" i="21" a="1"/>
  <c r="M38" i="21" s="1"/>
  <c r="H38" i="21" a="1"/>
  <c r="H38" i="21" s="1"/>
  <c r="E38" i="21" a="1"/>
  <c r="E38" i="21" s="1"/>
  <c r="M37" i="21" a="1"/>
  <c r="M37" i="21" s="1"/>
  <c r="J37" i="21" a="1"/>
  <c r="J37" i="21" s="1"/>
  <c r="E37" i="21" a="1"/>
  <c r="E37" i="21" s="1"/>
  <c r="B37" i="21" a="1"/>
  <c r="B37" i="21" s="1"/>
  <c r="J36" i="21" a="1"/>
  <c r="J36" i="21" s="1"/>
  <c r="G36" i="21" a="1"/>
  <c r="G36" i="21" s="1"/>
  <c r="B36" i="21" a="1"/>
  <c r="B36" i="21" s="1"/>
  <c r="L35" i="21" a="1"/>
  <c r="L35" i="21" s="1"/>
  <c r="G35" i="21" a="1"/>
  <c r="G35" i="21" s="1"/>
  <c r="D35" i="21" a="1"/>
  <c r="D35" i="21" s="1"/>
  <c r="L34" i="21" a="1"/>
  <c r="L34" i="21" s="1"/>
  <c r="I34" i="21" a="1"/>
  <c r="I34" i="21" s="1"/>
  <c r="D34" i="21" a="1"/>
  <c r="D34" i="21" s="1"/>
  <c r="N33" i="21" a="1"/>
  <c r="N33" i="21" s="1"/>
  <c r="I33" i="21" a="1"/>
  <c r="I33" i="21" s="1"/>
  <c r="G33" i="21" a="1"/>
  <c r="G33" i="21" s="1"/>
  <c r="E33" i="21" a="1"/>
  <c r="E33" i="21" s="1"/>
  <c r="C33" i="21" a="1"/>
  <c r="C33" i="21" s="1"/>
  <c r="N32" i="21" a="1"/>
  <c r="N32" i="21" s="1"/>
  <c r="L32" i="21" a="1"/>
  <c r="L32" i="21" s="1"/>
  <c r="J32" i="21" a="1"/>
  <c r="J32" i="21" s="1"/>
  <c r="H32" i="21" a="1"/>
  <c r="H32" i="21" s="1"/>
  <c r="F32" i="21" a="1"/>
  <c r="F32" i="21" s="1"/>
  <c r="D32" i="21" a="1"/>
  <c r="D32" i="21" s="1"/>
  <c r="B32" i="21" a="1"/>
  <c r="B32" i="21" s="1"/>
  <c r="M31" i="21" a="1"/>
  <c r="M31" i="21" s="1"/>
  <c r="K31" i="21" a="1"/>
  <c r="K31" i="21" s="1"/>
  <c r="I31" i="21" a="1"/>
  <c r="I31" i="21" s="1"/>
  <c r="G31" i="21" a="1"/>
  <c r="G31" i="21" s="1"/>
  <c r="E31" i="21" a="1"/>
  <c r="E31" i="21" s="1"/>
  <c r="C31" i="21" a="1"/>
  <c r="C31" i="21" s="1"/>
  <c r="N30" i="21" a="1"/>
  <c r="N30" i="21" s="1"/>
  <c r="L30" i="21" a="1"/>
  <c r="L30" i="21" s="1"/>
  <c r="J30" i="21" a="1"/>
  <c r="J30" i="21" s="1"/>
  <c r="H30" i="21" a="1"/>
  <c r="H30" i="21" s="1"/>
  <c r="F30" i="21" a="1"/>
  <c r="F30" i="21" s="1"/>
  <c r="D30" i="21" a="1"/>
  <c r="D30" i="21" s="1"/>
  <c r="B30" i="21" a="1"/>
  <c r="B30" i="21" s="1"/>
  <c r="M29" i="21" a="1"/>
  <c r="M29" i="21" s="1"/>
  <c r="K29" i="21" a="1"/>
  <c r="K29" i="21" s="1"/>
  <c r="I29" i="21" a="1"/>
  <c r="I29" i="21" s="1"/>
  <c r="G29" i="21" a="1"/>
  <c r="G29" i="21" s="1"/>
  <c r="E29" i="21" a="1"/>
  <c r="E29" i="21" s="1"/>
  <c r="C29" i="21" a="1"/>
  <c r="C29" i="21" s="1"/>
  <c r="N28" i="21" a="1"/>
  <c r="N28" i="21" s="1"/>
  <c r="L28" i="21" a="1"/>
  <c r="L28" i="21" s="1"/>
  <c r="J28" i="21" a="1"/>
  <c r="J28" i="21" s="1"/>
  <c r="H28" i="21" a="1"/>
  <c r="H28" i="21" s="1"/>
  <c r="F28" i="21" a="1"/>
  <c r="F28" i="21" s="1"/>
  <c r="D28" i="21" a="1"/>
  <c r="D28" i="21" s="1"/>
  <c r="B28" i="21" a="1"/>
  <c r="B28" i="21" s="1"/>
  <c r="M27" i="21" a="1"/>
  <c r="M27" i="21" s="1"/>
  <c r="K27" i="21" a="1"/>
  <c r="K27" i="21" s="1"/>
  <c r="I27" i="21" a="1"/>
  <c r="I27" i="21" s="1"/>
  <c r="G27" i="21" a="1"/>
  <c r="G27" i="21" s="1"/>
  <c r="E27" i="21" a="1"/>
  <c r="E27" i="21" s="1"/>
  <c r="C27" i="21" a="1"/>
  <c r="C27" i="21" s="1"/>
  <c r="N26" i="21" a="1"/>
  <c r="N26" i="21" s="1"/>
  <c r="L26" i="21" a="1"/>
  <c r="L26" i="21" s="1"/>
  <c r="J26" i="21" a="1"/>
  <c r="J26" i="21" s="1"/>
  <c r="H26" i="21" a="1"/>
  <c r="H26" i="21" s="1"/>
  <c r="F26" i="21" a="1"/>
  <c r="F26" i="21" s="1"/>
  <c r="D26" i="21" a="1"/>
  <c r="D26" i="21" s="1"/>
  <c r="B26" i="21" a="1"/>
  <c r="B26" i="21" s="1"/>
  <c r="M25" i="21" a="1"/>
  <c r="M25" i="21" s="1"/>
  <c r="K25" i="21" a="1"/>
  <c r="K25" i="21" s="1"/>
  <c r="I25" i="21" a="1"/>
  <c r="I25" i="21" s="1"/>
  <c r="G25" i="21" a="1"/>
  <c r="G25" i="21" s="1"/>
  <c r="E25" i="21" a="1"/>
  <c r="E25" i="21" s="1"/>
  <c r="C25" i="21" a="1"/>
  <c r="C25" i="21" s="1"/>
  <c r="N24" i="21" a="1"/>
  <c r="N24" i="21" s="1"/>
  <c r="L24" i="21" a="1"/>
  <c r="L24" i="21" s="1"/>
  <c r="J24" i="21" a="1"/>
  <c r="J24" i="21" s="1"/>
  <c r="H24" i="21" a="1"/>
  <c r="H24" i="21" s="1"/>
  <c r="F24" i="21" a="1"/>
  <c r="F24" i="21" s="1"/>
  <c r="D24" i="21" a="1"/>
  <c r="D24" i="21" s="1"/>
  <c r="B24" i="21" a="1"/>
  <c r="B24" i="21" s="1"/>
  <c r="M23" i="21" a="1"/>
  <c r="M23" i="21" s="1"/>
  <c r="K23" i="21" a="1"/>
  <c r="K23" i="21" s="1"/>
  <c r="I23" i="21" a="1"/>
  <c r="I23" i="21" s="1"/>
  <c r="G23" i="21" a="1"/>
  <c r="G23" i="21" s="1"/>
  <c r="E23" i="21" a="1"/>
  <c r="E23" i="21" s="1"/>
  <c r="C23" i="21" a="1"/>
  <c r="C23" i="21" s="1"/>
  <c r="N22" i="21" a="1"/>
  <c r="N22" i="21" s="1"/>
  <c r="L22" i="21" a="1"/>
  <c r="L22" i="21" s="1"/>
  <c r="J22" i="21" a="1"/>
  <c r="J22" i="21" s="1"/>
  <c r="H22" i="21" a="1"/>
  <c r="H22" i="21" s="1"/>
  <c r="F22" i="21" a="1"/>
  <c r="F22" i="21" s="1"/>
  <c r="D22" i="21" a="1"/>
  <c r="D22" i="21" s="1"/>
  <c r="B22" i="21" a="1"/>
  <c r="B22" i="21" s="1"/>
  <c r="M21" i="21" a="1"/>
  <c r="M21" i="21" s="1"/>
  <c r="K21" i="21" a="1"/>
  <c r="K21" i="21" s="1"/>
  <c r="I21" i="21" a="1"/>
  <c r="I21" i="21" s="1"/>
  <c r="G21" i="21" a="1"/>
  <c r="G21" i="21" s="1"/>
  <c r="E21" i="21" a="1"/>
  <c r="E21" i="21" s="1"/>
  <c r="C21" i="21" a="1"/>
  <c r="C21" i="21" s="1"/>
  <c r="N20" i="21" a="1"/>
  <c r="N20" i="21" s="1"/>
  <c r="L20" i="21" a="1"/>
  <c r="L20" i="21" s="1"/>
  <c r="J20" i="21" a="1"/>
  <c r="J20" i="21" s="1"/>
  <c r="H20" i="21" a="1"/>
  <c r="H20" i="21" s="1"/>
  <c r="F20" i="21" a="1"/>
  <c r="F20" i="21" s="1"/>
  <c r="D20" i="21" a="1"/>
  <c r="D20" i="21" s="1"/>
  <c r="B20" i="21" a="1"/>
  <c r="B20" i="21" s="1"/>
  <c r="M19" i="21" a="1"/>
  <c r="M19" i="21" s="1"/>
  <c r="K19" i="21" a="1"/>
  <c r="K19" i="21" s="1"/>
  <c r="I19" i="21" a="1"/>
  <c r="I19" i="21" s="1"/>
  <c r="G19" i="21" a="1"/>
  <c r="G19" i="21" s="1"/>
  <c r="E19" i="21" a="1"/>
  <c r="E19" i="21" s="1"/>
  <c r="C19" i="21" a="1"/>
  <c r="C19" i="21" s="1"/>
  <c r="N18" i="21" a="1"/>
  <c r="N18" i="21" s="1"/>
  <c r="K65" i="21" a="1"/>
  <c r="K65" i="21" s="1"/>
  <c r="F62" i="21" a="1"/>
  <c r="F62" i="21" s="1"/>
  <c r="E61" i="21" a="1"/>
  <c r="E61" i="21" s="1"/>
  <c r="F60" i="21" a="1"/>
  <c r="F60" i="21" s="1"/>
  <c r="H59" i="21" a="1"/>
  <c r="H59" i="21" s="1"/>
  <c r="M57" i="21" a="1"/>
  <c r="M57" i="21" s="1"/>
  <c r="B57" i="21" a="1"/>
  <c r="B57" i="21" s="1"/>
  <c r="G55" i="21" a="1"/>
  <c r="G55" i="21" s="1"/>
  <c r="I54" i="21" a="1"/>
  <c r="I54" i="21" s="1"/>
  <c r="N52" i="21" a="1"/>
  <c r="N52" i="21" s="1"/>
  <c r="C52" i="21" a="1"/>
  <c r="C52" i="21" s="1"/>
  <c r="H50" i="21" a="1"/>
  <c r="H50" i="21" s="1"/>
  <c r="J49" i="21" a="1"/>
  <c r="J49" i="21" s="1"/>
  <c r="B48" i="21" a="1"/>
  <c r="B48" i="21" s="1"/>
  <c r="D47" i="21" a="1"/>
  <c r="D47" i="21" s="1"/>
  <c r="I45" i="21" a="1"/>
  <c r="I45" i="21" s="1"/>
  <c r="K44" i="21" a="1"/>
  <c r="K44" i="21" s="1"/>
  <c r="F44" i="21" a="1"/>
  <c r="F44" i="21" s="1"/>
  <c r="H43" i="21" a="1"/>
  <c r="H43" i="21" s="1"/>
  <c r="E43" i="21" a="1"/>
  <c r="E43" i="21" s="1"/>
  <c r="N42" i="21" a="1"/>
  <c r="N42" i="21" s="1"/>
  <c r="G42" i="21" a="1"/>
  <c r="G42" i="21" s="1"/>
  <c r="C42" i="21" a="1"/>
  <c r="C42" i="21" s="1"/>
  <c r="K41" i="21" a="1"/>
  <c r="K41" i="21" s="1"/>
  <c r="H41" i="21" a="1"/>
  <c r="H41" i="21" s="1"/>
  <c r="C41" i="21" a="1"/>
  <c r="C41" i="21" s="1"/>
  <c r="M40" i="21" a="1"/>
  <c r="M40" i="21" s="1"/>
  <c r="H40" i="21" a="1"/>
  <c r="H40" i="21" s="1"/>
  <c r="E40" i="21" a="1"/>
  <c r="E40" i="21" s="1"/>
  <c r="M39" i="21" a="1"/>
  <c r="M39" i="21" s="1"/>
  <c r="J39" i="21" a="1"/>
  <c r="J39" i="21" s="1"/>
  <c r="E39" i="21" a="1"/>
  <c r="E39" i="21" s="1"/>
  <c r="B39" i="21" a="1"/>
  <c r="B39" i="21" s="1"/>
  <c r="J38" i="21" a="1"/>
  <c r="J38" i="21" s="1"/>
  <c r="G38" i="21" a="1"/>
  <c r="G38" i="21" s="1"/>
  <c r="B38" i="21" a="1"/>
  <c r="B38" i="21" s="1"/>
  <c r="L37" i="21" a="1"/>
  <c r="L37" i="21" s="1"/>
  <c r="G37" i="21" a="1"/>
  <c r="G37" i="21" s="1"/>
  <c r="D37" i="21" a="1"/>
  <c r="D37" i="21" s="1"/>
  <c r="L36" i="21" a="1"/>
  <c r="L36" i="21" s="1"/>
  <c r="I36" i="21" a="1"/>
  <c r="I36" i="21" s="1"/>
  <c r="D36" i="21" a="1"/>
  <c r="D36" i="21" s="1"/>
  <c r="N35" i="21" a="1"/>
  <c r="N35" i="21" s="1"/>
  <c r="I35" i="21" a="1"/>
  <c r="I35" i="21" s="1"/>
  <c r="F35" i="21" a="1"/>
  <c r="F35" i="21" s="1"/>
  <c r="N34" i="21" a="1"/>
  <c r="N34" i="21" s="1"/>
  <c r="K34" i="21" a="1"/>
  <c r="K34" i="21" s="1"/>
  <c r="F34" i="21" a="1"/>
  <c r="F34" i="21" s="1"/>
  <c r="C34" i="21" a="1"/>
  <c r="C34" i="21" s="1"/>
  <c r="K33" i="21" a="1"/>
  <c r="K33" i="21" s="1"/>
  <c r="I28" i="21" a="1"/>
  <c r="I28" i="21" s="1"/>
  <c r="I26" i="21" a="1"/>
  <c r="I26" i="21" s="1"/>
  <c r="E26" i="21" a="1"/>
  <c r="E26" i="21" s="1"/>
  <c r="N25" i="21" a="1"/>
  <c r="N25" i="21" s="1"/>
  <c r="H25" i="21" a="1"/>
  <c r="H25" i="21" s="1"/>
  <c r="D25" i="21" a="1"/>
  <c r="D25" i="21" s="1"/>
  <c r="M24" i="21" a="1"/>
  <c r="M24" i="21" s="1"/>
  <c r="I24" i="21" a="1"/>
  <c r="I24" i="21" s="1"/>
  <c r="E24" i="21" a="1"/>
  <c r="E24" i="21" s="1"/>
  <c r="N23" i="21" a="1"/>
  <c r="N23" i="21" s="1"/>
  <c r="J23" i="21" a="1"/>
  <c r="J23" i="21" s="1"/>
  <c r="D23" i="21" a="1"/>
  <c r="D23" i="21" s="1"/>
  <c r="M22" i="21" a="1"/>
  <c r="M22" i="21" s="1"/>
  <c r="I22" i="21" a="1"/>
  <c r="I22" i="21" s="1"/>
  <c r="E22" i="21" a="1"/>
  <c r="E22" i="21" s="1"/>
  <c r="L21" i="21" a="1"/>
  <c r="L21" i="21" s="1"/>
  <c r="H21" i="21" a="1"/>
  <c r="H21" i="21" s="1"/>
  <c r="D21" i="21" a="1"/>
  <c r="D21" i="21" s="1"/>
  <c r="M20" i="21" a="1"/>
  <c r="M20" i="21" s="1"/>
  <c r="I20" i="21" a="1"/>
  <c r="I20" i="21" s="1"/>
  <c r="E20" i="21" a="1"/>
  <c r="E20" i="21" s="1"/>
  <c r="L19" i="21" a="1"/>
  <c r="L19" i="21" s="1"/>
  <c r="H19" i="21" a="1"/>
  <c r="H19" i="21" s="1"/>
  <c r="D19" i="21" a="1"/>
  <c r="D19" i="21" s="1"/>
  <c r="M18" i="21" a="1"/>
  <c r="M18" i="21" s="1"/>
  <c r="K18" i="21" a="1"/>
  <c r="K18" i="21" s="1"/>
  <c r="G18" i="21" a="1"/>
  <c r="G18" i="21" s="1"/>
  <c r="C18" i="21" a="1"/>
  <c r="C18" i="21" s="1"/>
  <c r="L17" i="21" a="1"/>
  <c r="L17" i="21" s="1"/>
  <c r="H17" i="21" a="1"/>
  <c r="H17" i="21" s="1"/>
  <c r="D17" i="21" a="1"/>
  <c r="D17" i="21" s="1"/>
  <c r="K16" i="21" a="1"/>
  <c r="K16" i="21" s="1"/>
  <c r="G16" i="21" a="1"/>
  <c r="G16" i="21" s="1"/>
  <c r="C16" i="21" a="1"/>
  <c r="C16" i="21" s="1"/>
  <c r="L15" i="21" a="1"/>
  <c r="L15" i="21" s="1"/>
  <c r="H15" i="21" a="1"/>
  <c r="H15" i="21" s="1"/>
  <c r="D15" i="21" a="1"/>
  <c r="D15" i="21" s="1"/>
  <c r="M14" i="21" a="1"/>
  <c r="M14" i="21" s="1"/>
  <c r="I14" i="21" a="1"/>
  <c r="I14" i="21" s="1"/>
  <c r="C14" i="21" a="1"/>
  <c r="C14" i="21" s="1"/>
  <c r="L13" i="21" a="1"/>
  <c r="L13" i="21" s="1"/>
  <c r="H13" i="21" a="1"/>
  <c r="H13" i="21" s="1"/>
  <c r="D13" i="21" a="1"/>
  <c r="D13" i="21" s="1"/>
  <c r="M12" i="21" a="1"/>
  <c r="M12" i="21" s="1"/>
  <c r="I12" i="21" a="1"/>
  <c r="I12" i="21" s="1"/>
  <c r="E12" i="21" a="1"/>
  <c r="E12" i="21" s="1"/>
  <c r="L11" i="21" a="1"/>
  <c r="L11" i="21" s="1"/>
  <c r="D68" i="21" a="1"/>
  <c r="D68" i="21" s="1"/>
  <c r="F65" i="21" a="1"/>
  <c r="F65" i="21" s="1"/>
  <c r="E64" i="21" a="1"/>
  <c r="E64" i="21" s="1"/>
  <c r="C60" i="21" a="1"/>
  <c r="C60" i="21" s="1"/>
  <c r="H58" i="21" a="1"/>
  <c r="H58" i="21" s="1"/>
  <c r="J57" i="21" a="1"/>
  <c r="J57" i="21" s="1"/>
  <c r="B56" i="21" a="1"/>
  <c r="B56" i="21" s="1"/>
  <c r="D55" i="21" a="1"/>
  <c r="D55" i="21" s="1"/>
  <c r="I53" i="21" a="1"/>
  <c r="I53" i="21" s="1"/>
  <c r="K52" i="21" a="1"/>
  <c r="K52" i="21" s="1"/>
  <c r="C51" i="21" a="1"/>
  <c r="C51" i="21" s="1"/>
  <c r="E50" i="21" a="1"/>
  <c r="E50" i="21" s="1"/>
  <c r="J48" i="21" a="1"/>
  <c r="J48" i="21" s="1"/>
  <c r="L47" i="21" a="1"/>
  <c r="L47" i="21" s="1"/>
  <c r="D46" i="21" a="1"/>
  <c r="D46" i="21" s="1"/>
  <c r="F45" i="21" a="1"/>
  <c r="F45" i="21" s="1"/>
  <c r="I44" i="21" a="1"/>
  <c r="I44" i="21" s="1"/>
  <c r="D44" i="21" a="1"/>
  <c r="D44" i="21" s="1"/>
  <c r="M42" i="21" a="1"/>
  <c r="M42" i="21" s="1"/>
  <c r="J42" i="21" a="1"/>
  <c r="J42" i="21" s="1"/>
  <c r="F42" i="21" a="1"/>
  <c r="F42" i="21" s="1"/>
  <c r="M41" i="21" a="1"/>
  <c r="M41" i="21" s="1"/>
  <c r="J41" i="21" a="1"/>
  <c r="J41" i="21" s="1"/>
  <c r="E41" i="21" a="1"/>
  <c r="E41" i="21" s="1"/>
  <c r="B41" i="21" a="1"/>
  <c r="B41" i="21" s="1"/>
  <c r="J40" i="21" a="1"/>
  <c r="J40" i="21" s="1"/>
  <c r="G40" i="21" a="1"/>
  <c r="G40" i="21" s="1"/>
  <c r="B40" i="21" a="1"/>
  <c r="B40" i="21" s="1"/>
  <c r="L39" i="21" a="1"/>
  <c r="L39" i="21" s="1"/>
  <c r="G39" i="21" a="1"/>
  <c r="G39" i="21" s="1"/>
  <c r="D39" i="21" a="1"/>
  <c r="D39" i="21" s="1"/>
  <c r="L38" i="21" a="1"/>
  <c r="L38" i="21" s="1"/>
  <c r="I38" i="21" a="1"/>
  <c r="I38" i="21" s="1"/>
  <c r="D38" i="21" a="1"/>
  <c r="D38" i="21" s="1"/>
  <c r="N37" i="21" a="1"/>
  <c r="N37" i="21" s="1"/>
  <c r="I37" i="21" a="1"/>
  <c r="I37" i="21" s="1"/>
  <c r="F37" i="21" a="1"/>
  <c r="F37" i="21" s="1"/>
  <c r="N36" i="21" a="1"/>
  <c r="N36" i="21" s="1"/>
  <c r="K36" i="21" a="1"/>
  <c r="K36" i="21" s="1"/>
  <c r="F36" i="21" a="1"/>
  <c r="F36" i="21" s="1"/>
  <c r="C36" i="21" a="1"/>
  <c r="C36" i="21" s="1"/>
  <c r="K35" i="21" a="1"/>
  <c r="K35" i="21" s="1"/>
  <c r="H35" i="21" a="1"/>
  <c r="H35" i="21" s="1"/>
  <c r="C35" i="21" a="1"/>
  <c r="C35" i="21" s="1"/>
  <c r="M34" i="21" a="1"/>
  <c r="M34" i="21" s="1"/>
  <c r="H34" i="21" a="1"/>
  <c r="H34" i="21" s="1"/>
  <c r="E34" i="21" a="1"/>
  <c r="E34" i="21" s="1"/>
  <c r="M33" i="21" a="1"/>
  <c r="M33" i="21" s="1"/>
  <c r="J33" i="21" a="1"/>
  <c r="J33" i="21" s="1"/>
  <c r="H33" i="21" a="1"/>
  <c r="H33" i="21" s="1"/>
  <c r="F33" i="21" a="1"/>
  <c r="F33" i="21" s="1"/>
  <c r="D33" i="21" a="1"/>
  <c r="D33" i="21" s="1"/>
  <c r="B33" i="21" a="1"/>
  <c r="B33" i="21" s="1"/>
  <c r="M32" i="21" a="1"/>
  <c r="M32" i="21" s="1"/>
  <c r="K32" i="21" a="1"/>
  <c r="K32" i="21" s="1"/>
  <c r="I32" i="21" a="1"/>
  <c r="I32" i="21" s="1"/>
  <c r="G32" i="21" a="1"/>
  <c r="G32" i="21" s="1"/>
  <c r="E32" i="21" a="1"/>
  <c r="E32" i="21" s="1"/>
  <c r="C32" i="21" a="1"/>
  <c r="C32" i="21" s="1"/>
  <c r="N31" i="21" a="1"/>
  <c r="N31" i="21" s="1"/>
  <c r="L31" i="21" a="1"/>
  <c r="L31" i="21" s="1"/>
  <c r="J31" i="21" a="1"/>
  <c r="J31" i="21" s="1"/>
  <c r="H31" i="21" a="1"/>
  <c r="H31" i="21" s="1"/>
  <c r="F31" i="21" a="1"/>
  <c r="F31" i="21" s="1"/>
  <c r="D31" i="21" a="1"/>
  <c r="D31" i="21" s="1"/>
  <c r="B31" i="21" a="1"/>
  <c r="B31" i="21" s="1"/>
  <c r="M30" i="21" a="1"/>
  <c r="M30" i="21" s="1"/>
  <c r="K30" i="21" a="1"/>
  <c r="K30" i="21" s="1"/>
  <c r="I30" i="21" a="1"/>
  <c r="I30" i="21" s="1"/>
  <c r="G30" i="21" a="1"/>
  <c r="G30" i="21" s="1"/>
  <c r="E30" i="21" a="1"/>
  <c r="E30" i="21" s="1"/>
  <c r="C30" i="21" a="1"/>
  <c r="C30" i="21" s="1"/>
  <c r="N29" i="21" a="1"/>
  <c r="N29" i="21" s="1"/>
  <c r="L29" i="21" a="1"/>
  <c r="L29" i="21" s="1"/>
  <c r="J29" i="21" a="1"/>
  <c r="J29" i="21" s="1"/>
  <c r="H29" i="21" a="1"/>
  <c r="H29" i="21" s="1"/>
  <c r="F29" i="21" a="1"/>
  <c r="F29" i="21" s="1"/>
  <c r="D29" i="21" a="1"/>
  <c r="D29" i="21" s="1"/>
  <c r="B29" i="21" a="1"/>
  <c r="B29" i="21" s="1"/>
  <c r="M28" i="21" a="1"/>
  <c r="M28" i="21" s="1"/>
  <c r="K28" i="21" a="1"/>
  <c r="K28" i="21" s="1"/>
  <c r="G28" i="21" a="1"/>
  <c r="G28" i="21" s="1"/>
  <c r="E28" i="21" a="1"/>
  <c r="E28" i="21" s="1"/>
  <c r="C28" i="21" a="1"/>
  <c r="C28" i="21" s="1"/>
  <c r="N27" i="21" a="1"/>
  <c r="N27" i="21" s="1"/>
  <c r="L27" i="21" a="1"/>
  <c r="L27" i="21" s="1"/>
  <c r="J27" i="21" a="1"/>
  <c r="J27" i="21" s="1"/>
  <c r="H27" i="21" a="1"/>
  <c r="H27" i="21" s="1"/>
  <c r="F27" i="21" a="1"/>
  <c r="F27" i="21" s="1"/>
  <c r="D27" i="21" a="1"/>
  <c r="D27" i="21" s="1"/>
  <c r="B27" i="21" a="1"/>
  <c r="B27" i="21" s="1"/>
  <c r="M26" i="21" a="1"/>
  <c r="M26" i="21" s="1"/>
  <c r="K26" i="21" a="1"/>
  <c r="K26" i="21" s="1"/>
  <c r="G26" i="21" a="1"/>
  <c r="G26" i="21" s="1"/>
  <c r="C26" i="21" a="1"/>
  <c r="C26" i="21" s="1"/>
  <c r="L25" i="21" a="1"/>
  <c r="L25" i="21" s="1"/>
  <c r="J25" i="21" a="1"/>
  <c r="J25" i="21" s="1"/>
  <c r="F25" i="21" a="1"/>
  <c r="F25" i="21" s="1"/>
  <c r="B25" i="21" a="1"/>
  <c r="B25" i="21" s="1"/>
  <c r="K24" i="21" a="1"/>
  <c r="K24" i="21" s="1"/>
  <c r="G24" i="21" a="1"/>
  <c r="G24" i="21" s="1"/>
  <c r="C24" i="21" a="1"/>
  <c r="C24" i="21" s="1"/>
  <c r="L23" i="21" a="1"/>
  <c r="L23" i="21" s="1"/>
  <c r="H23" i="21" a="1"/>
  <c r="H23" i="21" s="1"/>
  <c r="F23" i="21" a="1"/>
  <c r="F23" i="21" s="1"/>
  <c r="B23" i="21" a="1"/>
  <c r="B23" i="21" s="1"/>
  <c r="K22" i="21" a="1"/>
  <c r="K22" i="21" s="1"/>
  <c r="G22" i="21" a="1"/>
  <c r="G22" i="21" s="1"/>
  <c r="C22" i="21" a="1"/>
  <c r="C22" i="21" s="1"/>
  <c r="N21" i="21" a="1"/>
  <c r="N21" i="21" s="1"/>
  <c r="J21" i="21" a="1"/>
  <c r="J21" i="21" s="1"/>
  <c r="F21" i="21" a="1"/>
  <c r="F21" i="21" s="1"/>
  <c r="B21" i="21" a="1"/>
  <c r="B21" i="21" s="1"/>
  <c r="K20" i="21" a="1"/>
  <c r="K20" i="21" s="1"/>
  <c r="G20" i="21" a="1"/>
  <c r="G20" i="21" s="1"/>
  <c r="C20" i="21" a="1"/>
  <c r="C20" i="21" s="1"/>
  <c r="N19" i="21" a="1"/>
  <c r="N19" i="21" s="1"/>
  <c r="J19" i="21" a="1"/>
  <c r="J19" i="21" s="1"/>
  <c r="F19" i="21" a="1"/>
  <c r="F19" i="21" s="1"/>
  <c r="B19" i="21" a="1"/>
  <c r="B19" i="21" s="1"/>
  <c r="I18" i="21" a="1"/>
  <c r="I18" i="21" s="1"/>
  <c r="E18" i="21" a="1"/>
  <c r="E18" i="21" s="1"/>
  <c r="N17" i="21" a="1"/>
  <c r="N17" i="21" s="1"/>
  <c r="J17" i="21" a="1"/>
  <c r="J17" i="21" s="1"/>
  <c r="F17" i="21" a="1"/>
  <c r="F17" i="21" s="1"/>
  <c r="B17" i="21" a="1"/>
  <c r="B17" i="21" s="1"/>
  <c r="M16" i="21" a="1"/>
  <c r="M16" i="21" s="1"/>
  <c r="I16" i="21" a="1"/>
  <c r="I16" i="21" s="1"/>
  <c r="E16" i="21" a="1"/>
  <c r="E16" i="21" s="1"/>
  <c r="N15" i="21" a="1"/>
  <c r="N15" i="21" s="1"/>
  <c r="J15" i="21" a="1"/>
  <c r="J15" i="21" s="1"/>
  <c r="F15" i="21" a="1"/>
  <c r="F15" i="21" s="1"/>
  <c r="B15" i="21" a="1"/>
  <c r="B15" i="21" s="1"/>
  <c r="K14" i="21" a="1"/>
  <c r="K14" i="21" s="1"/>
  <c r="G14" i="21" a="1"/>
  <c r="G14" i="21" s="1"/>
  <c r="E14" i="21" a="1"/>
  <c r="E14" i="21" s="1"/>
  <c r="N13" i="21" a="1"/>
  <c r="N13" i="21" s="1"/>
  <c r="J13" i="21" a="1"/>
  <c r="J13" i="21" s="1"/>
  <c r="F13" i="21" a="1"/>
  <c r="F13" i="21" s="1"/>
  <c r="B13" i="21" a="1"/>
  <c r="B13" i="21" s="1"/>
  <c r="K12" i="21" a="1"/>
  <c r="K12" i="21" s="1"/>
  <c r="G12" i="21" a="1"/>
  <c r="G12" i="21" s="1"/>
  <c r="C12" i="21" a="1"/>
  <c r="C12" i="21" s="1"/>
  <c r="N11" i="21" a="1"/>
  <c r="N11" i="21" s="1"/>
  <c r="G3" i="21" a="1"/>
  <c r="G3" i="21" s="1"/>
  <c r="B4" i="21" a="1"/>
  <c r="B4" i="21" s="1"/>
  <c r="J4" i="21" a="1"/>
  <c r="J4" i="21" s="1"/>
  <c r="J5" i="21" a="1"/>
  <c r="J5" i="21" s="1"/>
  <c r="M5" i="21" a="1"/>
  <c r="M5" i="21" s="1"/>
  <c r="E6" i="21" a="1"/>
  <c r="E6" i="21" s="1"/>
  <c r="H6" i="21" a="1"/>
  <c r="H6" i="21" s="1"/>
  <c r="C7" i="21" a="1"/>
  <c r="C7" i="21" s="1"/>
  <c r="H7" i="21" a="1"/>
  <c r="H7" i="21" s="1"/>
  <c r="K7" i="21" a="1"/>
  <c r="K7" i="21" s="1"/>
  <c r="C8" i="21" a="1"/>
  <c r="C8" i="21" s="1"/>
  <c r="F8" i="21" a="1"/>
  <c r="F8" i="21" s="1"/>
  <c r="K8" i="21" a="1"/>
  <c r="K8" i="21" s="1"/>
  <c r="N8" i="21" a="1"/>
  <c r="N8" i="21" s="1"/>
  <c r="F9" i="21" a="1"/>
  <c r="F9" i="21" s="1"/>
  <c r="I9" i="21" a="1"/>
  <c r="I9" i="21" s="1"/>
  <c r="N9" i="21" a="1"/>
  <c r="N9" i="21" s="1"/>
  <c r="D10" i="21" a="1"/>
  <c r="D10" i="21" s="1"/>
  <c r="I10" i="21" a="1"/>
  <c r="I10" i="21" s="1"/>
  <c r="L10" i="21" a="1"/>
  <c r="L10" i="21" s="1"/>
  <c r="D11" i="21" a="1"/>
  <c r="D11" i="21" s="1"/>
  <c r="G11" i="21" a="1"/>
  <c r="G11" i="21" s="1"/>
  <c r="M11" i="21" a="1"/>
  <c r="M11" i="21" s="1"/>
  <c r="D12" i="21" a="1"/>
  <c r="D12" i="21" s="1"/>
  <c r="H12" i="21" a="1"/>
  <c r="H12" i="21" s="1"/>
  <c r="L12" i="21" a="1"/>
  <c r="L12" i="21" s="1"/>
  <c r="C13" i="21" a="1"/>
  <c r="C13" i="21" s="1"/>
  <c r="G13" i="21" a="1"/>
  <c r="G13" i="21" s="1"/>
  <c r="K13" i="21" a="1"/>
  <c r="K13" i="21" s="1"/>
  <c r="B14" i="21" a="1"/>
  <c r="B14" i="21" s="1"/>
  <c r="F14" i="21" a="1"/>
  <c r="F14" i="21" s="1"/>
  <c r="J14" i="21" a="1"/>
  <c r="J14" i="21" s="1"/>
  <c r="N14" i="21" a="1"/>
  <c r="N14" i="21" s="1"/>
  <c r="E15" i="21" a="1"/>
  <c r="E15" i="21" s="1"/>
  <c r="I15" i="21" a="1"/>
  <c r="I15" i="21" s="1"/>
  <c r="M15" i="21" a="1"/>
  <c r="M15" i="21" s="1"/>
  <c r="D16" i="21" a="1"/>
  <c r="D16" i="21" s="1"/>
  <c r="H16" i="21" a="1"/>
  <c r="H16" i="21" s="1"/>
  <c r="L16" i="21" a="1"/>
  <c r="L16" i="21" s="1"/>
  <c r="C17" i="21" a="1"/>
  <c r="C17" i="21" s="1"/>
  <c r="G17" i="21" a="1"/>
  <c r="G17" i="21" s="1"/>
  <c r="K17" i="21" a="1"/>
  <c r="K17" i="21" s="1"/>
  <c r="B18" i="21" a="1"/>
  <c r="B18" i="21" s="1"/>
  <c r="F18" i="21" a="1"/>
  <c r="F18" i="21" s="1"/>
  <c r="J18" i="21" a="1"/>
  <c r="J18" i="21" s="1"/>
  <c r="L33" i="21" a="1"/>
  <c r="L33" i="21" s="1"/>
  <c r="J34" i="21" a="1"/>
  <c r="J34" i="21" s="1"/>
  <c r="E36" i="21" a="1"/>
  <c r="E36" i="21" s="1"/>
  <c r="C37" i="21" a="1"/>
  <c r="C37" i="21" s="1"/>
  <c r="K38" i="21" a="1"/>
  <c r="K38" i="21" s="1"/>
  <c r="I39" i="21" a="1"/>
  <c r="I39" i="21" s="1"/>
  <c r="D41" i="21" a="1"/>
  <c r="D41" i="21" s="1"/>
  <c r="B42" i="21" a="1"/>
  <c r="B42" i="21" s="1"/>
  <c r="C43" i="21" a="1"/>
  <c r="C43" i="21" s="1"/>
  <c r="M50" i="21" a="1"/>
  <c r="M50" i="21" s="1"/>
  <c r="D54" i="21" a="1"/>
  <c r="D54" i="21" s="1"/>
  <c r="K60" i="21" a="1"/>
  <c r="K60" i="21" s="1"/>
  <c r="C65" i="21" a="1"/>
  <c r="C65" i="21" s="1"/>
  <c r="L3" i="21" a="1"/>
  <c r="L3" i="21" s="1"/>
  <c r="G4" i="21" a="1"/>
  <c r="G4" i="21" s="1"/>
  <c r="B5" i="21" a="1"/>
  <c r="B5" i="21" s="1"/>
  <c r="E5" i="21" a="1"/>
  <c r="E5" i="21" s="1"/>
  <c r="M6" i="21" a="1"/>
  <c r="M6" i="21" s="1"/>
  <c r="B3" i="21" a="1"/>
  <c r="B3" i="21" s="1"/>
  <c r="E3" i="21" a="1"/>
  <c r="E3" i="21" s="1"/>
  <c r="J3" i="21" a="1"/>
  <c r="J3" i="21" s="1"/>
  <c r="M3" i="21" a="1"/>
  <c r="M3" i="21" s="1"/>
  <c r="E4" i="21" a="1"/>
  <c r="E4" i="21" s="1"/>
  <c r="H4" i="21" a="1"/>
  <c r="H4" i="21" s="1"/>
  <c r="M4" i="21" a="1"/>
  <c r="M4" i="21" s="1"/>
  <c r="C5" i="21" a="1"/>
  <c r="C5" i="21" s="1"/>
  <c r="H5" i="21" a="1"/>
  <c r="H5" i="21" s="1"/>
  <c r="K5" i="21" a="1"/>
  <c r="K5" i="21" s="1"/>
  <c r="C6" i="21" a="1"/>
  <c r="C6" i="21" s="1"/>
  <c r="F6" i="21" a="1"/>
  <c r="F6" i="21" s="1"/>
  <c r="K6" i="21" a="1"/>
  <c r="K6" i="21" s="1"/>
  <c r="N6" i="21" a="1"/>
  <c r="N6" i="21" s="1"/>
  <c r="F7" i="21" a="1"/>
  <c r="F7" i="21" s="1"/>
  <c r="I7" i="21" a="1"/>
  <c r="I7" i="21" s="1"/>
  <c r="N7" i="21" a="1"/>
  <c r="N7" i="21" s="1"/>
  <c r="D8" i="21" a="1"/>
  <c r="D8" i="21" s="1"/>
  <c r="I8" i="21" a="1"/>
  <c r="I8" i="21" s="1"/>
  <c r="L8" i="21" a="1"/>
  <c r="L8" i="21" s="1"/>
  <c r="D9" i="21" a="1"/>
  <c r="D9" i="21" s="1"/>
  <c r="G9" i="21" a="1"/>
  <c r="G9" i="21" s="1"/>
  <c r="L9" i="21" a="1"/>
  <c r="L9" i="21" s="1"/>
  <c r="B10" i="21" a="1"/>
  <c r="B10" i="21" s="1"/>
  <c r="G10" i="21" a="1"/>
  <c r="G10" i="21" s="1"/>
  <c r="J10" i="21" a="1"/>
  <c r="J10" i="21" s="1"/>
  <c r="B11" i="21" a="1"/>
  <c r="B11" i="21" s="1"/>
  <c r="E11" i="21" a="1"/>
  <c r="E11" i="21" s="1"/>
  <c r="J11" i="21" a="1"/>
  <c r="J11" i="21" s="1"/>
  <c r="B34" i="21" a="1"/>
  <c r="B34" i="21" s="1"/>
  <c r="J35" i="21" a="1"/>
  <c r="J35" i="21" s="1"/>
  <c r="H36" i="21" a="1"/>
  <c r="H36" i="21" s="1"/>
  <c r="C38" i="21" a="1"/>
  <c r="C38" i="21" s="1"/>
  <c r="N38" i="21" a="1"/>
  <c r="N38" i="21" s="1"/>
  <c r="I40" i="21" a="1"/>
  <c r="I40" i="21" s="1"/>
  <c r="G41" i="21" a="1"/>
  <c r="G41" i="21" s="1"/>
  <c r="E42" i="21" a="1"/>
  <c r="E42" i="21" s="1"/>
  <c r="F43" i="21" a="1"/>
  <c r="F43" i="21" s="1"/>
  <c r="G48" i="21" a="1"/>
  <c r="G48" i="21" s="1"/>
  <c r="K51" i="21" a="1"/>
  <c r="K51" i="21" s="1"/>
  <c r="E58" i="21" a="1"/>
  <c r="E58" i="21" s="1"/>
  <c r="L61" i="21" a="1"/>
  <c r="L61" i="21" s="1"/>
  <c r="F67" i="21" a="1"/>
  <c r="F67" i="21" s="1"/>
  <c r="H5" i="19" a="1"/>
  <c r="H5" i="19" s="1"/>
  <c r="M5" i="19" a="1"/>
  <c r="M5" i="19" s="1"/>
  <c r="C6" i="19" a="1"/>
  <c r="C6" i="19" s="1"/>
  <c r="K6" i="19" a="1"/>
  <c r="K6" i="19" s="1"/>
  <c r="C7" i="19" a="1"/>
  <c r="C7" i="19" s="1"/>
  <c r="F7" i="19" a="1"/>
  <c r="F7" i="19" s="1"/>
  <c r="K7" i="19" a="1"/>
  <c r="K7" i="19" s="1"/>
  <c r="N7" i="19" a="1"/>
  <c r="N7" i="19" s="1"/>
  <c r="F8" i="19" a="1"/>
  <c r="F8" i="19" s="1"/>
  <c r="I8" i="19" a="1"/>
  <c r="I8" i="19" s="1"/>
  <c r="N8" i="19" a="1"/>
  <c r="N8" i="19" s="1"/>
  <c r="D9" i="19" a="1"/>
  <c r="D9" i="19" s="1"/>
  <c r="I9" i="19" a="1"/>
  <c r="I9" i="19" s="1"/>
  <c r="L9" i="19" a="1"/>
  <c r="L9" i="19" s="1"/>
  <c r="D10" i="19" a="1"/>
  <c r="D10" i="19" s="1"/>
  <c r="G10" i="19" a="1"/>
  <c r="G10" i="19" s="1"/>
  <c r="L10" i="19" a="1"/>
  <c r="L10" i="19" s="1"/>
  <c r="B11" i="19" a="1"/>
  <c r="B11" i="19" s="1"/>
  <c r="G11" i="19" a="1"/>
  <c r="G11" i="19" s="1"/>
  <c r="J11" i="19" a="1"/>
  <c r="J11" i="19" s="1"/>
  <c r="B12" i="19" a="1"/>
  <c r="B12" i="19" s="1"/>
  <c r="E12" i="19" a="1"/>
  <c r="E12" i="19" s="1"/>
  <c r="J12" i="19" a="1"/>
  <c r="J12" i="19" s="1"/>
  <c r="M12" i="19" a="1"/>
  <c r="M12" i="19" s="1"/>
  <c r="E13" i="19" a="1"/>
  <c r="E13" i="19" s="1"/>
  <c r="H13" i="19" a="1"/>
  <c r="H13" i="19" s="1"/>
  <c r="M13" i="19" a="1"/>
  <c r="M13" i="19" s="1"/>
  <c r="C14" i="19" a="1"/>
  <c r="C14" i="19" s="1"/>
  <c r="H14" i="19" a="1"/>
  <c r="H14" i="19" s="1"/>
  <c r="K14" i="19" a="1"/>
  <c r="K14" i="19" s="1"/>
  <c r="C15" i="19" a="1"/>
  <c r="C15" i="19" s="1"/>
  <c r="F15" i="19" a="1"/>
  <c r="F15" i="19" s="1"/>
  <c r="K15" i="19" a="1"/>
  <c r="K15" i="19" s="1"/>
  <c r="N15" i="19" a="1"/>
  <c r="N15" i="19" s="1"/>
  <c r="F16" i="19" a="1"/>
  <c r="F16" i="19" s="1"/>
  <c r="I16" i="19" a="1"/>
  <c r="I16" i="19" s="1"/>
  <c r="N16" i="19" a="1"/>
  <c r="N16" i="19" s="1"/>
  <c r="E17" i="19" a="1"/>
  <c r="E17" i="19" s="1"/>
  <c r="M17" i="19" a="1"/>
  <c r="M17" i="19" s="1"/>
  <c r="K18" i="19" a="1"/>
  <c r="K18" i="19" s="1"/>
  <c r="C19" i="19" a="1"/>
  <c r="C19" i="19" s="1"/>
  <c r="N19" i="19" a="1"/>
  <c r="N19" i="19" s="1"/>
  <c r="F20" i="19" a="1"/>
  <c r="F20" i="19" s="1"/>
  <c r="D21" i="19" a="1"/>
  <c r="D21" i="19" s="1"/>
  <c r="I21" i="19" a="1"/>
  <c r="I21" i="19" s="1"/>
  <c r="G22" i="19" a="1"/>
  <c r="G22" i="19" s="1"/>
  <c r="L22" i="19" a="1"/>
  <c r="L22" i="19" s="1"/>
  <c r="J23" i="19" a="1"/>
  <c r="J23" i="19" s="1"/>
  <c r="B24" i="19" a="1"/>
  <c r="B24" i="19" s="1"/>
  <c r="M24" i="19" a="1"/>
  <c r="M24" i="19" s="1"/>
  <c r="E25" i="19" a="1"/>
  <c r="E25" i="19" s="1"/>
  <c r="C26" i="19" a="1"/>
  <c r="C26" i="19" s="1"/>
  <c r="H26" i="19" a="1"/>
  <c r="H26" i="19" s="1"/>
  <c r="F27" i="19" a="1"/>
  <c r="F27" i="19" s="1"/>
  <c r="K27" i="19" a="1"/>
  <c r="K27" i="19" s="1"/>
  <c r="I28" i="19" a="1"/>
  <c r="I28" i="19" s="1"/>
  <c r="N28" i="19" a="1"/>
  <c r="N28" i="19" s="1"/>
  <c r="L29" i="19" a="1"/>
  <c r="L29" i="19" s="1"/>
  <c r="D30" i="19" a="1"/>
  <c r="D30" i="19" s="1"/>
  <c r="B31" i="19" a="1"/>
  <c r="B31" i="19" s="1"/>
  <c r="G31" i="19" a="1"/>
  <c r="G31" i="19" s="1"/>
  <c r="E32" i="19" a="1"/>
  <c r="E32" i="19" s="1"/>
  <c r="J32" i="19" a="1"/>
  <c r="J32" i="19" s="1"/>
  <c r="H33" i="19" a="1"/>
  <c r="H33" i="19" s="1"/>
  <c r="M33" i="19" a="1"/>
  <c r="M33" i="19" s="1"/>
  <c r="K34" i="19" a="1"/>
  <c r="K34" i="19" s="1"/>
  <c r="C35" i="19" a="1"/>
  <c r="C35" i="19" s="1"/>
  <c r="N35" i="19" a="1"/>
  <c r="N35" i="19" s="1"/>
  <c r="F36" i="19" a="1"/>
  <c r="F36" i="19" s="1"/>
  <c r="D37" i="19" a="1"/>
  <c r="D37" i="19" s="1"/>
  <c r="I37" i="19" a="1"/>
  <c r="I37" i="19" s="1"/>
  <c r="G38" i="19" a="1"/>
  <c r="G38" i="19" s="1"/>
  <c r="L38" i="19" a="1"/>
  <c r="L38" i="19" s="1"/>
  <c r="J39" i="19" a="1"/>
  <c r="J39" i="19" s="1"/>
  <c r="B40" i="19" a="1"/>
  <c r="B40" i="19" s="1"/>
  <c r="M40" i="19" a="1"/>
  <c r="M40" i="19" s="1"/>
  <c r="E41" i="19" a="1"/>
  <c r="E41" i="19" s="1"/>
  <c r="C42" i="19" a="1"/>
  <c r="C42" i="19" s="1"/>
  <c r="H42" i="19" a="1"/>
  <c r="H42" i="19" s="1"/>
  <c r="F43" i="19" a="1"/>
  <c r="F43" i="19" s="1"/>
  <c r="K43" i="19" a="1"/>
  <c r="K43" i="19" s="1"/>
  <c r="I44" i="19" a="1"/>
  <c r="I44" i="19" s="1"/>
  <c r="N44" i="19" a="1"/>
  <c r="N44" i="19" s="1"/>
  <c r="L45" i="19" a="1"/>
  <c r="L45" i="19" s="1"/>
  <c r="D46" i="19" a="1"/>
  <c r="D46" i="19" s="1"/>
  <c r="B47" i="19" a="1"/>
  <c r="B47" i="19" s="1"/>
  <c r="F48" i="19" a="1"/>
  <c r="F48" i="19" s="1"/>
  <c r="D49" i="19" a="1"/>
  <c r="D49" i="19" s="1"/>
  <c r="L50" i="19" a="1"/>
  <c r="L50" i="19" s="1"/>
  <c r="J51" i="19" a="1"/>
  <c r="J51" i="19" s="1"/>
  <c r="G57" i="19" a="1"/>
  <c r="G57" i="19" s="1"/>
  <c r="K60" i="19" a="1"/>
  <c r="K60" i="19" s="1"/>
  <c r="L84" i="19" a="1"/>
  <c r="L84" i="19" s="1"/>
  <c r="I84" i="19" a="1"/>
  <c r="I84" i="19" s="1"/>
  <c r="D84" i="19" a="1"/>
  <c r="D84" i="19" s="1"/>
  <c r="N83" i="19" a="1"/>
  <c r="N83" i="19" s="1"/>
  <c r="I83" i="19" a="1"/>
  <c r="I83" i="19" s="1"/>
  <c r="F83" i="19" a="1"/>
  <c r="F83" i="19" s="1"/>
  <c r="N82" i="19" a="1"/>
  <c r="N82" i="19" s="1"/>
  <c r="K82" i="19" a="1"/>
  <c r="K82" i="19" s="1"/>
  <c r="F82" i="19" a="1"/>
  <c r="F82" i="19" s="1"/>
  <c r="C82" i="19" a="1"/>
  <c r="C82" i="19" s="1"/>
  <c r="K81" i="19" a="1"/>
  <c r="K81" i="19" s="1"/>
  <c r="H81" i="19" a="1"/>
  <c r="H81" i="19" s="1"/>
  <c r="C81" i="19" a="1"/>
  <c r="C81" i="19" s="1"/>
  <c r="M80" i="19" a="1"/>
  <c r="M80" i="19" s="1"/>
  <c r="H80" i="19" a="1"/>
  <c r="H80" i="19" s="1"/>
  <c r="E80" i="19" a="1"/>
  <c r="E80" i="19" s="1"/>
  <c r="M79" i="19" a="1"/>
  <c r="M79" i="19" s="1"/>
  <c r="J79" i="19" a="1"/>
  <c r="J79" i="19" s="1"/>
  <c r="E79" i="19" a="1"/>
  <c r="E79" i="19" s="1"/>
  <c r="B79" i="19" a="1"/>
  <c r="B79" i="19" s="1"/>
  <c r="J78" i="19" a="1"/>
  <c r="J78" i="19" s="1"/>
  <c r="G78" i="19" a="1"/>
  <c r="G78" i="19" s="1"/>
  <c r="B78" i="19" a="1"/>
  <c r="B78" i="19" s="1"/>
  <c r="L77" i="19" a="1"/>
  <c r="L77" i="19" s="1"/>
  <c r="G77" i="19" a="1"/>
  <c r="G77" i="19" s="1"/>
  <c r="D77" i="19" a="1"/>
  <c r="D77" i="19" s="1"/>
  <c r="L76" i="19" a="1"/>
  <c r="L76" i="19" s="1"/>
  <c r="I76" i="19" a="1"/>
  <c r="I76" i="19" s="1"/>
  <c r="D76" i="19" a="1"/>
  <c r="D76" i="19" s="1"/>
  <c r="N75" i="19" a="1"/>
  <c r="N75" i="19" s="1"/>
  <c r="I75" i="19" a="1"/>
  <c r="I75" i="19" s="1"/>
  <c r="F75" i="19" a="1"/>
  <c r="F75" i="19" s="1"/>
  <c r="N74" i="19" a="1"/>
  <c r="N74" i="19" s="1"/>
  <c r="K74" i="19" a="1"/>
  <c r="K74" i="19" s="1"/>
  <c r="F74" i="19" a="1"/>
  <c r="F74" i="19" s="1"/>
  <c r="C74" i="19" a="1"/>
  <c r="C74" i="19" s="1"/>
  <c r="K73" i="19" a="1"/>
  <c r="K73" i="19" s="1"/>
  <c r="H73" i="19" a="1"/>
  <c r="H73" i="19" s="1"/>
  <c r="C73" i="19" a="1"/>
  <c r="C73" i="19" s="1"/>
  <c r="M72" i="19" a="1"/>
  <c r="M72" i="19" s="1"/>
  <c r="H72" i="19" a="1"/>
  <c r="H72" i="19" s="1"/>
  <c r="E72" i="19" a="1"/>
  <c r="E72" i="19" s="1"/>
  <c r="M71" i="19" a="1"/>
  <c r="M71" i="19" s="1"/>
  <c r="N84" i="19" a="1"/>
  <c r="N84" i="19" s="1"/>
  <c r="K84" i="19" a="1"/>
  <c r="K84" i="19" s="1"/>
  <c r="F84" i="19" a="1"/>
  <c r="F84" i="19" s="1"/>
  <c r="C84" i="19" a="1"/>
  <c r="C84" i="19" s="1"/>
  <c r="K83" i="19" a="1"/>
  <c r="K83" i="19" s="1"/>
  <c r="H83" i="19" a="1"/>
  <c r="H83" i="19" s="1"/>
  <c r="C83" i="19" a="1"/>
  <c r="C83" i="19" s="1"/>
  <c r="M82" i="19" a="1"/>
  <c r="M82" i="19" s="1"/>
  <c r="H82" i="19" a="1"/>
  <c r="H82" i="19" s="1"/>
  <c r="E82" i="19" a="1"/>
  <c r="E82" i="19" s="1"/>
  <c r="M81" i="19" a="1"/>
  <c r="M81" i="19" s="1"/>
  <c r="J81" i="19" a="1"/>
  <c r="J81" i="19" s="1"/>
  <c r="E81" i="19" a="1"/>
  <c r="E81" i="19" s="1"/>
  <c r="B81" i="19" a="1"/>
  <c r="B81" i="19" s="1"/>
  <c r="J80" i="19" a="1"/>
  <c r="J80" i="19" s="1"/>
  <c r="G80" i="19" a="1"/>
  <c r="G80" i="19" s="1"/>
  <c r="B80" i="19" a="1"/>
  <c r="B80" i="19" s="1"/>
  <c r="L79" i="19" a="1"/>
  <c r="L79" i="19" s="1"/>
  <c r="G79" i="19" a="1"/>
  <c r="G79" i="19" s="1"/>
  <c r="D79" i="19" a="1"/>
  <c r="D79" i="19" s="1"/>
  <c r="L78" i="19" a="1"/>
  <c r="L78" i="19" s="1"/>
  <c r="I78" i="19" a="1"/>
  <c r="I78" i="19" s="1"/>
  <c r="D78" i="19" a="1"/>
  <c r="D78" i="19" s="1"/>
  <c r="N77" i="19" a="1"/>
  <c r="N77" i="19" s="1"/>
  <c r="I77" i="19" a="1"/>
  <c r="I77" i="19" s="1"/>
  <c r="F77" i="19" a="1"/>
  <c r="F77" i="19" s="1"/>
  <c r="N76" i="19" a="1"/>
  <c r="N76" i="19" s="1"/>
  <c r="K76" i="19" a="1"/>
  <c r="K76" i="19" s="1"/>
  <c r="F76" i="19" a="1"/>
  <c r="F76" i="19" s="1"/>
  <c r="C76" i="19" a="1"/>
  <c r="C76" i="19" s="1"/>
  <c r="K75" i="19" a="1"/>
  <c r="K75" i="19" s="1"/>
  <c r="H75" i="19" a="1"/>
  <c r="H75" i="19" s="1"/>
  <c r="C75" i="19" a="1"/>
  <c r="C75" i="19" s="1"/>
  <c r="M74" i="19" a="1"/>
  <c r="M74" i="19" s="1"/>
  <c r="H74" i="19" a="1"/>
  <c r="H74" i="19" s="1"/>
  <c r="E74" i="19" a="1"/>
  <c r="E74" i="19" s="1"/>
  <c r="M73" i="19" a="1"/>
  <c r="M73" i="19" s="1"/>
  <c r="J73" i="19" a="1"/>
  <c r="J73" i="19" s="1"/>
  <c r="E73" i="19" a="1"/>
  <c r="E73" i="19" s="1"/>
  <c r="B73" i="19" a="1"/>
  <c r="B73" i="19" s="1"/>
  <c r="J72" i="19" a="1"/>
  <c r="J72" i="19" s="1"/>
  <c r="G72" i="19" a="1"/>
  <c r="G72" i="19" s="1"/>
  <c r="B72" i="19" a="1"/>
  <c r="B72" i="19" s="1"/>
  <c r="M84" i="19" a="1"/>
  <c r="M84" i="19" s="1"/>
  <c r="H84" i="19" a="1"/>
  <c r="H84" i="19" s="1"/>
  <c r="E84" i="19" a="1"/>
  <c r="E84" i="19" s="1"/>
  <c r="M83" i="19" a="1"/>
  <c r="M83" i="19" s="1"/>
  <c r="J83" i="19" a="1"/>
  <c r="J83" i="19" s="1"/>
  <c r="E83" i="19" a="1"/>
  <c r="E83" i="19" s="1"/>
  <c r="B83" i="19" a="1"/>
  <c r="B83" i="19" s="1"/>
  <c r="J82" i="19" a="1"/>
  <c r="J82" i="19" s="1"/>
  <c r="G82" i="19" a="1"/>
  <c r="G82" i="19" s="1"/>
  <c r="B82" i="19" a="1"/>
  <c r="B82" i="19" s="1"/>
  <c r="L81" i="19" a="1"/>
  <c r="L81" i="19" s="1"/>
  <c r="G81" i="19" a="1"/>
  <c r="G81" i="19" s="1"/>
  <c r="D81" i="19" a="1"/>
  <c r="D81" i="19" s="1"/>
  <c r="L80" i="19" a="1"/>
  <c r="L80" i="19" s="1"/>
  <c r="I80" i="19" a="1"/>
  <c r="I80" i="19" s="1"/>
  <c r="D80" i="19" a="1"/>
  <c r="D80" i="19" s="1"/>
  <c r="N79" i="19" a="1"/>
  <c r="N79" i="19" s="1"/>
  <c r="I79" i="19" a="1"/>
  <c r="I79" i="19" s="1"/>
  <c r="F79" i="19" a="1"/>
  <c r="F79" i="19" s="1"/>
  <c r="N78" i="19" a="1"/>
  <c r="N78" i="19" s="1"/>
  <c r="K78" i="19" a="1"/>
  <c r="K78" i="19" s="1"/>
  <c r="F78" i="19" a="1"/>
  <c r="F78" i="19" s="1"/>
  <c r="C78" i="19" a="1"/>
  <c r="C78" i="19" s="1"/>
  <c r="K77" i="19" a="1"/>
  <c r="K77" i="19" s="1"/>
  <c r="H77" i="19" a="1"/>
  <c r="H77" i="19" s="1"/>
  <c r="C77" i="19" a="1"/>
  <c r="C77" i="19" s="1"/>
  <c r="M76" i="19" a="1"/>
  <c r="M76" i="19" s="1"/>
  <c r="H76" i="19" a="1"/>
  <c r="H76" i="19" s="1"/>
  <c r="E76" i="19" a="1"/>
  <c r="E76" i="19" s="1"/>
  <c r="M75" i="19" a="1"/>
  <c r="M75" i="19" s="1"/>
  <c r="J75" i="19" a="1"/>
  <c r="J75" i="19" s="1"/>
  <c r="E75" i="19" a="1"/>
  <c r="E75" i="19" s="1"/>
  <c r="B75" i="19" a="1"/>
  <c r="B75" i="19" s="1"/>
  <c r="J74" i="19" a="1"/>
  <c r="J74" i="19" s="1"/>
  <c r="G74" i="19" a="1"/>
  <c r="G74" i="19" s="1"/>
  <c r="B74" i="19" a="1"/>
  <c r="B74" i="19" s="1"/>
  <c r="L73" i="19" a="1"/>
  <c r="L73" i="19" s="1"/>
  <c r="G73" i="19" a="1"/>
  <c r="G73" i="19" s="1"/>
  <c r="D73" i="19" a="1"/>
  <c r="D73" i="19" s="1"/>
  <c r="L72" i="19" a="1"/>
  <c r="L72" i="19" s="1"/>
  <c r="B84" i="19" a="1"/>
  <c r="B84" i="19" s="1"/>
  <c r="D83" i="19" a="1"/>
  <c r="D83" i="19" s="1"/>
  <c r="I81" i="19" a="1"/>
  <c r="I81" i="19" s="1"/>
  <c r="K80" i="19" a="1"/>
  <c r="K80" i="19" s="1"/>
  <c r="C79" i="19" a="1"/>
  <c r="C79" i="19" s="1"/>
  <c r="E78" i="19" a="1"/>
  <c r="E78" i="19" s="1"/>
  <c r="J76" i="19" a="1"/>
  <c r="J76" i="19" s="1"/>
  <c r="L75" i="19" a="1"/>
  <c r="L75" i="19" s="1"/>
  <c r="D74" i="19" a="1"/>
  <c r="D74" i="19" s="1"/>
  <c r="F73" i="19" a="1"/>
  <c r="F73" i="19" s="1"/>
  <c r="I72" i="19" a="1"/>
  <c r="I72" i="19" s="1"/>
  <c r="D72" i="19" a="1"/>
  <c r="D72" i="19" s="1"/>
  <c r="L71" i="19" a="1"/>
  <c r="L71" i="19" s="1"/>
  <c r="G71" i="19" a="1"/>
  <c r="G71" i="19" s="1"/>
  <c r="D71" i="19" a="1"/>
  <c r="D71" i="19" s="1"/>
  <c r="L70" i="19" a="1"/>
  <c r="L70" i="19" s="1"/>
  <c r="I70" i="19" a="1"/>
  <c r="I70" i="19" s="1"/>
  <c r="D70" i="19" a="1"/>
  <c r="D70" i="19" s="1"/>
  <c r="N69" i="19" a="1"/>
  <c r="N69" i="19" s="1"/>
  <c r="I69" i="19" a="1"/>
  <c r="I69" i="19" s="1"/>
  <c r="F69" i="19" a="1"/>
  <c r="F69" i="19" s="1"/>
  <c r="N68" i="19" a="1"/>
  <c r="N68" i="19" s="1"/>
  <c r="K68" i="19" a="1"/>
  <c r="K68" i="19" s="1"/>
  <c r="J84" i="19" a="1"/>
  <c r="J84" i="19" s="1"/>
  <c r="L83" i="19" a="1"/>
  <c r="L83" i="19" s="1"/>
  <c r="D82" i="19" a="1"/>
  <c r="D82" i="19" s="1"/>
  <c r="F81" i="19" a="1"/>
  <c r="F81" i="19" s="1"/>
  <c r="K79" i="19" a="1"/>
  <c r="K79" i="19" s="1"/>
  <c r="M78" i="19" a="1"/>
  <c r="M78" i="19" s="1"/>
  <c r="E77" i="19" a="1"/>
  <c r="E77" i="19" s="1"/>
  <c r="G76" i="19" a="1"/>
  <c r="G76" i="19" s="1"/>
  <c r="L74" i="19" a="1"/>
  <c r="L74" i="19" s="1"/>
  <c r="N73" i="19" a="1"/>
  <c r="N73" i="19" s="1"/>
  <c r="C72" i="19" a="1"/>
  <c r="C72" i="19" s="1"/>
  <c r="I71" i="19" a="1"/>
  <c r="I71" i="19" s="1"/>
  <c r="F71" i="19" a="1"/>
  <c r="F71" i="19" s="1"/>
  <c r="N70" i="19" a="1"/>
  <c r="N70" i="19" s="1"/>
  <c r="K70" i="19" a="1"/>
  <c r="K70" i="19" s="1"/>
  <c r="F70" i="19" a="1"/>
  <c r="F70" i="19" s="1"/>
  <c r="C70" i="19" a="1"/>
  <c r="C70" i="19" s="1"/>
  <c r="K69" i="19" a="1"/>
  <c r="K69" i="19" s="1"/>
  <c r="H69" i="19" a="1"/>
  <c r="H69" i="19" s="1"/>
  <c r="C69" i="19" a="1"/>
  <c r="C69" i="19" s="1"/>
  <c r="M68" i="19" a="1"/>
  <c r="M68" i="19" s="1"/>
  <c r="G84" i="19" a="1"/>
  <c r="G84" i="19" s="1"/>
  <c r="L82" i="19" a="1"/>
  <c r="L82" i="19" s="1"/>
  <c r="N81" i="19" a="1"/>
  <c r="N81" i="19" s="1"/>
  <c r="F80" i="19" a="1"/>
  <c r="F80" i="19" s="1"/>
  <c r="H79" i="19" a="1"/>
  <c r="H79" i="19" s="1"/>
  <c r="M77" i="19" a="1"/>
  <c r="M77" i="19" s="1"/>
  <c r="B77" i="19" a="1"/>
  <c r="B77" i="19" s="1"/>
  <c r="G75" i="19" a="1"/>
  <c r="G75" i="19" s="1"/>
  <c r="I74" i="19" a="1"/>
  <c r="I74" i="19" s="1"/>
  <c r="N72" i="19" a="1"/>
  <c r="N72" i="19" s="1"/>
  <c r="N71" i="19" a="1"/>
  <c r="N71" i="19" s="1"/>
  <c r="K71" i="19" a="1"/>
  <c r="K71" i="19" s="1"/>
  <c r="H71" i="19" a="1"/>
  <c r="H71" i="19" s="1"/>
  <c r="C71" i="19" a="1"/>
  <c r="C71" i="19" s="1"/>
  <c r="M70" i="19" a="1"/>
  <c r="M70" i="19" s="1"/>
  <c r="H70" i="19" a="1"/>
  <c r="H70" i="19" s="1"/>
  <c r="E70" i="19" a="1"/>
  <c r="E70" i="19" s="1"/>
  <c r="M69" i="19" a="1"/>
  <c r="M69" i="19" s="1"/>
  <c r="J69" i="19" a="1"/>
  <c r="J69" i="19" s="1"/>
  <c r="N80" i="19" a="1"/>
  <c r="N80" i="19" s="1"/>
  <c r="J77" i="19" a="1"/>
  <c r="J77" i="19" s="1"/>
  <c r="B71" i="19" a="1"/>
  <c r="B71" i="19" s="1"/>
  <c r="B69" i="19" a="1"/>
  <c r="B69" i="19" s="1"/>
  <c r="J68" i="19" a="1"/>
  <c r="J68" i="19" s="1"/>
  <c r="E68" i="19" a="1"/>
  <c r="E68" i="19" s="1"/>
  <c r="B68" i="19" a="1"/>
  <c r="B68" i="19" s="1"/>
  <c r="J67" i="19" a="1"/>
  <c r="J67" i="19" s="1"/>
  <c r="G67" i="19" a="1"/>
  <c r="G67" i="19" s="1"/>
  <c r="B67" i="19" a="1"/>
  <c r="B67" i="19" s="1"/>
  <c r="L66" i="19" a="1"/>
  <c r="L66" i="19" s="1"/>
  <c r="G66" i="19" a="1"/>
  <c r="G66" i="19" s="1"/>
  <c r="D66" i="19" a="1"/>
  <c r="D66" i="19" s="1"/>
  <c r="L65" i="19" a="1"/>
  <c r="L65" i="19" s="1"/>
  <c r="I65" i="19" a="1"/>
  <c r="I65" i="19" s="1"/>
  <c r="D65" i="19" a="1"/>
  <c r="D65" i="19" s="1"/>
  <c r="N64" i="19" a="1"/>
  <c r="N64" i="19" s="1"/>
  <c r="I64" i="19" a="1"/>
  <c r="I64" i="19" s="1"/>
  <c r="F64" i="19" a="1"/>
  <c r="F64" i="19" s="1"/>
  <c r="N63" i="19" a="1"/>
  <c r="N63" i="19" s="1"/>
  <c r="K63" i="19" a="1"/>
  <c r="K63" i="19" s="1"/>
  <c r="F63" i="19" a="1"/>
  <c r="F63" i="19" s="1"/>
  <c r="C63" i="19" a="1"/>
  <c r="C63" i="19" s="1"/>
  <c r="K62" i="19" a="1"/>
  <c r="K62" i="19" s="1"/>
  <c r="H62" i="19" a="1"/>
  <c r="H62" i="19" s="1"/>
  <c r="C62" i="19" a="1"/>
  <c r="C62" i="19" s="1"/>
  <c r="M61" i="19" a="1"/>
  <c r="M61" i="19" s="1"/>
  <c r="H61" i="19" a="1"/>
  <c r="H61" i="19" s="1"/>
  <c r="E61" i="19" a="1"/>
  <c r="E61" i="19" s="1"/>
  <c r="M60" i="19" a="1"/>
  <c r="M60" i="19" s="1"/>
  <c r="J60" i="19" a="1"/>
  <c r="J60" i="19" s="1"/>
  <c r="E60" i="19" a="1"/>
  <c r="E60" i="19" s="1"/>
  <c r="B60" i="19" a="1"/>
  <c r="B60" i="19" s="1"/>
  <c r="J59" i="19" a="1"/>
  <c r="J59" i="19" s="1"/>
  <c r="G59" i="19" a="1"/>
  <c r="G59" i="19" s="1"/>
  <c r="B59" i="19" a="1"/>
  <c r="B59" i="19" s="1"/>
  <c r="L58" i="19" a="1"/>
  <c r="L58" i="19" s="1"/>
  <c r="G58" i="19" a="1"/>
  <c r="G58" i="19" s="1"/>
  <c r="D58" i="19" a="1"/>
  <c r="D58" i="19" s="1"/>
  <c r="L57" i="19" a="1"/>
  <c r="L57" i="19" s="1"/>
  <c r="I57" i="19" a="1"/>
  <c r="I57" i="19" s="1"/>
  <c r="D57" i="19" a="1"/>
  <c r="D57" i="19" s="1"/>
  <c r="N56" i="19" a="1"/>
  <c r="N56" i="19" s="1"/>
  <c r="I56" i="19" a="1"/>
  <c r="I56" i="19" s="1"/>
  <c r="F56" i="19" a="1"/>
  <c r="F56" i="19" s="1"/>
  <c r="N55" i="19" a="1"/>
  <c r="N55" i="19" s="1"/>
  <c r="K55" i="19" a="1"/>
  <c r="K55" i="19" s="1"/>
  <c r="F55" i="19" a="1"/>
  <c r="F55" i="19" s="1"/>
  <c r="C55" i="19" a="1"/>
  <c r="C55" i="19" s="1"/>
  <c r="K54" i="19" a="1"/>
  <c r="K54" i="19" s="1"/>
  <c r="H54" i="19" a="1"/>
  <c r="H54" i="19" s="1"/>
  <c r="C54" i="19" a="1"/>
  <c r="C54" i="19" s="1"/>
  <c r="M53" i="19" a="1"/>
  <c r="M53" i="19" s="1"/>
  <c r="H53" i="19" a="1"/>
  <c r="H53" i="19" s="1"/>
  <c r="E53" i="19" a="1"/>
  <c r="E53" i="19" s="1"/>
  <c r="G83" i="19" a="1"/>
  <c r="G83" i="19" s="1"/>
  <c r="C80" i="19" a="1"/>
  <c r="C80" i="19" s="1"/>
  <c r="I73" i="19" a="1"/>
  <c r="I73" i="19" s="1"/>
  <c r="J71" i="19" a="1"/>
  <c r="J71" i="19" s="1"/>
  <c r="B70" i="19" a="1"/>
  <c r="B70" i="19" s="1"/>
  <c r="G69" i="19" a="1"/>
  <c r="G69" i="19" s="1"/>
  <c r="G68" i="19" a="1"/>
  <c r="G68" i="19" s="1"/>
  <c r="D68" i="19" a="1"/>
  <c r="D68" i="19" s="1"/>
  <c r="L67" i="19" a="1"/>
  <c r="L67" i="19" s="1"/>
  <c r="I67" i="19" a="1"/>
  <c r="I67" i="19" s="1"/>
  <c r="D67" i="19" a="1"/>
  <c r="D67" i="19" s="1"/>
  <c r="N66" i="19" a="1"/>
  <c r="N66" i="19" s="1"/>
  <c r="I66" i="19" a="1"/>
  <c r="I66" i="19" s="1"/>
  <c r="F66" i="19" a="1"/>
  <c r="F66" i="19" s="1"/>
  <c r="N65" i="19" a="1"/>
  <c r="N65" i="19" s="1"/>
  <c r="K65" i="19" a="1"/>
  <c r="K65" i="19" s="1"/>
  <c r="F65" i="19" a="1"/>
  <c r="F65" i="19" s="1"/>
  <c r="C65" i="19" a="1"/>
  <c r="C65" i="19" s="1"/>
  <c r="K64" i="19" a="1"/>
  <c r="K64" i="19" s="1"/>
  <c r="H64" i="19" a="1"/>
  <c r="H64" i="19" s="1"/>
  <c r="C64" i="19" a="1"/>
  <c r="C64" i="19" s="1"/>
  <c r="M63" i="19" a="1"/>
  <c r="M63" i="19" s="1"/>
  <c r="H63" i="19" a="1"/>
  <c r="H63" i="19" s="1"/>
  <c r="E63" i="19" a="1"/>
  <c r="E63" i="19" s="1"/>
  <c r="M62" i="19" a="1"/>
  <c r="M62" i="19" s="1"/>
  <c r="J62" i="19" a="1"/>
  <c r="J62" i="19" s="1"/>
  <c r="E62" i="19" a="1"/>
  <c r="E62" i="19" s="1"/>
  <c r="B62" i="19" a="1"/>
  <c r="B62" i="19" s="1"/>
  <c r="J61" i="19" a="1"/>
  <c r="J61" i="19" s="1"/>
  <c r="G61" i="19" a="1"/>
  <c r="G61" i="19" s="1"/>
  <c r="B61" i="19" a="1"/>
  <c r="B61" i="19" s="1"/>
  <c r="L60" i="19" a="1"/>
  <c r="L60" i="19" s="1"/>
  <c r="G60" i="19" a="1"/>
  <c r="G60" i="19" s="1"/>
  <c r="D60" i="19" a="1"/>
  <c r="D60" i="19" s="1"/>
  <c r="L59" i="19" a="1"/>
  <c r="L59" i="19" s="1"/>
  <c r="I59" i="19" a="1"/>
  <c r="I59" i="19" s="1"/>
  <c r="D59" i="19" a="1"/>
  <c r="D59" i="19" s="1"/>
  <c r="N58" i="19" a="1"/>
  <c r="N58" i="19" s="1"/>
  <c r="I58" i="19" a="1"/>
  <c r="I58" i="19" s="1"/>
  <c r="F58" i="19" a="1"/>
  <c r="F58" i="19" s="1"/>
  <c r="N57" i="19" a="1"/>
  <c r="N57" i="19" s="1"/>
  <c r="I82" i="19" a="1"/>
  <c r="I82" i="19" s="1"/>
  <c r="B76" i="19" a="1"/>
  <c r="B76" i="19" s="1"/>
  <c r="K72" i="19" a="1"/>
  <c r="K72" i="19" s="1"/>
  <c r="J70" i="19" a="1"/>
  <c r="J70" i="19" s="1"/>
  <c r="L69" i="19" a="1"/>
  <c r="L69" i="19" s="1"/>
  <c r="E69" i="19" a="1"/>
  <c r="E69" i="19" s="1"/>
  <c r="I68" i="19" a="1"/>
  <c r="I68" i="19" s="1"/>
  <c r="F68" i="19" a="1"/>
  <c r="F68" i="19" s="1"/>
  <c r="N67" i="19" a="1"/>
  <c r="N67" i="19" s="1"/>
  <c r="K67" i="19" a="1"/>
  <c r="K67" i="19" s="1"/>
  <c r="F67" i="19" a="1"/>
  <c r="F67" i="19" s="1"/>
  <c r="C67" i="19" a="1"/>
  <c r="C67" i="19" s="1"/>
  <c r="K66" i="19" a="1"/>
  <c r="K66" i="19" s="1"/>
  <c r="H66" i="19" a="1"/>
  <c r="H66" i="19" s="1"/>
  <c r="C66" i="19" a="1"/>
  <c r="C66" i="19" s="1"/>
  <c r="M65" i="19" a="1"/>
  <c r="M65" i="19" s="1"/>
  <c r="H65" i="19" a="1"/>
  <c r="H65" i="19" s="1"/>
  <c r="E65" i="19" a="1"/>
  <c r="E65" i="19" s="1"/>
  <c r="M64" i="19" a="1"/>
  <c r="M64" i="19" s="1"/>
  <c r="J64" i="19" a="1"/>
  <c r="J64" i="19" s="1"/>
  <c r="E64" i="19" a="1"/>
  <c r="E64" i="19" s="1"/>
  <c r="B64" i="19" a="1"/>
  <c r="B64" i="19" s="1"/>
  <c r="J63" i="19" a="1"/>
  <c r="J63" i="19" s="1"/>
  <c r="G63" i="19" a="1"/>
  <c r="G63" i="19" s="1"/>
  <c r="B63" i="19" a="1"/>
  <c r="B63" i="19" s="1"/>
  <c r="L62" i="19" a="1"/>
  <c r="L62" i="19" s="1"/>
  <c r="G62" i="19" a="1"/>
  <c r="G62" i="19" s="1"/>
  <c r="D62" i="19" a="1"/>
  <c r="D62" i="19" s="1"/>
  <c r="L61" i="19" a="1"/>
  <c r="L61" i="19" s="1"/>
  <c r="I61" i="19" a="1"/>
  <c r="I61" i="19" s="1"/>
  <c r="D61" i="19" a="1"/>
  <c r="D61" i="19" s="1"/>
  <c r="N60" i="19" a="1"/>
  <c r="N60" i="19" s="1"/>
  <c r="I60" i="19" a="1"/>
  <c r="I60" i="19" s="1"/>
  <c r="F60" i="19" a="1"/>
  <c r="F60" i="19" s="1"/>
  <c r="E71" i="19" a="1"/>
  <c r="E71" i="19" s="1"/>
  <c r="L68" i="19" a="1"/>
  <c r="L68" i="19" s="1"/>
  <c r="M67" i="19" a="1"/>
  <c r="M67" i="19" s="1"/>
  <c r="E66" i="19" a="1"/>
  <c r="E66" i="19" s="1"/>
  <c r="G65" i="19" a="1"/>
  <c r="G65" i="19" s="1"/>
  <c r="L63" i="19" a="1"/>
  <c r="L63" i="19" s="1"/>
  <c r="N62" i="19" a="1"/>
  <c r="N62" i="19" s="1"/>
  <c r="F61" i="19" a="1"/>
  <c r="F61" i="19" s="1"/>
  <c r="H60" i="19" a="1"/>
  <c r="H60" i="19" s="1"/>
  <c r="N59" i="19" a="1"/>
  <c r="N59" i="19" s="1"/>
  <c r="C59" i="19" a="1"/>
  <c r="C59" i="19" s="1"/>
  <c r="K58" i="19" a="1"/>
  <c r="K58" i="19" s="1"/>
  <c r="M57" i="19" a="1"/>
  <c r="M57" i="19" s="1"/>
  <c r="J57" i="19" a="1"/>
  <c r="J57" i="19" s="1"/>
  <c r="F57" i="19" a="1"/>
  <c r="F57" i="19" s="1"/>
  <c r="L56" i="19" a="1"/>
  <c r="L56" i="19" s="1"/>
  <c r="H56" i="19" a="1"/>
  <c r="H56" i="19" s="1"/>
  <c r="E56" i="19" a="1"/>
  <c r="E56" i="19" s="1"/>
  <c r="G55" i="19" a="1"/>
  <c r="G55" i="19" s="1"/>
  <c r="D55" i="19" a="1"/>
  <c r="D55" i="19" s="1"/>
  <c r="M54" i="19" a="1"/>
  <c r="M54" i="19" s="1"/>
  <c r="F54" i="19" a="1"/>
  <c r="F54" i="19" s="1"/>
  <c r="B54" i="19" a="1"/>
  <c r="B54" i="19" s="1"/>
  <c r="L53" i="19" a="1"/>
  <c r="L53" i="19" s="1"/>
  <c r="B53" i="19" a="1"/>
  <c r="B53" i="19" s="1"/>
  <c r="L52" i="19" a="1"/>
  <c r="L52" i="19" s="1"/>
  <c r="G52" i="19" a="1"/>
  <c r="G52" i="19" s="1"/>
  <c r="D52" i="19" a="1"/>
  <c r="D52" i="19" s="1"/>
  <c r="L51" i="19" a="1"/>
  <c r="L51" i="19" s="1"/>
  <c r="I51" i="19" a="1"/>
  <c r="I51" i="19" s="1"/>
  <c r="D51" i="19" a="1"/>
  <c r="D51" i="19" s="1"/>
  <c r="N50" i="19" a="1"/>
  <c r="N50" i="19" s="1"/>
  <c r="I50" i="19" a="1"/>
  <c r="I50" i="19" s="1"/>
  <c r="F50" i="19" a="1"/>
  <c r="F50" i="19" s="1"/>
  <c r="N49" i="19" a="1"/>
  <c r="N49" i="19" s="1"/>
  <c r="K49" i="19" a="1"/>
  <c r="K49" i="19" s="1"/>
  <c r="F49" i="19" a="1"/>
  <c r="F49" i="19" s="1"/>
  <c r="C49" i="19" a="1"/>
  <c r="C49" i="19" s="1"/>
  <c r="K48" i="19" a="1"/>
  <c r="K48" i="19" s="1"/>
  <c r="H48" i="19" a="1"/>
  <c r="H48" i="19" s="1"/>
  <c r="C48" i="19" a="1"/>
  <c r="C48" i="19" s="1"/>
  <c r="M47" i="19" a="1"/>
  <c r="M47" i="19" s="1"/>
  <c r="H47" i="19" a="1"/>
  <c r="H47" i="19" s="1"/>
  <c r="F47" i="19" a="1"/>
  <c r="F47" i="19" s="1"/>
  <c r="H78" i="19" a="1"/>
  <c r="H78" i="19" s="1"/>
  <c r="G70" i="19" a="1"/>
  <c r="G70" i="19" s="1"/>
  <c r="H68" i="19" a="1"/>
  <c r="H68" i="19" s="1"/>
  <c r="M66" i="19" a="1"/>
  <c r="M66" i="19" s="1"/>
  <c r="B66" i="19" a="1"/>
  <c r="B66" i="19" s="1"/>
  <c r="G64" i="19" a="1"/>
  <c r="G64" i="19" s="1"/>
  <c r="I63" i="19" a="1"/>
  <c r="I63" i="19" s="1"/>
  <c r="N61" i="19" a="1"/>
  <c r="N61" i="19" s="1"/>
  <c r="C61" i="19" a="1"/>
  <c r="C61" i="19" s="1"/>
  <c r="M59" i="19" a="1"/>
  <c r="M59" i="19" s="1"/>
  <c r="H59" i="19" a="1"/>
  <c r="H59" i="19" s="1"/>
  <c r="J58" i="19" a="1"/>
  <c r="J58" i="19" s="1"/>
  <c r="E58" i="19" a="1"/>
  <c r="E58" i="19" s="1"/>
  <c r="E57" i="19" a="1"/>
  <c r="E57" i="19" s="1"/>
  <c r="B57" i="19" a="1"/>
  <c r="B57" i="19" s="1"/>
  <c r="K56" i="19" a="1"/>
  <c r="K56" i="19" s="1"/>
  <c r="D56" i="19" a="1"/>
  <c r="D56" i="19" s="1"/>
  <c r="M55" i="19" a="1"/>
  <c r="M55" i="19" s="1"/>
  <c r="J55" i="19" a="1"/>
  <c r="J55" i="19" s="1"/>
  <c r="L54" i="19" a="1"/>
  <c r="L54" i="19" s="1"/>
  <c r="I54" i="19" a="1"/>
  <c r="I54" i="19" s="1"/>
  <c r="E54" i="19" a="1"/>
  <c r="E54" i="19" s="1"/>
  <c r="K53" i="19" a="1"/>
  <c r="K53" i="19" s="1"/>
  <c r="G53" i="19" a="1"/>
  <c r="G53" i="19" s="1"/>
  <c r="D53" i="19" a="1"/>
  <c r="D53" i="19" s="1"/>
  <c r="N52" i="19" a="1"/>
  <c r="N52" i="19" s="1"/>
  <c r="I52" i="19" a="1"/>
  <c r="I52" i="19" s="1"/>
  <c r="F52" i="19" a="1"/>
  <c r="F52" i="19" s="1"/>
  <c r="N51" i="19" a="1"/>
  <c r="N51" i="19" s="1"/>
  <c r="K51" i="19" a="1"/>
  <c r="K51" i="19" s="1"/>
  <c r="F51" i="19" a="1"/>
  <c r="F51" i="19" s="1"/>
  <c r="C51" i="19" a="1"/>
  <c r="C51" i="19" s="1"/>
  <c r="K50" i="19" a="1"/>
  <c r="K50" i="19" s="1"/>
  <c r="H50" i="19" a="1"/>
  <c r="H50" i="19" s="1"/>
  <c r="C50" i="19" a="1"/>
  <c r="C50" i="19" s="1"/>
  <c r="M49" i="19" a="1"/>
  <c r="M49" i="19" s="1"/>
  <c r="H49" i="19" a="1"/>
  <c r="H49" i="19" s="1"/>
  <c r="E49" i="19" a="1"/>
  <c r="E49" i="19" s="1"/>
  <c r="M48" i="19" a="1"/>
  <c r="M48" i="19" s="1"/>
  <c r="J48" i="19" a="1"/>
  <c r="J48" i="19" s="1"/>
  <c r="E48" i="19" a="1"/>
  <c r="E48" i="19" s="1"/>
  <c r="B48" i="19" a="1"/>
  <c r="B48" i="19" s="1"/>
  <c r="J47" i="19" a="1"/>
  <c r="J47" i="19" s="1"/>
  <c r="D75" i="19" a="1"/>
  <c r="D75" i="19" s="1"/>
  <c r="H67" i="19" a="1"/>
  <c r="H67" i="19" s="1"/>
  <c r="J66" i="19" a="1"/>
  <c r="J66" i="19" s="1"/>
  <c r="B65" i="19" a="1"/>
  <c r="B65" i="19" s="1"/>
  <c r="D64" i="19" a="1"/>
  <c r="D64" i="19" s="1"/>
  <c r="I62" i="19" a="1"/>
  <c r="I62" i="19" s="1"/>
  <c r="K61" i="19" a="1"/>
  <c r="K61" i="19" s="1"/>
  <c r="K59" i="19" a="1"/>
  <c r="K59" i="19" s="1"/>
  <c r="F59" i="19" a="1"/>
  <c r="F59" i="19" s="1"/>
  <c r="H58" i="19" a="1"/>
  <c r="H58" i="19" s="1"/>
  <c r="C58" i="19" a="1"/>
  <c r="C58" i="19" s="1"/>
  <c r="K57" i="19" a="1"/>
  <c r="K57" i="19" s="1"/>
  <c r="H57" i="19" a="1"/>
  <c r="H57" i="19" s="1"/>
  <c r="J56" i="19" a="1"/>
  <c r="J56" i="19" s="1"/>
  <c r="G56" i="19" a="1"/>
  <c r="G56" i="19" s="1"/>
  <c r="C56" i="19" a="1"/>
  <c r="C56" i="19" s="1"/>
  <c r="I55" i="19" a="1"/>
  <c r="I55" i="19" s="1"/>
  <c r="E55" i="19" a="1"/>
  <c r="E55" i="19" s="1"/>
  <c r="B55" i="19" a="1"/>
  <c r="B55" i="19" s="1"/>
  <c r="D54" i="19" a="1"/>
  <c r="D54" i="19" s="1"/>
  <c r="N53" i="19" a="1"/>
  <c r="N53" i="19" s="1"/>
  <c r="J53" i="19" a="1"/>
  <c r="J53" i="19" s="1"/>
  <c r="C53" i="19" a="1"/>
  <c r="C53" i="19" s="1"/>
  <c r="K52" i="19" a="1"/>
  <c r="K52" i="19" s="1"/>
  <c r="H52" i="19" a="1"/>
  <c r="H52" i="19" s="1"/>
  <c r="C52" i="19" a="1"/>
  <c r="C52" i="19" s="1"/>
  <c r="M51" i="19" a="1"/>
  <c r="M51" i="19" s="1"/>
  <c r="F72" i="19" a="1"/>
  <c r="F72" i="19" s="1"/>
  <c r="D63" i="19" a="1"/>
  <c r="D63" i="19" s="1"/>
  <c r="C60" i="19" a="1"/>
  <c r="C60" i="19" s="1"/>
  <c r="C57" i="19" a="1"/>
  <c r="C57" i="19" s="1"/>
  <c r="B56" i="19" a="1"/>
  <c r="B56" i="19" s="1"/>
  <c r="N54" i="19" a="1"/>
  <c r="N54" i="19" s="1"/>
  <c r="M52" i="19" a="1"/>
  <c r="M52" i="19" s="1"/>
  <c r="B52" i="19" a="1"/>
  <c r="B52" i="19" s="1"/>
  <c r="H51" i="19" a="1"/>
  <c r="H51" i="19" s="1"/>
  <c r="J50" i="19" a="1"/>
  <c r="J50" i="19" s="1"/>
  <c r="E50" i="19" a="1"/>
  <c r="E50" i="19" s="1"/>
  <c r="G49" i="19" a="1"/>
  <c r="G49" i="19" s="1"/>
  <c r="B49" i="19" a="1"/>
  <c r="B49" i="19" s="1"/>
  <c r="D48" i="19" a="1"/>
  <c r="D48" i="19" s="1"/>
  <c r="L47" i="19" a="1"/>
  <c r="L47" i="19" s="1"/>
  <c r="G47" i="19" a="1"/>
  <c r="G47" i="19" s="1"/>
  <c r="D47" i="19" a="1"/>
  <c r="D47" i="19" s="1"/>
  <c r="N46" i="19" a="1"/>
  <c r="N46" i="19" s="1"/>
  <c r="I46" i="19" a="1"/>
  <c r="I46" i="19" s="1"/>
  <c r="F46" i="19" a="1"/>
  <c r="F46" i="19" s="1"/>
  <c r="N45" i="19" a="1"/>
  <c r="N45" i="19" s="1"/>
  <c r="K45" i="19" a="1"/>
  <c r="K45" i="19" s="1"/>
  <c r="F45" i="19" a="1"/>
  <c r="F45" i="19" s="1"/>
  <c r="C45" i="19" a="1"/>
  <c r="C45" i="19" s="1"/>
  <c r="K44" i="19" a="1"/>
  <c r="K44" i="19" s="1"/>
  <c r="H44" i="19" a="1"/>
  <c r="H44" i="19" s="1"/>
  <c r="C44" i="19" a="1"/>
  <c r="C44" i="19" s="1"/>
  <c r="M43" i="19" a="1"/>
  <c r="M43" i="19" s="1"/>
  <c r="H43" i="19" a="1"/>
  <c r="H43" i="19" s="1"/>
  <c r="E43" i="19" a="1"/>
  <c r="E43" i="19" s="1"/>
  <c r="M42" i="19" a="1"/>
  <c r="M42" i="19" s="1"/>
  <c r="J42" i="19" a="1"/>
  <c r="J42" i="19" s="1"/>
  <c r="E42" i="19" a="1"/>
  <c r="E42" i="19" s="1"/>
  <c r="B42" i="19" a="1"/>
  <c r="B42" i="19" s="1"/>
  <c r="J41" i="19" a="1"/>
  <c r="J41" i="19" s="1"/>
  <c r="G41" i="19" a="1"/>
  <c r="G41" i="19" s="1"/>
  <c r="B41" i="19" a="1"/>
  <c r="B41" i="19" s="1"/>
  <c r="L40" i="19" a="1"/>
  <c r="L40" i="19" s="1"/>
  <c r="G40" i="19" a="1"/>
  <c r="G40" i="19" s="1"/>
  <c r="D40" i="19" a="1"/>
  <c r="D40" i="19" s="1"/>
  <c r="L39" i="19" a="1"/>
  <c r="L39" i="19" s="1"/>
  <c r="I39" i="19" a="1"/>
  <c r="I39" i="19" s="1"/>
  <c r="D39" i="19" a="1"/>
  <c r="D39" i="19" s="1"/>
  <c r="N38" i="19" a="1"/>
  <c r="N38" i="19" s="1"/>
  <c r="I38" i="19" a="1"/>
  <c r="I38" i="19" s="1"/>
  <c r="F38" i="19" a="1"/>
  <c r="F38" i="19" s="1"/>
  <c r="N37" i="19" a="1"/>
  <c r="N37" i="19" s="1"/>
  <c r="K37" i="19" a="1"/>
  <c r="K37" i="19" s="1"/>
  <c r="F37" i="19" a="1"/>
  <c r="F37" i="19" s="1"/>
  <c r="C37" i="19" a="1"/>
  <c r="C37" i="19" s="1"/>
  <c r="K36" i="19" a="1"/>
  <c r="K36" i="19" s="1"/>
  <c r="H36" i="19" a="1"/>
  <c r="H36" i="19" s="1"/>
  <c r="C36" i="19" a="1"/>
  <c r="C36" i="19" s="1"/>
  <c r="M35" i="19" a="1"/>
  <c r="M35" i="19" s="1"/>
  <c r="H35" i="19" a="1"/>
  <c r="H35" i="19" s="1"/>
  <c r="E35" i="19" a="1"/>
  <c r="E35" i="19" s="1"/>
  <c r="M34" i="19" a="1"/>
  <c r="M34" i="19" s="1"/>
  <c r="J34" i="19" a="1"/>
  <c r="J34" i="19" s="1"/>
  <c r="E34" i="19" a="1"/>
  <c r="E34" i="19" s="1"/>
  <c r="B34" i="19" a="1"/>
  <c r="B34" i="19" s="1"/>
  <c r="J33" i="19" a="1"/>
  <c r="J33" i="19" s="1"/>
  <c r="G33" i="19" a="1"/>
  <c r="G33" i="19" s="1"/>
  <c r="B33" i="19" a="1"/>
  <c r="B33" i="19" s="1"/>
  <c r="L32" i="19" a="1"/>
  <c r="L32" i="19" s="1"/>
  <c r="G32" i="19" a="1"/>
  <c r="G32" i="19" s="1"/>
  <c r="D32" i="19" a="1"/>
  <c r="D32" i="19" s="1"/>
  <c r="L31" i="19" a="1"/>
  <c r="L31" i="19" s="1"/>
  <c r="I31" i="19" a="1"/>
  <c r="I31" i="19" s="1"/>
  <c r="D31" i="19" a="1"/>
  <c r="D31" i="19" s="1"/>
  <c r="N30" i="19" a="1"/>
  <c r="N30" i="19" s="1"/>
  <c r="I30" i="19" a="1"/>
  <c r="I30" i="19" s="1"/>
  <c r="F30" i="19" a="1"/>
  <c r="F30" i="19" s="1"/>
  <c r="N29" i="19" a="1"/>
  <c r="N29" i="19" s="1"/>
  <c r="K29" i="19" a="1"/>
  <c r="K29" i="19" s="1"/>
  <c r="F29" i="19" a="1"/>
  <c r="F29" i="19" s="1"/>
  <c r="C29" i="19" a="1"/>
  <c r="C29" i="19" s="1"/>
  <c r="K28" i="19" a="1"/>
  <c r="K28" i="19" s="1"/>
  <c r="H28" i="19" a="1"/>
  <c r="H28" i="19" s="1"/>
  <c r="C28" i="19" a="1"/>
  <c r="C28" i="19" s="1"/>
  <c r="M27" i="19" a="1"/>
  <c r="M27" i="19" s="1"/>
  <c r="H27" i="19" a="1"/>
  <c r="H27" i="19" s="1"/>
  <c r="E27" i="19" a="1"/>
  <c r="E27" i="19" s="1"/>
  <c r="M26" i="19" a="1"/>
  <c r="M26" i="19" s="1"/>
  <c r="J26" i="19" a="1"/>
  <c r="J26" i="19" s="1"/>
  <c r="E26" i="19" a="1"/>
  <c r="E26" i="19" s="1"/>
  <c r="B26" i="19" a="1"/>
  <c r="B26" i="19" s="1"/>
  <c r="J25" i="19" a="1"/>
  <c r="J25" i="19" s="1"/>
  <c r="G25" i="19" a="1"/>
  <c r="G25" i="19" s="1"/>
  <c r="B25" i="19" a="1"/>
  <c r="B25" i="19" s="1"/>
  <c r="L24" i="19" a="1"/>
  <c r="L24" i="19" s="1"/>
  <c r="G24" i="19" a="1"/>
  <c r="G24" i="19" s="1"/>
  <c r="D24" i="19" a="1"/>
  <c r="D24" i="19" s="1"/>
  <c r="L23" i="19" a="1"/>
  <c r="L23" i="19" s="1"/>
  <c r="I23" i="19" a="1"/>
  <c r="I23" i="19" s="1"/>
  <c r="D23" i="19" a="1"/>
  <c r="D23" i="19" s="1"/>
  <c r="N22" i="19" a="1"/>
  <c r="N22" i="19" s="1"/>
  <c r="I22" i="19" a="1"/>
  <c r="I22" i="19" s="1"/>
  <c r="F22" i="19" a="1"/>
  <c r="F22" i="19" s="1"/>
  <c r="N21" i="19" a="1"/>
  <c r="N21" i="19" s="1"/>
  <c r="K21" i="19" a="1"/>
  <c r="K21" i="19" s="1"/>
  <c r="F21" i="19" a="1"/>
  <c r="F21" i="19" s="1"/>
  <c r="C21" i="19" a="1"/>
  <c r="C21" i="19" s="1"/>
  <c r="K20" i="19" a="1"/>
  <c r="K20" i="19" s="1"/>
  <c r="H20" i="19" a="1"/>
  <c r="H20" i="19" s="1"/>
  <c r="C20" i="19" a="1"/>
  <c r="C20" i="19" s="1"/>
  <c r="M19" i="19" a="1"/>
  <c r="M19" i="19" s="1"/>
  <c r="H19" i="19" a="1"/>
  <c r="H19" i="19" s="1"/>
  <c r="E19" i="19" a="1"/>
  <c r="E19" i="19" s="1"/>
  <c r="M18" i="19" a="1"/>
  <c r="M18" i="19" s="1"/>
  <c r="J18" i="19" a="1"/>
  <c r="J18" i="19" s="1"/>
  <c r="E18" i="19" a="1"/>
  <c r="E18" i="19" s="1"/>
  <c r="B18" i="19" a="1"/>
  <c r="B18" i="19" s="1"/>
  <c r="J17" i="19" a="1"/>
  <c r="J17" i="19" s="1"/>
  <c r="G17" i="19" a="1"/>
  <c r="G17" i="19" s="1"/>
  <c r="B17" i="19" a="1"/>
  <c r="B17" i="19" s="1"/>
  <c r="D69" i="19" a="1"/>
  <c r="D69" i="19" s="1"/>
  <c r="J65" i="19" a="1"/>
  <c r="J65" i="19" s="1"/>
  <c r="F62" i="19" a="1"/>
  <c r="F62" i="19" s="1"/>
  <c r="B58" i="19" a="1"/>
  <c r="B58" i="19" s="1"/>
  <c r="M56" i="19" a="1"/>
  <c r="M56" i="19" s="1"/>
  <c r="L55" i="19" a="1"/>
  <c r="L55" i="19" s="1"/>
  <c r="J54" i="19" a="1"/>
  <c r="J54" i="19" s="1"/>
  <c r="I53" i="19" a="1"/>
  <c r="I53" i="19" s="1"/>
  <c r="J52" i="19" a="1"/>
  <c r="J52" i="19" s="1"/>
  <c r="G51" i="19" a="1"/>
  <c r="G51" i="19" s="1"/>
  <c r="B51" i="19" a="1"/>
  <c r="B51" i="19" s="1"/>
  <c r="D50" i="19" a="1"/>
  <c r="D50" i="19" s="1"/>
  <c r="L49" i="19" a="1"/>
  <c r="L49" i="19" s="1"/>
  <c r="N48" i="19" a="1"/>
  <c r="N48" i="19" s="1"/>
  <c r="I48" i="19" a="1"/>
  <c r="I48" i="19" s="1"/>
  <c r="K47" i="19" a="1"/>
  <c r="K47" i="19" s="1"/>
  <c r="C47" i="19" a="1"/>
  <c r="C47" i="19" s="1"/>
  <c r="K46" i="19" a="1"/>
  <c r="K46" i="19" s="1"/>
  <c r="H46" i="19" a="1"/>
  <c r="H46" i="19" s="1"/>
  <c r="C46" i="19" a="1"/>
  <c r="C46" i="19" s="1"/>
  <c r="M45" i="19" a="1"/>
  <c r="M45" i="19" s="1"/>
  <c r="H45" i="19" a="1"/>
  <c r="H45" i="19" s="1"/>
  <c r="E45" i="19" a="1"/>
  <c r="E45" i="19" s="1"/>
  <c r="M44" i="19" a="1"/>
  <c r="M44" i="19" s="1"/>
  <c r="J44" i="19" a="1"/>
  <c r="J44" i="19" s="1"/>
  <c r="E44" i="19" a="1"/>
  <c r="E44" i="19" s="1"/>
  <c r="B44" i="19" a="1"/>
  <c r="B44" i="19" s="1"/>
  <c r="J43" i="19" a="1"/>
  <c r="J43" i="19" s="1"/>
  <c r="G43" i="19" a="1"/>
  <c r="G43" i="19" s="1"/>
  <c r="B43" i="19" a="1"/>
  <c r="B43" i="19" s="1"/>
  <c r="L42" i="19" a="1"/>
  <c r="L42" i="19" s="1"/>
  <c r="G42" i="19" a="1"/>
  <c r="G42" i="19" s="1"/>
  <c r="D42" i="19" a="1"/>
  <c r="D42" i="19" s="1"/>
  <c r="L41" i="19" a="1"/>
  <c r="L41" i="19" s="1"/>
  <c r="I41" i="19" a="1"/>
  <c r="I41" i="19" s="1"/>
  <c r="D41" i="19" a="1"/>
  <c r="D41" i="19" s="1"/>
  <c r="N40" i="19" a="1"/>
  <c r="N40" i="19" s="1"/>
  <c r="I40" i="19" a="1"/>
  <c r="I40" i="19" s="1"/>
  <c r="F40" i="19" a="1"/>
  <c r="F40" i="19" s="1"/>
  <c r="N39" i="19" a="1"/>
  <c r="N39" i="19" s="1"/>
  <c r="K39" i="19" a="1"/>
  <c r="K39" i="19" s="1"/>
  <c r="F39" i="19" a="1"/>
  <c r="F39" i="19" s="1"/>
  <c r="C39" i="19" a="1"/>
  <c r="C39" i="19" s="1"/>
  <c r="K38" i="19" a="1"/>
  <c r="K38" i="19" s="1"/>
  <c r="H38" i="19" a="1"/>
  <c r="H38" i="19" s="1"/>
  <c r="C38" i="19" a="1"/>
  <c r="C38" i="19" s="1"/>
  <c r="M37" i="19" a="1"/>
  <c r="M37" i="19" s="1"/>
  <c r="H37" i="19" a="1"/>
  <c r="H37" i="19" s="1"/>
  <c r="E37" i="19" a="1"/>
  <c r="E37" i="19" s="1"/>
  <c r="M36" i="19" a="1"/>
  <c r="M36" i="19" s="1"/>
  <c r="J36" i="19" a="1"/>
  <c r="J36" i="19" s="1"/>
  <c r="E36" i="19" a="1"/>
  <c r="E36" i="19" s="1"/>
  <c r="B36" i="19" a="1"/>
  <c r="B36" i="19" s="1"/>
  <c r="J35" i="19" a="1"/>
  <c r="J35" i="19" s="1"/>
  <c r="G35" i="19" a="1"/>
  <c r="G35" i="19" s="1"/>
  <c r="B35" i="19" a="1"/>
  <c r="B35" i="19" s="1"/>
  <c r="L34" i="19" a="1"/>
  <c r="L34" i="19" s="1"/>
  <c r="G34" i="19" a="1"/>
  <c r="G34" i="19" s="1"/>
  <c r="D34" i="19" a="1"/>
  <c r="D34" i="19" s="1"/>
  <c r="L33" i="19" a="1"/>
  <c r="L33" i="19" s="1"/>
  <c r="I33" i="19" a="1"/>
  <c r="I33" i="19" s="1"/>
  <c r="D33" i="19" a="1"/>
  <c r="D33" i="19" s="1"/>
  <c r="N32" i="19" a="1"/>
  <c r="N32" i="19" s="1"/>
  <c r="I32" i="19" a="1"/>
  <c r="I32" i="19" s="1"/>
  <c r="F32" i="19" a="1"/>
  <c r="F32" i="19" s="1"/>
  <c r="N31" i="19" a="1"/>
  <c r="N31" i="19" s="1"/>
  <c r="K31" i="19" a="1"/>
  <c r="K31" i="19" s="1"/>
  <c r="F31" i="19" a="1"/>
  <c r="F31" i="19" s="1"/>
  <c r="C31" i="19" a="1"/>
  <c r="C31" i="19" s="1"/>
  <c r="K30" i="19" a="1"/>
  <c r="K30" i="19" s="1"/>
  <c r="H30" i="19" a="1"/>
  <c r="H30" i="19" s="1"/>
  <c r="C30" i="19" a="1"/>
  <c r="C30" i="19" s="1"/>
  <c r="M29" i="19" a="1"/>
  <c r="M29" i="19" s="1"/>
  <c r="H29" i="19" a="1"/>
  <c r="H29" i="19" s="1"/>
  <c r="E29" i="19" a="1"/>
  <c r="E29" i="19" s="1"/>
  <c r="M28" i="19" a="1"/>
  <c r="M28" i="19" s="1"/>
  <c r="J28" i="19" a="1"/>
  <c r="J28" i="19" s="1"/>
  <c r="E28" i="19" a="1"/>
  <c r="E28" i="19" s="1"/>
  <c r="B28" i="19" a="1"/>
  <c r="B28" i="19" s="1"/>
  <c r="J27" i="19" a="1"/>
  <c r="J27" i="19" s="1"/>
  <c r="G27" i="19" a="1"/>
  <c r="G27" i="19" s="1"/>
  <c r="B27" i="19" a="1"/>
  <c r="B27" i="19" s="1"/>
  <c r="L26" i="19" a="1"/>
  <c r="L26" i="19" s="1"/>
  <c r="G26" i="19" a="1"/>
  <c r="G26" i="19" s="1"/>
  <c r="D26" i="19" a="1"/>
  <c r="D26" i="19" s="1"/>
  <c r="L25" i="19" a="1"/>
  <c r="L25" i="19" s="1"/>
  <c r="I25" i="19" a="1"/>
  <c r="I25" i="19" s="1"/>
  <c r="D25" i="19" a="1"/>
  <c r="D25" i="19" s="1"/>
  <c r="N24" i="19" a="1"/>
  <c r="N24" i="19" s="1"/>
  <c r="I24" i="19" a="1"/>
  <c r="I24" i="19" s="1"/>
  <c r="F24" i="19" a="1"/>
  <c r="F24" i="19" s="1"/>
  <c r="N23" i="19" a="1"/>
  <c r="N23" i="19" s="1"/>
  <c r="K23" i="19" a="1"/>
  <c r="K23" i="19" s="1"/>
  <c r="F23" i="19" a="1"/>
  <c r="F23" i="19" s="1"/>
  <c r="C23" i="19" a="1"/>
  <c r="C23" i="19" s="1"/>
  <c r="K22" i="19" a="1"/>
  <c r="K22" i="19" s="1"/>
  <c r="H22" i="19" a="1"/>
  <c r="H22" i="19" s="1"/>
  <c r="C22" i="19" a="1"/>
  <c r="C22" i="19" s="1"/>
  <c r="M21" i="19" a="1"/>
  <c r="M21" i="19" s="1"/>
  <c r="H21" i="19" a="1"/>
  <c r="H21" i="19" s="1"/>
  <c r="E21" i="19" a="1"/>
  <c r="E21" i="19" s="1"/>
  <c r="M20" i="19" a="1"/>
  <c r="M20" i="19" s="1"/>
  <c r="J20" i="19" a="1"/>
  <c r="J20" i="19" s="1"/>
  <c r="E20" i="19" a="1"/>
  <c r="E20" i="19" s="1"/>
  <c r="B20" i="19" a="1"/>
  <c r="B20" i="19" s="1"/>
  <c r="J19" i="19" a="1"/>
  <c r="J19" i="19" s="1"/>
  <c r="G19" i="19" a="1"/>
  <c r="G19" i="19" s="1"/>
  <c r="B19" i="19" a="1"/>
  <c r="B19" i="19" s="1"/>
  <c r="L18" i="19" a="1"/>
  <c r="L18" i="19" s="1"/>
  <c r="G18" i="19" a="1"/>
  <c r="G18" i="19" s="1"/>
  <c r="D18" i="19" a="1"/>
  <c r="D18" i="19" s="1"/>
  <c r="L17" i="19" a="1"/>
  <c r="L17" i="19" s="1"/>
  <c r="E5" i="19" a="1"/>
  <c r="E5" i="19" s="1"/>
  <c r="H6" i="19" a="1"/>
  <c r="H6" i="19" s="1"/>
  <c r="B3" i="19" a="1"/>
  <c r="B3" i="19" s="1"/>
  <c r="D3" i="19" a="1"/>
  <c r="D3" i="19" s="1"/>
  <c r="F3" i="19" a="1"/>
  <c r="F3" i="19" s="1"/>
  <c r="H3" i="19" a="1"/>
  <c r="H3" i="19" s="1"/>
  <c r="J3" i="19" a="1"/>
  <c r="J3" i="19" s="1"/>
  <c r="L3" i="19" a="1"/>
  <c r="L3" i="19" s="1"/>
  <c r="N3" i="19" a="1"/>
  <c r="N3" i="19" s="1"/>
  <c r="C4" i="19" a="1"/>
  <c r="C4" i="19" s="1"/>
  <c r="E4" i="19" a="1"/>
  <c r="E4" i="19" s="1"/>
  <c r="G4" i="19" a="1"/>
  <c r="G4" i="19" s="1"/>
  <c r="I4" i="19" a="1"/>
  <c r="I4" i="19" s="1"/>
  <c r="K4" i="19" a="1"/>
  <c r="K4" i="19" s="1"/>
  <c r="C5" i="19" a="1"/>
  <c r="C5" i="19" s="1"/>
  <c r="F5" i="19" a="1"/>
  <c r="F5" i="19" s="1"/>
  <c r="K5" i="19" a="1"/>
  <c r="K5" i="19" s="1"/>
  <c r="N5" i="19" a="1"/>
  <c r="N5" i="19" s="1"/>
  <c r="F6" i="19" a="1"/>
  <c r="F6" i="19" s="1"/>
  <c r="I6" i="19" a="1"/>
  <c r="I6" i="19" s="1"/>
  <c r="N6" i="19" a="1"/>
  <c r="N6" i="19" s="1"/>
  <c r="D7" i="19" a="1"/>
  <c r="D7" i="19" s="1"/>
  <c r="I7" i="19" a="1"/>
  <c r="I7" i="19" s="1"/>
  <c r="L7" i="19" a="1"/>
  <c r="L7" i="19" s="1"/>
  <c r="D8" i="19" a="1"/>
  <c r="D8" i="19" s="1"/>
  <c r="G8" i="19" a="1"/>
  <c r="G8" i="19" s="1"/>
  <c r="L8" i="19" a="1"/>
  <c r="L8" i="19" s="1"/>
  <c r="B9" i="19" a="1"/>
  <c r="B9" i="19" s="1"/>
  <c r="G9" i="19" a="1"/>
  <c r="G9" i="19" s="1"/>
  <c r="J9" i="19" a="1"/>
  <c r="J9" i="19" s="1"/>
  <c r="B10" i="19" a="1"/>
  <c r="B10" i="19" s="1"/>
  <c r="E10" i="19" a="1"/>
  <c r="E10" i="19" s="1"/>
  <c r="J10" i="19" a="1"/>
  <c r="J10" i="19" s="1"/>
  <c r="M10" i="19" a="1"/>
  <c r="M10" i="19" s="1"/>
  <c r="E11" i="19" a="1"/>
  <c r="E11" i="19" s="1"/>
  <c r="H11" i="19" a="1"/>
  <c r="H11" i="19" s="1"/>
  <c r="M11" i="19" a="1"/>
  <c r="M11" i="19" s="1"/>
  <c r="C12" i="19" a="1"/>
  <c r="C12" i="19" s="1"/>
  <c r="H12" i="19" a="1"/>
  <c r="H12" i="19" s="1"/>
  <c r="K12" i="19" a="1"/>
  <c r="K12" i="19" s="1"/>
  <c r="C13" i="19" a="1"/>
  <c r="C13" i="19" s="1"/>
  <c r="F13" i="19" a="1"/>
  <c r="F13" i="19" s="1"/>
  <c r="K13" i="19" a="1"/>
  <c r="K13" i="19" s="1"/>
  <c r="N13" i="19" a="1"/>
  <c r="N13" i="19" s="1"/>
  <c r="F14" i="19" a="1"/>
  <c r="F14" i="19" s="1"/>
  <c r="I14" i="19" a="1"/>
  <c r="I14" i="19" s="1"/>
  <c r="N14" i="19" a="1"/>
  <c r="N14" i="19" s="1"/>
  <c r="D15" i="19" a="1"/>
  <c r="D15" i="19" s="1"/>
  <c r="I15" i="19" a="1"/>
  <c r="I15" i="19" s="1"/>
  <c r="L15" i="19" a="1"/>
  <c r="L15" i="19" s="1"/>
  <c r="D16" i="19" a="1"/>
  <c r="D16" i="19" s="1"/>
  <c r="G16" i="19" a="1"/>
  <c r="G16" i="19" s="1"/>
  <c r="L16" i="19" a="1"/>
  <c r="L16" i="19" s="1"/>
  <c r="F17" i="19" a="1"/>
  <c r="F17" i="19" s="1"/>
  <c r="I17" i="19" a="1"/>
  <c r="I17" i="19" s="1"/>
  <c r="N17" i="19" a="1"/>
  <c r="N17" i="19" s="1"/>
  <c r="F18" i="19" a="1"/>
  <c r="F18" i="19" s="1"/>
  <c r="D19" i="19" a="1"/>
  <c r="D19" i="19" s="1"/>
  <c r="I19" i="19" a="1"/>
  <c r="I19" i="19" s="1"/>
  <c r="G20" i="19" a="1"/>
  <c r="G20" i="19" s="1"/>
  <c r="L20" i="19" a="1"/>
  <c r="L20" i="19" s="1"/>
  <c r="J21" i="19" a="1"/>
  <c r="J21" i="19" s="1"/>
  <c r="B22" i="19" a="1"/>
  <c r="B22" i="19" s="1"/>
  <c r="M22" i="19" a="1"/>
  <c r="M22" i="19" s="1"/>
  <c r="E23" i="19" a="1"/>
  <c r="E23" i="19" s="1"/>
  <c r="C24" i="19" a="1"/>
  <c r="C24" i="19" s="1"/>
  <c r="H24" i="19" a="1"/>
  <c r="H24" i="19" s="1"/>
  <c r="F25" i="19" a="1"/>
  <c r="F25" i="19" s="1"/>
  <c r="K25" i="19" a="1"/>
  <c r="K25" i="19" s="1"/>
  <c r="I26" i="19" a="1"/>
  <c r="I26" i="19" s="1"/>
  <c r="N26" i="19" a="1"/>
  <c r="N26" i="19" s="1"/>
  <c r="L27" i="19" a="1"/>
  <c r="L27" i="19" s="1"/>
  <c r="D28" i="19" a="1"/>
  <c r="D28" i="19" s="1"/>
  <c r="B29" i="19" a="1"/>
  <c r="B29" i="19" s="1"/>
  <c r="G29" i="19" a="1"/>
  <c r="G29" i="19" s="1"/>
  <c r="E30" i="19" a="1"/>
  <c r="E30" i="19" s="1"/>
  <c r="J30" i="19" a="1"/>
  <c r="J30" i="19" s="1"/>
  <c r="H31" i="19" a="1"/>
  <c r="H31" i="19" s="1"/>
  <c r="M31" i="19" a="1"/>
  <c r="M31" i="19" s="1"/>
  <c r="K32" i="19" a="1"/>
  <c r="K32" i="19" s="1"/>
  <c r="C33" i="19" a="1"/>
  <c r="C33" i="19" s="1"/>
  <c r="N33" i="19" a="1"/>
  <c r="N33" i="19" s="1"/>
  <c r="F34" i="19" a="1"/>
  <c r="F34" i="19" s="1"/>
  <c r="D35" i="19" a="1"/>
  <c r="D35" i="19" s="1"/>
  <c r="I35" i="19" a="1"/>
  <c r="I35" i="19" s="1"/>
  <c r="G36" i="19" a="1"/>
  <c r="G36" i="19" s="1"/>
  <c r="L36" i="19" a="1"/>
  <c r="L36" i="19" s="1"/>
  <c r="J37" i="19" a="1"/>
  <c r="J37" i="19" s="1"/>
  <c r="B38" i="19" a="1"/>
  <c r="B38" i="19" s="1"/>
  <c r="M38" i="19" a="1"/>
  <c r="M38" i="19" s="1"/>
  <c r="E39" i="19" a="1"/>
  <c r="E39" i="19" s="1"/>
  <c r="C40" i="19" a="1"/>
  <c r="C40" i="19" s="1"/>
  <c r="H40" i="19" a="1"/>
  <c r="H40" i="19" s="1"/>
  <c r="F41" i="19" a="1"/>
  <c r="F41" i="19" s="1"/>
  <c r="K41" i="19" a="1"/>
  <c r="K41" i="19" s="1"/>
  <c r="I42" i="19" a="1"/>
  <c r="I42" i="19" s="1"/>
  <c r="N42" i="19" a="1"/>
  <c r="N42" i="19" s="1"/>
  <c r="L43" i="19" a="1"/>
  <c r="L43" i="19" s="1"/>
  <c r="D44" i="19" a="1"/>
  <c r="D44" i="19" s="1"/>
  <c r="B45" i="19" a="1"/>
  <c r="B45" i="19" s="1"/>
  <c r="G45" i="19" a="1"/>
  <c r="G45" i="19" s="1"/>
  <c r="E46" i="19" a="1"/>
  <c r="E46" i="19" s="1"/>
  <c r="J46" i="19" a="1"/>
  <c r="J46" i="19" s="1"/>
  <c r="I47" i="19" a="1"/>
  <c r="I47" i="19" s="1"/>
  <c r="G48" i="19" a="1"/>
  <c r="G48" i="19" s="1"/>
  <c r="B50" i="19" a="1"/>
  <c r="B50" i="19" s="1"/>
  <c r="M50" i="19" a="1"/>
  <c r="M50" i="19" s="1"/>
  <c r="F53" i="19" a="1"/>
  <c r="F53" i="19" s="1"/>
  <c r="H55" i="19" a="1"/>
  <c r="H55" i="19" s="1"/>
  <c r="C68" i="19" a="1"/>
  <c r="C68" i="19" s="1"/>
  <c r="B20" i="17" a="1"/>
  <c r="B20" i="17" s="1"/>
  <c r="G20" i="17" a="1"/>
  <c r="G20" i="17" s="1"/>
  <c r="J20" i="17" a="1"/>
  <c r="J20" i="17" s="1"/>
  <c r="B21" i="17" a="1"/>
  <c r="B21" i="17" s="1"/>
  <c r="E21" i="17" a="1"/>
  <c r="E21" i="17" s="1"/>
  <c r="J21" i="17" a="1"/>
  <c r="J21" i="17" s="1"/>
  <c r="M21" i="17" a="1"/>
  <c r="M21" i="17" s="1"/>
  <c r="E22" i="17" a="1"/>
  <c r="E22" i="17" s="1"/>
  <c r="H22" i="17" a="1"/>
  <c r="H22" i="17" s="1"/>
  <c r="M22" i="17" a="1"/>
  <c r="M22" i="17" s="1"/>
  <c r="C23" i="17" a="1"/>
  <c r="C23" i="17" s="1"/>
  <c r="H23" i="17" a="1"/>
  <c r="H23" i="17" s="1"/>
  <c r="K23" i="17" a="1"/>
  <c r="K23" i="17" s="1"/>
  <c r="C24" i="17" a="1"/>
  <c r="C24" i="17" s="1"/>
  <c r="F24" i="17" a="1"/>
  <c r="F24" i="17" s="1"/>
  <c r="K24" i="17" a="1"/>
  <c r="K24" i="17" s="1"/>
  <c r="N24" i="17" a="1"/>
  <c r="N24" i="17" s="1"/>
  <c r="F25" i="17" a="1"/>
  <c r="F25" i="17" s="1"/>
  <c r="I25" i="17" a="1"/>
  <c r="I25" i="17" s="1"/>
  <c r="N25" i="17" a="1"/>
  <c r="N25" i="17" s="1"/>
  <c r="D26" i="17" a="1"/>
  <c r="D26" i="17" s="1"/>
  <c r="I26" i="17" a="1"/>
  <c r="I26" i="17" s="1"/>
  <c r="L26" i="17" a="1"/>
  <c r="L26" i="17" s="1"/>
  <c r="D27" i="17" a="1"/>
  <c r="D27" i="17" s="1"/>
  <c r="G27" i="17" a="1"/>
  <c r="G27" i="17" s="1"/>
  <c r="L27" i="17" a="1"/>
  <c r="L27" i="17" s="1"/>
  <c r="B28" i="17" a="1"/>
  <c r="B28" i="17" s="1"/>
  <c r="G28" i="17" a="1"/>
  <c r="G28" i="17" s="1"/>
  <c r="J28" i="17" a="1"/>
  <c r="J28" i="17" s="1"/>
  <c r="B29" i="17" a="1"/>
  <c r="B29" i="17" s="1"/>
  <c r="E29" i="17" a="1"/>
  <c r="E29" i="17" s="1"/>
  <c r="J29" i="17" a="1"/>
  <c r="J29" i="17" s="1"/>
  <c r="M29" i="17" a="1"/>
  <c r="M29" i="17" s="1"/>
  <c r="E30" i="17" a="1"/>
  <c r="E30" i="17" s="1"/>
  <c r="H30" i="17" a="1"/>
  <c r="H30" i="17" s="1"/>
  <c r="M30" i="17" a="1"/>
  <c r="M30" i="17" s="1"/>
  <c r="C31" i="17" a="1"/>
  <c r="C31" i="17" s="1"/>
  <c r="H31" i="17" a="1"/>
  <c r="H31" i="17" s="1"/>
  <c r="K31" i="17" a="1"/>
  <c r="K31" i="17" s="1"/>
  <c r="C32" i="17" a="1"/>
  <c r="C32" i="17" s="1"/>
  <c r="F32" i="17" a="1"/>
  <c r="F32" i="17" s="1"/>
  <c r="K32" i="17" a="1"/>
  <c r="K32" i="17" s="1"/>
  <c r="N32" i="17" a="1"/>
  <c r="N32" i="17" s="1"/>
  <c r="F33" i="17" a="1"/>
  <c r="F33" i="17" s="1"/>
  <c r="N33" i="17" a="1"/>
  <c r="N33" i="17" s="1"/>
  <c r="L34" i="17" a="1"/>
  <c r="L34" i="17" s="1"/>
  <c r="D35" i="17" a="1"/>
  <c r="D35" i="17" s="1"/>
  <c r="B36" i="17" a="1"/>
  <c r="B36" i="17" s="1"/>
  <c r="H36" i="17" a="1"/>
  <c r="H36" i="17" s="1"/>
  <c r="C38" i="17" a="1"/>
  <c r="C38" i="17" s="1"/>
  <c r="N38" i="17" a="1"/>
  <c r="N38" i="17" s="1"/>
  <c r="I40" i="17" a="1"/>
  <c r="I40" i="17" s="1"/>
  <c r="G41" i="17" a="1"/>
  <c r="G41" i="17" s="1"/>
  <c r="J42" i="17" a="1"/>
  <c r="J42" i="17" s="1"/>
  <c r="N45" i="17" a="1"/>
  <c r="N45" i="17" s="1"/>
  <c r="I47" i="17" a="1"/>
  <c r="I47" i="17" s="1"/>
  <c r="M50" i="17" a="1"/>
  <c r="M50" i="17" s="1"/>
  <c r="N56" i="17" a="1"/>
  <c r="N56" i="17" s="1"/>
  <c r="F65" i="17" a="1"/>
  <c r="F65" i="17" s="1"/>
  <c r="D18" i="17" a="1"/>
  <c r="D18" i="17" s="1"/>
  <c r="F18" i="17" a="1"/>
  <c r="F18" i="17" s="1"/>
  <c r="H18" i="17" a="1"/>
  <c r="H18" i="17" s="1"/>
  <c r="J18" i="17" a="1"/>
  <c r="J18" i="17" s="1"/>
  <c r="L18" i="17" a="1"/>
  <c r="L18" i="17" s="1"/>
  <c r="N18" i="17" a="1"/>
  <c r="N18" i="17" s="1"/>
  <c r="C19" i="17" a="1"/>
  <c r="C19" i="17" s="1"/>
  <c r="E19" i="17" a="1"/>
  <c r="E19" i="17" s="1"/>
  <c r="G19" i="17" a="1"/>
  <c r="G19" i="17" s="1"/>
  <c r="I19" i="17" a="1"/>
  <c r="I19" i="17" s="1"/>
  <c r="K19" i="17" a="1"/>
  <c r="K19" i="17" s="1"/>
  <c r="M19" i="17" a="1"/>
  <c r="M19" i="17" s="1"/>
  <c r="E20" i="17" a="1"/>
  <c r="E20" i="17" s="1"/>
  <c r="H20" i="17" a="1"/>
  <c r="H20" i="17" s="1"/>
  <c r="M20" i="17" a="1"/>
  <c r="M20" i="17" s="1"/>
  <c r="C21" i="17" a="1"/>
  <c r="C21" i="17" s="1"/>
  <c r="H21" i="17" a="1"/>
  <c r="H21" i="17" s="1"/>
  <c r="K21" i="17" a="1"/>
  <c r="K21" i="17" s="1"/>
  <c r="C22" i="17" a="1"/>
  <c r="C22" i="17" s="1"/>
  <c r="F22" i="17" a="1"/>
  <c r="F22" i="17" s="1"/>
  <c r="K22" i="17" a="1"/>
  <c r="K22" i="17" s="1"/>
  <c r="N22" i="17" a="1"/>
  <c r="N22" i="17" s="1"/>
  <c r="F23" i="17" a="1"/>
  <c r="F23" i="17" s="1"/>
  <c r="I23" i="17" a="1"/>
  <c r="I23" i="17" s="1"/>
  <c r="N23" i="17" a="1"/>
  <c r="N23" i="17" s="1"/>
  <c r="D24" i="17" a="1"/>
  <c r="D24" i="17" s="1"/>
  <c r="I24" i="17" a="1"/>
  <c r="I24" i="17" s="1"/>
  <c r="L24" i="17" a="1"/>
  <c r="L24" i="17" s="1"/>
  <c r="D25" i="17" a="1"/>
  <c r="D25" i="17" s="1"/>
  <c r="G25" i="17" a="1"/>
  <c r="G25" i="17" s="1"/>
  <c r="L25" i="17" a="1"/>
  <c r="L25" i="17" s="1"/>
  <c r="B26" i="17" a="1"/>
  <c r="B26" i="17" s="1"/>
  <c r="G26" i="17" a="1"/>
  <c r="G26" i="17" s="1"/>
  <c r="J26" i="17" a="1"/>
  <c r="J26" i="17" s="1"/>
  <c r="B27" i="17" a="1"/>
  <c r="B27" i="17" s="1"/>
  <c r="E27" i="17" a="1"/>
  <c r="E27" i="17" s="1"/>
  <c r="J27" i="17" a="1"/>
  <c r="J27" i="17" s="1"/>
  <c r="M27" i="17" a="1"/>
  <c r="M27" i="17" s="1"/>
  <c r="E28" i="17" a="1"/>
  <c r="E28" i="17" s="1"/>
  <c r="H28" i="17" a="1"/>
  <c r="H28" i="17" s="1"/>
  <c r="M28" i="17" a="1"/>
  <c r="M28" i="17" s="1"/>
  <c r="C29" i="17" a="1"/>
  <c r="C29" i="17" s="1"/>
  <c r="H29" i="17" a="1"/>
  <c r="H29" i="17" s="1"/>
  <c r="K29" i="17" a="1"/>
  <c r="K29" i="17" s="1"/>
  <c r="C30" i="17" a="1"/>
  <c r="C30" i="17" s="1"/>
  <c r="F30" i="17" a="1"/>
  <c r="F30" i="17" s="1"/>
  <c r="K30" i="17" a="1"/>
  <c r="K30" i="17" s="1"/>
  <c r="N30" i="17" a="1"/>
  <c r="N30" i="17" s="1"/>
  <c r="F31" i="17" a="1"/>
  <c r="F31" i="17" s="1"/>
  <c r="I31" i="17" a="1"/>
  <c r="I31" i="17" s="1"/>
  <c r="N31" i="17" a="1"/>
  <c r="N31" i="17" s="1"/>
  <c r="D32" i="17" a="1"/>
  <c r="D32" i="17" s="1"/>
  <c r="I32" i="17" a="1"/>
  <c r="I32" i="17" s="1"/>
  <c r="L32" i="17" a="1"/>
  <c r="L32" i="17" s="1"/>
  <c r="D33" i="17" a="1"/>
  <c r="D33" i="17" s="1"/>
  <c r="G33" i="17" a="1"/>
  <c r="G33" i="17" s="1"/>
  <c r="J33" i="17" a="1"/>
  <c r="J33" i="17" s="1"/>
  <c r="B34" i="17" a="1"/>
  <c r="B34" i="17" s="1"/>
  <c r="G34" i="17" a="1"/>
  <c r="G34" i="17" s="1"/>
  <c r="E35" i="17" a="1"/>
  <c r="E35" i="17" s="1"/>
  <c r="J35" i="17" a="1"/>
  <c r="J35" i="17" s="1"/>
  <c r="H37" i="17" a="1"/>
  <c r="H37" i="17" s="1"/>
  <c r="F38" i="17" a="1"/>
  <c r="F38" i="17" s="1"/>
  <c r="N39" i="17" a="1"/>
  <c r="N39" i="17" s="1"/>
  <c r="L40" i="17" a="1"/>
  <c r="L40" i="17" s="1"/>
  <c r="J41" i="17" a="1"/>
  <c r="J41" i="17" s="1"/>
  <c r="K44" i="17" a="1"/>
  <c r="K44" i="17" s="1"/>
  <c r="F46" i="17" a="1"/>
  <c r="F46" i="17" s="1"/>
  <c r="J49" i="17" a="1"/>
  <c r="J49" i="17" s="1"/>
  <c r="E51" i="17" a="1"/>
  <c r="E51" i="17" s="1"/>
  <c r="H54" i="17" a="1"/>
  <c r="H54" i="17" s="1"/>
  <c r="L84" i="17" a="1"/>
  <c r="L84" i="17" s="1"/>
  <c r="I84" i="17" a="1"/>
  <c r="I84" i="17" s="1"/>
  <c r="D84" i="17" a="1"/>
  <c r="D84" i="17" s="1"/>
  <c r="N83" i="17" a="1"/>
  <c r="N83" i="17" s="1"/>
  <c r="I83" i="17" a="1"/>
  <c r="I83" i="17" s="1"/>
  <c r="F83" i="17" a="1"/>
  <c r="F83" i="17" s="1"/>
  <c r="N82" i="17" a="1"/>
  <c r="N82" i="17" s="1"/>
  <c r="K82" i="17" a="1"/>
  <c r="K82" i="17" s="1"/>
  <c r="F82" i="17" a="1"/>
  <c r="F82" i="17" s="1"/>
  <c r="C82" i="17" a="1"/>
  <c r="C82" i="17" s="1"/>
  <c r="K81" i="17" a="1"/>
  <c r="K81" i="17" s="1"/>
  <c r="H81" i="17" a="1"/>
  <c r="H81" i="17" s="1"/>
  <c r="C81" i="17" a="1"/>
  <c r="C81" i="17" s="1"/>
  <c r="M80" i="17" a="1"/>
  <c r="M80" i="17" s="1"/>
  <c r="H80" i="17" a="1"/>
  <c r="H80" i="17" s="1"/>
  <c r="E80" i="17" a="1"/>
  <c r="E80" i="17" s="1"/>
  <c r="M79" i="17" a="1"/>
  <c r="M79" i="17" s="1"/>
  <c r="J79" i="17" a="1"/>
  <c r="J79" i="17" s="1"/>
  <c r="E79" i="17" a="1"/>
  <c r="E79" i="17" s="1"/>
  <c r="B79" i="17" a="1"/>
  <c r="B79" i="17" s="1"/>
  <c r="J78" i="17" a="1"/>
  <c r="J78" i="17" s="1"/>
  <c r="G78" i="17" a="1"/>
  <c r="G78" i="17" s="1"/>
  <c r="B78" i="17" a="1"/>
  <c r="B78" i="17" s="1"/>
  <c r="L77" i="17" a="1"/>
  <c r="L77" i="17" s="1"/>
  <c r="G77" i="17" a="1"/>
  <c r="G77" i="17" s="1"/>
  <c r="D77" i="17" a="1"/>
  <c r="D77" i="17" s="1"/>
  <c r="L76" i="17" a="1"/>
  <c r="L76" i="17" s="1"/>
  <c r="I76" i="17" a="1"/>
  <c r="I76" i="17" s="1"/>
  <c r="D76" i="17" a="1"/>
  <c r="D76" i="17" s="1"/>
  <c r="N75" i="17" a="1"/>
  <c r="N75" i="17" s="1"/>
  <c r="I75" i="17" a="1"/>
  <c r="I75" i="17" s="1"/>
  <c r="F75" i="17" a="1"/>
  <c r="F75" i="17" s="1"/>
  <c r="N74" i="17" a="1"/>
  <c r="N74" i="17" s="1"/>
  <c r="K74" i="17" a="1"/>
  <c r="K74" i="17" s="1"/>
  <c r="F74" i="17" a="1"/>
  <c r="F74" i="17" s="1"/>
  <c r="C74" i="17" a="1"/>
  <c r="C74" i="17" s="1"/>
  <c r="K73" i="17" a="1"/>
  <c r="K73" i="17" s="1"/>
  <c r="H73" i="17" a="1"/>
  <c r="H73" i="17" s="1"/>
  <c r="C73" i="17" a="1"/>
  <c r="C73" i="17" s="1"/>
  <c r="M72" i="17" a="1"/>
  <c r="M72" i="17" s="1"/>
  <c r="H72" i="17" a="1"/>
  <c r="H72" i="17" s="1"/>
  <c r="E72" i="17" a="1"/>
  <c r="E72" i="17" s="1"/>
  <c r="M71" i="17" a="1"/>
  <c r="M71" i="17" s="1"/>
  <c r="K71" i="17" a="1"/>
  <c r="K71" i="17" s="1"/>
  <c r="I71" i="17" a="1"/>
  <c r="I71" i="17" s="1"/>
  <c r="G71" i="17" a="1"/>
  <c r="G71" i="17" s="1"/>
  <c r="E71" i="17" a="1"/>
  <c r="E71" i="17" s="1"/>
  <c r="C71" i="17" a="1"/>
  <c r="C71" i="17" s="1"/>
  <c r="N70" i="17" a="1"/>
  <c r="N70" i="17" s="1"/>
  <c r="L70" i="17" a="1"/>
  <c r="L70" i="17" s="1"/>
  <c r="N84" i="17" a="1"/>
  <c r="N84" i="17" s="1"/>
  <c r="K84" i="17" a="1"/>
  <c r="K84" i="17" s="1"/>
  <c r="F84" i="17" a="1"/>
  <c r="F84" i="17" s="1"/>
  <c r="C84" i="17" a="1"/>
  <c r="C84" i="17" s="1"/>
  <c r="K83" i="17" a="1"/>
  <c r="K83" i="17" s="1"/>
  <c r="H83" i="17" a="1"/>
  <c r="H83" i="17" s="1"/>
  <c r="C83" i="17" a="1"/>
  <c r="C83" i="17" s="1"/>
  <c r="M82" i="17" a="1"/>
  <c r="M82" i="17" s="1"/>
  <c r="H82" i="17" a="1"/>
  <c r="H82" i="17" s="1"/>
  <c r="E82" i="17" a="1"/>
  <c r="E82" i="17" s="1"/>
  <c r="M81" i="17" a="1"/>
  <c r="M81" i="17" s="1"/>
  <c r="J81" i="17" a="1"/>
  <c r="J81" i="17" s="1"/>
  <c r="E81" i="17" a="1"/>
  <c r="E81" i="17" s="1"/>
  <c r="B81" i="17" a="1"/>
  <c r="B81" i="17" s="1"/>
  <c r="J80" i="17" a="1"/>
  <c r="J80" i="17" s="1"/>
  <c r="G80" i="17" a="1"/>
  <c r="G80" i="17" s="1"/>
  <c r="B80" i="17" a="1"/>
  <c r="B80" i="17" s="1"/>
  <c r="L79" i="17" a="1"/>
  <c r="L79" i="17" s="1"/>
  <c r="G79" i="17" a="1"/>
  <c r="G79" i="17" s="1"/>
  <c r="D79" i="17" a="1"/>
  <c r="D79" i="17" s="1"/>
  <c r="L78" i="17" a="1"/>
  <c r="L78" i="17" s="1"/>
  <c r="I78" i="17" a="1"/>
  <c r="I78" i="17" s="1"/>
  <c r="D78" i="17" a="1"/>
  <c r="D78" i="17" s="1"/>
  <c r="N77" i="17" a="1"/>
  <c r="N77" i="17" s="1"/>
  <c r="I77" i="17" a="1"/>
  <c r="I77" i="17" s="1"/>
  <c r="F77" i="17" a="1"/>
  <c r="F77" i="17" s="1"/>
  <c r="N76" i="17" a="1"/>
  <c r="N76" i="17" s="1"/>
  <c r="K76" i="17" a="1"/>
  <c r="K76" i="17" s="1"/>
  <c r="F76" i="17" a="1"/>
  <c r="F76" i="17" s="1"/>
  <c r="C76" i="17" a="1"/>
  <c r="C76" i="17" s="1"/>
  <c r="K75" i="17" a="1"/>
  <c r="K75" i="17" s="1"/>
  <c r="H75" i="17" a="1"/>
  <c r="H75" i="17" s="1"/>
  <c r="C75" i="17" a="1"/>
  <c r="C75" i="17" s="1"/>
  <c r="M74" i="17" a="1"/>
  <c r="M74" i="17" s="1"/>
  <c r="H74" i="17" a="1"/>
  <c r="H74" i="17" s="1"/>
  <c r="E74" i="17" a="1"/>
  <c r="E74" i="17" s="1"/>
  <c r="M73" i="17" a="1"/>
  <c r="M73" i="17" s="1"/>
  <c r="J73" i="17" a="1"/>
  <c r="J73" i="17" s="1"/>
  <c r="E73" i="17" a="1"/>
  <c r="E73" i="17" s="1"/>
  <c r="B73" i="17" a="1"/>
  <c r="B73" i="17" s="1"/>
  <c r="J72" i="17" a="1"/>
  <c r="J72" i="17" s="1"/>
  <c r="G72" i="17" a="1"/>
  <c r="G72" i="17" s="1"/>
  <c r="B72" i="17" a="1"/>
  <c r="B72" i="17" s="1"/>
  <c r="M84" i="17" a="1"/>
  <c r="M84" i="17" s="1"/>
  <c r="H84" i="17" a="1"/>
  <c r="H84" i="17" s="1"/>
  <c r="E84" i="17" a="1"/>
  <c r="E84" i="17" s="1"/>
  <c r="M83" i="17" a="1"/>
  <c r="M83" i="17" s="1"/>
  <c r="J83" i="17" a="1"/>
  <c r="J83" i="17" s="1"/>
  <c r="E83" i="17" a="1"/>
  <c r="E83" i="17" s="1"/>
  <c r="B83" i="17" a="1"/>
  <c r="B83" i="17" s="1"/>
  <c r="J82" i="17" a="1"/>
  <c r="J82" i="17" s="1"/>
  <c r="G82" i="17" a="1"/>
  <c r="G82" i="17" s="1"/>
  <c r="B82" i="17" a="1"/>
  <c r="B82" i="17" s="1"/>
  <c r="L81" i="17" a="1"/>
  <c r="L81" i="17" s="1"/>
  <c r="G81" i="17" a="1"/>
  <c r="G81" i="17" s="1"/>
  <c r="D81" i="17" a="1"/>
  <c r="D81" i="17" s="1"/>
  <c r="L80" i="17" a="1"/>
  <c r="L80" i="17" s="1"/>
  <c r="I80" i="17" a="1"/>
  <c r="I80" i="17" s="1"/>
  <c r="D80" i="17" a="1"/>
  <c r="D80" i="17" s="1"/>
  <c r="N79" i="17" a="1"/>
  <c r="N79" i="17" s="1"/>
  <c r="I79" i="17" a="1"/>
  <c r="I79" i="17" s="1"/>
  <c r="F79" i="17" a="1"/>
  <c r="F79" i="17" s="1"/>
  <c r="N78" i="17" a="1"/>
  <c r="N78" i="17" s="1"/>
  <c r="K78" i="17" a="1"/>
  <c r="K78" i="17" s="1"/>
  <c r="F78" i="17" a="1"/>
  <c r="F78" i="17" s="1"/>
  <c r="C78" i="17" a="1"/>
  <c r="C78" i="17" s="1"/>
  <c r="K77" i="17" a="1"/>
  <c r="K77" i="17" s="1"/>
  <c r="H77" i="17" a="1"/>
  <c r="H77" i="17" s="1"/>
  <c r="C77" i="17" a="1"/>
  <c r="C77" i="17" s="1"/>
  <c r="M76" i="17" a="1"/>
  <c r="M76" i="17" s="1"/>
  <c r="H76" i="17" a="1"/>
  <c r="H76" i="17" s="1"/>
  <c r="E76" i="17" a="1"/>
  <c r="E76" i="17" s="1"/>
  <c r="M75" i="17" a="1"/>
  <c r="M75" i="17" s="1"/>
  <c r="J75" i="17" a="1"/>
  <c r="J75" i="17" s="1"/>
  <c r="E75" i="17" a="1"/>
  <c r="E75" i="17" s="1"/>
  <c r="B75" i="17" a="1"/>
  <c r="B75" i="17" s="1"/>
  <c r="J74" i="17" a="1"/>
  <c r="J74" i="17" s="1"/>
  <c r="G74" i="17" a="1"/>
  <c r="G74" i="17" s="1"/>
  <c r="B74" i="17" a="1"/>
  <c r="B74" i="17" s="1"/>
  <c r="L73" i="17" a="1"/>
  <c r="L73" i="17" s="1"/>
  <c r="G73" i="17" a="1"/>
  <c r="G73" i="17" s="1"/>
  <c r="D73" i="17" a="1"/>
  <c r="D73" i="17" s="1"/>
  <c r="L72" i="17" a="1"/>
  <c r="L72" i="17" s="1"/>
  <c r="I72" i="17" a="1"/>
  <c r="I72" i="17" s="1"/>
  <c r="D72" i="17" a="1"/>
  <c r="D72" i="17" s="1"/>
  <c r="N71" i="17" a="1"/>
  <c r="N71" i="17" s="1"/>
  <c r="L71" i="17" a="1"/>
  <c r="L71" i="17" s="1"/>
  <c r="J71" i="17" a="1"/>
  <c r="J71" i="17" s="1"/>
  <c r="H71" i="17" a="1"/>
  <c r="H71" i="17" s="1"/>
  <c r="F71" i="17" a="1"/>
  <c r="F71" i="17" s="1"/>
  <c r="D71" i="17" a="1"/>
  <c r="D71" i="17" s="1"/>
  <c r="B71" i="17" a="1"/>
  <c r="B71" i="17" s="1"/>
  <c r="M70" i="17" a="1"/>
  <c r="M70" i="17" s="1"/>
  <c r="K70" i="17" a="1"/>
  <c r="K70" i="17" s="1"/>
  <c r="B84" i="17" a="1"/>
  <c r="B84" i="17" s="1"/>
  <c r="D83" i="17" a="1"/>
  <c r="D83" i="17" s="1"/>
  <c r="I81" i="17" a="1"/>
  <c r="I81" i="17" s="1"/>
  <c r="K80" i="17" a="1"/>
  <c r="K80" i="17" s="1"/>
  <c r="C79" i="17" a="1"/>
  <c r="C79" i="17" s="1"/>
  <c r="E78" i="17" a="1"/>
  <c r="E78" i="17" s="1"/>
  <c r="J76" i="17" a="1"/>
  <c r="J76" i="17" s="1"/>
  <c r="L75" i="17" a="1"/>
  <c r="L75" i="17" s="1"/>
  <c r="D74" i="17" a="1"/>
  <c r="D74" i="17" s="1"/>
  <c r="F73" i="17" a="1"/>
  <c r="F73" i="17" s="1"/>
  <c r="J70" i="17" a="1"/>
  <c r="J70" i="17" s="1"/>
  <c r="G70" i="17" a="1"/>
  <c r="G70" i="17" s="1"/>
  <c r="B70" i="17" a="1"/>
  <c r="B70" i="17" s="1"/>
  <c r="L69" i="17" a="1"/>
  <c r="L69" i="17" s="1"/>
  <c r="G69" i="17" a="1"/>
  <c r="G69" i="17" s="1"/>
  <c r="D69" i="17" a="1"/>
  <c r="D69" i="17" s="1"/>
  <c r="L68" i="17" a="1"/>
  <c r="L68" i="17" s="1"/>
  <c r="J84" i="17" a="1"/>
  <c r="J84" i="17" s="1"/>
  <c r="G84" i="17" a="1"/>
  <c r="G84" i="17" s="1"/>
  <c r="L82" i="17" a="1"/>
  <c r="L82" i="17" s="1"/>
  <c r="N81" i="17" a="1"/>
  <c r="N81" i="17" s="1"/>
  <c r="F80" i="17" a="1"/>
  <c r="F80" i="17" s="1"/>
  <c r="H79" i="17" a="1"/>
  <c r="H79" i="17" s="1"/>
  <c r="M77" i="17" a="1"/>
  <c r="M77" i="17" s="1"/>
  <c r="B77" i="17" a="1"/>
  <c r="B77" i="17" s="1"/>
  <c r="G75" i="17" a="1"/>
  <c r="G75" i="17" s="1"/>
  <c r="I74" i="17" a="1"/>
  <c r="I74" i="17" s="1"/>
  <c r="N72" i="17" a="1"/>
  <c r="N72" i="17" s="1"/>
  <c r="C72" i="17" a="1"/>
  <c r="C72" i="17" s="1"/>
  <c r="F70" i="17" a="1"/>
  <c r="F70" i="17" s="1"/>
  <c r="C70" i="17" a="1"/>
  <c r="C70" i="17" s="1"/>
  <c r="K69" i="17" a="1"/>
  <c r="K69" i="17" s="1"/>
  <c r="G83" i="17" a="1"/>
  <c r="G83" i="17" s="1"/>
  <c r="I82" i="17" a="1"/>
  <c r="I82" i="17" s="1"/>
  <c r="N80" i="17" a="1"/>
  <c r="N80" i="17" s="1"/>
  <c r="C80" i="17" a="1"/>
  <c r="C80" i="17" s="1"/>
  <c r="H78" i="17" a="1"/>
  <c r="H78" i="17" s="1"/>
  <c r="J77" i="17" a="1"/>
  <c r="J77" i="17" s="1"/>
  <c r="B76" i="17" a="1"/>
  <c r="B76" i="17" s="1"/>
  <c r="D75" i="17" a="1"/>
  <c r="D75" i="17" s="1"/>
  <c r="I73" i="17" a="1"/>
  <c r="I73" i="17" s="1"/>
  <c r="K72" i="17" a="1"/>
  <c r="K72" i="17" s="1"/>
  <c r="H70" i="17" a="1"/>
  <c r="H70" i="17" s="1"/>
  <c r="E70" i="17" a="1"/>
  <c r="E70" i="17" s="1"/>
  <c r="M69" i="17" a="1"/>
  <c r="M69" i="17" s="1"/>
  <c r="J69" i="17" a="1"/>
  <c r="J69" i="17" s="1"/>
  <c r="E69" i="17" a="1"/>
  <c r="E69" i="17" s="1"/>
  <c r="B69" i="17" a="1"/>
  <c r="B69" i="17" s="1"/>
  <c r="J68" i="17" a="1"/>
  <c r="J68" i="17" s="1"/>
  <c r="L83" i="17" a="1"/>
  <c r="L83" i="17" s="1"/>
  <c r="E77" i="17" a="1"/>
  <c r="E77" i="17" s="1"/>
  <c r="N73" i="17" a="1"/>
  <c r="N73" i="17" s="1"/>
  <c r="N69" i="17" a="1"/>
  <c r="N69" i="17" s="1"/>
  <c r="F69" i="17" a="1"/>
  <c r="F69" i="17" s="1"/>
  <c r="N68" i="17" a="1"/>
  <c r="N68" i="17" s="1"/>
  <c r="I68" i="17" a="1"/>
  <c r="I68" i="17" s="1"/>
  <c r="D68" i="17" a="1"/>
  <c r="D68" i="17" s="1"/>
  <c r="N67" i="17" a="1"/>
  <c r="N67" i="17" s="1"/>
  <c r="I67" i="17" a="1"/>
  <c r="I67" i="17" s="1"/>
  <c r="F67" i="17" a="1"/>
  <c r="F67" i="17" s="1"/>
  <c r="N66" i="17" a="1"/>
  <c r="N66" i="17" s="1"/>
  <c r="K66" i="17" a="1"/>
  <c r="K66" i="17" s="1"/>
  <c r="F66" i="17" a="1"/>
  <c r="F66" i="17" s="1"/>
  <c r="C66" i="17" a="1"/>
  <c r="C66" i="17" s="1"/>
  <c r="K65" i="17" a="1"/>
  <c r="K65" i="17" s="1"/>
  <c r="H65" i="17" a="1"/>
  <c r="H65" i="17" s="1"/>
  <c r="C65" i="17" a="1"/>
  <c r="C65" i="17" s="1"/>
  <c r="M64" i="17" a="1"/>
  <c r="M64" i="17" s="1"/>
  <c r="H64" i="17" a="1"/>
  <c r="H64" i="17" s="1"/>
  <c r="E64" i="17" a="1"/>
  <c r="E64" i="17" s="1"/>
  <c r="M63" i="17" a="1"/>
  <c r="M63" i="17" s="1"/>
  <c r="J63" i="17" a="1"/>
  <c r="J63" i="17" s="1"/>
  <c r="K79" i="17" a="1"/>
  <c r="K79" i="17" s="1"/>
  <c r="G76" i="17" a="1"/>
  <c r="G76" i="17" s="1"/>
  <c r="I70" i="17" a="1"/>
  <c r="I70" i="17" s="1"/>
  <c r="M68" i="17" a="1"/>
  <c r="M68" i="17" s="1"/>
  <c r="F68" i="17" a="1"/>
  <c r="F68" i="17" s="1"/>
  <c r="C68" i="17" a="1"/>
  <c r="C68" i="17" s="1"/>
  <c r="K67" i="17" a="1"/>
  <c r="K67" i="17" s="1"/>
  <c r="H67" i="17" a="1"/>
  <c r="H67" i="17" s="1"/>
  <c r="C67" i="17" a="1"/>
  <c r="C67" i="17" s="1"/>
  <c r="M66" i="17" a="1"/>
  <c r="M66" i="17" s="1"/>
  <c r="H66" i="17" a="1"/>
  <c r="H66" i="17" s="1"/>
  <c r="E66" i="17" a="1"/>
  <c r="E66" i="17" s="1"/>
  <c r="M65" i="17" a="1"/>
  <c r="M65" i="17" s="1"/>
  <c r="J65" i="17" a="1"/>
  <c r="J65" i="17" s="1"/>
  <c r="E65" i="17" a="1"/>
  <c r="E65" i="17" s="1"/>
  <c r="B65" i="17" a="1"/>
  <c r="B65" i="17" s="1"/>
  <c r="J64" i="17" a="1"/>
  <c r="J64" i="17" s="1"/>
  <c r="G64" i="17" a="1"/>
  <c r="G64" i="17" s="1"/>
  <c r="B64" i="17" a="1"/>
  <c r="B64" i="17" s="1"/>
  <c r="L63" i="17" a="1"/>
  <c r="L63" i="17" s="1"/>
  <c r="G63" i="17" a="1"/>
  <c r="G63" i="17" s="1"/>
  <c r="D63" i="17" a="1"/>
  <c r="D63" i="17" s="1"/>
  <c r="L62" i="17" a="1"/>
  <c r="L62" i="17" s="1"/>
  <c r="I62" i="17" a="1"/>
  <c r="I62" i="17" s="1"/>
  <c r="D62" i="17" a="1"/>
  <c r="D62" i="17" s="1"/>
  <c r="N61" i="17" a="1"/>
  <c r="N61" i="17" s="1"/>
  <c r="I61" i="17" a="1"/>
  <c r="I61" i="17" s="1"/>
  <c r="F61" i="17" a="1"/>
  <c r="F61" i="17" s="1"/>
  <c r="N60" i="17" a="1"/>
  <c r="N60" i="17" s="1"/>
  <c r="K60" i="17" a="1"/>
  <c r="K60" i="17" s="1"/>
  <c r="F60" i="17" a="1"/>
  <c r="F60" i="17" s="1"/>
  <c r="C60" i="17" a="1"/>
  <c r="C60" i="17" s="1"/>
  <c r="D82" i="17" a="1"/>
  <c r="D82" i="17" s="1"/>
  <c r="H68" i="17" a="1"/>
  <c r="H68" i="17" s="1"/>
  <c r="J67" i="17" a="1"/>
  <c r="J67" i="17" s="1"/>
  <c r="E67" i="17" a="1"/>
  <c r="E67" i="17" s="1"/>
  <c r="G66" i="17" a="1"/>
  <c r="G66" i="17" s="1"/>
  <c r="B66" i="17" a="1"/>
  <c r="B66" i="17" s="1"/>
  <c r="D65" i="17" a="1"/>
  <c r="D65" i="17" s="1"/>
  <c r="L64" i="17" a="1"/>
  <c r="L64" i="17" s="1"/>
  <c r="N63" i="17" a="1"/>
  <c r="N63" i="17" s="1"/>
  <c r="I63" i="17" a="1"/>
  <c r="I63" i="17" s="1"/>
  <c r="B63" i="17" a="1"/>
  <c r="B63" i="17" s="1"/>
  <c r="K62" i="17" a="1"/>
  <c r="K62" i="17" s="1"/>
  <c r="H62" i="17" a="1"/>
  <c r="H62" i="17" s="1"/>
  <c r="J61" i="17" a="1"/>
  <c r="J61" i="17" s="1"/>
  <c r="G61" i="17" a="1"/>
  <c r="G61" i="17" s="1"/>
  <c r="C61" i="17" a="1"/>
  <c r="C61" i="17" s="1"/>
  <c r="I60" i="17" a="1"/>
  <c r="I60" i="17" s="1"/>
  <c r="E60" i="17" a="1"/>
  <c r="E60" i="17" s="1"/>
  <c r="B60" i="17" a="1"/>
  <c r="B60" i="17" s="1"/>
  <c r="L59" i="17" a="1"/>
  <c r="L59" i="17" s="1"/>
  <c r="I59" i="17" a="1"/>
  <c r="I59" i="17" s="1"/>
  <c r="D59" i="17" a="1"/>
  <c r="D59" i="17" s="1"/>
  <c r="N58" i="17" a="1"/>
  <c r="N58" i="17" s="1"/>
  <c r="I58" i="17" a="1"/>
  <c r="I58" i="17" s="1"/>
  <c r="F58" i="17" a="1"/>
  <c r="F58" i="17" s="1"/>
  <c r="N57" i="17" a="1"/>
  <c r="N57" i="17" s="1"/>
  <c r="K57" i="17" a="1"/>
  <c r="K57" i="17" s="1"/>
  <c r="F57" i="17" a="1"/>
  <c r="F57" i="17" s="1"/>
  <c r="C57" i="17" a="1"/>
  <c r="C57" i="17" s="1"/>
  <c r="K56" i="17" a="1"/>
  <c r="K56" i="17" s="1"/>
  <c r="H56" i="17" a="1"/>
  <c r="H56" i="17" s="1"/>
  <c r="C56" i="17" a="1"/>
  <c r="C56" i="17" s="1"/>
  <c r="M55" i="17" a="1"/>
  <c r="M55" i="17" s="1"/>
  <c r="H55" i="17" a="1"/>
  <c r="H55" i="17" s="1"/>
  <c r="E55" i="17" a="1"/>
  <c r="E55" i="17" s="1"/>
  <c r="M54" i="17" a="1"/>
  <c r="M54" i="17" s="1"/>
  <c r="J54" i="17" a="1"/>
  <c r="J54" i="17" s="1"/>
  <c r="E54" i="17" a="1"/>
  <c r="E54" i="17" s="1"/>
  <c r="B54" i="17" a="1"/>
  <c r="B54" i="17" s="1"/>
  <c r="J53" i="17" a="1"/>
  <c r="J53" i="17" s="1"/>
  <c r="G53" i="17" a="1"/>
  <c r="G53" i="17" s="1"/>
  <c r="B53" i="17" a="1"/>
  <c r="B53" i="17" s="1"/>
  <c r="L52" i="17" a="1"/>
  <c r="L52" i="17" s="1"/>
  <c r="G52" i="17" a="1"/>
  <c r="G52" i="17" s="1"/>
  <c r="D52" i="17" a="1"/>
  <c r="D52" i="17" s="1"/>
  <c r="L51" i="17" a="1"/>
  <c r="L51" i="17" s="1"/>
  <c r="I51" i="17" a="1"/>
  <c r="I51" i="17" s="1"/>
  <c r="D51" i="17" a="1"/>
  <c r="D51" i="17" s="1"/>
  <c r="N50" i="17" a="1"/>
  <c r="N50" i="17" s="1"/>
  <c r="I50" i="17" a="1"/>
  <c r="I50" i="17" s="1"/>
  <c r="F50" i="17" a="1"/>
  <c r="F50" i="17" s="1"/>
  <c r="N49" i="17" a="1"/>
  <c r="N49" i="17" s="1"/>
  <c r="K49" i="17" a="1"/>
  <c r="K49" i="17" s="1"/>
  <c r="F49" i="17" a="1"/>
  <c r="F49" i="17" s="1"/>
  <c r="C49" i="17" a="1"/>
  <c r="C49" i="17" s="1"/>
  <c r="K48" i="17" a="1"/>
  <c r="K48" i="17" s="1"/>
  <c r="H48" i="17" a="1"/>
  <c r="H48" i="17" s="1"/>
  <c r="C48" i="17" a="1"/>
  <c r="C48" i="17" s="1"/>
  <c r="M47" i="17" a="1"/>
  <c r="M47" i="17" s="1"/>
  <c r="H47" i="17" a="1"/>
  <c r="H47" i="17" s="1"/>
  <c r="E47" i="17" a="1"/>
  <c r="E47" i="17" s="1"/>
  <c r="M46" i="17" a="1"/>
  <c r="M46" i="17" s="1"/>
  <c r="J46" i="17" a="1"/>
  <c r="J46" i="17" s="1"/>
  <c r="E46" i="17" a="1"/>
  <c r="E46" i="17" s="1"/>
  <c r="B46" i="17" a="1"/>
  <c r="B46" i="17" s="1"/>
  <c r="J45" i="17" a="1"/>
  <c r="J45" i="17" s="1"/>
  <c r="G45" i="17" a="1"/>
  <c r="G45" i="17" s="1"/>
  <c r="B45" i="17" a="1"/>
  <c r="B45" i="17" s="1"/>
  <c r="L44" i="17" a="1"/>
  <c r="L44" i="17" s="1"/>
  <c r="G44" i="17" a="1"/>
  <c r="G44" i="17" s="1"/>
  <c r="D44" i="17" a="1"/>
  <c r="D44" i="17" s="1"/>
  <c r="L43" i="17" a="1"/>
  <c r="L43" i="17" s="1"/>
  <c r="I43" i="17" a="1"/>
  <c r="I43" i="17" s="1"/>
  <c r="D43" i="17" a="1"/>
  <c r="D43" i="17" s="1"/>
  <c r="N42" i="17" a="1"/>
  <c r="N42" i="17" s="1"/>
  <c r="I42" i="17" a="1"/>
  <c r="I42" i="17" s="1"/>
  <c r="F42" i="17" a="1"/>
  <c r="F42" i="17" s="1"/>
  <c r="N41" i="17" a="1"/>
  <c r="N41" i="17" s="1"/>
  <c r="K41" i="17" a="1"/>
  <c r="K41" i="17" s="1"/>
  <c r="F81" i="17" a="1"/>
  <c r="F81" i="17" s="1"/>
  <c r="L74" i="17" a="1"/>
  <c r="L74" i="17" s="1"/>
  <c r="D70" i="17" a="1"/>
  <c r="D70" i="17" s="1"/>
  <c r="C69" i="17" a="1"/>
  <c r="C69" i="17" s="1"/>
  <c r="G68" i="17" a="1"/>
  <c r="G68" i="17" s="1"/>
  <c r="B68" i="17" a="1"/>
  <c r="B68" i="17" s="1"/>
  <c r="D67" i="17" a="1"/>
  <c r="D67" i="17" s="1"/>
  <c r="L66" i="17" a="1"/>
  <c r="L66" i="17" s="1"/>
  <c r="N65" i="17" a="1"/>
  <c r="N65" i="17" s="1"/>
  <c r="I65" i="17" a="1"/>
  <c r="I65" i="17" s="1"/>
  <c r="K64" i="17" a="1"/>
  <c r="K64" i="17" s="1"/>
  <c r="F64" i="17" a="1"/>
  <c r="F64" i="17" s="1"/>
  <c r="H63" i="17" a="1"/>
  <c r="H63" i="17" s="1"/>
  <c r="E63" i="17" a="1"/>
  <c r="E63" i="17" s="1"/>
  <c r="N62" i="17" a="1"/>
  <c r="N62" i="17" s="1"/>
  <c r="G62" i="17" a="1"/>
  <c r="G62" i="17" s="1"/>
  <c r="C62" i="17" a="1"/>
  <c r="C62" i="17" s="1"/>
  <c r="M61" i="17" a="1"/>
  <c r="M61" i="17" s="1"/>
  <c r="B61" i="17" a="1"/>
  <c r="B61" i="17" s="1"/>
  <c r="L60" i="17" a="1"/>
  <c r="L60" i="17" s="1"/>
  <c r="H60" i="17" a="1"/>
  <c r="H60" i="17" s="1"/>
  <c r="N59" i="17" a="1"/>
  <c r="N59" i="17" s="1"/>
  <c r="K59" i="17" a="1"/>
  <c r="K59" i="17" s="1"/>
  <c r="F59" i="17" a="1"/>
  <c r="F59" i="17" s="1"/>
  <c r="C59" i="17" a="1"/>
  <c r="C59" i="17" s="1"/>
  <c r="K58" i="17" a="1"/>
  <c r="K58" i="17" s="1"/>
  <c r="H58" i="17" a="1"/>
  <c r="H58" i="17" s="1"/>
  <c r="C58" i="17" a="1"/>
  <c r="C58" i="17" s="1"/>
  <c r="M57" i="17" a="1"/>
  <c r="M57" i="17" s="1"/>
  <c r="H57" i="17" a="1"/>
  <c r="H57" i="17" s="1"/>
  <c r="E57" i="17" a="1"/>
  <c r="E57" i="17" s="1"/>
  <c r="M56" i="17" a="1"/>
  <c r="M56" i="17" s="1"/>
  <c r="J56" i="17" a="1"/>
  <c r="J56" i="17" s="1"/>
  <c r="E56" i="17" a="1"/>
  <c r="E56" i="17" s="1"/>
  <c r="B56" i="17" a="1"/>
  <c r="B56" i="17" s="1"/>
  <c r="J55" i="17" a="1"/>
  <c r="J55" i="17" s="1"/>
  <c r="G55" i="17" a="1"/>
  <c r="G55" i="17" s="1"/>
  <c r="B55" i="17" a="1"/>
  <c r="B55" i="17" s="1"/>
  <c r="L54" i="17" a="1"/>
  <c r="L54" i="17" s="1"/>
  <c r="G54" i="17" a="1"/>
  <c r="G54" i="17" s="1"/>
  <c r="D54" i="17" a="1"/>
  <c r="D54" i="17" s="1"/>
  <c r="L53" i="17" a="1"/>
  <c r="L53" i="17" s="1"/>
  <c r="I53" i="17" a="1"/>
  <c r="I53" i="17" s="1"/>
  <c r="D53" i="17" a="1"/>
  <c r="D53" i="17" s="1"/>
  <c r="N52" i="17" a="1"/>
  <c r="N52" i="17" s="1"/>
  <c r="I52" i="17" a="1"/>
  <c r="I52" i="17" s="1"/>
  <c r="F52" i="17" a="1"/>
  <c r="F52" i="17" s="1"/>
  <c r="N51" i="17" a="1"/>
  <c r="N51" i="17" s="1"/>
  <c r="K51" i="17" a="1"/>
  <c r="K51" i="17" s="1"/>
  <c r="F51" i="17" a="1"/>
  <c r="F51" i="17" s="1"/>
  <c r="C51" i="17" a="1"/>
  <c r="C51" i="17" s="1"/>
  <c r="K50" i="17" a="1"/>
  <c r="K50" i="17" s="1"/>
  <c r="H50" i="17" a="1"/>
  <c r="H50" i="17" s="1"/>
  <c r="C50" i="17" a="1"/>
  <c r="C50" i="17" s="1"/>
  <c r="M49" i="17" a="1"/>
  <c r="M49" i="17" s="1"/>
  <c r="H49" i="17" a="1"/>
  <c r="H49" i="17" s="1"/>
  <c r="E49" i="17" a="1"/>
  <c r="E49" i="17" s="1"/>
  <c r="M48" i="17" a="1"/>
  <c r="M48" i="17" s="1"/>
  <c r="J48" i="17" a="1"/>
  <c r="J48" i="17" s="1"/>
  <c r="E48" i="17" a="1"/>
  <c r="E48" i="17" s="1"/>
  <c r="B48" i="17" a="1"/>
  <c r="B48" i="17" s="1"/>
  <c r="J47" i="17" a="1"/>
  <c r="J47" i="17" s="1"/>
  <c r="G47" i="17" a="1"/>
  <c r="G47" i="17" s="1"/>
  <c r="B47" i="17" a="1"/>
  <c r="B47" i="17" s="1"/>
  <c r="L46" i="17" a="1"/>
  <c r="L46" i="17" s="1"/>
  <c r="G46" i="17" a="1"/>
  <c r="G46" i="17" s="1"/>
  <c r="D46" i="17" a="1"/>
  <c r="D46" i="17" s="1"/>
  <c r="L45" i="17" a="1"/>
  <c r="L45" i="17" s="1"/>
  <c r="I45" i="17" a="1"/>
  <c r="I45" i="17" s="1"/>
  <c r="D45" i="17" a="1"/>
  <c r="D45" i="17" s="1"/>
  <c r="N44" i="17" a="1"/>
  <c r="N44" i="17" s="1"/>
  <c r="I44" i="17" a="1"/>
  <c r="I44" i="17" s="1"/>
  <c r="F44" i="17" a="1"/>
  <c r="F44" i="17" s="1"/>
  <c r="N43" i="17" a="1"/>
  <c r="N43" i="17" s="1"/>
  <c r="K43" i="17" a="1"/>
  <c r="K43" i="17" s="1"/>
  <c r="F43" i="17" a="1"/>
  <c r="F43" i="17" s="1"/>
  <c r="C43" i="17" a="1"/>
  <c r="C43" i="17" s="1"/>
  <c r="K42" i="17" a="1"/>
  <c r="K42" i="17" s="1"/>
  <c r="H42" i="17" a="1"/>
  <c r="H42" i="17" s="1"/>
  <c r="C42" i="17" a="1"/>
  <c r="C42" i="17" s="1"/>
  <c r="M78" i="17" a="1"/>
  <c r="M78" i="17" s="1"/>
  <c r="F72" i="17" a="1"/>
  <c r="F72" i="17" s="1"/>
  <c r="I69" i="17" a="1"/>
  <c r="I69" i="17" s="1"/>
  <c r="K68" i="17" a="1"/>
  <c r="K68" i="17" s="1"/>
  <c r="E68" i="17" a="1"/>
  <c r="E68" i="17" s="1"/>
  <c r="M67" i="17" a="1"/>
  <c r="M67" i="17" s="1"/>
  <c r="B67" i="17" a="1"/>
  <c r="B67" i="17" s="1"/>
  <c r="J66" i="17" a="1"/>
  <c r="J66" i="17" s="1"/>
  <c r="L65" i="17" a="1"/>
  <c r="L65" i="17" s="1"/>
  <c r="G65" i="17" a="1"/>
  <c r="G65" i="17" s="1"/>
  <c r="I64" i="17" a="1"/>
  <c r="I64" i="17" s="1"/>
  <c r="D64" i="17" a="1"/>
  <c r="D64" i="17" s="1"/>
  <c r="M62" i="17" a="1"/>
  <c r="M62" i="17" s="1"/>
  <c r="J62" i="17" a="1"/>
  <c r="J62" i="17" s="1"/>
  <c r="F62" i="17" a="1"/>
  <c r="F62" i="17" s="1"/>
  <c r="L61" i="17" a="1"/>
  <c r="L61" i="17" s="1"/>
  <c r="H61" i="17" a="1"/>
  <c r="H61" i="17" s="1"/>
  <c r="E61" i="17" a="1"/>
  <c r="E61" i="17" s="1"/>
  <c r="G60" i="17" a="1"/>
  <c r="G60" i="17" s="1"/>
  <c r="D60" i="17" a="1"/>
  <c r="D60" i="17" s="1"/>
  <c r="M59" i="17" a="1"/>
  <c r="M59" i="17" s="1"/>
  <c r="H59" i="17" a="1"/>
  <c r="H59" i="17" s="1"/>
  <c r="E59" i="17" a="1"/>
  <c r="E59" i="17" s="1"/>
  <c r="M58" i="17" a="1"/>
  <c r="M58" i="17" s="1"/>
  <c r="J58" i="17" a="1"/>
  <c r="J58" i="17" s="1"/>
  <c r="E58" i="17" a="1"/>
  <c r="E58" i="17" s="1"/>
  <c r="B58" i="17" a="1"/>
  <c r="B58" i="17" s="1"/>
  <c r="J57" i="17" a="1"/>
  <c r="J57" i="17" s="1"/>
  <c r="G57" i="17" a="1"/>
  <c r="G57" i="17" s="1"/>
  <c r="B57" i="17" a="1"/>
  <c r="B57" i="17" s="1"/>
  <c r="L56" i="17" a="1"/>
  <c r="L56" i="17" s="1"/>
  <c r="G56" i="17" a="1"/>
  <c r="G56" i="17" s="1"/>
  <c r="D56" i="17" a="1"/>
  <c r="D56" i="17" s="1"/>
  <c r="L55" i="17" a="1"/>
  <c r="L55" i="17" s="1"/>
  <c r="I55" i="17" a="1"/>
  <c r="I55" i="17" s="1"/>
  <c r="D55" i="17" a="1"/>
  <c r="D55" i="17" s="1"/>
  <c r="N54" i="17" a="1"/>
  <c r="N54" i="17" s="1"/>
  <c r="I54" i="17" a="1"/>
  <c r="I54" i="17" s="1"/>
  <c r="F54" i="17" a="1"/>
  <c r="F54" i="17" s="1"/>
  <c r="N53" i="17" a="1"/>
  <c r="N53" i="17" s="1"/>
  <c r="K53" i="17" a="1"/>
  <c r="K53" i="17" s="1"/>
  <c r="F53" i="17" a="1"/>
  <c r="F53" i="17" s="1"/>
  <c r="C53" i="17" a="1"/>
  <c r="C53" i="17" s="1"/>
  <c r="K52" i="17" a="1"/>
  <c r="K52" i="17" s="1"/>
  <c r="H52" i="17" a="1"/>
  <c r="H52" i="17" s="1"/>
  <c r="C52" i="17" a="1"/>
  <c r="C52" i="17" s="1"/>
  <c r="M51" i="17" a="1"/>
  <c r="M51" i="17" s="1"/>
  <c r="H51" i="17" a="1"/>
  <c r="H51" i="17" s="1"/>
  <c r="I66" i="17" a="1"/>
  <c r="I66" i="17" s="1"/>
  <c r="N64" i="17" a="1"/>
  <c r="N64" i="17" s="1"/>
  <c r="F63" i="17" a="1"/>
  <c r="F63" i="17" s="1"/>
  <c r="E62" i="17" a="1"/>
  <c r="E62" i="17" s="1"/>
  <c r="D61" i="17" a="1"/>
  <c r="D61" i="17" s="1"/>
  <c r="G58" i="17" a="1"/>
  <c r="G58" i="17" s="1"/>
  <c r="I57" i="17" a="1"/>
  <c r="I57" i="17" s="1"/>
  <c r="N55" i="17" a="1"/>
  <c r="N55" i="17" s="1"/>
  <c r="C55" i="17" a="1"/>
  <c r="C55" i="17" s="1"/>
  <c r="H53" i="17" a="1"/>
  <c r="H53" i="17" s="1"/>
  <c r="J52" i="17" a="1"/>
  <c r="J52" i="17" s="1"/>
  <c r="L50" i="17" a="1"/>
  <c r="L50" i="17" s="1"/>
  <c r="G50" i="17" a="1"/>
  <c r="G50" i="17" s="1"/>
  <c r="I49" i="17" a="1"/>
  <c r="I49" i="17" s="1"/>
  <c r="D49" i="17" a="1"/>
  <c r="D49" i="17" s="1"/>
  <c r="F48" i="17" a="1"/>
  <c r="F48" i="17" s="1"/>
  <c r="N47" i="17" a="1"/>
  <c r="N47" i="17" s="1"/>
  <c r="C47" i="17" a="1"/>
  <c r="C47" i="17" s="1"/>
  <c r="K46" i="17" a="1"/>
  <c r="K46" i="17" s="1"/>
  <c r="M45" i="17" a="1"/>
  <c r="M45" i="17" s="1"/>
  <c r="H45" i="17" a="1"/>
  <c r="H45" i="17" s="1"/>
  <c r="J44" i="17" a="1"/>
  <c r="J44" i="17" s="1"/>
  <c r="E44" i="17" a="1"/>
  <c r="E44" i="17" s="1"/>
  <c r="G43" i="17" a="1"/>
  <c r="G43" i="17" s="1"/>
  <c r="B43" i="17" a="1"/>
  <c r="B43" i="17" s="1"/>
  <c r="D42" i="17" a="1"/>
  <c r="D42" i="17" s="1"/>
  <c r="I41" i="17" a="1"/>
  <c r="I41" i="17" s="1"/>
  <c r="F41" i="17" a="1"/>
  <c r="F41" i="17" s="1"/>
  <c r="N40" i="17" a="1"/>
  <c r="N40" i="17" s="1"/>
  <c r="K40" i="17" a="1"/>
  <c r="K40" i="17" s="1"/>
  <c r="F40" i="17" a="1"/>
  <c r="F40" i="17" s="1"/>
  <c r="C40" i="17" a="1"/>
  <c r="C40" i="17" s="1"/>
  <c r="K39" i="17" a="1"/>
  <c r="K39" i="17" s="1"/>
  <c r="H39" i="17" a="1"/>
  <c r="H39" i="17" s="1"/>
  <c r="C39" i="17" a="1"/>
  <c r="C39" i="17" s="1"/>
  <c r="M38" i="17" a="1"/>
  <c r="M38" i="17" s="1"/>
  <c r="H38" i="17" a="1"/>
  <c r="H38" i="17" s="1"/>
  <c r="E38" i="17" a="1"/>
  <c r="E38" i="17" s="1"/>
  <c r="M37" i="17" a="1"/>
  <c r="M37" i="17" s="1"/>
  <c r="J37" i="17" a="1"/>
  <c r="J37" i="17" s="1"/>
  <c r="E37" i="17" a="1"/>
  <c r="E37" i="17" s="1"/>
  <c r="B37" i="17" a="1"/>
  <c r="B37" i="17" s="1"/>
  <c r="J36" i="17" a="1"/>
  <c r="J36" i="17" s="1"/>
  <c r="G36" i="17" a="1"/>
  <c r="G36" i="17" s="1"/>
  <c r="L67" i="17" a="1"/>
  <c r="L67" i="17" s="1"/>
  <c r="D66" i="17" a="1"/>
  <c r="D66" i="17" s="1"/>
  <c r="C63" i="17" a="1"/>
  <c r="C63" i="17" s="1"/>
  <c r="B62" i="17" a="1"/>
  <c r="B62" i="17" s="1"/>
  <c r="M60" i="17" a="1"/>
  <c r="M60" i="17" s="1"/>
  <c r="B59" i="17" a="1"/>
  <c r="B59" i="17" s="1"/>
  <c r="D58" i="17" a="1"/>
  <c r="D58" i="17" s="1"/>
  <c r="I56" i="17" a="1"/>
  <c r="I56" i="17" s="1"/>
  <c r="K55" i="17" a="1"/>
  <c r="K55" i="17" s="1"/>
  <c r="C54" i="17" a="1"/>
  <c r="C54" i="17" s="1"/>
  <c r="E53" i="17" a="1"/>
  <c r="E53" i="17" s="1"/>
  <c r="J51" i="17" a="1"/>
  <c r="J51" i="17" s="1"/>
  <c r="J50" i="17" a="1"/>
  <c r="J50" i="17" s="1"/>
  <c r="E50" i="17" a="1"/>
  <c r="E50" i="17" s="1"/>
  <c r="G49" i="17" a="1"/>
  <c r="G49" i="17" s="1"/>
  <c r="B49" i="17" a="1"/>
  <c r="B49" i="17" s="1"/>
  <c r="D48" i="17" a="1"/>
  <c r="D48" i="17" s="1"/>
  <c r="L47" i="17" a="1"/>
  <c r="L47" i="17" s="1"/>
  <c r="N46" i="17" a="1"/>
  <c r="N46" i="17" s="1"/>
  <c r="I46" i="17" a="1"/>
  <c r="I46" i="17" s="1"/>
  <c r="K45" i="17" a="1"/>
  <c r="K45" i="17" s="1"/>
  <c r="F45" i="17" a="1"/>
  <c r="F45" i="17" s="1"/>
  <c r="H44" i="17" a="1"/>
  <c r="H44" i="17" s="1"/>
  <c r="C44" i="17" a="1"/>
  <c r="C44" i="17" s="1"/>
  <c r="E43" i="17" a="1"/>
  <c r="E43" i="17" s="1"/>
  <c r="M42" i="17" a="1"/>
  <c r="M42" i="17" s="1"/>
  <c r="B42" i="17" a="1"/>
  <c r="B42" i="17" s="1"/>
  <c r="L41" i="17" a="1"/>
  <c r="L41" i="17" s="1"/>
  <c r="H41" i="17" a="1"/>
  <c r="H41" i="17" s="1"/>
  <c r="C41" i="17" a="1"/>
  <c r="C41" i="17" s="1"/>
  <c r="M40" i="17" a="1"/>
  <c r="M40" i="17" s="1"/>
  <c r="H40" i="17" a="1"/>
  <c r="H40" i="17" s="1"/>
  <c r="E40" i="17" a="1"/>
  <c r="E40" i="17" s="1"/>
  <c r="M39" i="17" a="1"/>
  <c r="M39" i="17" s="1"/>
  <c r="J39" i="17" a="1"/>
  <c r="J39" i="17" s="1"/>
  <c r="E39" i="17" a="1"/>
  <c r="E39" i="17" s="1"/>
  <c r="B39" i="17" a="1"/>
  <c r="B39" i="17" s="1"/>
  <c r="J38" i="17" a="1"/>
  <c r="J38" i="17" s="1"/>
  <c r="G38" i="17" a="1"/>
  <c r="G38" i="17" s="1"/>
  <c r="B38" i="17" a="1"/>
  <c r="B38" i="17" s="1"/>
  <c r="L37" i="17" a="1"/>
  <c r="L37" i="17" s="1"/>
  <c r="G37" i="17" a="1"/>
  <c r="G37" i="17" s="1"/>
  <c r="D37" i="17" a="1"/>
  <c r="D37" i="17" s="1"/>
  <c r="L36" i="17" a="1"/>
  <c r="L36" i="17" s="1"/>
  <c r="I36" i="17" a="1"/>
  <c r="I36" i="17" s="1"/>
  <c r="D36" i="17" a="1"/>
  <c r="D36" i="17" s="1"/>
  <c r="N35" i="17" a="1"/>
  <c r="N35" i="17" s="1"/>
  <c r="I35" i="17" a="1"/>
  <c r="I35" i="17" s="1"/>
  <c r="F35" i="17" a="1"/>
  <c r="F35" i="17" s="1"/>
  <c r="N34" i="17" a="1"/>
  <c r="N34" i="17" s="1"/>
  <c r="K34" i="17" a="1"/>
  <c r="K34" i="17" s="1"/>
  <c r="F34" i="17" a="1"/>
  <c r="F34" i="17" s="1"/>
  <c r="C34" i="17" a="1"/>
  <c r="C34" i="17" s="1"/>
  <c r="K33" i="17" a="1"/>
  <c r="K33" i="17" s="1"/>
  <c r="I33" i="17" a="1"/>
  <c r="I33" i="17" s="1"/>
  <c r="H69" i="17" a="1"/>
  <c r="H69" i="17" s="1"/>
  <c r="G67" i="17" a="1"/>
  <c r="G67" i="17" s="1"/>
  <c r="C64" i="17" a="1"/>
  <c r="C64" i="17" s="1"/>
  <c r="K61" i="17" a="1"/>
  <c r="K61" i="17" s="1"/>
  <c r="J60" i="17" a="1"/>
  <c r="J60" i="17" s="1"/>
  <c r="J59" i="17" a="1"/>
  <c r="J59" i="17" s="1"/>
  <c r="L58" i="17" a="1"/>
  <c r="L58" i="17" s="1"/>
  <c r="D57" i="17" a="1"/>
  <c r="D57" i="17" s="1"/>
  <c r="F56" i="17" a="1"/>
  <c r="F56" i="17" s="1"/>
  <c r="K54" i="17" a="1"/>
  <c r="K54" i="17" s="1"/>
  <c r="M53" i="17" a="1"/>
  <c r="M53" i="17" s="1"/>
  <c r="E52" i="17" a="1"/>
  <c r="E52" i="17" s="1"/>
  <c r="G51" i="17" a="1"/>
  <c r="G51" i="17" s="1"/>
  <c r="B51" i="17" a="1"/>
  <c r="B51" i="17" s="1"/>
  <c r="D50" i="17" a="1"/>
  <c r="D50" i="17" s="1"/>
  <c r="L49" i="17" a="1"/>
  <c r="L49" i="17" s="1"/>
  <c r="N48" i="17" a="1"/>
  <c r="N48" i="17" s="1"/>
  <c r="I48" i="17" a="1"/>
  <c r="I48" i="17" s="1"/>
  <c r="K47" i="17" a="1"/>
  <c r="K47" i="17" s="1"/>
  <c r="F47" i="17" a="1"/>
  <c r="F47" i="17" s="1"/>
  <c r="H46" i="17" a="1"/>
  <c r="H46" i="17" s="1"/>
  <c r="C46" i="17" a="1"/>
  <c r="C46" i="17" s="1"/>
  <c r="E45" i="17" a="1"/>
  <c r="E45" i="17" s="1"/>
  <c r="M44" i="17" a="1"/>
  <c r="M44" i="17" s="1"/>
  <c r="B44" i="17" a="1"/>
  <c r="B44" i="17" s="1"/>
  <c r="J43" i="17" a="1"/>
  <c r="J43" i="17" s="1"/>
  <c r="L42" i="17" a="1"/>
  <c r="L42" i="17" s="1"/>
  <c r="G42" i="17" a="1"/>
  <c r="G42" i="17" s="1"/>
  <c r="E41" i="17" a="1"/>
  <c r="E41" i="17" s="1"/>
  <c r="B41" i="17" a="1"/>
  <c r="B41" i="17" s="1"/>
  <c r="J40" i="17" a="1"/>
  <c r="J40" i="17" s="1"/>
  <c r="G40" i="17" a="1"/>
  <c r="G40" i="17" s="1"/>
  <c r="B40" i="17" a="1"/>
  <c r="B40" i="17" s="1"/>
  <c r="L39" i="17" a="1"/>
  <c r="L39" i="17" s="1"/>
  <c r="G39" i="17" a="1"/>
  <c r="G39" i="17" s="1"/>
  <c r="D39" i="17" a="1"/>
  <c r="D39" i="17" s="1"/>
  <c r="L38" i="17" a="1"/>
  <c r="L38" i="17" s="1"/>
  <c r="I38" i="17" a="1"/>
  <c r="I38" i="17" s="1"/>
  <c r="D38" i="17" a="1"/>
  <c r="D38" i="17" s="1"/>
  <c r="N37" i="17" a="1"/>
  <c r="N37" i="17" s="1"/>
  <c r="I37" i="17" a="1"/>
  <c r="I37" i="17" s="1"/>
  <c r="F37" i="17" a="1"/>
  <c r="F37" i="17" s="1"/>
  <c r="N36" i="17" a="1"/>
  <c r="N36" i="17" s="1"/>
  <c r="K36" i="17" a="1"/>
  <c r="K36" i="17" s="1"/>
  <c r="F36" i="17" a="1"/>
  <c r="F36" i="17" s="1"/>
  <c r="C36" i="17" a="1"/>
  <c r="C36" i="17" s="1"/>
  <c r="K35" i="17" a="1"/>
  <c r="K35" i="17" s="1"/>
  <c r="H35" i="17" a="1"/>
  <c r="H35" i="17" s="1"/>
  <c r="C35" i="17" a="1"/>
  <c r="C35" i="17" s="1"/>
  <c r="M34" i="17" a="1"/>
  <c r="M34" i="17" s="1"/>
  <c r="H34" i="17" a="1"/>
  <c r="H34" i="17" s="1"/>
  <c r="E34" i="17" a="1"/>
  <c r="E34" i="17" s="1"/>
  <c r="M33" i="17" a="1"/>
  <c r="M33" i="17" s="1"/>
  <c r="C20" i="17" a="1"/>
  <c r="C20" i="17" s="1"/>
  <c r="F20" i="17" a="1"/>
  <c r="F20" i="17" s="1"/>
  <c r="K20" i="17" a="1"/>
  <c r="K20" i="17" s="1"/>
  <c r="N20" i="17" a="1"/>
  <c r="N20" i="17" s="1"/>
  <c r="F21" i="17" a="1"/>
  <c r="F21" i="17" s="1"/>
  <c r="I21" i="17" a="1"/>
  <c r="I21" i="17" s="1"/>
  <c r="N21" i="17" a="1"/>
  <c r="N21" i="17" s="1"/>
  <c r="D22" i="17" a="1"/>
  <c r="D22" i="17" s="1"/>
  <c r="I22" i="17" a="1"/>
  <c r="I22" i="17" s="1"/>
  <c r="L22" i="17" a="1"/>
  <c r="L22" i="17" s="1"/>
  <c r="D23" i="17" a="1"/>
  <c r="D23" i="17" s="1"/>
  <c r="G23" i="17" a="1"/>
  <c r="G23" i="17" s="1"/>
  <c r="L23" i="17" a="1"/>
  <c r="L23" i="17" s="1"/>
  <c r="B24" i="17" a="1"/>
  <c r="B24" i="17" s="1"/>
  <c r="G24" i="17" a="1"/>
  <c r="G24" i="17" s="1"/>
  <c r="J24" i="17" a="1"/>
  <c r="J24" i="17" s="1"/>
  <c r="B25" i="17" a="1"/>
  <c r="B25" i="17" s="1"/>
  <c r="E25" i="17" a="1"/>
  <c r="E25" i="17" s="1"/>
  <c r="J25" i="17" a="1"/>
  <c r="J25" i="17" s="1"/>
  <c r="M25" i="17" a="1"/>
  <c r="M25" i="17" s="1"/>
  <c r="E26" i="17" a="1"/>
  <c r="E26" i="17" s="1"/>
  <c r="H26" i="17" a="1"/>
  <c r="H26" i="17" s="1"/>
  <c r="M26" i="17" a="1"/>
  <c r="M26" i="17" s="1"/>
  <c r="C27" i="17" a="1"/>
  <c r="C27" i="17" s="1"/>
  <c r="H27" i="17" a="1"/>
  <c r="H27" i="17" s="1"/>
  <c r="K27" i="17" a="1"/>
  <c r="K27" i="17" s="1"/>
  <c r="C28" i="17" a="1"/>
  <c r="C28" i="17" s="1"/>
  <c r="F28" i="17" a="1"/>
  <c r="F28" i="17" s="1"/>
  <c r="K28" i="17" a="1"/>
  <c r="K28" i="17" s="1"/>
  <c r="N28" i="17" a="1"/>
  <c r="N28" i="17" s="1"/>
  <c r="F29" i="17" a="1"/>
  <c r="F29" i="17" s="1"/>
  <c r="I29" i="17" a="1"/>
  <c r="I29" i="17" s="1"/>
  <c r="N29" i="17" a="1"/>
  <c r="N29" i="17" s="1"/>
  <c r="D30" i="17" a="1"/>
  <c r="D30" i="17" s="1"/>
  <c r="I30" i="17" a="1"/>
  <c r="I30" i="17" s="1"/>
  <c r="L30" i="17" a="1"/>
  <c r="L30" i="17" s="1"/>
  <c r="D31" i="17" a="1"/>
  <c r="D31" i="17" s="1"/>
  <c r="G31" i="17" a="1"/>
  <c r="G31" i="17" s="1"/>
  <c r="L31" i="17" a="1"/>
  <c r="L31" i="17" s="1"/>
  <c r="B32" i="17" a="1"/>
  <c r="B32" i="17" s="1"/>
  <c r="G32" i="17" a="1"/>
  <c r="G32" i="17" s="1"/>
  <c r="J32" i="17" a="1"/>
  <c r="J32" i="17" s="1"/>
  <c r="B33" i="17" a="1"/>
  <c r="B33" i="17" s="1"/>
  <c r="E33" i="17" a="1"/>
  <c r="E33" i="17" s="1"/>
  <c r="D34" i="17" a="1"/>
  <c r="D34" i="17" s="1"/>
  <c r="I34" i="17" a="1"/>
  <c r="I34" i="17" s="1"/>
  <c r="G35" i="17" a="1"/>
  <c r="G35" i="17" s="1"/>
  <c r="L35" i="17" a="1"/>
  <c r="L35" i="17" s="1"/>
  <c r="M36" i="17" a="1"/>
  <c r="M36" i="17" s="1"/>
  <c r="K37" i="17" a="1"/>
  <c r="K37" i="17" s="1"/>
  <c r="F39" i="17" a="1"/>
  <c r="F39" i="17" s="1"/>
  <c r="D40" i="17" a="1"/>
  <c r="D40" i="17" s="1"/>
  <c r="M41" i="17" a="1"/>
  <c r="M41" i="17" s="1"/>
  <c r="H43" i="17" a="1"/>
  <c r="H43" i="17" s="1"/>
  <c r="C45" i="17" a="1"/>
  <c r="C45" i="17" s="1"/>
  <c r="G48" i="17" a="1"/>
  <c r="G48" i="17" s="1"/>
  <c r="B50" i="17" a="1"/>
  <c r="B50" i="17" s="1"/>
  <c r="B52" i="17" a="1"/>
  <c r="B52" i="17" s="1"/>
  <c r="F55" i="17" a="1"/>
  <c r="F55" i="17" s="1"/>
  <c r="B84" i="16" a="1"/>
  <c r="B84" i="16" s="1"/>
  <c r="F84" i="16" a="1"/>
  <c r="F84" i="16" s="1"/>
  <c r="J84" i="16" a="1"/>
  <c r="J84" i="16" s="1"/>
  <c r="M17" i="1"/>
  <c r="J17" i="1"/>
  <c r="J18" i="1"/>
  <c r="J19" i="1" s="1"/>
  <c r="M18" i="1"/>
  <c r="M19" i="1" s="1"/>
  <c r="M16" i="1" a="1"/>
  <c r="M16" i="1" s="1"/>
  <c r="J16" i="1" l="1" a="1"/>
  <c r="J16" i="1" s="1"/>
  <c r="N23" i="1"/>
  <c r="K23" i="1"/>
  <c r="H23" i="1" l="1"/>
  <c r="G17" i="1" s="1"/>
  <c r="C74" i="5"/>
  <c r="C71" i="5"/>
  <c r="C64" i="5"/>
  <c r="C49" i="5"/>
  <c r="C46" i="5"/>
  <c r="C59" i="4"/>
  <c r="C58" i="4"/>
  <c r="C55" i="4"/>
  <c r="C54" i="4"/>
  <c r="C49" i="4"/>
  <c r="C46" i="4"/>
  <c r="N24" i="1" l="1"/>
  <c r="N25" i="1" a="1"/>
  <c r="N25" i="1" s="1"/>
  <c r="N26" i="1" s="1"/>
  <c r="K24" i="1"/>
  <c r="K25" i="1" a="1"/>
  <c r="K25" i="1" s="1"/>
  <c r="K26" i="1" s="1"/>
  <c r="H26" i="1"/>
  <c r="G18" i="1" s="1"/>
  <c r="G1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<sst xmlns="http://schemas.openxmlformats.org/spreadsheetml/2006/main" count="532" uniqueCount="224">
  <si>
    <t>Bronze</t>
  </si>
  <si>
    <t>Silver</t>
  </si>
  <si>
    <t>Gold</t>
  </si>
  <si>
    <t>Diamond</t>
  </si>
  <si>
    <t>Race No:</t>
  </si>
  <si>
    <t>Event:</t>
  </si>
  <si>
    <t xml:space="preserve">Date of Race: </t>
  </si>
  <si>
    <t>V65</t>
  </si>
  <si>
    <t>Event</t>
  </si>
  <si>
    <t>dist(km)</t>
  </si>
  <si>
    <t>OC</t>
  </si>
  <si>
    <t>F50FHur</t>
  </si>
  <si>
    <t>F55FHur</t>
  </si>
  <si>
    <t>F60FHur</t>
  </si>
  <si>
    <t>FShortHur</t>
  </si>
  <si>
    <t>FLongHur</t>
  </si>
  <si>
    <t>FSteeple.</t>
  </si>
  <si>
    <t>F1500mWalk</t>
  </si>
  <si>
    <t>FMileWalk</t>
  </si>
  <si>
    <t>F3kmWalk</t>
  </si>
  <si>
    <t>F5kmWalk</t>
  </si>
  <si>
    <t>F8kmWalk</t>
  </si>
  <si>
    <t>F10kmWalk</t>
  </si>
  <si>
    <t>F15kmWalk</t>
  </si>
  <si>
    <t>F20kmWalk</t>
  </si>
  <si>
    <t>FH.Mar.Walk</t>
  </si>
  <si>
    <t>F25kmWalk</t>
  </si>
  <si>
    <t>F30kmWalk</t>
  </si>
  <si>
    <t>F40kmWalk</t>
  </si>
  <si>
    <t>FMar.Walk</t>
  </si>
  <si>
    <t>F50kmWalk</t>
  </si>
  <si>
    <t>FHighJump</t>
  </si>
  <si>
    <t>FPoleVault</t>
  </si>
  <si>
    <t>FLongJump</t>
  </si>
  <si>
    <t>FTripleJump</t>
  </si>
  <si>
    <t>FHammer</t>
  </si>
  <si>
    <t>FShotput</t>
  </si>
  <si>
    <t>FDiscus</t>
  </si>
  <si>
    <t>FJavelin</t>
  </si>
  <si>
    <t>FWeight</t>
  </si>
  <si>
    <t>F50m</t>
  </si>
  <si>
    <t>F55m</t>
  </si>
  <si>
    <t>F60m</t>
  </si>
  <si>
    <t>F100m</t>
  </si>
  <si>
    <t>F200m</t>
  </si>
  <si>
    <t>F300m</t>
  </si>
  <si>
    <t>F400m</t>
  </si>
  <si>
    <t>F500m</t>
  </si>
  <si>
    <t>F600m</t>
  </si>
  <si>
    <t>F800m</t>
  </si>
  <si>
    <t>F1000m</t>
  </si>
  <si>
    <t>F1500m</t>
  </si>
  <si>
    <t>Fmile</t>
  </si>
  <si>
    <t>F2km</t>
  </si>
  <si>
    <t>F3km</t>
  </si>
  <si>
    <t>F2Mile</t>
  </si>
  <si>
    <t>F4km</t>
  </si>
  <si>
    <t>F3Mile</t>
  </si>
  <si>
    <t>F5km</t>
  </si>
  <si>
    <t>F6km</t>
  </si>
  <si>
    <t>F4Mile</t>
  </si>
  <si>
    <t>F8km</t>
  </si>
  <si>
    <t>F5Mile</t>
  </si>
  <si>
    <t>F10km</t>
  </si>
  <si>
    <t>10Mile</t>
  </si>
  <si>
    <t>FHalf-Mar.</t>
  </si>
  <si>
    <t>Marathon</t>
  </si>
  <si>
    <t>50Mile</t>
  </si>
  <si>
    <t>100Mile</t>
  </si>
  <si>
    <t>M50MHur</t>
  </si>
  <si>
    <t>M55MHur</t>
  </si>
  <si>
    <t>M60MHur</t>
  </si>
  <si>
    <t>MShortHur</t>
  </si>
  <si>
    <t>MLongHur</t>
  </si>
  <si>
    <t>MSteeple.</t>
  </si>
  <si>
    <t>M1500mWalk</t>
  </si>
  <si>
    <t>MMileWalk</t>
  </si>
  <si>
    <t>M3kmWalk</t>
  </si>
  <si>
    <t>M5kmWalk</t>
  </si>
  <si>
    <t>M8kmWalk</t>
  </si>
  <si>
    <t>M10kmWalk</t>
  </si>
  <si>
    <t>M15kmWalk</t>
  </si>
  <si>
    <t>M20kmWalk</t>
  </si>
  <si>
    <t>MH.Mar.Walk</t>
  </si>
  <si>
    <t>M25kmWalk</t>
  </si>
  <si>
    <t>M30kmWalk</t>
  </si>
  <si>
    <t>M40kmWalk</t>
  </si>
  <si>
    <t>MMar.Walk</t>
  </si>
  <si>
    <t>M50kmWalk</t>
  </si>
  <si>
    <t>MHighJump</t>
  </si>
  <si>
    <t>MPoleVault</t>
  </si>
  <si>
    <t>MLongJump</t>
  </si>
  <si>
    <t>MTripleJump</t>
  </si>
  <si>
    <t>MHammer</t>
  </si>
  <si>
    <t>MShotput</t>
  </si>
  <si>
    <t>MDiscus</t>
  </si>
  <si>
    <t>MJavelin</t>
  </si>
  <si>
    <t>MWeight</t>
  </si>
  <si>
    <t>M50m</t>
  </si>
  <si>
    <t>M55m</t>
  </si>
  <si>
    <t>M60m</t>
  </si>
  <si>
    <t>M100m</t>
  </si>
  <si>
    <t>M200m</t>
  </si>
  <si>
    <t>M300m</t>
  </si>
  <si>
    <t>M400m</t>
  </si>
  <si>
    <t>M500m</t>
  </si>
  <si>
    <t>M600m</t>
  </si>
  <si>
    <t>M800m</t>
  </si>
  <si>
    <t>M1000m</t>
  </si>
  <si>
    <t>M1500m</t>
  </si>
  <si>
    <t>Mmile</t>
  </si>
  <si>
    <t>M2km</t>
  </si>
  <si>
    <t>M3km</t>
  </si>
  <si>
    <t>M2Mile</t>
  </si>
  <si>
    <t>M4km</t>
  </si>
  <si>
    <t>M3Mile</t>
  </si>
  <si>
    <t>M5kmRoad</t>
  </si>
  <si>
    <t>M5km</t>
  </si>
  <si>
    <t>M6kmRoad</t>
  </si>
  <si>
    <t>M6km</t>
  </si>
  <si>
    <t>M4MileRoad</t>
  </si>
  <si>
    <t>M4Mile</t>
  </si>
  <si>
    <t>M8kmRoad</t>
  </si>
  <si>
    <t>M8km</t>
  </si>
  <si>
    <t>M5MileRoad</t>
  </si>
  <si>
    <t>M5Mile</t>
  </si>
  <si>
    <t>M10kmRoad</t>
  </si>
  <si>
    <t>M10km</t>
  </si>
  <si>
    <t>M12km</t>
  </si>
  <si>
    <t>M15km</t>
  </si>
  <si>
    <t>M10Mile</t>
  </si>
  <si>
    <t>M20km</t>
  </si>
  <si>
    <t>MHalf-Mar.</t>
  </si>
  <si>
    <t>M25km</t>
  </si>
  <si>
    <t>M30km</t>
  </si>
  <si>
    <t>MMarathon</t>
  </si>
  <si>
    <t>M50km</t>
  </si>
  <si>
    <t>M50Mile</t>
  </si>
  <si>
    <t>M100km</t>
  </si>
  <si>
    <t>M150km</t>
  </si>
  <si>
    <t>M100Mile</t>
  </si>
  <si>
    <t>M200km</t>
  </si>
  <si>
    <t>Name:</t>
  </si>
  <si>
    <t>Contact Details (tel or email):</t>
  </si>
  <si>
    <t>Gender</t>
  </si>
  <si>
    <t>Gender:</t>
  </si>
  <si>
    <r>
      <rPr>
        <b/>
        <sz val="13"/>
        <color rgb="FF000000"/>
        <rFont val="Calibri"/>
        <family val="2"/>
      </rPr>
      <t>Badge Claimed</t>
    </r>
    <r>
      <rPr>
        <sz val="13"/>
        <color rgb="FF000000"/>
        <rFont val="Calibri"/>
        <family val="2"/>
      </rPr>
      <t xml:space="preserve"> (please select) : </t>
    </r>
  </si>
  <si>
    <r>
      <rPr>
        <b/>
        <sz val="13"/>
        <color rgb="FF000000"/>
        <rFont val="Calibri"/>
        <family val="2"/>
      </rPr>
      <t xml:space="preserve">Category </t>
    </r>
    <r>
      <rPr>
        <sz val="13"/>
        <color rgb="FF000000"/>
        <rFont val="Calibri"/>
        <family val="2"/>
      </rPr>
      <t>(please select):</t>
    </r>
  </si>
  <si>
    <t>Distance:</t>
  </si>
  <si>
    <t>Male</t>
  </si>
  <si>
    <t>Female</t>
  </si>
  <si>
    <t>Age Cat</t>
  </si>
  <si>
    <t>Senior</t>
  </si>
  <si>
    <t>V40</t>
  </si>
  <si>
    <t>V45</t>
  </si>
  <si>
    <t>V50</t>
  </si>
  <si>
    <t>V55</t>
  </si>
  <si>
    <t>V60</t>
  </si>
  <si>
    <t>V70</t>
  </si>
  <si>
    <t>V75</t>
  </si>
  <si>
    <t>V80</t>
  </si>
  <si>
    <t>V85</t>
  </si>
  <si>
    <t>V90</t>
  </si>
  <si>
    <t>Distance</t>
  </si>
  <si>
    <t>5Mile</t>
  </si>
  <si>
    <t xml:space="preserve">Age at race date: </t>
  </si>
  <si>
    <t>Award</t>
  </si>
  <si>
    <t>Age Range</t>
  </si>
  <si>
    <t xml:space="preserve">Time  (h:mm:ss) : </t>
  </si>
  <si>
    <t>Age Category Time</t>
  </si>
  <si>
    <t>actual seconds</t>
  </si>
  <si>
    <t>OC seconds</t>
  </si>
  <si>
    <t>Age Factor</t>
  </si>
  <si>
    <t>Age seconds</t>
  </si>
  <si>
    <t>Age Grade</t>
  </si>
  <si>
    <t>Wilverley</t>
  </si>
  <si>
    <t>Age Category Award</t>
  </si>
  <si>
    <t>Event/Age</t>
  </si>
  <si>
    <t>Male Bronze</t>
  </si>
  <si>
    <t>Male Silver</t>
  </si>
  <si>
    <t>Male Gold</t>
  </si>
  <si>
    <t>Male Diamond</t>
  </si>
  <si>
    <t>Female Diamond</t>
  </si>
  <si>
    <t>Female Gold</t>
  </si>
  <si>
    <t>Female Silver</t>
  </si>
  <si>
    <t>Female Bronze</t>
  </si>
  <si>
    <t>If you have any queries please email Mario &amp; Marion on  badgescheme@newforestrunners.com</t>
  </si>
  <si>
    <t>Link to Results (optional):</t>
  </si>
  <si>
    <t>Please complete ALL coloured fields</t>
  </si>
  <si>
    <t>Age Grading</t>
  </si>
  <si>
    <t>Award Grade Award</t>
  </si>
  <si>
    <t>below</t>
  </si>
  <si>
    <t>MWilverley</t>
  </si>
  <si>
    <t>n/a</t>
  </si>
  <si>
    <t>FWilverley</t>
  </si>
  <si>
    <t xml:space="preserve">New Forest Runners Badge Scheme Calculator </t>
  </si>
  <si>
    <t>Please complete and email to: badgescheme@newforestrunners.com by End of December</t>
  </si>
  <si>
    <t>F5kmRoad</t>
  </si>
  <si>
    <t>F6kmRoad</t>
  </si>
  <si>
    <t>F4MileRoad</t>
  </si>
  <si>
    <t>F8kmRoad</t>
  </si>
  <si>
    <t>F5MileRoad</t>
  </si>
  <si>
    <t>F10kmRoad</t>
  </si>
  <si>
    <t>F12km</t>
  </si>
  <si>
    <t>F15km</t>
  </si>
  <si>
    <t>F10Mile</t>
  </si>
  <si>
    <t>F20km</t>
  </si>
  <si>
    <t>F25km</t>
  </si>
  <si>
    <t>F30km</t>
  </si>
  <si>
    <t>FMarathon</t>
  </si>
  <si>
    <t>F50km</t>
  </si>
  <si>
    <t>F50Mile</t>
  </si>
  <si>
    <t>F100km</t>
  </si>
  <si>
    <t>F150km</t>
  </si>
  <si>
    <t>F100Mile</t>
  </si>
  <si>
    <t>F200km</t>
  </si>
  <si>
    <t>800M</t>
  </si>
  <si>
    <t>Mile</t>
  </si>
  <si>
    <t>5K</t>
  </si>
  <si>
    <t>10K</t>
  </si>
  <si>
    <t>Half</t>
  </si>
  <si>
    <t>50K</t>
  </si>
  <si>
    <t>100K</t>
  </si>
  <si>
    <t>nfr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</si>
</sst>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yy"/>
    <numFmt numFmtId="165" formatCode="00"/>
    <numFmt numFmtId="166" formatCode="0.0%"/>
    <numFmt numFmtId="167" formatCode="h:mm:ss"/>
  </numFmts>
  <fonts count="17" x14ac:knownFonts="1">
    <font>
      <sz val="11"/>
      <color rgb="FF000000"/>
      <name val="Calibri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3"/>
      <color rgb="FF000000"/>
      <name val="Calibri"/>
      <family val="2"/>
    </font>
    <font>
      <b/>
      <sz val="18"/>
      <color rgb="FF000000"/>
      <name val="Calibri"/>
      <family val="2"/>
    </font>
    <font>
      <sz val="11"/>
      <name val="Calibri"/>
      <family val="2"/>
    </font>
    <font>
      <b/>
      <sz val="13"/>
      <color rgb="FF000000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3"/>
      <color rgb="FF000000"/>
      <name val="Calibri"/>
      <family val="2"/>
    </font>
    <font>
      <sz val="13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sz val="13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FF9EB"/>
        <bgColor indexed="64"/>
      </patternFill>
    </fill>
  </fills>
  <borders count="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8" fillId="0" borderId="0" applyFont="0" applyFill="0" applyBorder="0" applyAlignment="0" applyProtection="0"/>
    <xf numFmtId="0" fontId="9" fillId="0" borderId="0"/>
    <xf numFmtId="0" fontId="3" fillId="0" borderId="0"/>
    <xf numFmtId="0" fontId="10" fillId="0" borderId="0"/>
    <xf numFmtId="9" fontId="3" fillId="0" borderId="0" applyFont="0" applyFill="0" applyBorder="0" applyAlignment="0" applyProtection="0"/>
  </cellStyleXfs>
  <cellXfs count="101">
    <xf numFmtId="0" fontId="0" fillId="0" borderId="0" xfId="0"/>
    <xf numFmtId="0" fontId="4" fillId="0" borderId="0" xfId="0" applyFont="1"/>
    <xf numFmtId="0" fontId="4" fillId="0" borderId="9" xfId="0" applyFont="1" applyBorder="1"/>
    <xf numFmtId="0" fontId="4" fillId="0" borderId="13" xfId="0" applyFont="1" applyBorder="1"/>
    <xf numFmtId="0" fontId="4" fillId="0" borderId="14" xfId="0" applyFont="1" applyBorder="1"/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7" fillId="0" borderId="6" xfId="0" applyFont="1" applyBorder="1"/>
    <xf numFmtId="0" fontId="6" fillId="0" borderId="7" xfId="0" applyFont="1" applyBorder="1"/>
    <xf numFmtId="0" fontId="6" fillId="0" borderId="8" xfId="0" applyFont="1" applyBorder="1"/>
    <xf numFmtId="0" fontId="6" fillId="0" borderId="5" xfId="0" applyFont="1" applyBorder="1"/>
    <xf numFmtId="0" fontId="9" fillId="0" borderId="0" xfId="2"/>
    <xf numFmtId="0" fontId="10" fillId="0" borderId="0" xfId="2" applyFont="1"/>
    <xf numFmtId="0" fontId="7" fillId="0" borderId="4" xfId="0" applyFont="1" applyBorder="1"/>
    <xf numFmtId="0" fontId="7" fillId="0" borderId="0" xfId="0" applyFont="1"/>
    <xf numFmtId="0" fontId="11" fillId="0" borderId="0" xfId="0" applyFont="1"/>
    <xf numFmtId="0" fontId="12" fillId="0" borderId="0" xfId="0" applyFont="1"/>
    <xf numFmtId="0" fontId="7" fillId="0" borderId="12" xfId="0" applyFont="1" applyBorder="1"/>
    <xf numFmtId="0" fontId="4" fillId="0" borderId="12" xfId="0" applyFont="1" applyBorder="1"/>
    <xf numFmtId="0" fontId="7" fillId="0" borderId="11" xfId="0" applyFont="1" applyBorder="1"/>
    <xf numFmtId="0" fontId="14" fillId="0" borderId="0" xfId="0" applyFont="1"/>
    <xf numFmtId="10" fontId="4" fillId="0" borderId="0" xfId="1" applyNumberFormat="1" applyFont="1"/>
    <xf numFmtId="9" fontId="12" fillId="4" borderId="0" xfId="0" applyNumberFormat="1" applyFont="1" applyFill="1"/>
    <xf numFmtId="166" fontId="12" fillId="4" borderId="0" xfId="0" applyNumberFormat="1" applyFont="1" applyFill="1"/>
    <xf numFmtId="0" fontId="3" fillId="0" borderId="0" xfId="3"/>
    <xf numFmtId="0" fontId="10" fillId="0" borderId="0" xfId="4"/>
    <xf numFmtId="21" fontId="3" fillId="0" borderId="0" xfId="3" applyNumberFormat="1"/>
    <xf numFmtId="21" fontId="3" fillId="5" borderId="0" xfId="3" applyNumberFormat="1" applyFill="1"/>
    <xf numFmtId="21" fontId="3" fillId="0" borderId="0" xfId="3" quotePrefix="1" applyNumberFormat="1"/>
    <xf numFmtId="0" fontId="6" fillId="0" borderId="11" xfId="0" applyFont="1" applyBorder="1"/>
    <xf numFmtId="21" fontId="4" fillId="0" borderId="0" xfId="0" applyNumberFormat="1" applyFont="1"/>
    <xf numFmtId="0" fontId="2" fillId="0" borderId="0" xfId="3" applyFont="1"/>
    <xf numFmtId="0" fontId="15" fillId="0" borderId="0" xfId="3" applyFont="1"/>
    <xf numFmtId="0" fontId="14" fillId="0" borderId="6" xfId="0" applyFont="1" applyBorder="1"/>
    <xf numFmtId="0" fontId="4" fillId="0" borderId="11" xfId="0" applyFont="1" applyBorder="1"/>
    <xf numFmtId="0" fontId="13" fillId="3" borderId="16" xfId="0" applyFont="1" applyFill="1" applyBorder="1" applyProtection="1">
      <protection locked="0"/>
    </xf>
    <xf numFmtId="0" fontId="7" fillId="3" borderId="16" xfId="0" applyFont="1" applyFill="1" applyBorder="1" applyProtection="1">
      <protection locked="0"/>
    </xf>
    <xf numFmtId="0" fontId="14" fillId="3" borderId="10" xfId="0" quotePrefix="1" applyFont="1" applyFill="1" applyBorder="1" applyAlignment="1" applyProtection="1">
      <alignment horizontal="right"/>
      <protection locked="0"/>
    </xf>
    <xf numFmtId="165" fontId="16" fillId="3" borderId="15" xfId="0" applyNumberFormat="1" applyFont="1" applyFill="1" applyBorder="1" applyAlignment="1" applyProtection="1">
      <alignment horizontal="center"/>
      <protection locked="0"/>
    </xf>
    <xf numFmtId="165" fontId="16" fillId="3" borderId="11" xfId="0" applyNumberFormat="1" applyFont="1" applyFill="1" applyBorder="1" applyAlignment="1" applyProtection="1">
      <alignment horizontal="left"/>
      <protection locked="0"/>
    </xf>
    <xf numFmtId="0" fontId="4" fillId="0" borderId="4" xfId="0" applyFont="1" applyBorder="1"/>
    <xf numFmtId="0" fontId="9" fillId="0" borderId="0" xfId="4" applyFont="1"/>
    <xf numFmtId="0" fontId="1" fillId="0" borderId="0" xfId="3" applyFont="1"/>
    <xf numFmtId="9" fontId="3" fillId="0" borderId="0" xfId="3" applyNumberFormat="1"/>
    <xf numFmtId="46" fontId="1" fillId="0" borderId="0" xfId="3" applyNumberFormat="1" applyFont="1"/>
    <xf numFmtId="166" fontId="3" fillId="0" borderId="0" xfId="3" applyNumberFormat="1"/>
    <xf numFmtId="0" fontId="7" fillId="0" borderId="10" xfId="0" applyFont="1" applyBorder="1"/>
    <xf numFmtId="0" fontId="6" fillId="0" borderId="12" xfId="0" applyFont="1" applyBorder="1"/>
    <xf numFmtId="0" fontId="6" fillId="0" borderId="11" xfId="0" applyFont="1" applyBorder="1"/>
    <xf numFmtId="0" fontId="7" fillId="0" borderId="1" xfId="0" applyFont="1" applyBorder="1"/>
    <xf numFmtId="0" fontId="6" fillId="0" borderId="2" xfId="0" applyFont="1" applyBorder="1"/>
    <xf numFmtId="0" fontId="6" fillId="0" borderId="3" xfId="0" applyFont="1" applyBorder="1"/>
    <xf numFmtId="0" fontId="4" fillId="3" borderId="1" xfId="0" applyFont="1" applyFill="1" applyBorder="1" applyAlignment="1" applyProtection="1">
      <alignment horizontal="center"/>
      <protection locked="0"/>
    </xf>
    <xf numFmtId="0" fontId="6" fillId="3" borderId="2" xfId="0" applyFont="1" applyFill="1" applyBorder="1" applyProtection="1">
      <protection locked="0"/>
    </xf>
    <xf numFmtId="0" fontId="6" fillId="3" borderId="3" xfId="0" applyFont="1" applyFill="1" applyBorder="1" applyProtection="1">
      <protection locked="0"/>
    </xf>
    <xf numFmtId="0" fontId="4" fillId="2" borderId="10" xfId="0" applyFont="1" applyFill="1" applyBorder="1" applyAlignment="1" applyProtection="1">
      <alignment horizontal="center"/>
      <protection locked="0"/>
    </xf>
    <xf numFmtId="0" fontId="6" fillId="2" borderId="12" xfId="0" applyFont="1" applyFill="1" applyBorder="1" applyProtection="1">
      <protection locked="0"/>
    </xf>
    <xf numFmtId="0" fontId="6" fillId="2" borderId="11" xfId="0" applyFont="1" applyFill="1" applyBorder="1" applyProtection="1">
      <protection locked="0"/>
    </xf>
    <xf numFmtId="167" fontId="4" fillId="0" borderId="6" xfId="0" applyNumberFormat="1" applyFont="1" applyBorder="1" applyAlignment="1">
      <alignment horizontal="center"/>
    </xf>
    <xf numFmtId="167" fontId="6" fillId="0" borderId="7" xfId="0" applyNumberFormat="1" applyFont="1" applyBorder="1"/>
    <xf numFmtId="167" fontId="6" fillId="0" borderId="8" xfId="0" applyNumberFormat="1" applyFont="1" applyBorder="1"/>
    <xf numFmtId="0" fontId="14" fillId="3" borderId="10" xfId="0" applyFont="1" applyFill="1" applyBorder="1" applyAlignment="1" applyProtection="1">
      <alignment horizontal="center"/>
      <protection locked="0"/>
    </xf>
    <xf numFmtId="0" fontId="6" fillId="3" borderId="12" xfId="0" applyFont="1" applyFill="1" applyBorder="1" applyProtection="1">
      <protection locked="0"/>
    </xf>
    <xf numFmtId="0" fontId="6" fillId="3" borderId="11" xfId="0" applyFont="1" applyFill="1" applyBorder="1" applyProtection="1">
      <protection locked="0"/>
    </xf>
    <xf numFmtId="164" fontId="4" fillId="2" borderId="6" xfId="0" applyNumberFormat="1" applyFont="1" applyFill="1" applyBorder="1" applyAlignment="1" applyProtection="1">
      <alignment horizontal="center"/>
      <protection locked="0"/>
    </xf>
    <xf numFmtId="0" fontId="6" fillId="2" borderId="7" xfId="0" applyFont="1" applyFill="1" applyBorder="1" applyProtection="1">
      <protection locked="0"/>
    </xf>
    <xf numFmtId="0" fontId="6" fillId="2" borderId="8" xfId="0" applyFont="1" applyFill="1" applyBorder="1" applyProtection="1">
      <protection locked="0"/>
    </xf>
    <xf numFmtId="0" fontId="5" fillId="0" borderId="1" xfId="0" applyFont="1" applyBorder="1" applyAlignment="1">
      <alignment horizontal="center" vertical="center"/>
    </xf>
    <xf numFmtId="0" fontId="6" fillId="0" borderId="4" xfId="0" applyFont="1" applyBorder="1"/>
    <xf numFmtId="0" fontId="0" fillId="0" borderId="0" xfId="0"/>
    <xf numFmtId="0" fontId="6" fillId="0" borderId="5" xfId="0" applyFont="1" applyBorder="1"/>
    <xf numFmtId="0" fontId="14" fillId="0" borderId="4" xfId="0" applyFont="1" applyBorder="1"/>
    <xf numFmtId="0" fontId="4" fillId="0" borderId="10" xfId="0" applyFont="1" applyBorder="1" applyAlignment="1">
      <alignment horizontal="center"/>
    </xf>
    <xf numFmtId="0" fontId="6" fillId="0" borderId="7" xfId="0" applyFont="1" applyBorder="1"/>
    <xf numFmtId="0" fontId="0" fillId="2" borderId="0" xfId="0" applyFill="1" applyAlignment="1" applyProtection="1">
      <alignment horizontal="left"/>
      <protection locked="0"/>
    </xf>
    <xf numFmtId="0" fontId="6" fillId="2" borderId="0" xfId="0" applyFont="1" applyFill="1" applyAlignment="1" applyProtection="1">
      <alignment horizontal="left"/>
      <protection locked="0"/>
    </xf>
    <xf numFmtId="0" fontId="6" fillId="2" borderId="7" xfId="0" applyFont="1" applyFill="1" applyBorder="1" applyAlignment="1" applyProtection="1">
      <alignment horizontal="left"/>
      <protection locked="0"/>
    </xf>
    <xf numFmtId="0" fontId="4" fillId="0" borderId="10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13" fillId="0" borderId="10" xfId="0" applyFont="1" applyBorder="1"/>
    <xf numFmtId="0" fontId="13" fillId="0" borderId="6" xfId="0" applyFont="1" applyBorder="1"/>
    <xf numFmtId="0" fontId="6" fillId="0" borderId="8" xfId="0" applyFont="1" applyBorder="1"/>
    <xf numFmtId="0" fontId="7" fillId="0" borderId="6" xfId="0" applyFont="1" applyBorder="1"/>
    <xf numFmtId="0" fontId="4" fillId="2" borderId="6" xfId="0" applyFont="1" applyFill="1" applyBorder="1" applyAlignment="1" applyProtection="1">
      <alignment horizontal="center"/>
      <protection locked="0"/>
    </xf>
    <xf numFmtId="0" fontId="4" fillId="6" borderId="6" xfId="0" applyFont="1" applyFill="1" applyBorder="1" applyAlignment="1">
      <alignment horizontal="center"/>
    </xf>
    <xf numFmtId="0" fontId="6" fillId="6" borderId="7" xfId="0" applyFont="1" applyFill="1" applyBorder="1"/>
    <xf numFmtId="0" fontId="6" fillId="6" borderId="8" xfId="0" applyFont="1" applyFill="1" applyBorder="1"/>
    <xf numFmtId="0" fontId="13" fillId="0" borderId="10" xfId="0" applyFont="1" applyBorder="1" applyAlignment="1">
      <alignment wrapText="1"/>
    </xf>
    <xf numFmtId="164" fontId="4" fillId="6" borderId="6" xfId="0" applyNumberFormat="1" applyFont="1" applyFill="1" applyBorder="1" applyAlignment="1">
      <alignment horizontal="center"/>
    </xf>
    <xf numFmtId="0" fontId="14" fillId="0" borderId="10" xfId="0" applyFont="1" applyBorder="1" applyAlignment="1" applyProtection="1">
      <alignment horizontal="center"/>
      <protection locked="0"/>
    </xf>
    <xf numFmtId="0" fontId="14" fillId="0" borderId="12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/>
      <protection locked="0"/>
    </xf>
    <xf numFmtId="10" fontId="14" fillId="0" borderId="10" xfId="1" applyNumberFormat="1" applyFont="1" applyFill="1" applyBorder="1" applyAlignment="1">
      <alignment horizontal="center"/>
    </xf>
    <xf numFmtId="10" fontId="14" fillId="0" borderId="12" xfId="1" applyNumberFormat="1" applyFont="1" applyFill="1" applyBorder="1" applyAlignment="1">
      <alignment horizontal="center"/>
    </xf>
    <xf numFmtId="10" fontId="14" fillId="0" borderId="11" xfId="1" applyNumberFormat="1" applyFont="1" applyFill="1" applyBorder="1" applyAlignment="1">
      <alignment horizontal="center"/>
    </xf>
    <xf numFmtId="0" fontId="4" fillId="0" borderId="6" xfId="0" applyFont="1" applyBorder="1" applyAlignment="1" applyProtection="1">
      <alignment horizontal="center"/>
      <protection locked="0"/>
    </xf>
    <xf numFmtId="0" fontId="6" fillId="0" borderId="7" xfId="0" applyFont="1" applyBorder="1" applyProtection="1">
      <protection locked="0"/>
    </xf>
    <xf numFmtId="0" fontId="6" fillId="0" borderId="8" xfId="0" applyFont="1" applyBorder="1" applyProtection="1">
      <protection locked="0"/>
    </xf>
    <xf numFmtId="0" fontId="13" fillId="0" borderId="10" xfId="0" applyFont="1" applyBorder="1" applyAlignment="1">
      <alignment horizontal="left"/>
    </xf>
    <xf numFmtId="0" fontId="13" fillId="0" borderId="12" xfId="0" applyFont="1" applyBorder="1" applyAlignment="1">
      <alignment horizontal="left"/>
    </xf>
  </cellXfs>
  <cellStyles count="6">
    <cellStyle name="Normal" xfId="0" builtinId="0"/>
    <cellStyle name="Normal 2" xfId="2" xr:uid="{27F9B573-7705-4F0F-97FD-D9BBDCF03C6E}"/>
    <cellStyle name="Normal 2 2" xfId="4" xr:uid="{31D111FE-28FD-42B4-866D-25C779E988A8}"/>
    <cellStyle name="Normal 3" xfId="3" xr:uid="{97727B16-0597-464F-8AD5-77438F0BFACA}"/>
    <cellStyle name="Percent" xfId="1" builtinId="5"/>
    <cellStyle name="Percent 2" xfId="5" xr:uid="{237E9F36-895D-4CAE-A3EB-70051BB9AB20}"/>
  </cellStyles>
  <dxfs count="5"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EFF9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739140</xdr:colOff>
      <xdr:row>1</xdr:row>
      <xdr:rowOff>80010</xdr:rowOff>
    </xdr:from>
    <xdr:ext cx="704850" cy="8191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02980" y="293370"/>
          <a:ext cx="704850" cy="8191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2"/>
  <sheetViews>
    <sheetView tabSelected="1" workbookViewId="0">
      <selection activeCell="C5" sqref="C5:K5"/>
    </sheetView>
  </sheetViews>
  <sheetFormatPr defaultColWidth="14.44140625" defaultRowHeight="15" customHeight="1" outlineLevelRow="1" x14ac:dyDescent="0.3"/>
  <cols>
    <col min="1" max="1" width="2.6640625" customWidth="1"/>
    <col min="2" max="4" width="9.109375" customWidth="1"/>
    <col min="5" max="5" width="3" customWidth="1"/>
    <col min="6" max="6" width="8.88671875" hidden="1" customWidth="1"/>
    <col min="7" max="15" width="11.6640625" customWidth="1"/>
    <col min="16" max="26" width="8.6640625" customWidth="1"/>
  </cols>
  <sheetData>
    <row r="1" spans="1:26" ht="17.2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7.25" customHeight="1" x14ac:dyDescent="0.35">
      <c r="A2" s="1"/>
      <c r="B2" s="68" t="s">
        <v>195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2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57" customHeight="1" x14ac:dyDescent="0.35">
      <c r="A3" s="1"/>
      <c r="B3" s="69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7.25" customHeight="1" thickBot="1" x14ac:dyDescent="0.4">
      <c r="A4" s="1"/>
      <c r="B4" s="72" t="s">
        <v>188</v>
      </c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7.25" customHeight="1" thickBot="1" x14ac:dyDescent="0.4">
      <c r="A5" s="1"/>
      <c r="B5" s="14" t="s">
        <v>142</v>
      </c>
      <c r="C5" s="75"/>
      <c r="D5" s="75"/>
      <c r="E5" s="75"/>
      <c r="F5" s="75"/>
      <c r="G5" s="75"/>
      <c r="H5" s="75"/>
      <c r="I5" s="75"/>
      <c r="J5" s="75"/>
      <c r="K5" s="75"/>
      <c r="M5" s="15" t="s">
        <v>145</v>
      </c>
      <c r="N5" s="36"/>
      <c r="O5" s="1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7.25" customHeight="1" thickBot="1" x14ac:dyDescent="0.4">
      <c r="A6" s="1"/>
      <c r="B6" s="8" t="s">
        <v>143</v>
      </c>
      <c r="C6" s="9"/>
      <c r="D6" s="9"/>
      <c r="E6" s="9"/>
      <c r="F6" s="9"/>
      <c r="G6" s="9"/>
      <c r="H6" s="76"/>
      <c r="I6" s="77"/>
      <c r="J6" s="77"/>
      <c r="K6" s="77"/>
      <c r="L6" s="77"/>
      <c r="M6" s="77"/>
      <c r="N6" s="77"/>
      <c r="O6" s="10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7.25" customHeight="1" thickBot="1" x14ac:dyDescent="0.4">
      <c r="A7" s="1"/>
      <c r="B7" s="78" t="s">
        <v>146</v>
      </c>
      <c r="C7" s="79"/>
      <c r="D7" s="79"/>
      <c r="E7" s="79"/>
      <c r="F7" s="79"/>
      <c r="G7" s="79"/>
      <c r="H7" s="37"/>
      <c r="I7" s="19"/>
      <c r="J7" s="18"/>
      <c r="K7" s="19"/>
      <c r="L7" s="18"/>
      <c r="M7" s="19"/>
      <c r="N7" s="18"/>
      <c r="O7" s="20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7.25" customHeight="1" thickBot="1" x14ac:dyDescent="0.4">
      <c r="A8" s="1"/>
      <c r="B8" s="78" t="s">
        <v>147</v>
      </c>
      <c r="C8" s="79"/>
      <c r="D8" s="79"/>
      <c r="E8" s="1"/>
      <c r="F8" s="1"/>
      <c r="G8" s="1"/>
      <c r="H8" s="36"/>
      <c r="I8" s="1"/>
      <c r="J8" s="6"/>
      <c r="K8" s="36"/>
      <c r="L8" s="19"/>
      <c r="M8" s="19"/>
      <c r="N8" s="36"/>
      <c r="O8" s="30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7.25" customHeight="1" thickBot="1" x14ac:dyDescent="0.4">
      <c r="A9" s="1"/>
      <c r="B9" s="47" t="s">
        <v>4</v>
      </c>
      <c r="C9" s="48"/>
      <c r="D9" s="48"/>
      <c r="E9" s="49"/>
      <c r="F9" s="2"/>
      <c r="G9" s="73">
        <v>1</v>
      </c>
      <c r="H9" s="74"/>
      <c r="I9" s="49"/>
      <c r="J9" s="73">
        <v>2</v>
      </c>
      <c r="K9" s="48"/>
      <c r="L9" s="49"/>
      <c r="M9" s="73">
        <v>3</v>
      </c>
      <c r="N9" s="48"/>
      <c r="O9" s="49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7.25" customHeight="1" thickBot="1" x14ac:dyDescent="0.4">
      <c r="A10" s="1"/>
      <c r="B10" s="47" t="s">
        <v>5</v>
      </c>
      <c r="C10" s="48"/>
      <c r="D10" s="48"/>
      <c r="E10" s="49"/>
      <c r="F10" s="2"/>
      <c r="G10" s="56"/>
      <c r="H10" s="57"/>
      <c r="I10" s="58"/>
      <c r="J10" s="56"/>
      <c r="K10" s="57"/>
      <c r="L10" s="58"/>
      <c r="M10" s="56"/>
      <c r="N10" s="57"/>
      <c r="O10" s="58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7.25" customHeight="1" thickBot="1" x14ac:dyDescent="0.4">
      <c r="A11" s="1"/>
      <c r="B11" s="50" t="s">
        <v>148</v>
      </c>
      <c r="C11" s="51"/>
      <c r="D11" s="51"/>
      <c r="E11" s="52"/>
      <c r="F11" s="3"/>
      <c r="G11" s="53"/>
      <c r="H11" s="54"/>
      <c r="I11" s="55"/>
      <c r="J11" s="53"/>
      <c r="K11" s="54"/>
      <c r="L11" s="55"/>
      <c r="M11" s="53"/>
      <c r="N11" s="54"/>
      <c r="O11" s="55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7.25" customHeight="1" thickBot="1" x14ac:dyDescent="0.4">
      <c r="A12" s="1"/>
      <c r="B12" s="80" t="s">
        <v>168</v>
      </c>
      <c r="C12" s="48"/>
      <c r="D12" s="48"/>
      <c r="E12" s="49"/>
      <c r="F12" s="2"/>
      <c r="G12" s="38"/>
      <c r="H12" s="39"/>
      <c r="I12" s="40"/>
      <c r="J12" s="38"/>
      <c r="K12" s="39"/>
      <c r="L12" s="40"/>
      <c r="M12" s="38"/>
      <c r="N12" s="39"/>
      <c r="O12" s="40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7.25" customHeight="1" thickBot="1" x14ac:dyDescent="0.4">
      <c r="A13" s="1"/>
      <c r="B13" s="83" t="s">
        <v>6</v>
      </c>
      <c r="C13" s="74"/>
      <c r="D13" s="74"/>
      <c r="E13" s="82"/>
      <c r="F13" s="4"/>
      <c r="G13" s="84"/>
      <c r="H13" s="66"/>
      <c r="I13" s="67"/>
      <c r="J13" s="84"/>
      <c r="K13" s="66"/>
      <c r="L13" s="67"/>
      <c r="M13" s="65"/>
      <c r="N13" s="66"/>
      <c r="O13" s="67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7.25" customHeight="1" thickBot="1" x14ac:dyDescent="0.4">
      <c r="A14" s="1"/>
      <c r="B14" s="81" t="s">
        <v>187</v>
      </c>
      <c r="C14" s="74"/>
      <c r="D14" s="74"/>
      <c r="E14" s="82"/>
      <c r="F14" s="4"/>
      <c r="G14" s="85"/>
      <c r="H14" s="86"/>
      <c r="I14" s="87"/>
      <c r="J14" s="85"/>
      <c r="K14" s="86"/>
      <c r="L14" s="87"/>
      <c r="M14" s="89"/>
      <c r="N14" s="86"/>
      <c r="O14" s="87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7.25" customHeight="1" thickBot="1" x14ac:dyDescent="0.4">
      <c r="A15" s="1"/>
      <c r="B15" s="80" t="s">
        <v>165</v>
      </c>
      <c r="C15" s="48"/>
      <c r="D15" s="48"/>
      <c r="E15" s="49"/>
      <c r="F15" s="2"/>
      <c r="G15" s="62"/>
      <c r="H15" s="63"/>
      <c r="I15" s="64"/>
      <c r="J15" s="62"/>
      <c r="K15" s="63"/>
      <c r="L15" s="64"/>
      <c r="M15" s="62"/>
      <c r="N15" s="63"/>
      <c r="O15" s="64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6.8" customHeight="1" thickBot="1" x14ac:dyDescent="0.4">
      <c r="A16" s="1"/>
      <c r="B16" s="88" t="s">
        <v>169</v>
      </c>
      <c r="C16" s="48"/>
      <c r="D16" s="48"/>
      <c r="E16" s="48"/>
      <c r="F16" s="49"/>
      <c r="G16" s="59" t="str" cm="1">
        <f t="array" ref="G16">IF($N$5="Male",IF($H$7="Bronze",_xlfn.XLOOKUP(H$8,MB!$B$2:$M$2,_xlfn.XLOOKUP(G$11,MB!$A$3:$A$10,MB!$B$3:$M$10)),IF($H$7="Silver",_xlfn.XLOOKUP(H$8,MS!$B$2:$M$2,_xlfn.XLOOKUP(G$11,MS!$A$3:$A$10,MS!$B$3:$M$10)),IF($H$7="Gold",_xlfn.XLOOKUP(H$8,MG!$B$2:$M$2,_xlfn.XLOOKUP(G$11,MG!$A$3:$A$10,MG!$B$3:$M$10)),IF($H$7="Diamond",_xlfn.XLOOKUP(H$8,MD!$B$2:$M$2,_xlfn.XLOOKUP(G$11,MD!$A$3:$A$10,MD!$B$3:$M$10)),"ErrorAward")))),IF($N$5="Female",IF($H$7="Bronze",_xlfn.XLOOKUP(H$8,WB!$B$2:$M$2,_xlfn.XLOOKUP(G$11,WB!$A$3:$A$10,WB!$B$3:$M$10)),IF($H$7="Silver",_xlfn.XLOOKUP(H$8,WS!$B$2:$M$2,_xlfn.XLOOKUP(G$11,WS!$A$3:$A$10,WS!$B$3:$M$10)),IF($H$7="Gold",_xlfn.XLOOKUP(H$8,WG!$B$2:$M$2,_xlfn.XLOOKUP(G$11,WG!$A$3:$A$10,WG!$B$3:$M$10)),IF($H$7="Diamond",_xlfn.XLOOKUP(H$8,WD!$B$2:$M$2,_xlfn.XLOOKUP(G$11,WD!$A$3:$A$10,WD!$B$3:$M$10)),"ErrorAward")))),"ErrorGender"))</f>
        <v>ErrorGender</v>
      </c>
      <c r="H16" s="60"/>
      <c r="I16" s="61"/>
      <c r="J16" s="59" t="str" cm="1">
        <f t="array" ref="J16">IF($N$5="Male",IF($H$7="Bronze",_xlfn.XLOOKUP(K$8,MB!$B$2:$M$2,_xlfn.XLOOKUP(J$11,MB!$A$3:$A$10,MB!$B$3:$M$10)),IF($H$7="Silver",_xlfn.XLOOKUP(K$8,MS!$B$2:$M$2,_xlfn.XLOOKUP(J$11,MS!$A$3:$A$10,MS!$B$3:$M$10)),IF($H$7="Gold",_xlfn.XLOOKUP(K$8,MG!$B$2:$M$2,_xlfn.XLOOKUP(J$11,MG!$A$3:$A$10,MG!$B$3:$M$10)),IF($H$7="Diamond",_xlfn.XLOOKUP(K$8,MD!$B$2:$M$2,_xlfn.XLOOKUP(J$11,MD!$A$3:$A$10,MD!$B$3:$M$10)),"ErrorAward")))),IF($N$5="Female",IF($H$7="Bronze",_xlfn.XLOOKUP(K$8,WB!$B$2:$M$2,_xlfn.XLOOKUP(J$11,WB!$A$3:$A$10,WB!$B$3:$M$10)),IF($H$7="Silver",_xlfn.XLOOKUP(K$8,WS!$B$2:$M$2,_xlfn.XLOOKUP(J$11,WS!$A$3:$A$10,WS!$B$3:$M$10)),IF($H$7="Gold",_xlfn.XLOOKUP(K$8,WG!$B$2:$M$2,_xlfn.XLOOKUP(J$11,WG!$A$3:$A$10,WG!$B$3:$M$10)),IF($H$7="Diamond",_xlfn.XLOOKUP(K$8,WD!$B$2:$M$2,_xlfn.XLOOKUP(J$11,WD!$A$3:$A$10,WD!$B$3:$M$10)),"ErrorAward")))),"ErrorGender"))</f>
        <v>ErrorGender</v>
      </c>
      <c r="K16" s="60"/>
      <c r="L16" s="61"/>
      <c r="M16" s="59" t="str" cm="1">
        <f t="array" ref="M16">IF($N$5="Male",IF($H$7="Bronze",_xlfn.XLOOKUP(N$8,MB!$B$2:$M$2,_xlfn.XLOOKUP(M$11,MB!$A$3:$A$10,MB!$B$3:$M$10)),IF($H$7="Silver",_xlfn.XLOOKUP(N$8,MS!$B$2:$M$2,_xlfn.XLOOKUP(M$11,MS!$A$3:$A$10,MS!$B$3:$M$10)),IF($H$7="Gold",_xlfn.XLOOKUP(N$8,MG!$B$2:$M$2,_xlfn.XLOOKUP(M$11,MG!$A$3:$A$10,MG!$B$3:$M$10)),IF($H$7="Diamond",_xlfn.XLOOKUP(N$8,MD!$B$2:$M$2,_xlfn.XLOOKUP(M$11,MD!$A$3:$A$10,MD!$B$3:$M$10)),"ErrorAward")))),IF($N$5="Female",IF($H$7="Bronze",_xlfn.XLOOKUP(N$8,WB!$B$2:$M$2,_xlfn.XLOOKUP(M$11,WB!$A$3:$A$10,WB!$B$3:$M$10)),IF($H$7="Silver",_xlfn.XLOOKUP(N$8,WS!$B$2:$M$2,_xlfn.XLOOKUP(M$11,WS!$A$3:$A$10,WS!$B$3:$M$10)),IF($H$7="Gold",_xlfn.XLOOKUP(N$8,WG!$B$2:$M$2,_xlfn.XLOOKUP(M$11,WG!$A$3:$A$10,WG!$B$3:$M$10)),IF($H$7="Diamond",_xlfn.XLOOKUP(N$8,WD!$B$2:$M$2,_xlfn.XLOOKUP(M$11,WD!$A$3:$A$10,WD!$B$3:$M$10)),"ErrorAward")))),"ErrorGender"))</f>
        <v>ErrorGender</v>
      </c>
      <c r="N16" s="60"/>
      <c r="O16" s="6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8" customHeight="1" thickBot="1" x14ac:dyDescent="0.4">
      <c r="A17" s="1"/>
      <c r="B17" s="88" t="s">
        <v>176</v>
      </c>
      <c r="C17" s="48"/>
      <c r="D17" s="48"/>
      <c r="E17" s="48"/>
      <c r="F17" s="49"/>
      <c r="G17" s="96" t="str">
        <f>IF((G12+H12+I12)&gt;0,IF(H23&lt;G16*86400,$H$7,"below"),"")</f>
        <v/>
      </c>
      <c r="H17" s="97"/>
      <c r="I17" s="98"/>
      <c r="J17" s="96" t="str">
        <f>IF((J12+K12+L12)&gt;0,IF(K23&lt;J16*86400,$H$7,"below"),"")</f>
        <v/>
      </c>
      <c r="K17" s="97"/>
      <c r="L17" s="98"/>
      <c r="M17" s="96" t="str">
        <f>IF((M12+N12+O12)&gt;0,IF(N23&lt;M16*86400,$H$7,"below"),"")</f>
        <v/>
      </c>
      <c r="N17" s="97"/>
      <c r="O17" s="98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7.25" customHeight="1" thickBot="1" x14ac:dyDescent="0.4">
      <c r="A18" s="1"/>
      <c r="B18" s="99" t="s">
        <v>189</v>
      </c>
      <c r="C18" s="100"/>
      <c r="D18" s="100"/>
      <c r="E18" s="100"/>
      <c r="F18" s="35"/>
      <c r="G18" s="93" t="str">
        <f>IF((G12+H12+I12)&gt;0,H24/H26,"")</f>
        <v/>
      </c>
      <c r="H18" s="94"/>
      <c r="I18" s="95"/>
      <c r="J18" s="93" t="str">
        <f>IF((J12+K12+L12)&gt;0,K24/K26,"")</f>
        <v/>
      </c>
      <c r="K18" s="94"/>
      <c r="L18" s="95"/>
      <c r="M18" s="93" t="str">
        <f>IF((M12+N12+O12)&gt;0,N24/N26,"")</f>
        <v/>
      </c>
      <c r="N18" s="94"/>
      <c r="O18" s="9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7.25" customHeight="1" thickBot="1" x14ac:dyDescent="0.4">
      <c r="A19" s="1"/>
      <c r="B19" s="99" t="s">
        <v>190</v>
      </c>
      <c r="C19" s="100"/>
      <c r="D19" s="100"/>
      <c r="E19" s="100"/>
      <c r="F19" s="35"/>
      <c r="G19" s="90" t="str">
        <f>IF(G18&lt;&gt;"",IF(G18&gt;=Setup!$C$2,Setup!$B$2,IF(G18&gt;=Setup!$C$3,Setup!$B$3,IF(G18&gt;=Setup!$C$4,Setup!$B$4,IF(G18&gt;=Setup!$C$5,Setup!$B$5,Setup!$B$6)))),"")</f>
        <v/>
      </c>
      <c r="H19" s="91"/>
      <c r="I19" s="92"/>
      <c r="J19" s="90" t="str">
        <f>IF(J18&lt;&gt;"",IF(J18&gt;=Setup!$C$2,Setup!$B$2,IF(J18&gt;=Setup!$C$3,Setup!$B$3,IF(J18&gt;=Setup!$C$4,Setup!$B$4,IF(J18&gt;=Setup!$C$5,Setup!$B$5,Setup!$B$6)))),"")</f>
        <v/>
      </c>
      <c r="K19" s="91"/>
      <c r="L19" s="92"/>
      <c r="M19" s="90" t="str">
        <f>IF(M18&lt;&gt;"",IF(M18&gt;=Setup!$C$2,Setup!$B$2,IF(M18&gt;=Setup!$C$3,Setup!$B$3,IF(M18&gt;=Setup!$C$4,Setup!$B$4,IF(M18&gt;=Setup!$C$5,Setup!$B$5,Setup!$B$6)))),"")</f>
        <v/>
      </c>
      <c r="N19" s="91"/>
      <c r="O19" s="92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7.25" customHeight="1" x14ac:dyDescent="0.35">
      <c r="A20" s="1"/>
      <c r="B20" s="41" t="s">
        <v>196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7.25" customHeight="1" collapsed="1" thickBot="1" x14ac:dyDescent="0.4">
      <c r="A21" s="1"/>
      <c r="B21" s="34" t="s">
        <v>186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7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7.25" hidden="1" customHeight="1" outlineLevel="1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7.25" hidden="1" customHeight="1" outlineLevel="1" x14ac:dyDescent="0.35">
      <c r="A23" s="1"/>
      <c r="B23" s="21" t="s">
        <v>170</v>
      </c>
      <c r="C23" s="1"/>
      <c r="D23" s="1"/>
      <c r="E23" s="1"/>
      <c r="F23" s="1"/>
      <c r="G23" s="1"/>
      <c r="H23" s="1">
        <f>G12*3600+H12*60+I12</f>
        <v>0</v>
      </c>
      <c r="I23" s="1"/>
      <c r="J23" s="1"/>
      <c r="K23" s="1">
        <f>J12*3600+K12*60+L12</f>
        <v>0</v>
      </c>
      <c r="L23" s="1"/>
      <c r="M23" s="1"/>
      <c r="N23" s="1">
        <f>M12*3600+N12*60+O12</f>
        <v>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7.25" hidden="1" customHeight="1" outlineLevel="1" x14ac:dyDescent="0.35">
      <c r="A24" s="1"/>
      <c r="B24" s="21" t="s">
        <v>171</v>
      </c>
      <c r="C24" s="1"/>
      <c r="D24" s="1"/>
      <c r="E24" s="1"/>
      <c r="F24" s="1"/>
      <c r="G24" s="1"/>
      <c r="H24" s="1" t="str">
        <f>IF($N$5="Male",_xlfn.XLOOKUP(G11,'Men10'!$B$2:$B$75,'Men10'!$D$2:$D$75),IF($N$5="Female",_xlfn.XLOOKUP(G11,Women10!$B$2:$B$75,Women10!$D$2:$D$75),"Error"))</f>
        <v>Error</v>
      </c>
      <c r="I24" s="1"/>
      <c r="J24" s="1"/>
      <c r="K24" s="1" t="str">
        <f>IF($N$5="Male",_xlfn.XLOOKUP(J11,'Men10'!$B$2:$B$75,'Men10'!$D$2:$D$75),IF($N$5="Female",_xlfn.XLOOKUP(J11,Women10!$B$2:$B$75,Women10!$D$2:$D$75),"Error"))</f>
        <v>Error</v>
      </c>
      <c r="L24" s="1"/>
      <c r="M24" s="1"/>
      <c r="N24" s="1" t="str">
        <f>IF($N$5="Male",_xlfn.XLOOKUP(M11,'Men10'!$B$2:$B$75,'Men10'!$D$2:$D$75),IF($N$5="Female",_xlfn.XLOOKUP(M11,Women10!$B$2:$B$75,Women10!$D$2:$D$75),"Error"))</f>
        <v>Error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7.25" hidden="1" customHeight="1" outlineLevel="1" x14ac:dyDescent="0.35">
      <c r="A25" s="1"/>
      <c r="B25" s="21" t="s">
        <v>172</v>
      </c>
      <c r="C25" s="1"/>
      <c r="D25" s="1"/>
      <c r="E25" s="1"/>
      <c r="F25" s="1"/>
      <c r="G25" s="1"/>
      <c r="H25" s="1" t="str" cm="1">
        <f t="array" ref="H25">IF($N$5="Male",_xlfn.XLOOKUP(G15,'Men10'!$E$1:$CV$1,_xlfn.XLOOKUP('Claim Form'!G11,'Men10'!$B$2:$B$75,'Men10'!$E$2:$CV$75)),IF($N$5="Female",_xlfn.XLOOKUP(G15,Women10!$E$1:$CV$1,_xlfn.XLOOKUP('Claim Form'!G11,Women10!$B$2:$B$75,Women10!$E$2:$CV$75)),"Error"))</f>
        <v>Error</v>
      </c>
      <c r="I25" s="1"/>
      <c r="J25" s="1"/>
      <c r="K25" s="1" t="str" cm="1">
        <f t="array" ref="K25">IF($N$5="Male",_xlfn.XLOOKUP(J15,'Men10'!$E$1:$CV$1,_xlfn.XLOOKUP('Claim Form'!J11,'Men10'!$B$2:$B$75,'Men10'!$E$2:$CV$75)),IF($N$5="Female",_xlfn.XLOOKUP(J15,Women10!$E$1:$CV$1,_xlfn.XLOOKUP('Claim Form'!J11,Women10!$B$2:$B$75,Women10!$E$2:$CV$75)),"Error"))</f>
        <v>Error</v>
      </c>
      <c r="L25" s="1"/>
      <c r="M25" s="1"/>
      <c r="N25" s="1" t="str" cm="1">
        <f t="array" ref="N25">IF($N$5="Male",_xlfn.XLOOKUP(M15,'Men10'!$E$1:$CV$1,_xlfn.XLOOKUP('Claim Form'!M11,'Men10'!$B$2:$B$75,'Men10'!$E$2:$CV$75)),IF($N$5="Female",_xlfn.XLOOKUP(M15,Women10!$E$1:$CV$1,_xlfn.XLOOKUP('Claim Form'!M11,Women10!$B$2:$B$75,Women10!$E$2:$CV$75)),"Error"))</f>
        <v>Error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7.25" hidden="1" customHeight="1" outlineLevel="1" x14ac:dyDescent="0.35">
      <c r="A26" s="1"/>
      <c r="B26" s="21" t="s">
        <v>173</v>
      </c>
      <c r="C26" s="1"/>
      <c r="D26" s="1"/>
      <c r="E26" s="1"/>
      <c r="F26" s="1"/>
      <c r="G26" s="1"/>
      <c r="H26" s="1" t="e">
        <f>H23*H25</f>
        <v>#VALUE!</v>
      </c>
      <c r="I26" s="1"/>
      <c r="J26" s="1"/>
      <c r="K26" s="1" t="e">
        <f>K23*K25</f>
        <v>#VALUE!</v>
      </c>
      <c r="L26" s="1"/>
      <c r="M26" s="1"/>
      <c r="N26" s="1" t="e">
        <f>N23*N25</f>
        <v>#VALUE!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7.25" customHeight="1" x14ac:dyDescent="0.35">
      <c r="A27" s="1"/>
      <c r="B27" s="21"/>
      <c r="C27" s="1"/>
      <c r="D27" s="1"/>
      <c r="E27" s="1"/>
      <c r="F27" s="1"/>
      <c r="G27" s="1"/>
      <c r="H27" s="22"/>
      <c r="I27" s="1"/>
      <c r="J27" s="1"/>
      <c r="K27" s="22"/>
      <c r="L27" s="1"/>
      <c r="M27" s="1"/>
      <c r="N27" s="22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7.25" customHeight="1" x14ac:dyDescent="0.35">
      <c r="A28" s="1"/>
      <c r="B28" s="2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7.25" customHeight="1" x14ac:dyDescent="0.3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7.25" customHeight="1" x14ac:dyDescent="0.3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7.25" customHeight="1" x14ac:dyDescent="0.35">
      <c r="A31" s="1"/>
      <c r="B31" s="1"/>
      <c r="C31" s="1"/>
      <c r="D31" s="1"/>
      <c r="E31" s="1"/>
      <c r="F31" s="1"/>
      <c r="G31" s="1"/>
      <c r="H31" s="3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7.25" customHeight="1" x14ac:dyDescent="0.3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7.25" customHeight="1" x14ac:dyDescent="0.3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7.25" customHeight="1" x14ac:dyDescent="0.3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7.25" customHeight="1" x14ac:dyDescent="0.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7.25" customHeight="1" x14ac:dyDescent="0.3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7.25" customHeight="1" x14ac:dyDescent="0.3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7.25" customHeight="1" x14ac:dyDescent="0.3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7.25" customHeight="1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7.25" customHeight="1" x14ac:dyDescent="0.3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7.25" customHeight="1" x14ac:dyDescent="0.3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7.25" customHeight="1" x14ac:dyDescent="0.3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7.25" customHeight="1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7.25" customHeight="1" x14ac:dyDescent="0.3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7.25" customHeight="1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7.25" customHeight="1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7.25" customHeigh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7.25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7.25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7.25" customHeight="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7.25" customHeigh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7.25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7.25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7.25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7.25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7.25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7.25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7.25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7.25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7.25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7.25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7.25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7.25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7.25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7.25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7.25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7.25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7.25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7.25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7.25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7.25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7.25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7.25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7.25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7.25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7.25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7.25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7.25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7.25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7.25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7.25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7.2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7.25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7.2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7.25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7.25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7.25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7.25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7.2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7.25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7.2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7.25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7.2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7.25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7.2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7.2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7.2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7.25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7.2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7.2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7.2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7.2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7.2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7.2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7.2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7.25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7.2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7.2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7.25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7.2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7.2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7.2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7.2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7.2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7.2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7.2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7.2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7.25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7.25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7.25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7.2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7.2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7.2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7.2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7.2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7.25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7.25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7.25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7.2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7.25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7.2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7.25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7.25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7.2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7.25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7.2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7.25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7.2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7.25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7.2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7.25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7.25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7.25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7.25" customHeight="1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7.25" customHeight="1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7.25" customHeight="1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7.25" customHeight="1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7.25" customHeight="1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7.25" customHeight="1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7.25" customHeight="1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7.25" customHeight="1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7.25" customHeight="1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7.25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7.25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7.25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7.25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7.25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7.25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7.25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7.25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7.25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7.25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7.25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7.25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7.25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7.25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7.25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7.25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7.25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7.2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7.25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7.2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7.25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7.2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7.25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7.2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7.25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7.25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7.25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7.2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7.2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7.25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7.25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7.2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7.2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7.2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7.2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7.2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7.2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7.2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7.2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7.2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7.2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7.2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7.2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7.2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7.2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7.25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7.25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7.25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7.25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7.25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7.25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7.25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7.25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7.2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7.25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7.2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7.25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7.25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7.25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7.25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7.25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7.25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7.25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7.25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7.25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7.25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7.25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7.25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7.2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7.25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7.25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7.25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7.25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7.25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7.2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7.25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7.2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7.25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7.25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7.25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7.25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7.25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7.25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7.25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7.25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7.25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7.25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7.25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7.25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7.25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7.25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7.25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7.25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7.25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7.25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7.25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7.25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7.25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7.25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7.25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7.25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7.25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7.25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7.25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7.25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7.25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7.25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7.25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7.25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7.25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7.25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7.25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7.25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7.25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7.25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7.25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7.25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7.25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7.25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7.25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7.25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7.25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7.25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7.25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7.25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7.25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7.25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7.25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7.25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7.25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7.25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7.25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7.25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7.25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7.25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7.25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7.25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7.25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7.25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7.25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7.25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7.25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7.25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7.25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7.25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7.25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7.25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7.25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7.25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7.25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7.25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7.25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7.25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7.25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7.25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7.25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7.25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7.25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7.25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7.25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7.25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7.25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7.25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7.25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7.25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7.25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7.25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7.25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7.25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7.25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7.25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7.25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7.25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7.25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7.25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7.25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7.25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7.25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7.25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7.25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7.25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7.25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7.25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7.25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7.25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7.25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7.25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7.25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7.25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7.25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7.25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7.25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7.25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7.25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7.25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7.25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7.25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7.25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7.25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7.25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7.25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7.25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7.25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7.25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7.25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7.25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7.25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7.25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7.25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7.25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7.25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7.25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7.25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7.25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7.25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7.25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7.25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7.25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7.25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7.25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7.25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7.25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7.25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7.25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7.25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7.25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7.25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7.25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7.25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7.25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7.25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7.25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7.25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7.25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7.25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7.25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7.25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7.25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7.25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7.25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7.25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7.25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7.25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7.25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7.25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7.25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7.25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7.25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7.25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7.25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7.25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7.25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7.25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7.25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7.25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7.25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7.25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7.25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7.25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7.25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7.25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7.25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7.25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7.25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7.25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7.25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7.25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7.25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7.25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7.25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7.25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7.25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7.25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7.25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7.25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7.25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7.25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7.25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7.25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7.25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7.25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7.25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7.25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7.25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7.25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7.25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7.25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7.25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7.25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7.25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7.25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7.25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7.25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7.25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7.25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7.25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7.25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7.25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7.25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7.25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7.25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7.25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7.25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7.25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7.25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7.25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7.25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7.25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7.25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7.25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7.25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7.25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7.25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7.25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7.25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7.25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7.25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7.25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7.25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7.25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7.25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7.25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7.25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7.25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7.25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7.25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7.25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7.25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7.25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7.25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7.25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7.25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7.25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7.25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7.25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7.25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7.25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7.25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7.25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7.25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7.25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7.25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7.25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7.25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7.25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7.25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7.25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7.25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7.25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7.25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7.25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7.25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7.25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7.25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7.25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7.25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7.25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7.25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7.25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7.25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7.25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7.25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7.25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7.25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7.25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7.25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7.25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7.25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7.25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7.25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7.25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7.25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7.25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7.25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7.25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7.25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7.25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7.25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7.25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7.25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7.25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7.25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7.25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7.25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7.25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7.25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7.25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7.25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7.25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7.25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7.25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7.25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7.25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7.25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7.25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7.25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7.25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7.25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7.25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7.25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7.25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7.25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7.25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7.25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7.25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7.25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7.25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7.25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7.25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7.25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7.25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7.25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7.25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7.25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7.25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7.25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7.25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7.25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7.25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7.25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7.25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7.25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7.25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7.25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7.25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7.25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7.25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7.25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7.25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7.25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7.25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7.25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7.25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7.25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7.25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7.25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7.25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7.25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7.25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7.25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7.25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7.25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7.25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7.25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7.25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7.25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7.25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7.25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7.25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7.25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7.25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7.25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7.25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7.25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7.25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7.25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7.25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7.25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7.25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7.25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7.25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7.25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7.25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7.25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7.25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7.25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7.25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7.25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7.25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7.25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7.25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7.25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7.25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7.25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7.25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7.25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7.25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7.25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7.25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7.25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7.25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7.25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7.25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7.25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7.25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7.25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7.25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7.25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7.25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7.25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7.25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7.25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7.25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7.25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7.25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7.25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7.25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7.25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7.25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7.25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7.25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7.25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7.25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7.25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7.25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7.25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7.25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7.25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7.25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7.25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7.25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7.25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7.25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7.25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7.25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7.25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7.25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7.25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7.25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7.25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7.25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7.25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7.25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7.25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7.25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7.25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7.25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7.25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7.25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7.25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7.25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7.25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7.25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7.25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7.25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7.25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7.25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7.25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7.25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7.25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7.25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7.25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7.25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7.25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7.25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7.25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7.25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7.25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7.25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7.25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7.25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7.25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7.25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7.25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7.25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7.25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7.25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7.25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7.25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7.25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7.25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7.25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7.25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7.25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7.25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7.25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7.25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7.25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7.25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7.25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7.25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7.25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7.25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7.25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7.25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7.25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7.25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7.25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7.25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7.25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7.25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7.25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7.25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7.25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7.25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7.25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7.25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7.25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7.25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7.25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7.25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7.25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7.25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7.25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7.25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7.25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7.25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7.25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7.25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7.25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7.25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7.25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7.25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7.25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7.25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7.25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7.25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7.25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7.25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7.25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7.25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7.25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7.25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7.25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7.25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7.25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7.25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7.25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7.25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7.25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7.25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7.25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7.25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7.25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7.25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7.25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7.25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7.25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7.25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7.25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7.25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7.25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7.25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7.25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7.25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7.25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7.25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7.25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7.25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7.25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7.25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7.25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7.25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7.25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7.25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7.25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7.25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7.25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7.25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7.25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7.25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7.25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7.25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7.25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7.25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7.25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7.25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7.25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7.25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7.25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7.25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7.25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7.25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7.25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7.25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7.25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7.25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7.25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7.25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7.25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7.25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7.25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7.25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7.25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7.25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7.25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7.25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7.25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7.25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7.25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7.25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7.25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7.25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7.25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7.25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7.25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7.25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7.25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7.25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7.25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7.25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7.25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7.25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7.25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7.25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7.25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7.25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7.25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7.25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7.25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7.25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7.25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7.25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7.25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7.25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7.25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7.25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7.25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7.25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7.25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7.25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7.25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7.25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7.25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7.25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7.25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7.25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7.25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7.25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7.25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7.25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7.25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7.25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7.25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7.25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7.25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7.25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7.25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7.25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7.25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7.25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7.25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7.25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7.25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7.25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7.25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7.25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7.25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7.25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7.25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7.25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7.25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7.25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7.25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7.25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7.25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7.25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7.25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7.25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7.25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7.25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7.25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7.25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7.25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7.25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7.25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7.25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7.25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7.25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7.25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7.25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7.25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7.25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7.25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7.25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7.25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7.25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7.25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7.25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7.25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7.25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7.25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7.25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7.25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7.25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7.25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7.25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7.25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7.25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7.25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7.25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7.25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7.25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7.25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7.25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7.25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7.25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7.25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7.25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7.25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7.25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7.25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7.25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7.25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7.25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7.25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7.25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7.25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7.25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7.25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7.25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7.25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7.25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7.25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7.25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7.25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7.25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7.25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7.25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7.25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7.25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7.25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7.25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7.25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7.25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7.25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7.25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7.25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7.25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7.25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7.25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7.25" customHeight="1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7.25" customHeight="1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7.25" customHeight="1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7.25" customHeight="1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7.25" customHeight="1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7.25" customHeight="1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7.25" customHeight="1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7.25" customHeight="1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7.25" customHeight="1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7.25" customHeight="1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7.25" customHeight="1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7.25" customHeight="1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7.25" customHeight="1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7.25" customHeight="1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7.25" customHeight="1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7.25" customHeight="1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7.25" customHeight="1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7.25" customHeight="1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7.25" customHeight="1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7.25" customHeight="1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7.25" customHeight="1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7.25" customHeight="1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7.25" customHeight="1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7.25" customHeight="1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7.25" customHeight="1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7.25" customHeight="1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7.25" customHeight="1" x14ac:dyDescent="0.3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7.25" customHeight="1" x14ac:dyDescent="0.3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7.25" customHeight="1" x14ac:dyDescent="0.3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sheetProtection algorithmName="SHA-512" hashValue="9ekd/K2ggDo8xFVHCK2fAd3m/ifEQy+/6xthflOLh7PZljOiQq1row9utMJVDXsB3wGX6vNhK0BZ0rRKzJaNYw==" saltValue="PrQk3XO6zUW9Bl2FQn6+TQ==" spinCount="100000" sheet="1" objects="1" scenarios="1"/>
  <mergeCells count="47">
    <mergeCell ref="B15:E15"/>
    <mergeCell ref="B17:F17"/>
    <mergeCell ref="M14:O14"/>
    <mergeCell ref="B16:F16"/>
    <mergeCell ref="M19:O19"/>
    <mergeCell ref="M18:O18"/>
    <mergeCell ref="G17:I17"/>
    <mergeCell ref="J17:L17"/>
    <mergeCell ref="M17:O17"/>
    <mergeCell ref="B18:E18"/>
    <mergeCell ref="B19:E19"/>
    <mergeCell ref="G18:I18"/>
    <mergeCell ref="G19:I19"/>
    <mergeCell ref="J18:L18"/>
    <mergeCell ref="J19:L19"/>
    <mergeCell ref="B12:E12"/>
    <mergeCell ref="B14:E14"/>
    <mergeCell ref="B13:E13"/>
    <mergeCell ref="G13:I13"/>
    <mergeCell ref="J13:L13"/>
    <mergeCell ref="G14:I14"/>
    <mergeCell ref="J14:L14"/>
    <mergeCell ref="B2:O3"/>
    <mergeCell ref="B4:O4"/>
    <mergeCell ref="M9:O9"/>
    <mergeCell ref="G9:I9"/>
    <mergeCell ref="J9:L9"/>
    <mergeCell ref="B9:E9"/>
    <mergeCell ref="C5:K5"/>
    <mergeCell ref="H6:N6"/>
    <mergeCell ref="B7:G7"/>
    <mergeCell ref="B8:D8"/>
    <mergeCell ref="M10:O10"/>
    <mergeCell ref="J11:L11"/>
    <mergeCell ref="M11:O11"/>
    <mergeCell ref="G16:I16"/>
    <mergeCell ref="J16:L16"/>
    <mergeCell ref="M16:O16"/>
    <mergeCell ref="G15:I15"/>
    <mergeCell ref="J15:L15"/>
    <mergeCell ref="M15:O15"/>
    <mergeCell ref="M13:O13"/>
    <mergeCell ref="B10:E10"/>
    <mergeCell ref="B11:E11"/>
    <mergeCell ref="G11:I11"/>
    <mergeCell ref="G10:I10"/>
    <mergeCell ref="J10:L10"/>
  </mergeCells>
  <conditionalFormatting sqref="G17:O17 G19:O19">
    <cfRule type="cellIs" dxfId="4" priority="1" operator="equal">
      <formula>"below"</formula>
    </cfRule>
    <cfRule type="cellIs" dxfId="3" priority="2" operator="equal">
      <formula>"Bronze"</formula>
    </cfRule>
    <cfRule type="cellIs" dxfId="2" priority="3" operator="equal">
      <formula>"Silver"</formula>
    </cfRule>
    <cfRule type="cellIs" dxfId="1" priority="4" operator="equal">
      <formula>"Gold"</formula>
    </cfRule>
    <cfRule type="cellIs" dxfId="0" priority="5" operator="equal">
      <formula>"Diamond"</formula>
    </cfRule>
  </conditionalFormatting>
  <dataValidations count="4">
    <dataValidation type="whole" allowBlank="1" showInputMessage="1" showErrorMessage="1" prompt="hr" sqref="J12 M12 G12" xr:uid="{DBA28AFB-9B75-4E6A-8C25-C4DEA1D71248}">
      <formula1>0</formula1>
      <formula2>10</formula2>
    </dataValidation>
    <dataValidation type="whole" allowBlank="1" showInputMessage="1" showErrorMessage="1" prompt="min" sqref="K12 N12 H12" xr:uid="{F7431211-E7AA-4D5C-9453-A31A18310ADD}">
      <formula1>0</formula1>
      <formula2>59</formula2>
    </dataValidation>
    <dataValidation type="whole" allowBlank="1" showInputMessage="1" showErrorMessage="1" prompt="sec" sqref="I12 O12 L12" xr:uid="{16E6B65F-5AEE-4061-88BA-D170FA3ACA21}">
      <formula1>0</formula1>
      <formula2>59</formula2>
    </dataValidation>
    <dataValidation allowBlank="1" showInputMessage="1" showErrorMessage="1" sqref="G19:O19" xr:uid="{EB90F67F-8B90-4948-AD2C-133AD917BD3E}"/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709592C-4E1C-4534-8D69-638EDA49BDB3}">
          <x14:formula1>
            <xm:f>Setup!$A$2:$A$3</xm:f>
          </x14:formula1>
          <xm:sqref>N5</xm:sqref>
        </x14:dataValidation>
        <x14:dataValidation type="list" allowBlank="1" showInputMessage="1" showErrorMessage="1" xr:uid="{DE4B593E-C59F-4C5E-A302-D78E20E950A8}">
          <x14:formula1>
            <xm:f>Setup!$D$2:$D$13</xm:f>
          </x14:formula1>
          <xm:sqref>H8 K8 N8</xm:sqref>
        </x14:dataValidation>
        <x14:dataValidation type="list" allowBlank="1" showInputMessage="1" showErrorMessage="1" xr:uid="{CE9D7464-5AE3-4039-996D-832AB4052F75}">
          <x14:formula1>
            <xm:f>Setup!$B$2:$B$5</xm:f>
          </x14:formula1>
          <xm:sqref>H7</xm:sqref>
        </x14:dataValidation>
        <x14:dataValidation type="list" allowBlank="1" showInputMessage="1" showErrorMessage="1" xr:uid="{3193CE00-A559-4208-85C4-4C5EFFF80C93}">
          <x14:formula1>
            <xm:f>Setup!$E$2:$E$14</xm:f>
          </x14:formula1>
          <xm:sqref>G11:O11</xm:sqref>
        </x14:dataValidation>
        <x14:dataValidation type="whole" allowBlank="1" showInputMessage="1" showErrorMessage="1" promptTitle="18-99" xr:uid="{69808416-798C-4B0F-95AB-509954FF9B02}">
          <x14:formula1>
            <xm:f>Setup!F2</xm:f>
          </x14:formula1>
          <x14:formula2>
            <xm:f>Setup!F3</xm:f>
          </x14:formula2>
          <xm:sqref>G15:O15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D9B4B-1866-4C0F-8EF2-DE688A61166D}">
  <dimension ref="A1:M109"/>
  <sheetViews>
    <sheetView workbookViewId="0">
      <selection activeCell="A3" sqref="A3"/>
    </sheetView>
  </sheetViews>
  <sheetFormatPr defaultRowHeight="14.4" x14ac:dyDescent="0.3"/>
  <cols>
    <col min="1" max="16384" width="8.88671875" style="25"/>
  </cols>
  <sheetData>
    <row r="1" spans="1:13" x14ac:dyDescent="0.3">
      <c r="A1" s="33" t="s">
        <v>223</v>
      </c>
    </row>
    <row r="2" spans="1:13" x14ac:dyDescent="0.3">
      <c r="A2" s="43" t="s">
        <v>223</v>
      </c>
      <c r="B2" s="25" t="s">
        <v>152</v>
      </c>
      <c r="C2" s="25" t="s">
        <v>153</v>
      </c>
      <c r="D2" s="25" t="s">
        <v>154</v>
      </c>
      <c r="E2" s="32" t="s">
        <v>155</v>
      </c>
      <c r="F2" s="32" t="s">
        <v>156</v>
      </c>
      <c r="G2" s="32" t="s">
        <v>157</v>
      </c>
      <c r="H2" s="32" t="s">
        <v>7</v>
      </c>
      <c r="I2" s="32" t="s">
        <v>158</v>
      </c>
      <c r="J2" s="32" t="s">
        <v>159</v>
      </c>
      <c r="K2" s="32" t="s">
        <v>160</v>
      </c>
      <c r="L2" s="32" t="s">
        <v>161</v>
      </c>
      <c r="M2" s="32" t="s">
        <v>162</v>
      </c>
    </row>
    <row r="3" spans="1:13" x14ac:dyDescent="0.3">
      <c r="A3" s="26" t="s">
        <v>66</v>
      </c>
      <c r="B3" s="27">
        <v>0.12582175925925926</v>
      </c>
      <c r="C3" s="27">
        <v>0.1297800925925926</v>
      </c>
      <c r="D3" s="27">
        <v>0.13467592592592592</v>
      </c>
      <c r="E3" s="27">
        <v>0.14005787037037037</v>
      </c>
      <c r="F3" s="27">
        <v>0.14614583333333334</v>
      </c>
      <c r="G3" s="27">
        <v>0.15311342592592592</v>
      </c>
      <c r="H3" s="27">
        <v>0.1612962962962963</v>
      </c>
      <c r="I3" s="27">
        <v>0.17113425925925926</v>
      </c>
      <c r="J3" s="27">
        <v>0.18334490740740741</v>
      </c>
      <c r="K3" s="27">
        <v>0.19920138888888891</v>
      </c>
      <c r="L3" s="27">
        <v>0.22140046296296298</v>
      </c>
      <c r="M3" s="28">
        <v>0.25756944444444446</v>
      </c>
    </row>
    <row r="4" spans="1:13" x14ac:dyDescent="0.3">
      <c r="A4" s="42" t="s">
        <v>220</v>
      </c>
      <c r="B4" s="27">
        <v>5.917824074074074E-2</v>
      </c>
      <c r="C4" s="27">
        <v>6.1562499999999999E-2</v>
      </c>
      <c r="D4" s="27">
        <v>6.3888888888888884E-2</v>
      </c>
      <c r="E4" s="27">
        <v>6.6469907407407408E-2</v>
      </c>
      <c r="F4" s="27">
        <v>6.9363425925925926E-2</v>
      </c>
      <c r="G4" s="27">
        <v>7.2673611111111105E-2</v>
      </c>
      <c r="H4" s="27">
        <v>7.6574074074074072E-2</v>
      </c>
      <c r="I4" s="27">
        <v>8.1261574074074069E-2</v>
      </c>
      <c r="J4" s="27">
        <v>8.711805555555556E-2</v>
      </c>
      <c r="K4" s="27">
        <v>9.4687499999999994E-2</v>
      </c>
      <c r="L4" s="27">
        <v>0.10533564814814815</v>
      </c>
      <c r="M4" s="27">
        <v>0.12275462962962963</v>
      </c>
    </row>
    <row r="5" spans="1:13" x14ac:dyDescent="0.3">
      <c r="A5" s="26" t="s">
        <v>64</v>
      </c>
      <c r="B5" s="27">
        <v>4.431712962962963E-2</v>
      </c>
      <c r="C5" s="27">
        <v>4.6250000000000006E-2</v>
      </c>
      <c r="D5" s="27">
        <v>4.7997685185185185E-2</v>
      </c>
      <c r="E5" s="27">
        <v>4.9930555555555554E-2</v>
      </c>
      <c r="F5" s="27">
        <v>5.2118055555555563E-2</v>
      </c>
      <c r="G5" s="27">
        <v>5.4618055555555552E-2</v>
      </c>
      <c r="H5" s="27">
        <v>5.7557870370370377E-2</v>
      </c>
      <c r="I5" s="27">
        <v>6.1099537037037042E-2</v>
      </c>
      <c r="J5" s="27">
        <v>6.5509259259259267E-2</v>
      </c>
      <c r="K5" s="27">
        <v>7.1249999999999994E-2</v>
      </c>
      <c r="L5" s="27">
        <v>7.9282407407407399E-2</v>
      </c>
      <c r="M5" s="27">
        <v>9.2476851851851852E-2</v>
      </c>
    </row>
    <row r="6" spans="1:13" x14ac:dyDescent="0.3">
      <c r="A6" s="42" t="s">
        <v>219</v>
      </c>
      <c r="B6" s="27">
        <v>2.6759259259259257E-2</v>
      </c>
      <c r="C6" s="27">
        <v>2.8043981481481479E-2</v>
      </c>
      <c r="D6" s="27">
        <v>2.9108796296296296E-2</v>
      </c>
      <c r="E6" s="27">
        <v>3.0289351851851855E-2</v>
      </c>
      <c r="F6" s="27">
        <v>3.1620370370370368E-2</v>
      </c>
      <c r="G6" s="27">
        <v>3.3136574074074075E-2</v>
      </c>
      <c r="H6" s="27">
        <v>3.4930555555555555E-2</v>
      </c>
      <c r="I6" s="27">
        <v>3.7083333333333336E-2</v>
      </c>
      <c r="J6" s="27">
        <v>3.9768518518518516E-2</v>
      </c>
      <c r="K6" s="27">
        <v>4.3263888888888886E-2</v>
      </c>
      <c r="L6" s="27">
        <v>4.8171296296296295E-2</v>
      </c>
      <c r="M6" s="27">
        <v>5.6226851851851854E-2</v>
      </c>
    </row>
    <row r="7" spans="1:13" x14ac:dyDescent="0.3">
      <c r="A7" s="42" t="s">
        <v>164</v>
      </c>
      <c r="B7" s="27">
        <v>2.1284722222222222E-2</v>
      </c>
      <c r="C7" s="27">
        <v>2.2349537037037032E-2</v>
      </c>
      <c r="D7" s="27">
        <v>2.3194444444444445E-2</v>
      </c>
      <c r="E7" s="27">
        <v>2.4131944444444445E-2</v>
      </c>
      <c r="F7" s="27">
        <v>2.5185185185185185E-2</v>
      </c>
      <c r="G7" s="27">
        <v>2.6400462962962962E-2</v>
      </c>
      <c r="H7" s="27">
        <v>2.7824074074074074E-2</v>
      </c>
      <c r="I7" s="27">
        <v>2.9537037037037039E-2</v>
      </c>
      <c r="J7" s="27">
        <v>3.1678240740740743E-2</v>
      </c>
      <c r="K7" s="27">
        <v>3.4444444444444444E-2</v>
      </c>
      <c r="L7" s="27">
        <v>3.8113425925925926E-2</v>
      </c>
      <c r="M7" s="27">
        <v>4.4502314814814814E-2</v>
      </c>
    </row>
    <row r="8" spans="1:13" x14ac:dyDescent="0.3">
      <c r="A8" s="42" t="s">
        <v>218</v>
      </c>
      <c r="B8" s="27">
        <v>1.2870370370370372E-2</v>
      </c>
      <c r="C8" s="27">
        <v>1.3564814814814816E-2</v>
      </c>
      <c r="D8" s="27">
        <v>1.4074074074074074E-2</v>
      </c>
      <c r="E8" s="27">
        <v>1.4652777777777778E-2</v>
      </c>
      <c r="F8" s="27">
        <v>1.5289351851851851E-2</v>
      </c>
      <c r="G8" s="27">
        <v>1.6018518518518519E-2</v>
      </c>
      <c r="H8" s="27">
        <v>1.6886574074074075E-2</v>
      </c>
      <c r="I8" s="27">
        <v>1.7928240740740741E-2</v>
      </c>
      <c r="J8" s="27">
        <v>1.9224537037037037E-2</v>
      </c>
      <c r="K8" s="27">
        <v>2.0902777777777781E-2</v>
      </c>
      <c r="L8" s="27">
        <v>2.327546296296296E-2</v>
      </c>
      <c r="M8" s="27">
        <v>2.7175925925925926E-2</v>
      </c>
    </row>
    <row r="9" spans="1:13" x14ac:dyDescent="0.3">
      <c r="A9" s="25" t="s">
        <v>175</v>
      </c>
      <c r="B9" s="27">
        <v>9.8726851851851857E-3</v>
      </c>
      <c r="C9" s="27">
        <v>1.0416666666666666E-2</v>
      </c>
      <c r="D9" s="27">
        <v>1.0810185185185185E-2</v>
      </c>
      <c r="E9" s="27">
        <v>1.1238425925925928E-2</v>
      </c>
      <c r="F9" s="27">
        <v>1.1736111111111109E-2</v>
      </c>
      <c r="G9" s="27">
        <v>1.230324074074074E-2</v>
      </c>
      <c r="H9" s="27">
        <v>1.2974537037037036E-2</v>
      </c>
      <c r="I9" s="27">
        <v>1.3761574074074074E-2</v>
      </c>
      <c r="J9" s="27">
        <v>1.4733796296296295E-2</v>
      </c>
      <c r="K9" s="27">
        <v>1.6099537037037037E-2</v>
      </c>
      <c r="L9" s="28">
        <v>1.7950983796296296E-2</v>
      </c>
      <c r="M9" s="28">
        <v>2.1002651041666667E-2</v>
      </c>
    </row>
    <row r="10" spans="1:13" x14ac:dyDescent="0.3">
      <c r="A10" s="42" t="s">
        <v>217</v>
      </c>
      <c r="B10" s="27">
        <v>3.7152777777777774E-3</v>
      </c>
      <c r="C10" s="27">
        <v>3.9699074074074072E-3</v>
      </c>
      <c r="D10" s="28">
        <v>4.108796296296297E-3</v>
      </c>
      <c r="E10" s="27">
        <v>4.2824074074074075E-3</v>
      </c>
      <c r="F10" s="27">
        <v>4.4791666666666669E-3</v>
      </c>
      <c r="G10" s="27">
        <v>4.6990740740740743E-3</v>
      </c>
      <c r="H10" s="27">
        <v>4.9537037037037041E-3</v>
      </c>
      <c r="I10" s="27">
        <v>5.2546296296296299E-3</v>
      </c>
      <c r="J10" s="27">
        <v>5.6481481481481478E-3</v>
      </c>
      <c r="K10" s="27">
        <v>6.1574074074074074E-3</v>
      </c>
      <c r="L10" s="27">
        <v>6.8634259259259256E-3</v>
      </c>
      <c r="M10" s="27">
        <v>8.0439814814814818E-3</v>
      </c>
    </row>
    <row r="11" spans="1:13" x14ac:dyDescent="0.3">
      <c r="B11" s="27"/>
    </row>
    <row r="12" spans="1:13" x14ac:dyDescent="0.3">
      <c r="A12" s="26"/>
    </row>
    <row r="13" spans="1:13" x14ac:dyDescent="0.3">
      <c r="A13" s="26"/>
    </row>
    <row r="14" spans="1:13" x14ac:dyDescent="0.3">
      <c r="A14" s="26"/>
    </row>
    <row r="15" spans="1:13" x14ac:dyDescent="0.3">
      <c r="A15" s="26"/>
    </row>
    <row r="16" spans="1:13" x14ac:dyDescent="0.3">
      <c r="A16" s="26"/>
    </row>
    <row r="17" spans="1:2" x14ac:dyDescent="0.3">
      <c r="A17" s="26"/>
    </row>
    <row r="19" spans="1:2" x14ac:dyDescent="0.3">
      <c r="A19" s="26"/>
    </row>
    <row r="20" spans="1:2" x14ac:dyDescent="0.3">
      <c r="B20" s="27"/>
    </row>
    <row r="21" spans="1:2" x14ac:dyDescent="0.3">
      <c r="A21" s="26"/>
    </row>
    <row r="22" spans="1:2" x14ac:dyDescent="0.3">
      <c r="A22" s="26"/>
    </row>
    <row r="23" spans="1:2" x14ac:dyDescent="0.3">
      <c r="A23" s="26"/>
    </row>
    <row r="24" spans="1:2" x14ac:dyDescent="0.3">
      <c r="A24" s="26"/>
    </row>
    <row r="25" spans="1:2" x14ac:dyDescent="0.3">
      <c r="A25" s="26"/>
    </row>
    <row r="26" spans="1:2" x14ac:dyDescent="0.3">
      <c r="A26" s="26"/>
    </row>
    <row r="28" spans="1:2" x14ac:dyDescent="0.3">
      <c r="A28" s="26"/>
    </row>
    <row r="29" spans="1:2" x14ac:dyDescent="0.3">
      <c r="B29" s="27"/>
    </row>
    <row r="30" spans="1:2" x14ac:dyDescent="0.3">
      <c r="A30" s="26"/>
    </row>
    <row r="31" spans="1:2" x14ac:dyDescent="0.3">
      <c r="A31" s="26"/>
    </row>
    <row r="32" spans="1:2" x14ac:dyDescent="0.3">
      <c r="A32" s="26"/>
    </row>
    <row r="33" spans="1:2" x14ac:dyDescent="0.3">
      <c r="A33" s="26"/>
    </row>
    <row r="34" spans="1:2" x14ac:dyDescent="0.3">
      <c r="A34" s="26"/>
    </row>
    <row r="35" spans="1:2" x14ac:dyDescent="0.3">
      <c r="A35" s="26"/>
    </row>
    <row r="37" spans="1:2" x14ac:dyDescent="0.3">
      <c r="A37" s="26"/>
    </row>
    <row r="38" spans="1:2" x14ac:dyDescent="0.3">
      <c r="B38" s="27"/>
    </row>
    <row r="39" spans="1:2" x14ac:dyDescent="0.3">
      <c r="A39" s="26"/>
    </row>
    <row r="40" spans="1:2" x14ac:dyDescent="0.3">
      <c r="A40" s="26"/>
    </row>
    <row r="41" spans="1:2" x14ac:dyDescent="0.3">
      <c r="A41" s="26"/>
    </row>
    <row r="42" spans="1:2" x14ac:dyDescent="0.3">
      <c r="A42" s="26"/>
    </row>
    <row r="43" spans="1:2" x14ac:dyDescent="0.3">
      <c r="A43" s="26"/>
    </row>
    <row r="44" spans="1:2" x14ac:dyDescent="0.3">
      <c r="A44" s="26"/>
    </row>
    <row r="46" spans="1:2" x14ac:dyDescent="0.3">
      <c r="A46" s="26"/>
    </row>
    <row r="47" spans="1:2" x14ac:dyDescent="0.3">
      <c r="B47" s="27"/>
    </row>
    <row r="48" spans="1:2" x14ac:dyDescent="0.3">
      <c r="A48" s="26"/>
    </row>
    <row r="49" spans="1:1" x14ac:dyDescent="0.3">
      <c r="A49" s="26"/>
    </row>
    <row r="50" spans="1:1" x14ac:dyDescent="0.3">
      <c r="A50" s="26"/>
    </row>
    <row r="51" spans="1:1" x14ac:dyDescent="0.3">
      <c r="A51" s="26"/>
    </row>
    <row r="52" spans="1:1" x14ac:dyDescent="0.3">
      <c r="A52" s="26"/>
    </row>
    <row r="53" spans="1:1" x14ac:dyDescent="0.3">
      <c r="A53" s="26"/>
    </row>
    <row r="55" spans="1:1" x14ac:dyDescent="0.3">
      <c r="A55" s="26"/>
    </row>
    <row r="57" spans="1:1" x14ac:dyDescent="0.3">
      <c r="A57" s="26"/>
    </row>
    <row r="58" spans="1:1" x14ac:dyDescent="0.3">
      <c r="A58" s="26"/>
    </row>
    <row r="59" spans="1:1" x14ac:dyDescent="0.3">
      <c r="A59" s="26"/>
    </row>
    <row r="60" spans="1:1" x14ac:dyDescent="0.3">
      <c r="A60" s="26"/>
    </row>
    <row r="61" spans="1:1" x14ac:dyDescent="0.3">
      <c r="A61" s="26"/>
    </row>
    <row r="62" spans="1:1" x14ac:dyDescent="0.3">
      <c r="A62" s="26"/>
    </row>
    <row r="64" spans="1:1" x14ac:dyDescent="0.3">
      <c r="A64" s="26"/>
    </row>
    <row r="65" spans="1:2" x14ac:dyDescent="0.3">
      <c r="B65" s="27"/>
    </row>
    <row r="66" spans="1:2" x14ac:dyDescent="0.3">
      <c r="A66" s="26"/>
    </row>
    <row r="67" spans="1:2" x14ac:dyDescent="0.3">
      <c r="A67" s="26"/>
    </row>
    <row r="68" spans="1:2" x14ac:dyDescent="0.3">
      <c r="A68" s="26"/>
    </row>
    <row r="69" spans="1:2" x14ac:dyDescent="0.3">
      <c r="A69" s="26"/>
    </row>
    <row r="70" spans="1:2" x14ac:dyDescent="0.3">
      <c r="A70" s="26"/>
    </row>
    <row r="71" spans="1:2" x14ac:dyDescent="0.3">
      <c r="A71" s="26"/>
    </row>
    <row r="73" spans="1:2" x14ac:dyDescent="0.3">
      <c r="A73" s="26"/>
    </row>
    <row r="74" spans="1:2" x14ac:dyDescent="0.3">
      <c r="B74" s="27"/>
    </row>
    <row r="75" spans="1:2" x14ac:dyDescent="0.3">
      <c r="A75" s="26"/>
    </row>
    <row r="76" spans="1:2" x14ac:dyDescent="0.3">
      <c r="A76" s="26"/>
    </row>
    <row r="77" spans="1:2" x14ac:dyDescent="0.3">
      <c r="A77" s="26"/>
    </row>
    <row r="78" spans="1:2" x14ac:dyDescent="0.3">
      <c r="A78" s="26"/>
    </row>
    <row r="79" spans="1:2" x14ac:dyDescent="0.3">
      <c r="A79" s="26"/>
    </row>
    <row r="80" spans="1:2" x14ac:dyDescent="0.3">
      <c r="A80" s="26"/>
    </row>
    <row r="82" spans="1:2" x14ac:dyDescent="0.3">
      <c r="A82" s="26"/>
    </row>
    <row r="83" spans="1:2" x14ac:dyDescent="0.3">
      <c r="B83" s="27"/>
    </row>
    <row r="84" spans="1:2" x14ac:dyDescent="0.3">
      <c r="A84" s="26"/>
    </row>
    <row r="85" spans="1:2" x14ac:dyDescent="0.3">
      <c r="A85" s="26"/>
    </row>
    <row r="86" spans="1:2" x14ac:dyDescent="0.3">
      <c r="A86" s="26"/>
    </row>
    <row r="87" spans="1:2" x14ac:dyDescent="0.3">
      <c r="A87" s="26"/>
    </row>
    <row r="88" spans="1:2" x14ac:dyDescent="0.3">
      <c r="A88" s="26"/>
    </row>
    <row r="89" spans="1:2" x14ac:dyDescent="0.3">
      <c r="A89" s="26"/>
    </row>
    <row r="91" spans="1:2" x14ac:dyDescent="0.3">
      <c r="A91" s="26"/>
    </row>
    <row r="92" spans="1:2" x14ac:dyDescent="0.3">
      <c r="B92" s="27"/>
    </row>
    <row r="93" spans="1:2" x14ac:dyDescent="0.3">
      <c r="A93" s="26"/>
    </row>
    <row r="94" spans="1:2" x14ac:dyDescent="0.3">
      <c r="A94" s="26"/>
    </row>
    <row r="95" spans="1:2" x14ac:dyDescent="0.3">
      <c r="A95" s="26"/>
    </row>
    <row r="96" spans="1:2" x14ac:dyDescent="0.3">
      <c r="A96" s="26"/>
    </row>
    <row r="97" spans="1:2" x14ac:dyDescent="0.3">
      <c r="A97" s="26"/>
    </row>
    <row r="98" spans="1:2" x14ac:dyDescent="0.3">
      <c r="A98" s="26"/>
    </row>
    <row r="100" spans="1:2" x14ac:dyDescent="0.3">
      <c r="A100" s="26"/>
    </row>
    <row r="101" spans="1:2" x14ac:dyDescent="0.3">
      <c r="B101" s="27"/>
    </row>
    <row r="102" spans="1:2" x14ac:dyDescent="0.3">
      <c r="A102" s="26"/>
    </row>
    <row r="103" spans="1:2" x14ac:dyDescent="0.3">
      <c r="A103" s="26"/>
    </row>
    <row r="104" spans="1:2" x14ac:dyDescent="0.3">
      <c r="A104" s="26"/>
    </row>
    <row r="105" spans="1:2" x14ac:dyDescent="0.3">
      <c r="A105" s="26"/>
    </row>
    <row r="106" spans="1:2" x14ac:dyDescent="0.3">
      <c r="A106" s="26"/>
    </row>
    <row r="107" spans="1:2" x14ac:dyDescent="0.3">
      <c r="A107" s="26"/>
    </row>
    <row r="109" spans="1:2" x14ac:dyDescent="0.3">
      <c r="A109" s="26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EAB54-A24E-4BD4-B038-54DCAC6EB909}">
  <dimension ref="A1:M109"/>
  <sheetViews>
    <sheetView workbookViewId="0"/>
  </sheetViews>
  <sheetFormatPr defaultRowHeight="14.4" x14ac:dyDescent="0.3"/>
  <cols>
    <col min="1" max="16384" width="8.88671875" style="25"/>
  </cols>
  <sheetData>
    <row r="1" spans="1:13" x14ac:dyDescent="0.3">
      <c r="A1" s="33" t="s">
        <v>179</v>
      </c>
    </row>
    <row r="2" spans="1:13" x14ac:dyDescent="0.3">
      <c r="A2" s="32" t="s">
        <v>177</v>
      </c>
      <c r="B2" s="25" t="s">
        <v>152</v>
      </c>
      <c r="C2" s="25" t="s">
        <v>153</v>
      </c>
      <c r="D2" s="25" t="s">
        <v>154</v>
      </c>
      <c r="E2" s="32" t="s">
        <v>155</v>
      </c>
      <c r="F2" s="32" t="s">
        <v>156</v>
      </c>
      <c r="G2" s="32" t="s">
        <v>157</v>
      </c>
      <c r="H2" s="32" t="s">
        <v>7</v>
      </c>
      <c r="I2" s="32" t="s">
        <v>158</v>
      </c>
      <c r="J2" s="32" t="s">
        <v>159</v>
      </c>
      <c r="K2" s="32" t="s">
        <v>160</v>
      </c>
      <c r="L2" s="32" t="s">
        <v>161</v>
      </c>
      <c r="M2" s="32" t="s">
        <v>162</v>
      </c>
    </row>
    <row r="3" spans="1:13" x14ac:dyDescent="0.3">
      <c r="A3" s="26" t="s">
        <v>66</v>
      </c>
      <c r="B3" s="27">
        <v>0.14092592592592593</v>
      </c>
      <c r="C3" s="27">
        <v>0.14534722222222221</v>
      </c>
      <c r="D3" s="27">
        <v>0.15118055555555557</v>
      </c>
      <c r="E3" s="27">
        <v>0.15687500000000001</v>
      </c>
      <c r="F3" s="27">
        <v>0.16368055555555555</v>
      </c>
      <c r="G3" s="27">
        <v>0.17148148148148148</v>
      </c>
      <c r="H3" s="27">
        <v>0.18064814814814814</v>
      </c>
      <c r="I3" s="27">
        <v>0.19166666666666665</v>
      </c>
      <c r="J3" s="27">
        <v>0.20534722222222224</v>
      </c>
      <c r="K3" s="27">
        <v>0.22311342592592595</v>
      </c>
      <c r="L3" s="27">
        <v>0.24796296296296297</v>
      </c>
      <c r="M3" s="27">
        <v>0.28854166666666664</v>
      </c>
    </row>
    <row r="4" spans="1:13" x14ac:dyDescent="0.3">
      <c r="A4" s="42" t="s">
        <v>220</v>
      </c>
      <c r="B4" s="27">
        <v>6.627314814814815E-2</v>
      </c>
      <c r="C4" s="27">
        <v>6.8946759259259263E-2</v>
      </c>
      <c r="D4" s="27">
        <v>7.1550925925925921E-2</v>
      </c>
      <c r="E4" s="27">
        <v>7.4444444444444438E-2</v>
      </c>
      <c r="F4" s="27">
        <v>7.768518518518519E-2</v>
      </c>
      <c r="G4" s="27">
        <v>8.1388888888888886E-2</v>
      </c>
      <c r="H4" s="27">
        <v>8.5763888888888876E-2</v>
      </c>
      <c r="I4" s="27">
        <v>9.1018518518518512E-2</v>
      </c>
      <c r="J4" s="27">
        <v>9.7569444444444445E-2</v>
      </c>
      <c r="K4" s="27">
        <v>0.10605324074074074</v>
      </c>
      <c r="L4" s="27">
        <v>0.11798611111111111</v>
      </c>
      <c r="M4" s="27">
        <v>0.13747685185185185</v>
      </c>
    </row>
    <row r="5" spans="1:13" x14ac:dyDescent="0.3">
      <c r="A5" s="26" t="s">
        <v>64</v>
      </c>
      <c r="B5" s="27">
        <v>4.9629629629629635E-2</v>
      </c>
      <c r="C5" s="27">
        <v>5.1793981481481483E-2</v>
      </c>
      <c r="D5" s="27">
        <v>5.376157407407408E-2</v>
      </c>
      <c r="E5" s="27">
        <v>5.5925925925925928E-2</v>
      </c>
      <c r="F5" s="27">
        <v>5.8368055555555555E-2</v>
      </c>
      <c r="G5" s="27">
        <v>6.1168981481481477E-2</v>
      </c>
      <c r="H5" s="27">
        <v>6.446759259259259E-2</v>
      </c>
      <c r="I5" s="27">
        <v>6.8425925925925932E-2</v>
      </c>
      <c r="J5" s="27">
        <v>7.3368055555555547E-2</v>
      </c>
      <c r="K5" s="27">
        <v>7.9791666666666664E-2</v>
      </c>
      <c r="L5" s="27">
        <v>8.8796296296296304E-2</v>
      </c>
      <c r="M5" s="27">
        <v>0.10357638888888888</v>
      </c>
    </row>
    <row r="6" spans="1:13" x14ac:dyDescent="0.3">
      <c r="A6" s="42" t="s">
        <v>219</v>
      </c>
      <c r="B6" s="27">
        <v>2.9965277777777775E-2</v>
      </c>
      <c r="C6" s="27">
        <v>3.1412037037037037E-2</v>
      </c>
      <c r="D6" s="27">
        <v>3.260416666666667E-2</v>
      </c>
      <c r="E6" s="27">
        <v>3.3923611111111113E-2</v>
      </c>
      <c r="F6" s="27">
        <v>3.5405092592592592E-2</v>
      </c>
      <c r="G6" s="27">
        <v>3.7118055555555557E-2</v>
      </c>
      <c r="H6" s="27">
        <v>3.9120370370370368E-2</v>
      </c>
      <c r="I6" s="27">
        <v>4.1527777777777775E-2</v>
      </c>
      <c r="J6" s="27">
        <v>4.4537037037037042E-2</v>
      </c>
      <c r="K6" s="27">
        <v>4.8449074074074082E-2</v>
      </c>
      <c r="L6" s="27">
        <v>5.3946759259259257E-2</v>
      </c>
      <c r="M6" s="27">
        <v>6.2974537037037037E-2</v>
      </c>
    </row>
    <row r="7" spans="1:13" x14ac:dyDescent="0.3">
      <c r="A7" s="42" t="s">
        <v>164</v>
      </c>
      <c r="B7" s="27">
        <v>2.3831018518518519E-2</v>
      </c>
      <c r="C7" s="27">
        <v>2.5023148148148145E-2</v>
      </c>
      <c r="D7" s="27">
        <v>2.5972222222222219E-2</v>
      </c>
      <c r="E7" s="27">
        <v>2.7025462962962959E-2</v>
      </c>
      <c r="F7" s="27">
        <v>2.8206018518518519E-2</v>
      </c>
      <c r="G7" s="27">
        <v>2.9571759259259259E-2</v>
      </c>
      <c r="H7" s="27">
        <v>3.1157407407407408E-2</v>
      </c>
      <c r="I7" s="27">
        <v>3.3090277777777781E-2</v>
      </c>
      <c r="J7" s="27">
        <v>3.5474537037037041E-2</v>
      </c>
      <c r="K7" s="27">
        <v>3.8576388888888889E-2</v>
      </c>
      <c r="L7" s="27">
        <v>4.2696759259259261E-2</v>
      </c>
      <c r="M7" s="27">
        <v>4.9837962962962966E-2</v>
      </c>
    </row>
    <row r="8" spans="1:13" x14ac:dyDescent="0.3">
      <c r="A8" s="42" t="s">
        <v>218</v>
      </c>
      <c r="B8" s="27">
        <v>1.4409722222222221E-2</v>
      </c>
      <c r="C8" s="27">
        <v>1.5196759259259259E-2</v>
      </c>
      <c r="D8" s="27">
        <v>1.5763888888888886E-2</v>
      </c>
      <c r="E8" s="27">
        <v>1.6400462962962964E-2</v>
      </c>
      <c r="F8" s="27">
        <v>1.7118055555555556E-2</v>
      </c>
      <c r="G8" s="27">
        <v>1.7939814814814815E-2</v>
      </c>
      <c r="H8" s="27">
        <v>1.8912037037037036E-2</v>
      </c>
      <c r="I8" s="27">
        <v>2.0081018518518519E-2</v>
      </c>
      <c r="J8" s="27">
        <v>2.1527777777777781E-2</v>
      </c>
      <c r="K8" s="27">
        <v>2.3414351851851853E-2</v>
      </c>
      <c r="L8" s="27">
        <v>2.6076388888888885E-2</v>
      </c>
      <c r="M8" s="27">
        <v>3.0439814814814819E-2</v>
      </c>
    </row>
    <row r="9" spans="1:13" x14ac:dyDescent="0.3">
      <c r="A9" s="25" t="s">
        <v>175</v>
      </c>
      <c r="B9" s="27">
        <v>1.105324074074074E-2</v>
      </c>
      <c r="C9" s="27">
        <v>1.1666666666666667E-2</v>
      </c>
      <c r="D9" s="27">
        <v>1.2106481481481482E-2</v>
      </c>
      <c r="E9" s="27">
        <v>1.2592592592592593E-2</v>
      </c>
      <c r="F9" s="27">
        <v>1.3148148148148147E-2</v>
      </c>
      <c r="G9" s="27">
        <v>1.3773148148148147E-2</v>
      </c>
      <c r="H9" s="27">
        <v>1.4537037037037038E-2</v>
      </c>
      <c r="I9" s="27">
        <v>1.5405092592592593E-2</v>
      </c>
      <c r="J9" s="27">
        <v>1.650462962962963E-2</v>
      </c>
      <c r="K9" s="27">
        <v>1.8032407407407407E-2</v>
      </c>
      <c r="L9" s="28">
        <v>2.0106134259259258E-2</v>
      </c>
      <c r="M9" s="28">
        <v>2.352417708333333E-2</v>
      </c>
    </row>
    <row r="10" spans="1:13" x14ac:dyDescent="0.3">
      <c r="A10" s="42" t="s">
        <v>217</v>
      </c>
      <c r="B10" s="27">
        <v>4.155092592592593E-3</v>
      </c>
      <c r="C10" s="27">
        <v>4.4444444444444444E-3</v>
      </c>
      <c r="D10" s="27">
        <v>4.6064814814814814E-3</v>
      </c>
      <c r="E10" s="27">
        <v>4.8032407407407407E-3</v>
      </c>
      <c r="F10" s="27">
        <v>5.0115740740740737E-3</v>
      </c>
      <c r="G10" s="27">
        <v>5.2546296296296299E-3</v>
      </c>
      <c r="H10" s="27">
        <v>5.5439814814814822E-3</v>
      </c>
      <c r="I10" s="27">
        <v>5.8912037037037032E-3</v>
      </c>
      <c r="J10" s="27">
        <v>6.3194444444444444E-3</v>
      </c>
      <c r="K10" s="27">
        <v>6.8865740740740736E-3</v>
      </c>
      <c r="L10" s="27">
        <v>7.6851851851851847E-3</v>
      </c>
      <c r="M10" s="27">
        <v>9.0046296296296298E-3</v>
      </c>
    </row>
    <row r="11" spans="1:13" x14ac:dyDescent="0.3">
      <c r="B11" s="27"/>
    </row>
    <row r="12" spans="1:13" x14ac:dyDescent="0.3">
      <c r="A12" s="26"/>
    </row>
    <row r="13" spans="1:13" x14ac:dyDescent="0.3">
      <c r="A13" s="26"/>
    </row>
    <row r="14" spans="1:13" x14ac:dyDescent="0.3">
      <c r="A14" s="26"/>
    </row>
    <row r="15" spans="1:13" x14ac:dyDescent="0.3">
      <c r="A15" s="26"/>
    </row>
    <row r="16" spans="1:13" x14ac:dyDescent="0.3">
      <c r="A16" s="26"/>
    </row>
    <row r="17" spans="1:2" x14ac:dyDescent="0.3">
      <c r="A17" s="26"/>
    </row>
    <row r="19" spans="1:2" x14ac:dyDescent="0.3">
      <c r="A19" s="26"/>
    </row>
    <row r="20" spans="1:2" x14ac:dyDescent="0.3">
      <c r="B20" s="27"/>
    </row>
    <row r="21" spans="1:2" x14ac:dyDescent="0.3">
      <c r="A21" s="26"/>
    </row>
    <row r="22" spans="1:2" x14ac:dyDescent="0.3">
      <c r="A22" s="26"/>
    </row>
    <row r="23" spans="1:2" x14ac:dyDescent="0.3">
      <c r="A23" s="26"/>
    </row>
    <row r="24" spans="1:2" x14ac:dyDescent="0.3">
      <c r="A24" s="26"/>
    </row>
    <row r="25" spans="1:2" x14ac:dyDescent="0.3">
      <c r="A25" s="26"/>
    </row>
    <row r="26" spans="1:2" x14ac:dyDescent="0.3">
      <c r="A26" s="26"/>
    </row>
    <row r="28" spans="1:2" x14ac:dyDescent="0.3">
      <c r="A28" s="26"/>
    </row>
    <row r="29" spans="1:2" x14ac:dyDescent="0.3">
      <c r="B29" s="27"/>
    </row>
    <row r="30" spans="1:2" x14ac:dyDescent="0.3">
      <c r="A30" s="26"/>
    </row>
    <row r="31" spans="1:2" x14ac:dyDescent="0.3">
      <c r="A31" s="26"/>
    </row>
    <row r="32" spans="1:2" x14ac:dyDescent="0.3">
      <c r="A32" s="26"/>
    </row>
    <row r="33" spans="1:2" x14ac:dyDescent="0.3">
      <c r="A33" s="26"/>
    </row>
    <row r="34" spans="1:2" x14ac:dyDescent="0.3">
      <c r="A34" s="26"/>
    </row>
    <row r="35" spans="1:2" x14ac:dyDescent="0.3">
      <c r="A35" s="26"/>
    </row>
    <row r="37" spans="1:2" x14ac:dyDescent="0.3">
      <c r="A37" s="26"/>
    </row>
    <row r="38" spans="1:2" x14ac:dyDescent="0.3">
      <c r="B38" s="27"/>
    </row>
    <row r="39" spans="1:2" x14ac:dyDescent="0.3">
      <c r="A39" s="26"/>
    </row>
    <row r="40" spans="1:2" x14ac:dyDescent="0.3">
      <c r="A40" s="26"/>
    </row>
    <row r="41" spans="1:2" x14ac:dyDescent="0.3">
      <c r="A41" s="26"/>
    </row>
    <row r="42" spans="1:2" x14ac:dyDescent="0.3">
      <c r="A42" s="26"/>
    </row>
    <row r="43" spans="1:2" x14ac:dyDescent="0.3">
      <c r="A43" s="26"/>
    </row>
    <row r="44" spans="1:2" x14ac:dyDescent="0.3">
      <c r="A44" s="26"/>
    </row>
    <row r="46" spans="1:2" x14ac:dyDescent="0.3">
      <c r="A46" s="26"/>
    </row>
    <row r="47" spans="1:2" x14ac:dyDescent="0.3">
      <c r="B47" s="27"/>
    </row>
    <row r="48" spans="1:2" x14ac:dyDescent="0.3">
      <c r="A48" s="26"/>
    </row>
    <row r="49" spans="1:1" x14ac:dyDescent="0.3">
      <c r="A49" s="26"/>
    </row>
    <row r="50" spans="1:1" x14ac:dyDescent="0.3">
      <c r="A50" s="26"/>
    </row>
    <row r="51" spans="1:1" x14ac:dyDescent="0.3">
      <c r="A51" s="26"/>
    </row>
    <row r="52" spans="1:1" x14ac:dyDescent="0.3">
      <c r="A52" s="26"/>
    </row>
    <row r="53" spans="1:1" x14ac:dyDescent="0.3">
      <c r="A53" s="26"/>
    </row>
    <row r="55" spans="1:1" x14ac:dyDescent="0.3">
      <c r="A55" s="26"/>
    </row>
    <row r="57" spans="1:1" x14ac:dyDescent="0.3">
      <c r="A57" s="26"/>
    </row>
    <row r="58" spans="1:1" x14ac:dyDescent="0.3">
      <c r="A58" s="26"/>
    </row>
    <row r="59" spans="1:1" x14ac:dyDescent="0.3">
      <c r="A59" s="26"/>
    </row>
    <row r="60" spans="1:1" x14ac:dyDescent="0.3">
      <c r="A60" s="26"/>
    </row>
    <row r="61" spans="1:1" x14ac:dyDescent="0.3">
      <c r="A61" s="26"/>
    </row>
    <row r="62" spans="1:1" x14ac:dyDescent="0.3">
      <c r="A62" s="26"/>
    </row>
    <row r="64" spans="1:1" x14ac:dyDescent="0.3">
      <c r="A64" s="26"/>
    </row>
    <row r="65" spans="1:2" x14ac:dyDescent="0.3">
      <c r="B65" s="27"/>
    </row>
    <row r="66" spans="1:2" x14ac:dyDescent="0.3">
      <c r="A66" s="26"/>
    </row>
    <row r="67" spans="1:2" x14ac:dyDescent="0.3">
      <c r="A67" s="26"/>
    </row>
    <row r="68" spans="1:2" x14ac:dyDescent="0.3">
      <c r="A68" s="26"/>
    </row>
    <row r="69" spans="1:2" x14ac:dyDescent="0.3">
      <c r="A69" s="26"/>
    </row>
    <row r="70" spans="1:2" x14ac:dyDescent="0.3">
      <c r="A70" s="26"/>
    </row>
    <row r="71" spans="1:2" x14ac:dyDescent="0.3">
      <c r="A71" s="26"/>
    </row>
    <row r="73" spans="1:2" x14ac:dyDescent="0.3">
      <c r="A73" s="26"/>
    </row>
    <row r="74" spans="1:2" x14ac:dyDescent="0.3">
      <c r="B74" s="27"/>
    </row>
    <row r="75" spans="1:2" x14ac:dyDescent="0.3">
      <c r="A75" s="26"/>
    </row>
    <row r="76" spans="1:2" x14ac:dyDescent="0.3">
      <c r="A76" s="26"/>
    </row>
    <row r="77" spans="1:2" x14ac:dyDescent="0.3">
      <c r="A77" s="26"/>
    </row>
    <row r="78" spans="1:2" x14ac:dyDescent="0.3">
      <c r="A78" s="26"/>
    </row>
    <row r="79" spans="1:2" x14ac:dyDescent="0.3">
      <c r="A79" s="26"/>
    </row>
    <row r="80" spans="1:2" x14ac:dyDescent="0.3">
      <c r="A80" s="26"/>
    </row>
    <row r="82" spans="1:2" x14ac:dyDescent="0.3">
      <c r="A82" s="26"/>
    </row>
    <row r="83" spans="1:2" x14ac:dyDescent="0.3">
      <c r="B83" s="27"/>
    </row>
    <row r="84" spans="1:2" x14ac:dyDescent="0.3">
      <c r="A84" s="26"/>
    </row>
    <row r="85" spans="1:2" x14ac:dyDescent="0.3">
      <c r="A85" s="26"/>
    </row>
    <row r="86" spans="1:2" x14ac:dyDescent="0.3">
      <c r="A86" s="26"/>
    </row>
    <row r="87" spans="1:2" x14ac:dyDescent="0.3">
      <c r="A87" s="26"/>
    </row>
    <row r="88" spans="1:2" x14ac:dyDescent="0.3">
      <c r="A88" s="26"/>
    </row>
    <row r="89" spans="1:2" x14ac:dyDescent="0.3">
      <c r="A89" s="26"/>
    </row>
    <row r="91" spans="1:2" x14ac:dyDescent="0.3">
      <c r="A91" s="26"/>
    </row>
    <row r="92" spans="1:2" x14ac:dyDescent="0.3">
      <c r="B92" s="27"/>
    </row>
    <row r="93" spans="1:2" x14ac:dyDescent="0.3">
      <c r="A93" s="26"/>
    </row>
    <row r="94" spans="1:2" x14ac:dyDescent="0.3">
      <c r="A94" s="26"/>
    </row>
    <row r="95" spans="1:2" x14ac:dyDescent="0.3">
      <c r="A95" s="26"/>
    </row>
    <row r="96" spans="1:2" x14ac:dyDescent="0.3">
      <c r="A96" s="26"/>
    </row>
    <row r="97" spans="1:2" x14ac:dyDescent="0.3">
      <c r="A97" s="26"/>
    </row>
    <row r="98" spans="1:2" x14ac:dyDescent="0.3">
      <c r="A98" s="26"/>
    </row>
    <row r="100" spans="1:2" x14ac:dyDescent="0.3">
      <c r="A100" s="26"/>
    </row>
    <row r="101" spans="1:2" x14ac:dyDescent="0.3">
      <c r="B101" s="27"/>
    </row>
    <row r="102" spans="1:2" x14ac:dyDescent="0.3">
      <c r="A102" s="26"/>
    </row>
    <row r="103" spans="1:2" x14ac:dyDescent="0.3">
      <c r="A103" s="26"/>
    </row>
    <row r="104" spans="1:2" x14ac:dyDescent="0.3">
      <c r="A104" s="26"/>
    </row>
    <row r="105" spans="1:2" x14ac:dyDescent="0.3">
      <c r="A105" s="26"/>
    </row>
    <row r="106" spans="1:2" x14ac:dyDescent="0.3">
      <c r="A106" s="26"/>
    </row>
    <row r="107" spans="1:2" x14ac:dyDescent="0.3">
      <c r="A107" s="26"/>
    </row>
    <row r="109" spans="1:2" x14ac:dyDescent="0.3">
      <c r="A109" s="26"/>
    </row>
  </sheetData>
  <sheetProtection algorithmName="SHA-512" hashValue="1eevDAGkU3s76kRFWLd1jOJPLMqVPU7AqKF2zgkuhEYfqu/d/jvyaJVMy1yHkbBtn/pH0FKmxSySgM/kfhMfVQ==" saltValue="kzGcPi7xRpjl1+rGlogRag==" spinCount="100000" sheet="1" objects="1" scenarios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A2CA0-264E-49D1-AF33-F6518A5A99EB}">
  <dimension ref="A1:M109"/>
  <sheetViews>
    <sheetView workbookViewId="0">
      <selection activeCell="F18" sqref="F18"/>
    </sheetView>
  </sheetViews>
  <sheetFormatPr defaultRowHeight="14.4" x14ac:dyDescent="0.3"/>
  <cols>
    <col min="1" max="16384" width="8.88671875" style="25"/>
  </cols>
  <sheetData>
    <row r="1" spans="1:13" x14ac:dyDescent="0.3">
      <c r="A1" s="33" t="s">
        <v>178</v>
      </c>
    </row>
    <row r="2" spans="1:13" x14ac:dyDescent="0.3">
      <c r="A2" s="32" t="s">
        <v>177</v>
      </c>
      <c r="B2" s="25" t="s">
        <v>152</v>
      </c>
      <c r="C2" s="25" t="s">
        <v>153</v>
      </c>
      <c r="D2" s="25" t="s">
        <v>154</v>
      </c>
      <c r="E2" s="32" t="s">
        <v>155</v>
      </c>
      <c r="F2" s="32" t="s">
        <v>156</v>
      </c>
      <c r="G2" s="32" t="s">
        <v>157</v>
      </c>
      <c r="H2" s="32" t="s">
        <v>7</v>
      </c>
      <c r="I2" s="32" t="s">
        <v>158</v>
      </c>
      <c r="J2" s="32" t="s">
        <v>159</v>
      </c>
      <c r="K2" s="32" t="s">
        <v>160</v>
      </c>
      <c r="L2" s="32" t="s">
        <v>161</v>
      </c>
      <c r="M2" s="32" t="s">
        <v>162</v>
      </c>
    </row>
    <row r="3" spans="1:13" x14ac:dyDescent="0.3">
      <c r="A3" s="26" t="s">
        <v>66</v>
      </c>
      <c r="B3" s="27">
        <v>0.1761574074074074</v>
      </c>
      <c r="C3" s="27">
        <v>0.18168981481481483</v>
      </c>
      <c r="D3" s="27">
        <v>0.18854166666666669</v>
      </c>
      <c r="E3" s="27">
        <v>0.19608796296296296</v>
      </c>
      <c r="F3" s="27">
        <v>0.2046064814814815</v>
      </c>
      <c r="G3" s="27">
        <v>0.21435185185185188</v>
      </c>
      <c r="H3" s="27">
        <v>0.22581018518518517</v>
      </c>
      <c r="I3" s="27">
        <v>0.23958333333333334</v>
      </c>
      <c r="J3" s="27">
        <v>0.25668981481481484</v>
      </c>
      <c r="K3" s="27">
        <v>0.27888888888888891</v>
      </c>
      <c r="L3" s="27">
        <v>0.30995370370370373</v>
      </c>
      <c r="M3" s="27">
        <v>0.3606712962962963</v>
      </c>
    </row>
    <row r="4" spans="1:13" x14ac:dyDescent="0.3">
      <c r="A4" s="42" t="s">
        <v>220</v>
      </c>
      <c r="B4" s="27">
        <v>8.2847222222222225E-2</v>
      </c>
      <c r="C4" s="27">
        <v>8.6180555555555552E-2</v>
      </c>
      <c r="D4" s="27">
        <v>8.9444444444444438E-2</v>
      </c>
      <c r="E4" s="27">
        <v>9.3055555555555558E-2</v>
      </c>
      <c r="F4" s="27">
        <v>9.7106481481481488E-2</v>
      </c>
      <c r="G4" s="27">
        <v>0.1017361111111111</v>
      </c>
      <c r="H4" s="27">
        <v>0.10719907407407407</v>
      </c>
      <c r="I4" s="27">
        <v>0.11377314814814815</v>
      </c>
      <c r="J4" s="27">
        <v>0.1219675925925926</v>
      </c>
      <c r="K4" s="27">
        <v>0.13256944444444443</v>
      </c>
      <c r="L4" s="27">
        <v>0.14747685185185186</v>
      </c>
      <c r="M4" s="27">
        <v>0.17152777777777775</v>
      </c>
    </row>
    <row r="5" spans="1:13" x14ac:dyDescent="0.3">
      <c r="A5" s="26" t="s">
        <v>64</v>
      </c>
      <c r="B5" s="27">
        <v>6.2037037037037036E-2</v>
      </c>
      <c r="C5" s="27">
        <v>6.474537037037037E-2</v>
      </c>
      <c r="D5" s="27">
        <v>6.7199074074074064E-2</v>
      </c>
      <c r="E5" s="27">
        <v>6.9907407407407404E-2</v>
      </c>
      <c r="F5" s="27">
        <v>7.2962962962962966E-2</v>
      </c>
      <c r="G5" s="27">
        <v>7.6458333333333336E-2</v>
      </c>
      <c r="H5" s="27">
        <v>8.0578703703703694E-2</v>
      </c>
      <c r="I5" s="27">
        <v>8.5532407407407404E-2</v>
      </c>
      <c r="J5" s="27">
        <v>9.1712962962962954E-2</v>
      </c>
      <c r="K5" s="27">
        <v>9.9745370370370359E-2</v>
      </c>
      <c r="L5" s="28">
        <v>0.11099537037037037</v>
      </c>
      <c r="M5" s="27">
        <v>0.12946759259259258</v>
      </c>
    </row>
    <row r="6" spans="1:13" x14ac:dyDescent="0.3">
      <c r="A6" s="42" t="s">
        <v>219</v>
      </c>
      <c r="B6" s="27">
        <v>3.7465277777777778E-2</v>
      </c>
      <c r="C6" s="27">
        <v>3.9270833333333331E-2</v>
      </c>
      <c r="D6" s="27">
        <v>4.0752314814814811E-2</v>
      </c>
      <c r="E6" s="27">
        <v>4.2407407407407401E-2</v>
      </c>
      <c r="F6" s="27">
        <v>4.4259259259259255E-2</v>
      </c>
      <c r="G6" s="27">
        <v>4.6388888888888889E-2</v>
      </c>
      <c r="H6" s="27">
        <v>4.8900462962962965E-2</v>
      </c>
      <c r="I6" s="27">
        <v>5.1921296296296299E-2</v>
      </c>
      <c r="J6" s="27">
        <v>5.5671296296296302E-2</v>
      </c>
      <c r="K6" s="27">
        <v>6.0567129629629624E-2</v>
      </c>
      <c r="L6" s="27">
        <v>6.7430555555555563E-2</v>
      </c>
      <c r="M6" s="27">
        <v>7.8715277777777773E-2</v>
      </c>
    </row>
    <row r="7" spans="1:13" x14ac:dyDescent="0.3">
      <c r="A7" s="42" t="s">
        <v>164</v>
      </c>
      <c r="B7" s="27">
        <v>2.9791666666666664E-2</v>
      </c>
      <c r="C7" s="27">
        <v>3.1284722222222221E-2</v>
      </c>
      <c r="D7" s="27">
        <v>3.2476851851851847E-2</v>
      </c>
      <c r="E7" s="27">
        <v>3.3784722222222223E-2</v>
      </c>
      <c r="F7" s="27">
        <v>3.5266203703703702E-2</v>
      </c>
      <c r="G7" s="27">
        <v>3.695601851851852E-2</v>
      </c>
      <c r="H7" s="27">
        <v>3.8946759259259257E-2</v>
      </c>
      <c r="I7" s="27">
        <v>4.1354166666666664E-2</v>
      </c>
      <c r="J7" s="27">
        <v>4.4351851851851858E-2</v>
      </c>
      <c r="K7" s="27">
        <v>4.821759259259259E-2</v>
      </c>
      <c r="L7" s="27">
        <v>5.3368055555555551E-2</v>
      </c>
      <c r="M7" s="27">
        <v>6.2303240740740735E-2</v>
      </c>
    </row>
    <row r="8" spans="1:13" x14ac:dyDescent="0.3">
      <c r="A8" s="42" t="s">
        <v>218</v>
      </c>
      <c r="B8" s="27">
        <v>1.8020833333333333E-2</v>
      </c>
      <c r="C8" s="27">
        <v>1.8993055555555558E-2</v>
      </c>
      <c r="D8" s="27">
        <v>1.9710648148148147E-2</v>
      </c>
      <c r="E8" s="27">
        <v>2.0509259259259258E-2</v>
      </c>
      <c r="F8" s="27">
        <v>2.1400462962962965E-2</v>
      </c>
      <c r="G8" s="27">
        <v>2.2430555555555554E-2</v>
      </c>
      <c r="H8" s="27">
        <v>2.3634259259259258E-2</v>
      </c>
      <c r="I8" s="27">
        <v>2.5092592592592593E-2</v>
      </c>
      <c r="J8" s="27">
        <v>2.6909722222222224E-2</v>
      </c>
      <c r="K8" s="27">
        <v>2.9270833333333333E-2</v>
      </c>
      <c r="L8" s="27">
        <v>3.259259259259259E-2</v>
      </c>
      <c r="M8" s="27">
        <v>3.8055555555555558E-2</v>
      </c>
    </row>
    <row r="9" spans="1:13" x14ac:dyDescent="0.3">
      <c r="A9" s="25" t="s">
        <v>175</v>
      </c>
      <c r="B9" s="27">
        <v>1.3819444444444445E-2</v>
      </c>
      <c r="C9" s="27">
        <v>1.4583333333333332E-2</v>
      </c>
      <c r="D9" s="27">
        <v>1.5138888888888889E-2</v>
      </c>
      <c r="E9" s="27">
        <v>1.5740740740740743E-2</v>
      </c>
      <c r="F9" s="27">
        <v>1.6435185185185188E-2</v>
      </c>
      <c r="G9" s="27">
        <v>1.7222222222222222E-2</v>
      </c>
      <c r="H9" s="27">
        <v>1.8171296296296297E-2</v>
      </c>
      <c r="I9" s="27">
        <v>1.9259259259259261E-2</v>
      </c>
      <c r="J9" s="27">
        <v>2.0625000000000001E-2</v>
      </c>
      <c r="K9" s="27">
        <v>2.2546296296296297E-2</v>
      </c>
      <c r="L9" s="28">
        <v>2.5139120370370371E-2</v>
      </c>
      <c r="M9" s="28">
        <v>2.9412770833333331E-2</v>
      </c>
    </row>
    <row r="10" spans="1:13" x14ac:dyDescent="0.3">
      <c r="A10" s="42" t="s">
        <v>217</v>
      </c>
      <c r="B10" s="27">
        <v>5.1967592592592595E-3</v>
      </c>
      <c r="C10" s="27">
        <v>5.5555555555555558E-3</v>
      </c>
      <c r="D10" s="27">
        <v>5.7638888888888887E-3</v>
      </c>
      <c r="E10" s="27">
        <v>5.9953703703703697E-3</v>
      </c>
      <c r="F10" s="27">
        <v>6.2615740740740748E-3</v>
      </c>
      <c r="G10" s="27">
        <v>6.5740740740740733E-3</v>
      </c>
      <c r="H10" s="27">
        <v>6.9328703703703696E-3</v>
      </c>
      <c r="I10" s="27">
        <v>7.3611111111111108E-3</v>
      </c>
      <c r="J10" s="27">
        <v>7.905092592592592E-3</v>
      </c>
      <c r="K10" s="27">
        <v>8.611111111111111E-3</v>
      </c>
      <c r="L10" s="27">
        <v>9.6064814814814815E-3</v>
      </c>
      <c r="M10" s="27">
        <v>1.1261574074074071E-2</v>
      </c>
    </row>
    <row r="11" spans="1:13" x14ac:dyDescent="0.3">
      <c r="B11" s="27"/>
    </row>
    <row r="12" spans="1:13" x14ac:dyDescent="0.3">
      <c r="A12" s="26"/>
    </row>
    <row r="13" spans="1:13" x14ac:dyDescent="0.3">
      <c r="A13" s="26"/>
    </row>
    <row r="14" spans="1:13" x14ac:dyDescent="0.3">
      <c r="A14" s="26"/>
    </row>
    <row r="15" spans="1:13" x14ac:dyDescent="0.3">
      <c r="A15" s="26"/>
    </row>
    <row r="16" spans="1:13" x14ac:dyDescent="0.3">
      <c r="A16" s="26"/>
    </row>
    <row r="17" spans="1:2" x14ac:dyDescent="0.3">
      <c r="A17" s="26"/>
    </row>
    <row r="19" spans="1:2" x14ac:dyDescent="0.3">
      <c r="A19" s="26"/>
    </row>
    <row r="20" spans="1:2" x14ac:dyDescent="0.3">
      <c r="B20" s="27"/>
    </row>
    <row r="21" spans="1:2" x14ac:dyDescent="0.3">
      <c r="A21" s="26"/>
    </row>
    <row r="22" spans="1:2" x14ac:dyDescent="0.3">
      <c r="A22" s="26"/>
    </row>
    <row r="23" spans="1:2" x14ac:dyDescent="0.3">
      <c r="A23" s="26"/>
    </row>
    <row r="24" spans="1:2" x14ac:dyDescent="0.3">
      <c r="A24" s="26"/>
    </row>
    <row r="25" spans="1:2" x14ac:dyDescent="0.3">
      <c r="A25" s="26"/>
    </row>
    <row r="26" spans="1:2" x14ac:dyDescent="0.3">
      <c r="A26" s="26"/>
    </row>
    <row r="28" spans="1:2" x14ac:dyDescent="0.3">
      <c r="A28" s="26"/>
    </row>
    <row r="29" spans="1:2" x14ac:dyDescent="0.3">
      <c r="B29" s="27"/>
    </row>
    <row r="30" spans="1:2" x14ac:dyDescent="0.3">
      <c r="A30" s="26"/>
    </row>
    <row r="31" spans="1:2" x14ac:dyDescent="0.3">
      <c r="A31" s="26"/>
    </row>
    <row r="32" spans="1:2" x14ac:dyDescent="0.3">
      <c r="A32" s="26"/>
    </row>
    <row r="33" spans="1:2" x14ac:dyDescent="0.3">
      <c r="A33" s="26"/>
    </row>
    <row r="34" spans="1:2" x14ac:dyDescent="0.3">
      <c r="A34" s="26"/>
    </row>
    <row r="35" spans="1:2" x14ac:dyDescent="0.3">
      <c r="A35" s="26"/>
    </row>
    <row r="37" spans="1:2" x14ac:dyDescent="0.3">
      <c r="A37" s="26"/>
    </row>
    <row r="38" spans="1:2" x14ac:dyDescent="0.3">
      <c r="B38" s="27"/>
    </row>
    <row r="39" spans="1:2" x14ac:dyDescent="0.3">
      <c r="A39" s="26"/>
    </row>
    <row r="40" spans="1:2" x14ac:dyDescent="0.3">
      <c r="A40" s="26"/>
    </row>
    <row r="41" spans="1:2" x14ac:dyDescent="0.3">
      <c r="A41" s="26"/>
    </row>
    <row r="42" spans="1:2" x14ac:dyDescent="0.3">
      <c r="A42" s="26"/>
    </row>
    <row r="43" spans="1:2" x14ac:dyDescent="0.3">
      <c r="A43" s="26"/>
    </row>
    <row r="44" spans="1:2" x14ac:dyDescent="0.3">
      <c r="A44" s="26"/>
    </row>
    <row r="46" spans="1:2" x14ac:dyDescent="0.3">
      <c r="A46" s="26"/>
    </row>
    <row r="47" spans="1:2" x14ac:dyDescent="0.3">
      <c r="B47" s="27"/>
    </row>
    <row r="48" spans="1:2" x14ac:dyDescent="0.3">
      <c r="A48" s="26"/>
    </row>
    <row r="49" spans="1:1" x14ac:dyDescent="0.3">
      <c r="A49" s="26"/>
    </row>
    <row r="50" spans="1:1" x14ac:dyDescent="0.3">
      <c r="A50" s="26"/>
    </row>
    <row r="51" spans="1:1" x14ac:dyDescent="0.3">
      <c r="A51" s="26"/>
    </row>
    <row r="52" spans="1:1" x14ac:dyDescent="0.3">
      <c r="A52" s="26"/>
    </row>
    <row r="53" spans="1:1" x14ac:dyDescent="0.3">
      <c r="A53" s="26"/>
    </row>
    <row r="55" spans="1:1" x14ac:dyDescent="0.3">
      <c r="A55" s="26"/>
    </row>
    <row r="57" spans="1:1" x14ac:dyDescent="0.3">
      <c r="A57" s="26"/>
    </row>
    <row r="58" spans="1:1" x14ac:dyDescent="0.3">
      <c r="A58" s="26"/>
    </row>
    <row r="59" spans="1:1" x14ac:dyDescent="0.3">
      <c r="A59" s="26"/>
    </row>
    <row r="60" spans="1:1" x14ac:dyDescent="0.3">
      <c r="A60" s="26"/>
    </row>
    <row r="61" spans="1:1" x14ac:dyDescent="0.3">
      <c r="A61" s="26"/>
    </row>
    <row r="62" spans="1:1" x14ac:dyDescent="0.3">
      <c r="A62" s="26"/>
    </row>
    <row r="64" spans="1:1" x14ac:dyDescent="0.3">
      <c r="A64" s="26"/>
    </row>
    <row r="65" spans="1:2" x14ac:dyDescent="0.3">
      <c r="B65" s="27"/>
    </row>
    <row r="66" spans="1:2" x14ac:dyDescent="0.3">
      <c r="A66" s="26"/>
    </row>
    <row r="67" spans="1:2" x14ac:dyDescent="0.3">
      <c r="A67" s="26"/>
    </row>
    <row r="68" spans="1:2" x14ac:dyDescent="0.3">
      <c r="A68" s="26"/>
    </row>
    <row r="69" spans="1:2" x14ac:dyDescent="0.3">
      <c r="A69" s="26"/>
    </row>
    <row r="70" spans="1:2" x14ac:dyDescent="0.3">
      <c r="A70" s="26"/>
    </row>
    <row r="71" spans="1:2" x14ac:dyDescent="0.3">
      <c r="A71" s="26"/>
    </row>
    <row r="73" spans="1:2" x14ac:dyDescent="0.3">
      <c r="A73" s="26"/>
    </row>
    <row r="74" spans="1:2" x14ac:dyDescent="0.3">
      <c r="B74" s="27"/>
    </row>
    <row r="75" spans="1:2" x14ac:dyDescent="0.3">
      <c r="A75" s="26"/>
      <c r="B75" s="27"/>
    </row>
    <row r="76" spans="1:2" x14ac:dyDescent="0.3">
      <c r="A76" s="26"/>
      <c r="B76" s="27"/>
    </row>
    <row r="77" spans="1:2" x14ac:dyDescent="0.3">
      <c r="A77" s="26"/>
      <c r="B77" s="27"/>
    </row>
    <row r="78" spans="1:2" x14ac:dyDescent="0.3">
      <c r="A78" s="26"/>
      <c r="B78" s="27"/>
    </row>
    <row r="79" spans="1:2" x14ac:dyDescent="0.3">
      <c r="A79" s="26"/>
      <c r="B79" s="27"/>
    </row>
    <row r="80" spans="1:2" x14ac:dyDescent="0.3">
      <c r="A80" s="26"/>
      <c r="B80" s="27"/>
    </row>
    <row r="81" spans="1:2" x14ac:dyDescent="0.3">
      <c r="B81" s="27"/>
    </row>
    <row r="82" spans="1:2" x14ac:dyDescent="0.3">
      <c r="A82" s="26"/>
      <c r="B82" s="27"/>
    </row>
    <row r="83" spans="1:2" x14ac:dyDescent="0.3">
      <c r="B83" s="27"/>
    </row>
    <row r="84" spans="1:2" x14ac:dyDescent="0.3">
      <c r="A84" s="26"/>
    </row>
    <row r="85" spans="1:2" x14ac:dyDescent="0.3">
      <c r="A85" s="26"/>
    </row>
    <row r="86" spans="1:2" x14ac:dyDescent="0.3">
      <c r="A86" s="26"/>
    </row>
    <row r="87" spans="1:2" x14ac:dyDescent="0.3">
      <c r="A87" s="26"/>
    </row>
    <row r="88" spans="1:2" x14ac:dyDescent="0.3">
      <c r="A88" s="26"/>
    </row>
    <row r="89" spans="1:2" x14ac:dyDescent="0.3">
      <c r="A89" s="26"/>
    </row>
    <row r="91" spans="1:2" x14ac:dyDescent="0.3">
      <c r="A91" s="26"/>
    </row>
    <row r="92" spans="1:2" x14ac:dyDescent="0.3">
      <c r="B92" s="27"/>
    </row>
    <row r="93" spans="1:2" x14ac:dyDescent="0.3">
      <c r="A93" s="26"/>
    </row>
    <row r="94" spans="1:2" x14ac:dyDescent="0.3">
      <c r="A94" s="26"/>
    </row>
    <row r="95" spans="1:2" x14ac:dyDescent="0.3">
      <c r="A95" s="26"/>
    </row>
    <row r="96" spans="1:2" x14ac:dyDescent="0.3">
      <c r="A96" s="26"/>
    </row>
    <row r="97" spans="1:2" x14ac:dyDescent="0.3">
      <c r="A97" s="26"/>
    </row>
    <row r="98" spans="1:2" x14ac:dyDescent="0.3">
      <c r="A98" s="26"/>
    </row>
    <row r="100" spans="1:2" x14ac:dyDescent="0.3">
      <c r="A100" s="26"/>
    </row>
    <row r="101" spans="1:2" x14ac:dyDescent="0.3">
      <c r="B101" s="27"/>
    </row>
    <row r="102" spans="1:2" x14ac:dyDescent="0.3">
      <c r="A102" s="26"/>
    </row>
    <row r="103" spans="1:2" x14ac:dyDescent="0.3">
      <c r="A103" s="26"/>
    </row>
    <row r="104" spans="1:2" x14ac:dyDescent="0.3">
      <c r="A104" s="26"/>
    </row>
    <row r="105" spans="1:2" x14ac:dyDescent="0.3">
      <c r="A105" s="26"/>
    </row>
    <row r="106" spans="1:2" x14ac:dyDescent="0.3">
      <c r="A106" s="26"/>
    </row>
    <row r="107" spans="1:2" x14ac:dyDescent="0.3">
      <c r="A107" s="26"/>
    </row>
    <row r="109" spans="1:2" x14ac:dyDescent="0.3">
      <c r="A109" s="26"/>
    </row>
  </sheetData>
  <sheetProtection algorithmName="SHA-512" hashValue="t5ZSBjTXMIeqWE+/+2DXcWzE6YYgLQODweLMr1IQC2INIOllugR1JPr+bfokI6GOqT6VnO8NfKDjoy+uhDiOLg==" saltValue="DLhvUpb+/a855fQG/iYJ0g==" spinCount="100000" sheet="1" objects="1" scenarios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99C56-BA5B-438C-8EB4-AAA44C87930C}">
  <dimension ref="A1:N109"/>
  <sheetViews>
    <sheetView workbookViewId="0">
      <pane ySplit="2" topLeftCell="A3" activePane="bottomLeft" state="frozen"/>
      <selection sqref="A1:N84"/>
      <selection pane="bottomLeft" activeCell="J61" sqref="J61"/>
    </sheetView>
  </sheetViews>
  <sheetFormatPr defaultRowHeight="14.4" x14ac:dyDescent="0.3"/>
  <cols>
    <col min="1" max="1" width="8.88671875" style="25"/>
    <col min="2" max="2" width="8.88671875" style="25" customWidth="1"/>
    <col min="3" max="11" width="9" style="25" bestFit="1" customWidth="1"/>
    <col min="12" max="14" width="9.109375" style="25" bestFit="1" customWidth="1"/>
    <col min="15" max="16384" width="8.88671875" style="25"/>
  </cols>
  <sheetData>
    <row r="1" spans="1:14" x14ac:dyDescent="0.3">
      <c r="A1" s="33" t="s">
        <v>182</v>
      </c>
      <c r="C1" s="44">
        <f>Setup!C2</f>
        <v>0.75</v>
      </c>
    </row>
    <row r="2" spans="1:14" x14ac:dyDescent="0.3">
      <c r="A2" s="32" t="s">
        <v>177</v>
      </c>
      <c r="B2" s="43" t="s">
        <v>216</v>
      </c>
      <c r="C2" s="43" t="s">
        <v>217</v>
      </c>
      <c r="D2" s="43" t="s">
        <v>175</v>
      </c>
      <c r="E2" s="43" t="s">
        <v>218</v>
      </c>
      <c r="F2" s="43" t="s">
        <v>164</v>
      </c>
      <c r="G2" s="43" t="s">
        <v>219</v>
      </c>
      <c r="H2" s="43" t="s">
        <v>64</v>
      </c>
      <c r="I2" s="43" t="s">
        <v>220</v>
      </c>
      <c r="J2" s="43" t="s">
        <v>66</v>
      </c>
      <c r="K2" s="43" t="s">
        <v>221</v>
      </c>
      <c r="L2" s="43" t="s">
        <v>67</v>
      </c>
      <c r="M2" s="43" t="s">
        <v>222</v>
      </c>
      <c r="N2" s="43" t="s">
        <v>68</v>
      </c>
    </row>
    <row r="3" spans="1:14" x14ac:dyDescent="0.3">
      <c r="A3" s="26">
        <v>18</v>
      </c>
      <c r="B3" s="45" cm="1">
        <f t="array" ref="B3">(_xlfn.XLOOKUP(B$2,Women10!$B$2:$B$75,Women10!$D$2:$D$75) / _xlfn.XLOOKUP($A3,Women10!$E$1:$CV$1,_xlfn.XLOOKUP(B$2,Women10!$B$2:$B$75,Women10!$E$2:$CV$75))) / $C$1 / 86400</f>
        <v>1.7920534578658618E-3</v>
      </c>
      <c r="C3" s="45" cm="1">
        <f t="array" ref="C3">(_xlfn.XLOOKUP(C$2,Women10!$B$2:$B$75,Women10!$D$2:$D$75) / _xlfn.XLOOKUP($A3,Women10!$E$1:$CV$1,_xlfn.XLOOKUP(C$2,Women10!$B$2:$B$75,Women10!$E$2:$CV$75))) / $C$1 / 86400</f>
        <v>3.92471045121067E-3</v>
      </c>
      <c r="D3" s="45" cm="1">
        <f t="array" ref="D3">(_xlfn.XLOOKUP(D$2,Women10!$B$2:$B$75,Women10!$D$2:$D$75) / _xlfn.XLOOKUP($A3,Women10!$E$1:$CV$1,_xlfn.XLOOKUP(D$2,Women10!$B$2:$B$75,Women10!$E$2:$CV$75))) / $C$1 / 86400</f>
        <v>1.0373340421522638E-2</v>
      </c>
      <c r="E3" s="45" cm="1">
        <f t="array" ref="E3">(_xlfn.XLOOKUP(E$2,Women10!$B$2:$B$75,Women10!$D$2:$D$75) / _xlfn.XLOOKUP($A3,Women10!$E$1:$CV$1,_xlfn.XLOOKUP(E$2,Women10!$B$2:$B$75,Women10!$E$2:$CV$75))) / $C$1 / 86400</f>
        <v>1.385191923956707E-2</v>
      </c>
      <c r="F3" s="45" cm="1">
        <f t="array" ref="F3">(_xlfn.XLOOKUP(F$2,Women10!$B$2:$B$75,Women10!$D$2:$D$75) / _xlfn.XLOOKUP($A3,Women10!$E$1:$CV$1,_xlfn.XLOOKUP(F$2,Women10!$B$2:$B$75,Women10!$E$2:$CV$75))) / $C$1 / 86400</f>
        <v>2.2649759837670484E-2</v>
      </c>
      <c r="G3" s="45" cm="1">
        <f t="array" ref="G3">(_xlfn.XLOOKUP(G$2,Women10!$B$2:$B$75,Women10!$D$2:$D$75) / _xlfn.XLOOKUP($A3,Women10!$E$1:$CV$1,_xlfn.XLOOKUP(G$2,Women10!$B$2:$B$75,Women10!$E$2:$CV$75))) / $C$1 / 86400</f>
        <v>2.8393064853504266E-2</v>
      </c>
      <c r="H3" s="45" cm="1">
        <f t="array" ref="H3">(_xlfn.XLOOKUP(H$2,Women10!$B$2:$B$75,Women10!$D$2:$D$75) / _xlfn.XLOOKUP($A3,Women10!$E$1:$CV$1,_xlfn.XLOOKUP(H$2,Women10!$B$2:$B$75,Women10!$E$2:$CV$75))) / $C$1 / 86400</f>
        <v>4.6627900283552695E-2</v>
      </c>
      <c r="I3" s="45" cm="1">
        <f t="array" ref="I3">(_xlfn.XLOOKUP(I$2,Women10!$B$2:$B$75,Women10!$D$2:$D$75) / _xlfn.XLOOKUP($A3,Women10!$E$1:$CV$1,_xlfn.XLOOKUP(I$2,Women10!$B$2:$B$75,Women10!$E$2:$CV$75))) / $C$1 / 86400</f>
        <v>6.1897634162730295E-2</v>
      </c>
      <c r="J3" s="45" cm="1">
        <f t="array" ref="J3">(_xlfn.XLOOKUP(J$2,Women10!$B$2:$B$75,Women10!$D$2:$D$75) / _xlfn.XLOOKUP($A3,Women10!$E$1:$CV$1,_xlfn.XLOOKUP(J$2,Women10!$B$2:$B$75,Women10!$E$2:$CV$75))) / $C$1 / 86400</f>
        <v>0.12767111543543</v>
      </c>
      <c r="K3" s="45" cm="1">
        <f t="array" ref="K3">(_xlfn.XLOOKUP(K$2,Women10!$B$2:$B$75,Women10!$D$2:$D$75) / _xlfn.XLOOKUP($A3,Women10!$E$1:$CV$1,_xlfn.XLOOKUP(K$2,Women10!$B$2:$B$75,Women10!$E$2:$CV$75))) / $C$1 / 86400</f>
        <v>0.15430527428626739</v>
      </c>
      <c r="L3" s="45" cm="1">
        <f t="array" ref="L3">(_xlfn.XLOOKUP(L$2,Women10!$B$2:$B$75,Women10!$D$2:$D$75) / _xlfn.XLOOKUP($A3,Women10!$E$1:$CV$1,_xlfn.XLOOKUP(L$2,Women10!$B$2:$B$75,Women10!$E$2:$CV$75))) / $C$1 / 86400</f>
        <v>0.27906941663178297</v>
      </c>
      <c r="M3" s="45" cm="1">
        <f t="array" ref="M3">(_xlfn.XLOOKUP(M$2,Women10!$B$2:$B$75,Women10!$D$2:$D$75) / _xlfn.XLOOKUP($A3,Women10!$E$1:$CV$1,_xlfn.XLOOKUP(M$2,Women10!$B$2:$B$75,Women10!$E$2:$CV$75))) / $C$1 / 86400</f>
        <v>0.37069406575227432</v>
      </c>
      <c r="N3" s="45" cm="1">
        <f t="array" ref="N3">(_xlfn.XLOOKUP(N$2,Women10!$B$2:$B$75,Women10!$D$2:$D$75) / _xlfn.XLOOKUP($A3,Women10!$E$1:$CV$1,_xlfn.XLOOKUP(N$2,Women10!$B$2:$B$75,Women10!$E$2:$CV$75))) / $C$1 / 86400</f>
        <v>0.68353151033122528</v>
      </c>
    </row>
    <row r="4" spans="1:14" x14ac:dyDescent="0.3">
      <c r="A4" s="42">
        <v>19</v>
      </c>
      <c r="B4" s="45" cm="1">
        <f t="array" ref="B4">(_xlfn.XLOOKUP(B$2,Women10!$B$2:$B$75,Women10!$D$2:$D$75) / _xlfn.XLOOKUP($A4,Women10!$E$1:$CV$1,_xlfn.XLOOKUP(B$2,Women10!$B$2:$B$75,Women10!$E$2:$CV$75))) / $C$1 / 86400</f>
        <v>1.7772957992559454E-3</v>
      </c>
      <c r="C4" s="45" cm="1">
        <f t="array" ref="C4">(_xlfn.XLOOKUP(C$2,Women10!$B$2:$B$75,Women10!$D$2:$D$75) / _xlfn.XLOOKUP($A4,Women10!$E$1:$CV$1,_xlfn.XLOOKUP(C$2,Women10!$B$2:$B$75,Women10!$E$2:$CV$75))) / $C$1 / 86400</f>
        <v>3.8979179293070132E-3</v>
      </c>
      <c r="D4" s="45" cm="1">
        <f t="array" ref="D4">(_xlfn.XLOOKUP(D$2,Women10!$B$2:$B$75,Women10!$D$2:$D$75) / _xlfn.XLOOKUP($A4,Women10!$E$1:$CV$1,_xlfn.XLOOKUP(D$2,Women10!$B$2:$B$75,Women10!$E$2:$CV$75))) / $C$1 / 86400</f>
        <v>1.0302525528573784E-2</v>
      </c>
      <c r="E4" s="45" cm="1">
        <f t="array" ref="E4">(_xlfn.XLOOKUP(E$2,Women10!$B$2:$B$75,Women10!$D$2:$D$75) / _xlfn.XLOOKUP($A4,Women10!$E$1:$CV$1,_xlfn.XLOOKUP(E$2,Women10!$B$2:$B$75,Women10!$E$2:$CV$75))) / $C$1 / 86400</f>
        <v>1.3757357397554165E-2</v>
      </c>
      <c r="F4" s="45" cm="1">
        <f t="array" ref="F4">(_xlfn.XLOOKUP(F$2,Women10!$B$2:$B$75,Women10!$D$2:$D$75) / _xlfn.XLOOKUP($A4,Women10!$E$1:$CV$1,_xlfn.XLOOKUP(F$2,Women10!$B$2:$B$75,Women10!$E$2:$CV$75))) / $C$1 / 86400</f>
        <v>2.249513844735208E-2</v>
      </c>
      <c r="G4" s="45" cm="1">
        <f t="array" ref="G4">(_xlfn.XLOOKUP(G$2,Women10!$B$2:$B$75,Women10!$D$2:$D$75) / _xlfn.XLOOKUP($A4,Women10!$E$1:$CV$1,_xlfn.XLOOKUP(G$2,Women10!$B$2:$B$75,Women10!$E$2:$CV$75))) / $C$1 / 86400</f>
        <v>2.8196385657149301E-2</v>
      </c>
      <c r="H4" s="45" cm="1">
        <f t="array" ref="H4">(_xlfn.XLOOKUP(H$2,Women10!$B$2:$B$75,Women10!$D$2:$D$75) / _xlfn.XLOOKUP($A4,Women10!$E$1:$CV$1,_xlfn.XLOOKUP(H$2,Women10!$B$2:$B$75,Women10!$E$2:$CV$75))) / $C$1 / 86400</f>
        <v>4.6224966257790483E-2</v>
      </c>
      <c r="I4" s="45" cm="1">
        <f t="array" ref="I4">(_xlfn.XLOOKUP(I$2,Women10!$B$2:$B$75,Women10!$D$2:$D$75) / _xlfn.XLOOKUP($A4,Women10!$E$1:$CV$1,_xlfn.XLOOKUP(I$2,Women10!$B$2:$B$75,Women10!$E$2:$CV$75))) / $C$1 / 86400</f>
        <v>6.1293906609810746E-2</v>
      </c>
      <c r="J4" s="45" cm="1">
        <f t="array" ref="J4">(_xlfn.XLOOKUP(J$2,Women10!$B$2:$B$75,Women10!$D$2:$D$75) / _xlfn.XLOOKUP($A4,Women10!$E$1:$CV$1,_xlfn.XLOOKUP(J$2,Women10!$B$2:$B$75,Women10!$E$2:$CV$75))) / $C$1 / 86400</f>
        <v>0.12619344048826067</v>
      </c>
      <c r="K4" s="45" cm="1">
        <f t="array" ref="K4">(_xlfn.XLOOKUP(K$2,Women10!$B$2:$B$75,Women10!$D$2:$D$75) / _xlfn.XLOOKUP($A4,Women10!$E$1:$CV$1,_xlfn.XLOOKUP(K$2,Women10!$B$2:$B$75,Women10!$E$2:$CV$75))) / $C$1 / 86400</f>
        <v>0.15251933361165779</v>
      </c>
      <c r="L4" s="45" cm="1">
        <f t="array" ref="L4">(_xlfn.XLOOKUP(L$2,Women10!$B$2:$B$75,Women10!$D$2:$D$75) / _xlfn.XLOOKUP($A4,Women10!$E$1:$CV$1,_xlfn.XLOOKUP(L$2,Women10!$B$2:$B$75,Women10!$E$2:$CV$75))) / $C$1 / 86400</f>
        <v>0.27583944653187803</v>
      </c>
      <c r="M4" s="45" cm="1">
        <f t="array" ref="M4">(_xlfn.XLOOKUP(M$2,Women10!$B$2:$B$75,Women10!$D$2:$D$75) / _xlfn.XLOOKUP($A4,Women10!$E$1:$CV$1,_xlfn.XLOOKUP(M$2,Women10!$B$2:$B$75,Women10!$E$2:$CV$75))) / $C$1 / 86400</f>
        <v>0.36640362517643782</v>
      </c>
      <c r="N4" s="45" cm="1">
        <f t="array" ref="N4">(_xlfn.XLOOKUP(N$2,Women10!$B$2:$B$75,Women10!$D$2:$D$75) / _xlfn.XLOOKUP($A4,Women10!$E$1:$CV$1,_xlfn.XLOOKUP(N$2,Women10!$B$2:$B$75,Women10!$E$2:$CV$75))) / $C$1 / 86400</f>
        <v>0.67562026599868785</v>
      </c>
    </row>
    <row r="5" spans="1:14" x14ac:dyDescent="0.3">
      <c r="A5" s="26">
        <v>20</v>
      </c>
      <c r="B5" s="45" cm="1">
        <f t="array" ref="B5">(_xlfn.XLOOKUP(B$2,Women10!$B$2:$B$75,Women10!$D$2:$D$75) / _xlfn.XLOOKUP($A5,Women10!$E$1:$CV$1,_xlfn.XLOOKUP(B$2,Women10!$B$2:$B$75,Women10!$E$2:$CV$75))) / $C$1 / 86400</f>
        <v>1.765271279559879E-3</v>
      </c>
      <c r="C5" s="45" cm="1">
        <f t="array" ref="C5">(_xlfn.XLOOKUP(C$2,Women10!$B$2:$B$75,Women10!$D$2:$D$75) / _xlfn.XLOOKUP($A5,Women10!$E$1:$CV$1,_xlfn.XLOOKUP(C$2,Women10!$B$2:$B$75,Women10!$E$2:$CV$75))) / $C$1 / 86400</f>
        <v>3.8842697572856301E-3</v>
      </c>
      <c r="D5" s="45" cm="1">
        <f t="array" ref="D5">(_xlfn.XLOOKUP(D$2,Women10!$B$2:$B$75,Women10!$D$2:$D$75) / _xlfn.XLOOKUP($A5,Women10!$E$1:$CV$1,_xlfn.XLOOKUP(D$2,Women10!$B$2:$B$75,Women10!$E$2:$CV$75))) / $C$1 / 86400</f>
        <v>1.0266452259916311E-2</v>
      </c>
      <c r="E5" s="45" cm="1">
        <f t="array" ref="E5">(_xlfn.XLOOKUP(E$2,Women10!$B$2:$B$75,Women10!$D$2:$D$75) / _xlfn.XLOOKUP($A5,Women10!$E$1:$CV$1,_xlfn.XLOOKUP(E$2,Women10!$B$2:$B$75,Women10!$E$2:$CV$75))) / $C$1 / 86400</f>
        <v>1.3709187378655164E-2</v>
      </c>
      <c r="F5" s="45" cm="1">
        <f t="array" ref="F5">(_xlfn.XLOOKUP(F$2,Women10!$B$2:$B$75,Women10!$D$2:$D$75) / _xlfn.XLOOKUP($A5,Women10!$E$1:$CV$1,_xlfn.XLOOKUP(F$2,Women10!$B$2:$B$75,Women10!$E$2:$CV$75))) / $C$1 / 86400</f>
        <v>2.2416373956990202E-2</v>
      </c>
      <c r="G5" s="45" cm="1">
        <f t="array" ref="G5">(_xlfn.XLOOKUP(G$2,Women10!$B$2:$B$75,Women10!$D$2:$D$75) / _xlfn.XLOOKUP($A5,Women10!$E$1:$CV$1,_xlfn.XLOOKUP(G$2,Women10!$B$2:$B$75,Women10!$E$2:$CV$75))) / $C$1 / 86400</f>
        <v>2.8097658816613063E-2</v>
      </c>
      <c r="H5" s="45" cm="1">
        <f t="array" ref="H5">(_xlfn.XLOOKUP(H$2,Women10!$B$2:$B$75,Women10!$D$2:$D$75) / _xlfn.XLOOKUP($A5,Women10!$E$1:$CV$1,_xlfn.XLOOKUP(H$2,Women10!$B$2:$B$75,Women10!$E$2:$CV$75))) / $C$1 / 86400</f>
        <v>4.6026099469487824E-2</v>
      </c>
      <c r="I5" s="45" cm="1">
        <f t="array" ref="I5">(_xlfn.XLOOKUP(I$2,Women10!$B$2:$B$75,Women10!$D$2:$D$75) / _xlfn.XLOOKUP($A5,Women10!$E$1:$CV$1,_xlfn.XLOOKUP(I$2,Women10!$B$2:$B$75,Women10!$E$2:$CV$75))) / $C$1 / 86400</f>
        <v>6.0993386155149883E-2</v>
      </c>
      <c r="J5" s="45" cm="1">
        <f t="array" ref="J5">(_xlfn.XLOOKUP(J$2,Women10!$B$2:$B$75,Women10!$D$2:$D$75) / _xlfn.XLOOKUP($A5,Women10!$E$1:$CV$1,_xlfn.XLOOKUP(J$2,Women10!$B$2:$B$75,Women10!$E$2:$CV$75))) / $C$1 / 86400</f>
        <v>0.12547363401294487</v>
      </c>
      <c r="K5" s="45" cm="1">
        <f t="array" ref="K5">(_xlfn.XLOOKUP(K$2,Women10!$B$2:$B$75,Women10!$D$2:$D$75) / _xlfn.XLOOKUP($A5,Women10!$E$1:$CV$1,_xlfn.XLOOKUP(K$2,Women10!$B$2:$B$75,Women10!$E$2:$CV$75))) / $C$1 / 86400</f>
        <v>0.15164936443164537</v>
      </c>
      <c r="L5" s="45" cm="1">
        <f t="array" ref="L5">(_xlfn.XLOOKUP(L$2,Women10!$B$2:$B$75,Women10!$D$2:$D$75) / _xlfn.XLOOKUP($A5,Women10!$E$1:$CV$1,_xlfn.XLOOKUP(L$2,Women10!$B$2:$B$75,Women10!$E$2:$CV$75))) / $C$1 / 86400</f>
        <v>0.27426606031629552</v>
      </c>
      <c r="M5" s="45" cm="1">
        <f t="array" ref="M5">(_xlfn.XLOOKUP(M$2,Women10!$B$2:$B$75,Women10!$D$2:$D$75) / _xlfn.XLOOKUP($A5,Women10!$E$1:$CV$1,_xlfn.XLOOKUP(M$2,Women10!$B$2:$B$75,Women10!$E$2:$CV$75))) / $C$1 / 86400</f>
        <v>0.36431366153838551</v>
      </c>
      <c r="N5" s="45" cm="1">
        <f t="array" ref="N5">(_xlfn.XLOOKUP(N$2,Women10!$B$2:$B$75,Women10!$D$2:$D$75) / _xlfn.XLOOKUP($A5,Women10!$E$1:$CV$1,_xlfn.XLOOKUP(N$2,Women10!$B$2:$B$75,Women10!$E$2:$CV$75))) / $C$1 / 86400</f>
        <v>0.67176653286930488</v>
      </c>
    </row>
    <row r="6" spans="1:14" x14ac:dyDescent="0.3">
      <c r="A6" s="26">
        <v>21</v>
      </c>
      <c r="B6" s="45" cm="1">
        <f t="array" ref="B6">(_xlfn.XLOOKUP(B$2,Women10!$B$2:$B$75,Women10!$D$2:$D$75) / _xlfn.XLOOKUP($A6,Women10!$E$1:$CV$1,_xlfn.XLOOKUP(B$2,Women10!$B$2:$B$75,Women10!$E$2:$CV$75))) / $C$1 / 86400</f>
        <v>1.7556976480346972E-3</v>
      </c>
      <c r="C6" s="45" cm="1">
        <f t="array" ref="C6">(_xlfn.XLOOKUP(C$2,Women10!$B$2:$B$75,Women10!$D$2:$D$75) / _xlfn.XLOOKUP($A6,Women10!$E$1:$CV$1,_xlfn.XLOOKUP(C$2,Women10!$B$2:$B$75,Women10!$E$2:$CV$75))) / $C$1 / 86400</f>
        <v>3.8827160493827158E-3</v>
      </c>
      <c r="D6" s="45" cm="1">
        <f t="array" ref="D6">(_xlfn.XLOOKUP(D$2,Women10!$B$2:$B$75,Women10!$D$2:$D$75) / _xlfn.XLOOKUP($A6,Women10!$E$1:$CV$1,_xlfn.XLOOKUP(D$2,Women10!$B$2:$B$75,Women10!$E$2:$CV$75))) / $C$1 / 86400</f>
        <v>1.0262345679012345E-2</v>
      </c>
      <c r="E6" s="45" cm="1">
        <f t="array" ref="E6">(_xlfn.XLOOKUP(E$2,Women10!$B$2:$B$75,Women10!$D$2:$D$75) / _xlfn.XLOOKUP($A6,Women10!$E$1:$CV$1,_xlfn.XLOOKUP(E$2,Women10!$B$2:$B$75,Women10!$E$2:$CV$75))) / $C$1 / 86400</f>
        <v>1.3703703703703704E-2</v>
      </c>
      <c r="F6" s="45" cm="1">
        <f t="array" ref="F6">(_xlfn.XLOOKUP(F$2,Women10!$B$2:$B$75,Women10!$D$2:$D$75) / _xlfn.XLOOKUP($A6,Women10!$E$1:$CV$1,_xlfn.XLOOKUP(F$2,Women10!$B$2:$B$75,Women10!$E$2:$CV$75))) / $C$1 / 86400</f>
        <v>2.2407407407407407E-2</v>
      </c>
      <c r="G6" s="45" cm="1">
        <f t="array" ref="G6">(_xlfn.XLOOKUP(G$2,Women10!$B$2:$B$75,Women10!$D$2:$D$75) / _xlfn.XLOOKUP($A6,Women10!$E$1:$CV$1,_xlfn.XLOOKUP(G$2,Women10!$B$2:$B$75,Women10!$E$2:$CV$75))) / $C$1 / 86400</f>
        <v>2.8086419753086418E-2</v>
      </c>
      <c r="H6" s="45" cm="1">
        <f t="array" ref="H6">(_xlfn.XLOOKUP(H$2,Women10!$B$2:$B$75,Women10!$D$2:$D$75) / _xlfn.XLOOKUP($A6,Women10!$E$1:$CV$1,_xlfn.XLOOKUP(H$2,Women10!$B$2:$B$75,Women10!$E$2:$CV$75))) / $C$1 / 86400</f>
        <v>4.6003086419753085E-2</v>
      </c>
      <c r="I6" s="45" cm="1">
        <f t="array" ref="I6">(_xlfn.XLOOKUP(I$2,Women10!$B$2:$B$75,Women10!$D$2:$D$75) / _xlfn.XLOOKUP($A6,Women10!$E$1:$CV$1,_xlfn.XLOOKUP(I$2,Women10!$B$2:$B$75,Women10!$E$2:$CV$75))) / $C$1 / 86400</f>
        <v>6.095679012345679E-2</v>
      </c>
      <c r="J6" s="45" cm="1">
        <f t="array" ref="J6">(_xlfn.XLOOKUP(J$2,Women10!$B$2:$B$75,Women10!$D$2:$D$75) / _xlfn.XLOOKUP($A6,Women10!$E$1:$CV$1,_xlfn.XLOOKUP(J$2,Women10!$B$2:$B$75,Women10!$E$2:$CV$75))) / $C$1 / 86400</f>
        <v>0.1253858024691358</v>
      </c>
      <c r="K6" s="45" cm="1">
        <f t="array" ref="K6">(_xlfn.XLOOKUP(K$2,Women10!$B$2:$B$75,Women10!$D$2:$D$75) / _xlfn.XLOOKUP($A6,Women10!$E$1:$CV$1,_xlfn.XLOOKUP(K$2,Women10!$B$2:$B$75,Women10!$E$2:$CV$75))) / $C$1 / 86400</f>
        <v>0.15154320987654321</v>
      </c>
      <c r="L6" s="45" cm="1">
        <f t="array" ref="L6">(_xlfn.XLOOKUP(L$2,Women10!$B$2:$B$75,Women10!$D$2:$D$75) / _xlfn.XLOOKUP($A6,Women10!$E$1:$CV$1,_xlfn.XLOOKUP(L$2,Women10!$B$2:$B$75,Women10!$E$2:$CV$75))) / $C$1 / 86400</f>
        <v>0.27407407407407408</v>
      </c>
      <c r="M6" s="45" cm="1">
        <f t="array" ref="M6">(_xlfn.XLOOKUP(M$2,Women10!$B$2:$B$75,Women10!$D$2:$D$75) / _xlfn.XLOOKUP($A6,Women10!$E$1:$CV$1,_xlfn.XLOOKUP(M$2,Women10!$B$2:$B$75,Women10!$E$2:$CV$75))) / $C$1 / 86400</f>
        <v>0.36405864197530868</v>
      </c>
      <c r="N6" s="45" cm="1">
        <f t="array" ref="N6">(_xlfn.XLOOKUP(N$2,Women10!$B$2:$B$75,Women10!$D$2:$D$75) / _xlfn.XLOOKUP($A6,Women10!$E$1:$CV$1,_xlfn.XLOOKUP(N$2,Women10!$B$2:$B$75,Women10!$E$2:$CV$75))) / $C$1 / 86400</f>
        <v>0.67129629629629628</v>
      </c>
    </row>
    <row r="7" spans="1:14" x14ac:dyDescent="0.3">
      <c r="A7" s="42">
        <v>22</v>
      </c>
      <c r="B7" s="45" cm="1">
        <f t="array" ref="B7">(_xlfn.XLOOKUP(B$2,Women10!$B$2:$B$75,Women10!$D$2:$D$75) / _xlfn.XLOOKUP($A7,Women10!$E$1:$CV$1,_xlfn.XLOOKUP(B$2,Women10!$B$2:$B$75,Women10!$E$2:$CV$75))) / $C$1 / 86400</f>
        <v>1.748148148148148E-3</v>
      </c>
      <c r="C7" s="45" cm="1">
        <f t="array" ref="C7">(_xlfn.XLOOKUP(C$2,Women10!$B$2:$B$75,Women10!$D$2:$D$75) / _xlfn.XLOOKUP($A7,Women10!$E$1:$CV$1,_xlfn.XLOOKUP(C$2,Women10!$B$2:$B$75,Women10!$E$2:$CV$75))) / $C$1 / 86400</f>
        <v>3.8827160493827158E-3</v>
      </c>
      <c r="D7" s="45" cm="1">
        <f t="array" ref="D7">(_xlfn.XLOOKUP(D$2,Women10!$B$2:$B$75,Women10!$D$2:$D$75) / _xlfn.XLOOKUP($A7,Women10!$E$1:$CV$1,_xlfn.XLOOKUP(D$2,Women10!$B$2:$B$75,Women10!$E$2:$CV$75))) / $C$1 / 86400</f>
        <v>1.0262345679012345E-2</v>
      </c>
      <c r="E7" s="45" cm="1">
        <f t="array" ref="E7">(_xlfn.XLOOKUP(E$2,Women10!$B$2:$B$75,Women10!$D$2:$D$75) / _xlfn.XLOOKUP($A7,Women10!$E$1:$CV$1,_xlfn.XLOOKUP(E$2,Women10!$B$2:$B$75,Women10!$E$2:$CV$75))) / $C$1 / 86400</f>
        <v>1.3703703703703704E-2</v>
      </c>
      <c r="F7" s="45" cm="1">
        <f t="array" ref="F7">(_xlfn.XLOOKUP(F$2,Women10!$B$2:$B$75,Women10!$D$2:$D$75) / _xlfn.XLOOKUP($A7,Women10!$E$1:$CV$1,_xlfn.XLOOKUP(F$2,Women10!$B$2:$B$75,Women10!$E$2:$CV$75))) / $C$1 / 86400</f>
        <v>2.2407407407407407E-2</v>
      </c>
      <c r="G7" s="45" cm="1">
        <f t="array" ref="G7">(_xlfn.XLOOKUP(G$2,Women10!$B$2:$B$75,Women10!$D$2:$D$75) / _xlfn.XLOOKUP($A7,Women10!$E$1:$CV$1,_xlfn.XLOOKUP(G$2,Women10!$B$2:$B$75,Women10!$E$2:$CV$75))) / $C$1 / 86400</f>
        <v>2.8086419753086418E-2</v>
      </c>
      <c r="H7" s="45" cm="1">
        <f t="array" ref="H7">(_xlfn.XLOOKUP(H$2,Women10!$B$2:$B$75,Women10!$D$2:$D$75) / _xlfn.XLOOKUP($A7,Women10!$E$1:$CV$1,_xlfn.XLOOKUP(H$2,Women10!$B$2:$B$75,Women10!$E$2:$CV$75))) / $C$1 / 86400</f>
        <v>4.6003086419753085E-2</v>
      </c>
      <c r="I7" s="45" cm="1">
        <f t="array" ref="I7">(_xlfn.XLOOKUP(I$2,Women10!$B$2:$B$75,Women10!$D$2:$D$75) / _xlfn.XLOOKUP($A7,Women10!$E$1:$CV$1,_xlfn.XLOOKUP(I$2,Women10!$B$2:$B$75,Women10!$E$2:$CV$75))) / $C$1 / 86400</f>
        <v>6.095679012345679E-2</v>
      </c>
      <c r="J7" s="45" cm="1">
        <f t="array" ref="J7">(_xlfn.XLOOKUP(J$2,Women10!$B$2:$B$75,Women10!$D$2:$D$75) / _xlfn.XLOOKUP($A7,Women10!$E$1:$CV$1,_xlfn.XLOOKUP(J$2,Women10!$B$2:$B$75,Women10!$E$2:$CV$75))) / $C$1 / 86400</f>
        <v>0.1253858024691358</v>
      </c>
      <c r="K7" s="45" cm="1">
        <f t="array" ref="K7">(_xlfn.XLOOKUP(K$2,Women10!$B$2:$B$75,Women10!$D$2:$D$75) / _xlfn.XLOOKUP($A7,Women10!$E$1:$CV$1,_xlfn.XLOOKUP(K$2,Women10!$B$2:$B$75,Women10!$E$2:$CV$75))) / $C$1 / 86400</f>
        <v>0.15154320987654321</v>
      </c>
      <c r="L7" s="45" cm="1">
        <f t="array" ref="L7">(_xlfn.XLOOKUP(L$2,Women10!$B$2:$B$75,Women10!$D$2:$D$75) / _xlfn.XLOOKUP($A7,Women10!$E$1:$CV$1,_xlfn.XLOOKUP(L$2,Women10!$B$2:$B$75,Women10!$E$2:$CV$75))) / $C$1 / 86400</f>
        <v>0.27407407407407408</v>
      </c>
      <c r="M7" s="45" cm="1">
        <f t="array" ref="M7">(_xlfn.XLOOKUP(M$2,Women10!$B$2:$B$75,Women10!$D$2:$D$75) / _xlfn.XLOOKUP($A7,Women10!$E$1:$CV$1,_xlfn.XLOOKUP(M$2,Women10!$B$2:$B$75,Women10!$E$2:$CV$75))) / $C$1 / 86400</f>
        <v>0.36405864197530868</v>
      </c>
      <c r="N7" s="45" cm="1">
        <f t="array" ref="N7">(_xlfn.XLOOKUP(N$2,Women10!$B$2:$B$75,Women10!$D$2:$D$75) / _xlfn.XLOOKUP($A7,Women10!$E$1:$CV$1,_xlfn.XLOOKUP(N$2,Women10!$B$2:$B$75,Women10!$E$2:$CV$75))) / $C$1 / 86400</f>
        <v>0.67129629629629628</v>
      </c>
    </row>
    <row r="8" spans="1:14" x14ac:dyDescent="0.3">
      <c r="A8" s="26">
        <v>23</v>
      </c>
      <c r="B8" s="45" cm="1">
        <f t="array" ref="B8">(_xlfn.XLOOKUP(B$2,Women10!$B$2:$B$75,Women10!$D$2:$D$75) / _xlfn.XLOOKUP($A8,Women10!$E$1:$CV$1,_xlfn.XLOOKUP(B$2,Women10!$B$2:$B$75,Women10!$E$2:$CV$75))) / $C$1 / 86400</f>
        <v>1.748148148148148E-3</v>
      </c>
      <c r="C8" s="45" cm="1">
        <f t="array" ref="C8">(_xlfn.XLOOKUP(C$2,Women10!$B$2:$B$75,Women10!$D$2:$D$75) / _xlfn.XLOOKUP($A8,Women10!$E$1:$CV$1,_xlfn.XLOOKUP(C$2,Women10!$B$2:$B$75,Women10!$E$2:$CV$75))) / $C$1 / 86400</f>
        <v>3.8827160493827158E-3</v>
      </c>
      <c r="D8" s="45" cm="1">
        <f t="array" ref="D8">(_xlfn.XLOOKUP(D$2,Women10!$B$2:$B$75,Women10!$D$2:$D$75) / _xlfn.XLOOKUP($A8,Women10!$E$1:$CV$1,_xlfn.XLOOKUP(D$2,Women10!$B$2:$B$75,Women10!$E$2:$CV$75))) / $C$1 / 86400</f>
        <v>1.0262345679012345E-2</v>
      </c>
      <c r="E8" s="45" cm="1">
        <f t="array" ref="E8">(_xlfn.XLOOKUP(E$2,Women10!$B$2:$B$75,Women10!$D$2:$D$75) / _xlfn.XLOOKUP($A8,Women10!$E$1:$CV$1,_xlfn.XLOOKUP(E$2,Women10!$B$2:$B$75,Women10!$E$2:$CV$75))) / $C$1 / 86400</f>
        <v>1.3703703703703704E-2</v>
      </c>
      <c r="F8" s="45" cm="1">
        <f t="array" ref="F8">(_xlfn.XLOOKUP(F$2,Women10!$B$2:$B$75,Women10!$D$2:$D$75) / _xlfn.XLOOKUP($A8,Women10!$E$1:$CV$1,_xlfn.XLOOKUP(F$2,Women10!$B$2:$B$75,Women10!$E$2:$CV$75))) / $C$1 / 86400</f>
        <v>2.2407407407407407E-2</v>
      </c>
      <c r="G8" s="45" cm="1">
        <f t="array" ref="G8">(_xlfn.XLOOKUP(G$2,Women10!$B$2:$B$75,Women10!$D$2:$D$75) / _xlfn.XLOOKUP($A8,Women10!$E$1:$CV$1,_xlfn.XLOOKUP(G$2,Women10!$B$2:$B$75,Women10!$E$2:$CV$75))) / $C$1 / 86400</f>
        <v>2.8086419753086418E-2</v>
      </c>
      <c r="H8" s="45" cm="1">
        <f t="array" ref="H8">(_xlfn.XLOOKUP(H$2,Women10!$B$2:$B$75,Women10!$D$2:$D$75) / _xlfn.XLOOKUP($A8,Women10!$E$1:$CV$1,_xlfn.XLOOKUP(H$2,Women10!$B$2:$B$75,Women10!$E$2:$CV$75))) / $C$1 / 86400</f>
        <v>4.6003086419753085E-2</v>
      </c>
      <c r="I8" s="45" cm="1">
        <f t="array" ref="I8">(_xlfn.XLOOKUP(I$2,Women10!$B$2:$B$75,Women10!$D$2:$D$75) / _xlfn.XLOOKUP($A8,Women10!$E$1:$CV$1,_xlfn.XLOOKUP(I$2,Women10!$B$2:$B$75,Women10!$E$2:$CV$75))) / $C$1 / 86400</f>
        <v>6.095679012345679E-2</v>
      </c>
      <c r="J8" s="45" cm="1">
        <f t="array" ref="J8">(_xlfn.XLOOKUP(J$2,Women10!$B$2:$B$75,Women10!$D$2:$D$75) / _xlfn.XLOOKUP($A8,Women10!$E$1:$CV$1,_xlfn.XLOOKUP(J$2,Women10!$B$2:$B$75,Women10!$E$2:$CV$75))) / $C$1 / 86400</f>
        <v>0.1253858024691358</v>
      </c>
      <c r="K8" s="45" cm="1">
        <f t="array" ref="K8">(_xlfn.XLOOKUP(K$2,Women10!$B$2:$B$75,Women10!$D$2:$D$75) / _xlfn.XLOOKUP($A8,Women10!$E$1:$CV$1,_xlfn.XLOOKUP(K$2,Women10!$B$2:$B$75,Women10!$E$2:$CV$75))) / $C$1 / 86400</f>
        <v>0.15154320987654321</v>
      </c>
      <c r="L8" s="45" cm="1">
        <f t="array" ref="L8">(_xlfn.XLOOKUP(L$2,Women10!$B$2:$B$75,Women10!$D$2:$D$75) / _xlfn.XLOOKUP($A8,Women10!$E$1:$CV$1,_xlfn.XLOOKUP(L$2,Women10!$B$2:$B$75,Women10!$E$2:$CV$75))) / $C$1 / 86400</f>
        <v>0.27407407407407408</v>
      </c>
      <c r="M8" s="45" cm="1">
        <f t="array" ref="M8">(_xlfn.XLOOKUP(M$2,Women10!$B$2:$B$75,Women10!$D$2:$D$75) / _xlfn.XLOOKUP($A8,Women10!$E$1:$CV$1,_xlfn.XLOOKUP(M$2,Women10!$B$2:$B$75,Women10!$E$2:$CV$75))) / $C$1 / 86400</f>
        <v>0.36405864197530868</v>
      </c>
      <c r="N8" s="45" cm="1">
        <f t="array" ref="N8">(_xlfn.XLOOKUP(N$2,Women10!$B$2:$B$75,Women10!$D$2:$D$75) / _xlfn.XLOOKUP($A8,Women10!$E$1:$CV$1,_xlfn.XLOOKUP(N$2,Women10!$B$2:$B$75,Women10!$E$2:$CV$75))) / $C$1 / 86400</f>
        <v>0.67129629629629628</v>
      </c>
    </row>
    <row r="9" spans="1:14" x14ac:dyDescent="0.3">
      <c r="A9" s="26">
        <v>24</v>
      </c>
      <c r="B9" s="45" cm="1">
        <f t="array" ref="B9">(_xlfn.XLOOKUP(B$2,Women10!$B$2:$B$75,Women10!$D$2:$D$75) / _xlfn.XLOOKUP($A9,Women10!$E$1:$CV$1,_xlfn.XLOOKUP(B$2,Women10!$B$2:$B$75,Women10!$E$2:$CV$75))) / $C$1 / 86400</f>
        <v>1.748148148148148E-3</v>
      </c>
      <c r="C9" s="45" cm="1">
        <f t="array" ref="C9">(_xlfn.XLOOKUP(C$2,Women10!$B$2:$B$75,Women10!$D$2:$D$75) / _xlfn.XLOOKUP($A9,Women10!$E$1:$CV$1,_xlfn.XLOOKUP(C$2,Women10!$B$2:$B$75,Women10!$E$2:$CV$75))) / $C$1 / 86400</f>
        <v>3.8827160493827158E-3</v>
      </c>
      <c r="D9" s="45" cm="1">
        <f t="array" ref="D9">(_xlfn.XLOOKUP(D$2,Women10!$B$2:$B$75,Women10!$D$2:$D$75) / _xlfn.XLOOKUP($A9,Women10!$E$1:$CV$1,_xlfn.XLOOKUP(D$2,Women10!$B$2:$B$75,Women10!$E$2:$CV$75))) / $C$1 / 86400</f>
        <v>1.0262345679012345E-2</v>
      </c>
      <c r="E9" s="45" cm="1">
        <f t="array" ref="E9">(_xlfn.XLOOKUP(E$2,Women10!$B$2:$B$75,Women10!$D$2:$D$75) / _xlfn.XLOOKUP($A9,Women10!$E$1:$CV$1,_xlfn.XLOOKUP(E$2,Women10!$B$2:$B$75,Women10!$E$2:$CV$75))) / $C$1 / 86400</f>
        <v>1.3703703703703704E-2</v>
      </c>
      <c r="F9" s="45" cm="1">
        <f t="array" ref="F9">(_xlfn.XLOOKUP(F$2,Women10!$B$2:$B$75,Women10!$D$2:$D$75) / _xlfn.XLOOKUP($A9,Women10!$E$1:$CV$1,_xlfn.XLOOKUP(F$2,Women10!$B$2:$B$75,Women10!$E$2:$CV$75))) / $C$1 / 86400</f>
        <v>2.2407407407407407E-2</v>
      </c>
      <c r="G9" s="45" cm="1">
        <f t="array" ref="G9">(_xlfn.XLOOKUP(G$2,Women10!$B$2:$B$75,Women10!$D$2:$D$75) / _xlfn.XLOOKUP($A9,Women10!$E$1:$CV$1,_xlfn.XLOOKUP(G$2,Women10!$B$2:$B$75,Women10!$E$2:$CV$75))) / $C$1 / 86400</f>
        <v>2.8086419753086418E-2</v>
      </c>
      <c r="H9" s="45" cm="1">
        <f t="array" ref="H9">(_xlfn.XLOOKUP(H$2,Women10!$B$2:$B$75,Women10!$D$2:$D$75) / _xlfn.XLOOKUP($A9,Women10!$E$1:$CV$1,_xlfn.XLOOKUP(H$2,Women10!$B$2:$B$75,Women10!$E$2:$CV$75))) / $C$1 / 86400</f>
        <v>4.6003086419753085E-2</v>
      </c>
      <c r="I9" s="45" cm="1">
        <f t="array" ref="I9">(_xlfn.XLOOKUP(I$2,Women10!$B$2:$B$75,Women10!$D$2:$D$75) / _xlfn.XLOOKUP($A9,Women10!$E$1:$CV$1,_xlfn.XLOOKUP(I$2,Women10!$B$2:$B$75,Women10!$E$2:$CV$75))) / $C$1 / 86400</f>
        <v>6.095679012345679E-2</v>
      </c>
      <c r="J9" s="45" cm="1">
        <f t="array" ref="J9">(_xlfn.XLOOKUP(J$2,Women10!$B$2:$B$75,Women10!$D$2:$D$75) / _xlfn.XLOOKUP($A9,Women10!$E$1:$CV$1,_xlfn.XLOOKUP(J$2,Women10!$B$2:$B$75,Women10!$E$2:$CV$75))) / $C$1 / 86400</f>
        <v>0.1253858024691358</v>
      </c>
      <c r="K9" s="45" cm="1">
        <f t="array" ref="K9">(_xlfn.XLOOKUP(K$2,Women10!$B$2:$B$75,Women10!$D$2:$D$75) / _xlfn.XLOOKUP($A9,Women10!$E$1:$CV$1,_xlfn.XLOOKUP(K$2,Women10!$B$2:$B$75,Women10!$E$2:$CV$75))) / $C$1 / 86400</f>
        <v>0.15154320987654321</v>
      </c>
      <c r="L9" s="45" cm="1">
        <f t="array" ref="L9">(_xlfn.XLOOKUP(L$2,Women10!$B$2:$B$75,Women10!$D$2:$D$75) / _xlfn.XLOOKUP($A9,Women10!$E$1:$CV$1,_xlfn.XLOOKUP(L$2,Women10!$B$2:$B$75,Women10!$E$2:$CV$75))) / $C$1 / 86400</f>
        <v>0.27407407407407408</v>
      </c>
      <c r="M9" s="45" cm="1">
        <f t="array" ref="M9">(_xlfn.XLOOKUP(M$2,Women10!$B$2:$B$75,Women10!$D$2:$D$75) / _xlfn.XLOOKUP($A9,Women10!$E$1:$CV$1,_xlfn.XLOOKUP(M$2,Women10!$B$2:$B$75,Women10!$E$2:$CV$75))) / $C$1 / 86400</f>
        <v>0.36405864197530868</v>
      </c>
      <c r="N9" s="45" cm="1">
        <f t="array" ref="N9">(_xlfn.XLOOKUP(N$2,Women10!$B$2:$B$75,Women10!$D$2:$D$75) / _xlfn.XLOOKUP($A9,Women10!$E$1:$CV$1,_xlfn.XLOOKUP(N$2,Women10!$B$2:$B$75,Women10!$E$2:$CV$75))) / $C$1 / 86400</f>
        <v>0.67129629629629628</v>
      </c>
    </row>
    <row r="10" spans="1:14" x14ac:dyDescent="0.3">
      <c r="A10" s="42">
        <v>25</v>
      </c>
      <c r="B10" s="45" cm="1">
        <f t="array" ref="B10">(_xlfn.XLOOKUP(B$2,Women10!$B$2:$B$75,Women10!$D$2:$D$75) / _xlfn.XLOOKUP($A10,Women10!$E$1:$CV$1,_xlfn.XLOOKUP(B$2,Women10!$B$2:$B$75,Women10!$E$2:$CV$75))) / $C$1 / 86400</f>
        <v>1.748148148148148E-3</v>
      </c>
      <c r="C10" s="45" cm="1">
        <f t="array" ref="C10">(_xlfn.XLOOKUP(C$2,Women10!$B$2:$B$75,Women10!$D$2:$D$75) / _xlfn.XLOOKUP($A10,Women10!$E$1:$CV$1,_xlfn.XLOOKUP(C$2,Women10!$B$2:$B$75,Women10!$E$2:$CV$75))) / $C$1 / 86400</f>
        <v>3.8827160493827158E-3</v>
      </c>
      <c r="D10" s="45" cm="1">
        <f t="array" ref="D10">(_xlfn.XLOOKUP(D$2,Women10!$B$2:$B$75,Women10!$D$2:$D$75) / _xlfn.XLOOKUP($A10,Women10!$E$1:$CV$1,_xlfn.XLOOKUP(D$2,Women10!$B$2:$B$75,Women10!$E$2:$CV$75))) / $C$1 / 86400</f>
        <v>1.0262345679012345E-2</v>
      </c>
      <c r="E10" s="45" cm="1">
        <f t="array" ref="E10">(_xlfn.XLOOKUP(E$2,Women10!$B$2:$B$75,Women10!$D$2:$D$75) / _xlfn.XLOOKUP($A10,Women10!$E$1:$CV$1,_xlfn.XLOOKUP(E$2,Women10!$B$2:$B$75,Women10!$E$2:$CV$75))) / $C$1 / 86400</f>
        <v>1.3703703703703704E-2</v>
      </c>
      <c r="F10" s="45" cm="1">
        <f t="array" ref="F10">(_xlfn.XLOOKUP(F$2,Women10!$B$2:$B$75,Women10!$D$2:$D$75) / _xlfn.XLOOKUP($A10,Women10!$E$1:$CV$1,_xlfn.XLOOKUP(F$2,Women10!$B$2:$B$75,Women10!$E$2:$CV$75))) / $C$1 / 86400</f>
        <v>2.2407407407407407E-2</v>
      </c>
      <c r="G10" s="45" cm="1">
        <f t="array" ref="G10">(_xlfn.XLOOKUP(G$2,Women10!$B$2:$B$75,Women10!$D$2:$D$75) / _xlfn.XLOOKUP($A10,Women10!$E$1:$CV$1,_xlfn.XLOOKUP(G$2,Women10!$B$2:$B$75,Women10!$E$2:$CV$75))) / $C$1 / 86400</f>
        <v>2.8086419753086418E-2</v>
      </c>
      <c r="H10" s="45" cm="1">
        <f t="array" ref="H10">(_xlfn.XLOOKUP(H$2,Women10!$B$2:$B$75,Women10!$D$2:$D$75) / _xlfn.XLOOKUP($A10,Women10!$E$1:$CV$1,_xlfn.XLOOKUP(H$2,Women10!$B$2:$B$75,Women10!$E$2:$CV$75))) / $C$1 / 86400</f>
        <v>4.6003086419753085E-2</v>
      </c>
      <c r="I10" s="45" cm="1">
        <f t="array" ref="I10">(_xlfn.XLOOKUP(I$2,Women10!$B$2:$B$75,Women10!$D$2:$D$75) / _xlfn.XLOOKUP($A10,Women10!$E$1:$CV$1,_xlfn.XLOOKUP(I$2,Women10!$B$2:$B$75,Women10!$E$2:$CV$75))) / $C$1 / 86400</f>
        <v>6.095679012345679E-2</v>
      </c>
      <c r="J10" s="45" cm="1">
        <f t="array" ref="J10">(_xlfn.XLOOKUP(J$2,Women10!$B$2:$B$75,Women10!$D$2:$D$75) / _xlfn.XLOOKUP($A10,Women10!$E$1:$CV$1,_xlfn.XLOOKUP(J$2,Women10!$B$2:$B$75,Women10!$E$2:$CV$75))) / $C$1 / 86400</f>
        <v>0.1253858024691358</v>
      </c>
      <c r="K10" s="45" cm="1">
        <f t="array" ref="K10">(_xlfn.XLOOKUP(K$2,Women10!$B$2:$B$75,Women10!$D$2:$D$75) / _xlfn.XLOOKUP($A10,Women10!$E$1:$CV$1,_xlfn.XLOOKUP(K$2,Women10!$B$2:$B$75,Women10!$E$2:$CV$75))) / $C$1 / 86400</f>
        <v>0.15154320987654321</v>
      </c>
      <c r="L10" s="45" cm="1">
        <f t="array" ref="L10">(_xlfn.XLOOKUP(L$2,Women10!$B$2:$B$75,Women10!$D$2:$D$75) / _xlfn.XLOOKUP($A10,Women10!$E$1:$CV$1,_xlfn.XLOOKUP(L$2,Women10!$B$2:$B$75,Women10!$E$2:$CV$75))) / $C$1 / 86400</f>
        <v>0.27407407407407408</v>
      </c>
      <c r="M10" s="45" cm="1">
        <f t="array" ref="M10">(_xlfn.XLOOKUP(M$2,Women10!$B$2:$B$75,Women10!$D$2:$D$75) / _xlfn.XLOOKUP($A10,Women10!$E$1:$CV$1,_xlfn.XLOOKUP(M$2,Women10!$B$2:$B$75,Women10!$E$2:$CV$75))) / $C$1 / 86400</f>
        <v>0.36405864197530868</v>
      </c>
      <c r="N10" s="45" cm="1">
        <f t="array" ref="N10">(_xlfn.XLOOKUP(N$2,Women10!$B$2:$B$75,Women10!$D$2:$D$75) / _xlfn.XLOOKUP($A10,Women10!$E$1:$CV$1,_xlfn.XLOOKUP(N$2,Women10!$B$2:$B$75,Women10!$E$2:$CV$75))) / $C$1 / 86400</f>
        <v>0.67129629629629628</v>
      </c>
    </row>
    <row r="11" spans="1:14" x14ac:dyDescent="0.3">
      <c r="A11" s="26">
        <v>26</v>
      </c>
      <c r="B11" s="45" cm="1">
        <f t="array" ref="B11">(_xlfn.XLOOKUP(B$2,Women10!$B$2:$B$75,Women10!$D$2:$D$75) / _xlfn.XLOOKUP($A11,Women10!$E$1:$CV$1,_xlfn.XLOOKUP(B$2,Women10!$B$2:$B$75,Women10!$E$2:$CV$75))) / $C$1 / 86400</f>
        <v>1.748148148148148E-3</v>
      </c>
      <c r="C11" s="45" cm="1">
        <f t="array" ref="C11">(_xlfn.XLOOKUP(C$2,Women10!$B$2:$B$75,Women10!$D$2:$D$75) / _xlfn.XLOOKUP($A11,Women10!$E$1:$CV$1,_xlfn.XLOOKUP(C$2,Women10!$B$2:$B$75,Women10!$E$2:$CV$75))) / $C$1 / 86400</f>
        <v>3.8827160493827158E-3</v>
      </c>
      <c r="D11" s="45" cm="1">
        <f t="array" ref="D11">(_xlfn.XLOOKUP(D$2,Women10!$B$2:$B$75,Women10!$D$2:$D$75) / _xlfn.XLOOKUP($A11,Women10!$E$1:$CV$1,_xlfn.XLOOKUP(D$2,Women10!$B$2:$B$75,Women10!$E$2:$CV$75))) / $C$1 / 86400</f>
        <v>1.0262345679012345E-2</v>
      </c>
      <c r="E11" s="45" cm="1">
        <f t="array" ref="E11">(_xlfn.XLOOKUP(E$2,Women10!$B$2:$B$75,Women10!$D$2:$D$75) / _xlfn.XLOOKUP($A11,Women10!$E$1:$CV$1,_xlfn.XLOOKUP(E$2,Women10!$B$2:$B$75,Women10!$E$2:$CV$75))) / $C$1 / 86400</f>
        <v>1.3703703703703704E-2</v>
      </c>
      <c r="F11" s="45" cm="1">
        <f t="array" ref="F11">(_xlfn.XLOOKUP(F$2,Women10!$B$2:$B$75,Women10!$D$2:$D$75) / _xlfn.XLOOKUP($A11,Women10!$E$1:$CV$1,_xlfn.XLOOKUP(F$2,Women10!$B$2:$B$75,Women10!$E$2:$CV$75))) / $C$1 / 86400</f>
        <v>2.2407407407407407E-2</v>
      </c>
      <c r="G11" s="45" cm="1">
        <f t="array" ref="G11">(_xlfn.XLOOKUP(G$2,Women10!$B$2:$B$75,Women10!$D$2:$D$75) / _xlfn.XLOOKUP($A11,Women10!$E$1:$CV$1,_xlfn.XLOOKUP(G$2,Women10!$B$2:$B$75,Women10!$E$2:$CV$75))) / $C$1 / 86400</f>
        <v>2.8086419753086418E-2</v>
      </c>
      <c r="H11" s="45" cm="1">
        <f t="array" ref="H11">(_xlfn.XLOOKUP(H$2,Women10!$B$2:$B$75,Women10!$D$2:$D$75) / _xlfn.XLOOKUP($A11,Women10!$E$1:$CV$1,_xlfn.XLOOKUP(H$2,Women10!$B$2:$B$75,Women10!$E$2:$CV$75))) / $C$1 / 86400</f>
        <v>4.6003086419753085E-2</v>
      </c>
      <c r="I11" s="45" cm="1">
        <f t="array" ref="I11">(_xlfn.XLOOKUP(I$2,Women10!$B$2:$B$75,Women10!$D$2:$D$75) / _xlfn.XLOOKUP($A11,Women10!$E$1:$CV$1,_xlfn.XLOOKUP(I$2,Women10!$B$2:$B$75,Women10!$E$2:$CV$75))) / $C$1 / 86400</f>
        <v>6.095679012345679E-2</v>
      </c>
      <c r="J11" s="45" cm="1">
        <f t="array" ref="J11">(_xlfn.XLOOKUP(J$2,Women10!$B$2:$B$75,Women10!$D$2:$D$75) / _xlfn.XLOOKUP($A11,Women10!$E$1:$CV$1,_xlfn.XLOOKUP(J$2,Women10!$B$2:$B$75,Women10!$E$2:$CV$75))) / $C$1 / 86400</f>
        <v>0.1253858024691358</v>
      </c>
      <c r="K11" s="45" cm="1">
        <f t="array" ref="K11">(_xlfn.XLOOKUP(K$2,Women10!$B$2:$B$75,Women10!$D$2:$D$75) / _xlfn.XLOOKUP($A11,Women10!$E$1:$CV$1,_xlfn.XLOOKUP(K$2,Women10!$B$2:$B$75,Women10!$E$2:$CV$75))) / $C$1 / 86400</f>
        <v>0.15154320987654321</v>
      </c>
      <c r="L11" s="45" cm="1">
        <f t="array" ref="L11">(_xlfn.XLOOKUP(L$2,Women10!$B$2:$B$75,Women10!$D$2:$D$75) / _xlfn.XLOOKUP($A11,Women10!$E$1:$CV$1,_xlfn.XLOOKUP(L$2,Women10!$B$2:$B$75,Women10!$E$2:$CV$75))) / $C$1 / 86400</f>
        <v>0.27407407407407408</v>
      </c>
      <c r="M11" s="45" cm="1">
        <f t="array" ref="M11">(_xlfn.XLOOKUP(M$2,Women10!$B$2:$B$75,Women10!$D$2:$D$75) / _xlfn.XLOOKUP($A11,Women10!$E$1:$CV$1,_xlfn.XLOOKUP(M$2,Women10!$B$2:$B$75,Women10!$E$2:$CV$75))) / $C$1 / 86400</f>
        <v>0.36405864197530868</v>
      </c>
      <c r="N11" s="45" cm="1">
        <f t="array" ref="N11">(_xlfn.XLOOKUP(N$2,Women10!$B$2:$B$75,Women10!$D$2:$D$75) / _xlfn.XLOOKUP($A11,Women10!$E$1:$CV$1,_xlfn.XLOOKUP(N$2,Women10!$B$2:$B$75,Women10!$E$2:$CV$75))) / $C$1 / 86400</f>
        <v>0.67129629629629628</v>
      </c>
    </row>
    <row r="12" spans="1:14" x14ac:dyDescent="0.3">
      <c r="A12" s="26">
        <v>27</v>
      </c>
      <c r="B12" s="45" cm="1">
        <f t="array" ref="B12">(_xlfn.XLOOKUP(B$2,Women10!$B$2:$B$75,Women10!$D$2:$D$75) / _xlfn.XLOOKUP($A12,Women10!$E$1:$CV$1,_xlfn.XLOOKUP(B$2,Women10!$B$2:$B$75,Women10!$E$2:$CV$75))) / $C$1 / 86400</f>
        <v>1.748148148148148E-3</v>
      </c>
      <c r="C12" s="45" cm="1">
        <f t="array" ref="C12">(_xlfn.XLOOKUP(C$2,Women10!$B$2:$B$75,Women10!$D$2:$D$75) / _xlfn.XLOOKUP($A12,Women10!$E$1:$CV$1,_xlfn.XLOOKUP(C$2,Women10!$B$2:$B$75,Women10!$E$2:$CV$75))) / $C$1 / 86400</f>
        <v>3.8827160493827158E-3</v>
      </c>
      <c r="D12" s="45" cm="1">
        <f t="array" ref="D12">(_xlfn.XLOOKUP(D$2,Women10!$B$2:$B$75,Women10!$D$2:$D$75) / _xlfn.XLOOKUP($A12,Women10!$E$1:$CV$1,_xlfn.XLOOKUP(D$2,Women10!$B$2:$B$75,Women10!$E$2:$CV$75))) / $C$1 / 86400</f>
        <v>1.0262345679012345E-2</v>
      </c>
      <c r="E12" s="45" cm="1">
        <f t="array" ref="E12">(_xlfn.XLOOKUP(E$2,Women10!$B$2:$B$75,Women10!$D$2:$D$75) / _xlfn.XLOOKUP($A12,Women10!$E$1:$CV$1,_xlfn.XLOOKUP(E$2,Women10!$B$2:$B$75,Women10!$E$2:$CV$75))) / $C$1 / 86400</f>
        <v>1.3703703703703704E-2</v>
      </c>
      <c r="F12" s="45" cm="1">
        <f t="array" ref="F12">(_xlfn.XLOOKUP(F$2,Women10!$B$2:$B$75,Women10!$D$2:$D$75) / _xlfn.XLOOKUP($A12,Women10!$E$1:$CV$1,_xlfn.XLOOKUP(F$2,Women10!$B$2:$B$75,Women10!$E$2:$CV$75))) / $C$1 / 86400</f>
        <v>2.2407407407407407E-2</v>
      </c>
      <c r="G12" s="45" cm="1">
        <f t="array" ref="G12">(_xlfn.XLOOKUP(G$2,Women10!$B$2:$B$75,Women10!$D$2:$D$75) / _xlfn.XLOOKUP($A12,Women10!$E$1:$CV$1,_xlfn.XLOOKUP(G$2,Women10!$B$2:$B$75,Women10!$E$2:$CV$75))) / $C$1 / 86400</f>
        <v>2.8086419753086418E-2</v>
      </c>
      <c r="H12" s="45" cm="1">
        <f t="array" ref="H12">(_xlfn.XLOOKUP(H$2,Women10!$B$2:$B$75,Women10!$D$2:$D$75) / _xlfn.XLOOKUP($A12,Women10!$E$1:$CV$1,_xlfn.XLOOKUP(H$2,Women10!$B$2:$B$75,Women10!$E$2:$CV$75))) / $C$1 / 86400</f>
        <v>4.6003086419753085E-2</v>
      </c>
      <c r="I12" s="45" cm="1">
        <f t="array" ref="I12">(_xlfn.XLOOKUP(I$2,Women10!$B$2:$B$75,Women10!$D$2:$D$75) / _xlfn.XLOOKUP($A12,Women10!$E$1:$CV$1,_xlfn.XLOOKUP(I$2,Women10!$B$2:$B$75,Women10!$E$2:$CV$75))) / $C$1 / 86400</f>
        <v>6.095679012345679E-2</v>
      </c>
      <c r="J12" s="45" cm="1">
        <f t="array" ref="J12">(_xlfn.XLOOKUP(J$2,Women10!$B$2:$B$75,Women10!$D$2:$D$75) / _xlfn.XLOOKUP($A12,Women10!$E$1:$CV$1,_xlfn.XLOOKUP(J$2,Women10!$B$2:$B$75,Women10!$E$2:$CV$75))) / $C$1 / 86400</f>
        <v>0.1253858024691358</v>
      </c>
      <c r="K12" s="45" cm="1">
        <f t="array" ref="K12">(_xlfn.XLOOKUP(K$2,Women10!$B$2:$B$75,Women10!$D$2:$D$75) / _xlfn.XLOOKUP($A12,Women10!$E$1:$CV$1,_xlfn.XLOOKUP(K$2,Women10!$B$2:$B$75,Women10!$E$2:$CV$75))) / $C$1 / 86400</f>
        <v>0.15154320987654321</v>
      </c>
      <c r="L12" s="45" cm="1">
        <f t="array" ref="L12">(_xlfn.XLOOKUP(L$2,Women10!$B$2:$B$75,Women10!$D$2:$D$75) / _xlfn.XLOOKUP($A12,Women10!$E$1:$CV$1,_xlfn.XLOOKUP(L$2,Women10!$B$2:$B$75,Women10!$E$2:$CV$75))) / $C$1 / 86400</f>
        <v>0.27407407407407408</v>
      </c>
      <c r="M12" s="45" cm="1">
        <f t="array" ref="M12">(_xlfn.XLOOKUP(M$2,Women10!$B$2:$B$75,Women10!$D$2:$D$75) / _xlfn.XLOOKUP($A12,Women10!$E$1:$CV$1,_xlfn.XLOOKUP(M$2,Women10!$B$2:$B$75,Women10!$E$2:$CV$75))) / $C$1 / 86400</f>
        <v>0.36405864197530868</v>
      </c>
      <c r="N12" s="45" cm="1">
        <f t="array" ref="N12">(_xlfn.XLOOKUP(N$2,Women10!$B$2:$B$75,Women10!$D$2:$D$75) / _xlfn.XLOOKUP($A12,Women10!$E$1:$CV$1,_xlfn.XLOOKUP(N$2,Women10!$B$2:$B$75,Women10!$E$2:$CV$75))) / $C$1 / 86400</f>
        <v>0.67129629629629628</v>
      </c>
    </row>
    <row r="13" spans="1:14" x14ac:dyDescent="0.3">
      <c r="A13" s="42">
        <v>28</v>
      </c>
      <c r="B13" s="45" cm="1">
        <f t="array" ref="B13">(_xlfn.XLOOKUP(B$2,Women10!$B$2:$B$75,Women10!$D$2:$D$75) / _xlfn.XLOOKUP($A13,Women10!$E$1:$CV$1,_xlfn.XLOOKUP(B$2,Women10!$B$2:$B$75,Women10!$E$2:$CV$75))) / $C$1 / 86400</f>
        <v>1.748148148148148E-3</v>
      </c>
      <c r="C13" s="45" cm="1">
        <f t="array" ref="C13">(_xlfn.XLOOKUP(C$2,Women10!$B$2:$B$75,Women10!$D$2:$D$75) / _xlfn.XLOOKUP($A13,Women10!$E$1:$CV$1,_xlfn.XLOOKUP(C$2,Women10!$B$2:$B$75,Women10!$E$2:$CV$75))) / $C$1 / 86400</f>
        <v>3.8827160493827158E-3</v>
      </c>
      <c r="D13" s="45" cm="1">
        <f t="array" ref="D13">(_xlfn.XLOOKUP(D$2,Women10!$B$2:$B$75,Women10!$D$2:$D$75) / _xlfn.XLOOKUP($A13,Women10!$E$1:$CV$1,_xlfn.XLOOKUP(D$2,Women10!$B$2:$B$75,Women10!$E$2:$CV$75))) / $C$1 / 86400</f>
        <v>1.0262345679012345E-2</v>
      </c>
      <c r="E13" s="45" cm="1">
        <f t="array" ref="E13">(_xlfn.XLOOKUP(E$2,Women10!$B$2:$B$75,Women10!$D$2:$D$75) / _xlfn.XLOOKUP($A13,Women10!$E$1:$CV$1,_xlfn.XLOOKUP(E$2,Women10!$B$2:$B$75,Women10!$E$2:$CV$75))) / $C$1 / 86400</f>
        <v>1.3703703703703704E-2</v>
      </c>
      <c r="F13" s="45" cm="1">
        <f t="array" ref="F13">(_xlfn.XLOOKUP(F$2,Women10!$B$2:$B$75,Women10!$D$2:$D$75) / _xlfn.XLOOKUP($A13,Women10!$E$1:$CV$1,_xlfn.XLOOKUP(F$2,Women10!$B$2:$B$75,Women10!$E$2:$CV$75))) / $C$1 / 86400</f>
        <v>2.2407407407407407E-2</v>
      </c>
      <c r="G13" s="45" cm="1">
        <f t="array" ref="G13">(_xlfn.XLOOKUP(G$2,Women10!$B$2:$B$75,Women10!$D$2:$D$75) / _xlfn.XLOOKUP($A13,Women10!$E$1:$CV$1,_xlfn.XLOOKUP(G$2,Women10!$B$2:$B$75,Women10!$E$2:$CV$75))) / $C$1 / 86400</f>
        <v>2.8086419753086418E-2</v>
      </c>
      <c r="H13" s="45" cm="1">
        <f t="array" ref="H13">(_xlfn.XLOOKUP(H$2,Women10!$B$2:$B$75,Women10!$D$2:$D$75) / _xlfn.XLOOKUP($A13,Women10!$E$1:$CV$1,_xlfn.XLOOKUP(H$2,Women10!$B$2:$B$75,Women10!$E$2:$CV$75))) / $C$1 / 86400</f>
        <v>4.6003086419753085E-2</v>
      </c>
      <c r="I13" s="45" cm="1">
        <f t="array" ref="I13">(_xlfn.XLOOKUP(I$2,Women10!$B$2:$B$75,Women10!$D$2:$D$75) / _xlfn.XLOOKUP($A13,Women10!$E$1:$CV$1,_xlfn.XLOOKUP(I$2,Women10!$B$2:$B$75,Women10!$E$2:$CV$75))) / $C$1 / 86400</f>
        <v>6.095679012345679E-2</v>
      </c>
      <c r="J13" s="45" cm="1">
        <f t="array" ref="J13">(_xlfn.XLOOKUP(J$2,Women10!$B$2:$B$75,Women10!$D$2:$D$75) / _xlfn.XLOOKUP($A13,Women10!$E$1:$CV$1,_xlfn.XLOOKUP(J$2,Women10!$B$2:$B$75,Women10!$E$2:$CV$75))) / $C$1 / 86400</f>
        <v>0.1253858024691358</v>
      </c>
      <c r="K13" s="45" cm="1">
        <f t="array" ref="K13">(_xlfn.XLOOKUP(K$2,Women10!$B$2:$B$75,Women10!$D$2:$D$75) / _xlfn.XLOOKUP($A13,Women10!$E$1:$CV$1,_xlfn.XLOOKUP(K$2,Women10!$B$2:$B$75,Women10!$E$2:$CV$75))) / $C$1 / 86400</f>
        <v>0.15154320987654321</v>
      </c>
      <c r="L13" s="45" cm="1">
        <f t="array" ref="L13">(_xlfn.XLOOKUP(L$2,Women10!$B$2:$B$75,Women10!$D$2:$D$75) / _xlfn.XLOOKUP($A13,Women10!$E$1:$CV$1,_xlfn.XLOOKUP(L$2,Women10!$B$2:$B$75,Women10!$E$2:$CV$75))) / $C$1 / 86400</f>
        <v>0.27407407407407408</v>
      </c>
      <c r="M13" s="45" cm="1">
        <f t="array" ref="M13">(_xlfn.XLOOKUP(M$2,Women10!$B$2:$B$75,Women10!$D$2:$D$75) / _xlfn.XLOOKUP($A13,Women10!$E$1:$CV$1,_xlfn.XLOOKUP(M$2,Women10!$B$2:$B$75,Women10!$E$2:$CV$75))) / $C$1 / 86400</f>
        <v>0.36405864197530868</v>
      </c>
      <c r="N13" s="45" cm="1">
        <f t="array" ref="N13">(_xlfn.XLOOKUP(N$2,Women10!$B$2:$B$75,Women10!$D$2:$D$75) / _xlfn.XLOOKUP($A13,Women10!$E$1:$CV$1,_xlfn.XLOOKUP(N$2,Women10!$B$2:$B$75,Women10!$E$2:$CV$75))) / $C$1 / 86400</f>
        <v>0.67129629629629628</v>
      </c>
    </row>
    <row r="14" spans="1:14" x14ac:dyDescent="0.3">
      <c r="A14" s="26">
        <v>29</v>
      </c>
      <c r="B14" s="45" cm="1">
        <f t="array" ref="B14">(_xlfn.XLOOKUP(B$2,Women10!$B$2:$B$75,Women10!$D$2:$D$75) / _xlfn.XLOOKUP($A14,Women10!$E$1:$CV$1,_xlfn.XLOOKUP(B$2,Women10!$B$2:$B$75,Women10!$E$2:$CV$75))) / $C$1 / 86400</f>
        <v>1.748148148148148E-3</v>
      </c>
      <c r="C14" s="45" cm="1">
        <f t="array" ref="C14">(_xlfn.XLOOKUP(C$2,Women10!$B$2:$B$75,Women10!$D$2:$D$75) / _xlfn.XLOOKUP($A14,Women10!$E$1:$CV$1,_xlfn.XLOOKUP(C$2,Women10!$B$2:$B$75,Women10!$E$2:$CV$75))) / $C$1 / 86400</f>
        <v>3.8834927479323026E-3</v>
      </c>
      <c r="D14" s="45" cm="1">
        <f t="array" ref="D14">(_xlfn.XLOOKUP(D$2,Women10!$B$2:$B$75,Women10!$D$2:$D$75) / _xlfn.XLOOKUP($A14,Women10!$E$1:$CV$1,_xlfn.XLOOKUP(D$2,Women10!$B$2:$B$75,Women10!$E$2:$CV$75))) / $C$1 / 86400</f>
        <v>1.0262345679012345E-2</v>
      </c>
      <c r="E14" s="45" cm="1">
        <f t="array" ref="E14">(_xlfn.XLOOKUP(E$2,Women10!$B$2:$B$75,Women10!$D$2:$D$75) / _xlfn.XLOOKUP($A14,Women10!$E$1:$CV$1,_xlfn.XLOOKUP(E$2,Women10!$B$2:$B$75,Women10!$E$2:$CV$75))) / $C$1 / 86400</f>
        <v>1.3703703703703704E-2</v>
      </c>
      <c r="F14" s="45" cm="1">
        <f t="array" ref="F14">(_xlfn.XLOOKUP(F$2,Women10!$B$2:$B$75,Women10!$D$2:$D$75) / _xlfn.XLOOKUP($A14,Women10!$E$1:$CV$1,_xlfn.XLOOKUP(F$2,Women10!$B$2:$B$75,Women10!$E$2:$CV$75))) / $C$1 / 86400</f>
        <v>2.2407407407407407E-2</v>
      </c>
      <c r="G14" s="45" cm="1">
        <f t="array" ref="G14">(_xlfn.XLOOKUP(G$2,Women10!$B$2:$B$75,Women10!$D$2:$D$75) / _xlfn.XLOOKUP($A14,Women10!$E$1:$CV$1,_xlfn.XLOOKUP(G$2,Women10!$B$2:$B$75,Women10!$E$2:$CV$75))) / $C$1 / 86400</f>
        <v>2.8086419753086418E-2</v>
      </c>
      <c r="H14" s="45" cm="1">
        <f t="array" ref="H14">(_xlfn.XLOOKUP(H$2,Women10!$B$2:$B$75,Women10!$D$2:$D$75) / _xlfn.XLOOKUP($A14,Women10!$E$1:$CV$1,_xlfn.XLOOKUP(H$2,Women10!$B$2:$B$75,Women10!$E$2:$CV$75))) / $C$1 / 86400</f>
        <v>4.6003086419753085E-2</v>
      </c>
      <c r="I14" s="45" cm="1">
        <f t="array" ref="I14">(_xlfn.XLOOKUP(I$2,Women10!$B$2:$B$75,Women10!$D$2:$D$75) / _xlfn.XLOOKUP($A14,Women10!$E$1:$CV$1,_xlfn.XLOOKUP(I$2,Women10!$B$2:$B$75,Women10!$E$2:$CV$75))) / $C$1 / 86400</f>
        <v>6.095679012345679E-2</v>
      </c>
      <c r="J14" s="45" cm="1">
        <f t="array" ref="J14">(_xlfn.XLOOKUP(J$2,Women10!$B$2:$B$75,Women10!$D$2:$D$75) / _xlfn.XLOOKUP($A14,Women10!$E$1:$CV$1,_xlfn.XLOOKUP(J$2,Women10!$B$2:$B$75,Women10!$E$2:$CV$75))) / $C$1 / 86400</f>
        <v>0.1253858024691358</v>
      </c>
      <c r="K14" s="45" cm="1">
        <f t="array" ref="K14">(_xlfn.XLOOKUP(K$2,Women10!$B$2:$B$75,Women10!$D$2:$D$75) / _xlfn.XLOOKUP($A14,Women10!$E$1:$CV$1,_xlfn.XLOOKUP(K$2,Women10!$B$2:$B$75,Women10!$E$2:$CV$75))) / $C$1 / 86400</f>
        <v>0.15154320987654321</v>
      </c>
      <c r="L14" s="45" cm="1">
        <f t="array" ref="L14">(_xlfn.XLOOKUP(L$2,Women10!$B$2:$B$75,Women10!$D$2:$D$75) / _xlfn.XLOOKUP($A14,Women10!$E$1:$CV$1,_xlfn.XLOOKUP(L$2,Women10!$B$2:$B$75,Women10!$E$2:$CV$75))) / $C$1 / 86400</f>
        <v>0.27407407407407408</v>
      </c>
      <c r="M14" s="45" cm="1">
        <f t="array" ref="M14">(_xlfn.XLOOKUP(M$2,Women10!$B$2:$B$75,Women10!$D$2:$D$75) / _xlfn.XLOOKUP($A14,Women10!$E$1:$CV$1,_xlfn.XLOOKUP(M$2,Women10!$B$2:$B$75,Women10!$E$2:$CV$75))) / $C$1 / 86400</f>
        <v>0.36405864197530868</v>
      </c>
      <c r="N14" s="45" cm="1">
        <f t="array" ref="N14">(_xlfn.XLOOKUP(N$2,Women10!$B$2:$B$75,Women10!$D$2:$D$75) / _xlfn.XLOOKUP($A14,Women10!$E$1:$CV$1,_xlfn.XLOOKUP(N$2,Women10!$B$2:$B$75,Women10!$E$2:$CV$75))) / $C$1 / 86400</f>
        <v>0.67129629629629628</v>
      </c>
    </row>
    <row r="15" spans="1:14" x14ac:dyDescent="0.3">
      <c r="A15" s="26">
        <v>30</v>
      </c>
      <c r="B15" s="45" cm="1">
        <f t="array" ref="B15">(_xlfn.XLOOKUP(B$2,Women10!$B$2:$B$75,Women10!$D$2:$D$75) / _xlfn.XLOOKUP($A15,Women10!$E$1:$CV$1,_xlfn.XLOOKUP(B$2,Women10!$B$2:$B$75,Women10!$E$2:$CV$75))) / $C$1 / 86400</f>
        <v>1.748148148148148E-3</v>
      </c>
      <c r="C15" s="45" cm="1">
        <f t="array" ref="C15">(_xlfn.XLOOKUP(C$2,Women10!$B$2:$B$75,Women10!$D$2:$D$75) / _xlfn.XLOOKUP($A15,Women10!$E$1:$CV$1,_xlfn.XLOOKUP(C$2,Women10!$B$2:$B$75,Women10!$E$2:$CV$75))) / $C$1 / 86400</f>
        <v>3.8869917402970431E-3</v>
      </c>
      <c r="D15" s="45" cm="1">
        <f t="array" ref="D15">(_xlfn.XLOOKUP(D$2,Women10!$B$2:$B$75,Women10!$D$2:$D$75) / _xlfn.XLOOKUP($A15,Women10!$E$1:$CV$1,_xlfn.XLOOKUP(D$2,Women10!$B$2:$B$75,Women10!$E$2:$CV$75))) / $C$1 / 86400</f>
        <v>1.0265425306604327E-2</v>
      </c>
      <c r="E15" s="45" cm="1">
        <f t="array" ref="E15">(_xlfn.XLOOKUP(E$2,Women10!$B$2:$B$75,Women10!$D$2:$D$75) / _xlfn.XLOOKUP($A15,Women10!$E$1:$CV$1,_xlfn.XLOOKUP(E$2,Women10!$B$2:$B$75,Women10!$E$2:$CV$75))) / $C$1 / 86400</f>
        <v>1.3707816048518258E-2</v>
      </c>
      <c r="F15" s="45" cm="1">
        <f t="array" ref="F15">(_xlfn.XLOOKUP(F$2,Women10!$B$2:$B$75,Women10!$D$2:$D$75) / _xlfn.XLOOKUP($A15,Women10!$E$1:$CV$1,_xlfn.XLOOKUP(F$2,Women10!$B$2:$B$75,Women10!$E$2:$CV$75))) / $C$1 / 86400</f>
        <v>2.2414131646901477E-2</v>
      </c>
      <c r="G15" s="45" cm="1">
        <f t="array" ref="G15">(_xlfn.XLOOKUP(G$2,Women10!$B$2:$B$75,Women10!$D$2:$D$75) / _xlfn.XLOOKUP($A15,Women10!$E$1:$CV$1,_xlfn.XLOOKUP(G$2,Women10!$B$2:$B$75,Women10!$E$2:$CV$75))) / $C$1 / 86400</f>
        <v>2.8094848207548682E-2</v>
      </c>
      <c r="H15" s="45" cm="1">
        <f t="array" ref="H15">(_xlfn.XLOOKUP(H$2,Women10!$B$2:$B$75,Women10!$D$2:$D$75) / _xlfn.XLOOKUP($A15,Women10!$E$1:$CV$1,_xlfn.XLOOKUP(H$2,Women10!$B$2:$B$75,Women10!$E$2:$CV$75))) / $C$1 / 86400</f>
        <v>4.6016891487199243E-2</v>
      </c>
      <c r="I15" s="45" cm="1">
        <f t="array" ref="I15">(_xlfn.XLOOKUP(I$2,Women10!$B$2:$B$75,Women10!$D$2:$D$75) / _xlfn.XLOOKUP($A15,Women10!$E$1:$CV$1,_xlfn.XLOOKUP(I$2,Women10!$B$2:$B$75,Women10!$E$2:$CV$75))) / $C$1 / 86400</f>
        <v>6.0975082648251258E-2</v>
      </c>
      <c r="J15" s="45" cm="1">
        <f t="array" ref="J15">(_xlfn.XLOOKUP(J$2,Women10!$B$2:$B$75,Women10!$D$2:$D$75) / _xlfn.XLOOKUP($A15,Women10!$E$1:$CV$1,_xlfn.XLOOKUP(J$2,Women10!$B$2:$B$75,Women10!$E$2:$CV$75))) / $C$1 / 86400</f>
        <v>0.12543597685987976</v>
      </c>
      <c r="K15" s="45" cm="1">
        <f t="array" ref="K15">(_xlfn.XLOOKUP(K$2,Women10!$B$2:$B$75,Women10!$D$2:$D$75) / _xlfn.XLOOKUP($A15,Women10!$E$1:$CV$1,_xlfn.XLOOKUP(K$2,Women10!$B$2:$B$75,Women10!$E$2:$CV$75))) / $C$1 / 86400</f>
        <v>0.15160385141711002</v>
      </c>
      <c r="L15" s="45" cm="1">
        <f t="array" ref="L15">(_xlfn.XLOOKUP(L$2,Women10!$B$2:$B$75,Women10!$D$2:$D$75) / _xlfn.XLOOKUP($A15,Women10!$E$1:$CV$1,_xlfn.XLOOKUP(L$2,Women10!$B$2:$B$75,Women10!$E$2:$CV$75))) / $C$1 / 86400</f>
        <v>0.27418374757310332</v>
      </c>
      <c r="M15" s="45" cm="1">
        <f t="array" ref="M15">(_xlfn.XLOOKUP(M$2,Women10!$B$2:$B$75,Women10!$D$2:$D$75) / _xlfn.XLOOKUP($A15,Women10!$E$1:$CV$1,_xlfn.XLOOKUP(M$2,Women10!$B$2:$B$75,Women10!$E$2:$CV$75))) / $C$1 / 86400</f>
        <v>0.36420432370479056</v>
      </c>
      <c r="N15" s="45" cm="1">
        <f t="array" ref="N15">(_xlfn.XLOOKUP(N$2,Women10!$B$2:$B$75,Women10!$D$2:$D$75) / _xlfn.XLOOKUP($A15,Women10!$E$1:$CV$1,_xlfn.XLOOKUP(N$2,Women10!$B$2:$B$75,Women10!$E$2:$CV$75))) / $C$1 / 86400</f>
        <v>0.67156492226520237</v>
      </c>
    </row>
    <row r="16" spans="1:14" x14ac:dyDescent="0.3">
      <c r="A16" s="42">
        <v>31</v>
      </c>
      <c r="B16" s="45" cm="1">
        <f t="array" ref="B16">(_xlfn.XLOOKUP(B$2,Women10!$B$2:$B$75,Women10!$D$2:$D$75) / _xlfn.XLOOKUP($A16,Women10!$E$1:$CV$1,_xlfn.XLOOKUP(B$2,Women10!$B$2:$B$75,Women10!$E$2:$CV$75))) / $C$1 / 86400</f>
        <v>1.748148148148148E-3</v>
      </c>
      <c r="C16" s="45" cm="1">
        <f t="array" ref="C16">(_xlfn.XLOOKUP(C$2,Women10!$B$2:$B$75,Women10!$D$2:$D$75) / _xlfn.XLOOKUP($A16,Women10!$E$1:$CV$1,_xlfn.XLOOKUP(C$2,Women10!$B$2:$B$75,Women10!$E$2:$CV$75))) / $C$1 / 86400</f>
        <v>3.8936181802875212E-3</v>
      </c>
      <c r="D16" s="45" cm="1">
        <f t="array" ref="D16">(_xlfn.XLOOKUP(D$2,Women10!$B$2:$B$75,Women10!$D$2:$D$75) / _xlfn.XLOOKUP($A16,Women10!$E$1:$CV$1,_xlfn.XLOOKUP(D$2,Women10!$B$2:$B$75,Women10!$E$2:$CV$75))) / $C$1 / 86400</f>
        <v>1.0275704094334981E-2</v>
      </c>
      <c r="E16" s="45" cm="1">
        <f t="array" ref="E16">(_xlfn.XLOOKUP(E$2,Women10!$B$2:$B$75,Women10!$D$2:$D$75) / _xlfn.XLOOKUP($A16,Women10!$E$1:$CV$1,_xlfn.XLOOKUP(E$2,Women10!$B$2:$B$75,Women10!$E$2:$CV$75))) / $C$1 / 86400</f>
        <v>1.3718794377518974E-2</v>
      </c>
      <c r="F16" s="45" cm="1">
        <f t="array" ref="F16">(_xlfn.XLOOKUP(F$2,Women10!$B$2:$B$75,Women10!$D$2:$D$75) / _xlfn.XLOOKUP($A16,Women10!$E$1:$CV$1,_xlfn.XLOOKUP(F$2,Women10!$B$2:$B$75,Women10!$E$2:$CV$75))) / $C$1 / 86400</f>
        <v>2.243208269837562E-2</v>
      </c>
      <c r="G16" s="45" cm="1">
        <f t="array" ref="G16">(_xlfn.XLOOKUP(G$2,Women10!$B$2:$B$75,Women10!$D$2:$D$75) / _xlfn.XLOOKUP($A16,Women10!$E$1:$CV$1,_xlfn.XLOOKUP(G$2,Women10!$B$2:$B$75,Women10!$E$2:$CV$75))) / $C$1 / 86400</f>
        <v>2.8117348836806909E-2</v>
      </c>
      <c r="H16" s="45" cm="1">
        <f t="array" ref="H16">(_xlfn.XLOOKUP(H$2,Women10!$B$2:$B$75,Women10!$D$2:$D$75) / _xlfn.XLOOKUP($A16,Women10!$E$1:$CV$1,_xlfn.XLOOKUP(H$2,Women10!$B$2:$B$75,Women10!$E$2:$CV$75))) / $C$1 / 86400</f>
        <v>4.605374553984691E-2</v>
      </c>
      <c r="I16" s="45" cm="1">
        <f t="array" ref="I16">(_xlfn.XLOOKUP(I$2,Women10!$B$2:$B$75,Women10!$D$2:$D$75) / _xlfn.XLOOKUP($A16,Women10!$E$1:$CV$1,_xlfn.XLOOKUP(I$2,Women10!$B$2:$B$75,Women10!$E$2:$CV$75))) / $C$1 / 86400</f>
        <v>6.1023916431531468E-2</v>
      </c>
      <c r="J16" s="45" cm="1">
        <f t="array" ref="J16">(_xlfn.XLOOKUP(J$2,Women10!$B$2:$B$75,Women10!$D$2:$D$75) / _xlfn.XLOOKUP($A16,Women10!$E$1:$CV$1,_xlfn.XLOOKUP(J$2,Women10!$B$2:$B$75,Women10!$E$2:$CV$75))) / $C$1 / 86400</f>
        <v>0.12559932131537194</v>
      </c>
      <c r="K16" s="45" cm="1">
        <f t="array" ref="K16">(_xlfn.XLOOKUP(K$2,Women10!$B$2:$B$75,Women10!$D$2:$D$75) / _xlfn.XLOOKUP($A16,Women10!$E$1:$CV$1,_xlfn.XLOOKUP(K$2,Women10!$B$2:$B$75,Women10!$E$2:$CV$75))) / $C$1 / 86400</f>
        <v>0.15180127203900953</v>
      </c>
      <c r="L16" s="45" cm="1">
        <f t="array" ref="L16">(_xlfn.XLOOKUP(L$2,Women10!$B$2:$B$75,Women10!$D$2:$D$75) / _xlfn.XLOOKUP($A16,Women10!$E$1:$CV$1,_xlfn.XLOOKUP(L$2,Women10!$B$2:$B$75,Women10!$E$2:$CV$75))) / $C$1 / 86400</f>
        <v>0.274540793422893</v>
      </c>
      <c r="M16" s="45" cm="1">
        <f t="array" ref="M16">(_xlfn.XLOOKUP(M$2,Women10!$B$2:$B$75,Women10!$D$2:$D$75) / _xlfn.XLOOKUP($A16,Women10!$E$1:$CV$1,_xlfn.XLOOKUP(M$2,Women10!$B$2:$B$75,Women10!$E$2:$CV$75))) / $C$1 / 86400</f>
        <v>0.36467859558780791</v>
      </c>
      <c r="N16" s="45" cm="1">
        <f t="array" ref="N16">(_xlfn.XLOOKUP(N$2,Women10!$B$2:$B$75,Women10!$D$2:$D$75) / _xlfn.XLOOKUP($A16,Women10!$E$1:$CV$1,_xlfn.XLOOKUP(N$2,Women10!$B$2:$B$75,Women10!$E$2:$CV$75))) / $C$1 / 86400</f>
        <v>0.67243944334999128</v>
      </c>
    </row>
    <row r="17" spans="1:14" x14ac:dyDescent="0.3">
      <c r="A17" s="26">
        <v>32</v>
      </c>
      <c r="B17" s="45" cm="1">
        <f t="array" ref="B17">(_xlfn.XLOOKUP(B$2,Women10!$B$2:$B$75,Women10!$D$2:$D$75) / _xlfn.XLOOKUP($A17,Women10!$E$1:$CV$1,_xlfn.XLOOKUP(B$2,Women10!$B$2:$B$75,Women10!$E$2:$CV$75))) / $C$1 / 86400</f>
        <v>1.748148148148148E-3</v>
      </c>
      <c r="C17" s="45" cm="1">
        <f t="array" ref="C17">(_xlfn.XLOOKUP(C$2,Women10!$B$2:$B$75,Women10!$D$2:$D$75) / _xlfn.XLOOKUP($A17,Women10!$E$1:$CV$1,_xlfn.XLOOKUP(C$2,Women10!$B$2:$B$75,Women10!$E$2:$CV$75))) / $C$1 / 86400</f>
        <v>3.9030117102761522E-3</v>
      </c>
      <c r="D17" s="45" cm="1">
        <f t="array" ref="D17">(_xlfn.XLOOKUP(D$2,Women10!$B$2:$B$75,Women10!$D$2:$D$75) / _xlfn.XLOOKUP($A17,Women10!$E$1:$CV$1,_xlfn.XLOOKUP(D$2,Women10!$B$2:$B$75,Women10!$E$2:$CV$75))) / $C$1 / 86400</f>
        <v>1.0293225355077578E-2</v>
      </c>
      <c r="E17" s="45" cm="1">
        <f t="array" ref="E17">(_xlfn.XLOOKUP(E$2,Women10!$B$2:$B$75,Women10!$D$2:$D$75) / _xlfn.XLOOKUP($A17,Women10!$E$1:$CV$1,_xlfn.XLOOKUP(E$2,Women10!$B$2:$B$75,Women10!$E$2:$CV$75))) / $C$1 / 86400</f>
        <v>1.3736671715821677E-2</v>
      </c>
      <c r="F17" s="45" cm="1">
        <f t="array" ref="F17">(_xlfn.XLOOKUP(F$2,Women10!$B$2:$B$75,Women10!$D$2:$D$75) / _xlfn.XLOOKUP($A17,Women10!$E$1:$CV$1,_xlfn.XLOOKUP(F$2,Women10!$B$2:$B$75,Women10!$E$2:$CV$75))) / $C$1 / 86400</f>
        <v>2.2461314562357063E-2</v>
      </c>
      <c r="G17" s="45" cm="1">
        <f t="array" ref="G17">(_xlfn.XLOOKUP(G$2,Women10!$B$2:$B$75,Women10!$D$2:$D$75) / _xlfn.XLOOKUP($A17,Women10!$E$1:$CV$1,_xlfn.XLOOKUP(G$2,Women10!$B$2:$B$75,Women10!$E$2:$CV$75))) / $C$1 / 86400</f>
        <v>2.8153989327472352E-2</v>
      </c>
      <c r="H17" s="45" cm="1">
        <f t="array" ref="H17">(_xlfn.XLOOKUP(H$2,Women10!$B$2:$B$75,Women10!$D$2:$D$75) / _xlfn.XLOOKUP($A17,Women10!$E$1:$CV$1,_xlfn.XLOOKUP(H$2,Women10!$B$2:$B$75,Women10!$E$2:$CV$75))) / $C$1 / 86400</f>
        <v>4.6113759442414887E-2</v>
      </c>
      <c r="I17" s="45" cm="1">
        <f t="array" ref="I17">(_xlfn.XLOOKUP(I$2,Women10!$B$2:$B$75,Women10!$D$2:$D$75) / _xlfn.XLOOKUP($A17,Women10!$E$1:$CV$1,_xlfn.XLOOKUP(I$2,Women10!$B$2:$B$75,Women10!$E$2:$CV$75))) / $C$1 / 86400</f>
        <v>6.1103438375558136E-2</v>
      </c>
      <c r="J17" s="45" cm="1">
        <f t="array" ref="J17">(_xlfn.XLOOKUP(J$2,Women10!$B$2:$B$75,Women10!$D$2:$D$75) / _xlfn.XLOOKUP($A17,Women10!$E$1:$CV$1,_xlfn.XLOOKUP(J$2,Women10!$B$2:$B$75,Women10!$E$2:$CV$75))) / $C$1 / 86400</f>
        <v>0.12586408599592031</v>
      </c>
      <c r="K17" s="45" cm="1">
        <f t="array" ref="K17">(_xlfn.XLOOKUP(K$2,Women10!$B$2:$B$75,Women10!$D$2:$D$75) / _xlfn.XLOOKUP($A17,Women10!$E$1:$CV$1,_xlfn.XLOOKUP(K$2,Women10!$B$2:$B$75,Women10!$E$2:$CV$75))) / $C$1 / 86400</f>
        <v>0.15212127070522308</v>
      </c>
      <c r="L17" s="45" cm="1">
        <f t="array" ref="L17">(_xlfn.XLOOKUP(L$2,Women10!$B$2:$B$75,Women10!$D$2:$D$75) / _xlfn.XLOOKUP($A17,Women10!$E$1:$CV$1,_xlfn.XLOOKUP(L$2,Women10!$B$2:$B$75,Women10!$E$2:$CV$75))) / $C$1 / 86400</f>
        <v>0.27511952828154396</v>
      </c>
      <c r="M17" s="45" cm="1">
        <f t="array" ref="M17">(_xlfn.XLOOKUP(M$2,Women10!$B$2:$B$75,Women10!$D$2:$D$75) / _xlfn.XLOOKUP($A17,Women10!$E$1:$CV$1,_xlfn.XLOOKUP(M$2,Women10!$B$2:$B$75,Women10!$E$2:$CV$75))) / $C$1 / 86400</f>
        <v>0.36544734187443145</v>
      </c>
      <c r="N17" s="45" cm="1">
        <f t="array" ref="N17">(_xlfn.XLOOKUP(N$2,Women10!$B$2:$B$75,Women10!$D$2:$D$75) / _xlfn.XLOOKUP($A17,Women10!$E$1:$CV$1,_xlfn.XLOOKUP(N$2,Women10!$B$2:$B$75,Women10!$E$2:$CV$75))) / $C$1 / 86400</f>
        <v>0.67385695271661938</v>
      </c>
    </row>
    <row r="18" spans="1:14" x14ac:dyDescent="0.3">
      <c r="A18" s="26">
        <v>33</v>
      </c>
      <c r="B18" s="45" cm="1">
        <f t="array" ref="B18">(_xlfn.XLOOKUP(B$2,Women10!$B$2:$B$75,Women10!$D$2:$D$75) / _xlfn.XLOOKUP($A18,Women10!$E$1:$CV$1,_xlfn.XLOOKUP(B$2,Women10!$B$2:$B$75,Women10!$E$2:$CV$75))) / $C$1 / 86400</f>
        <v>1.748148148148148E-3</v>
      </c>
      <c r="C18" s="45" cm="1">
        <f t="array" ref="C18">(_xlfn.XLOOKUP(C$2,Women10!$B$2:$B$75,Women10!$D$2:$D$75) / _xlfn.XLOOKUP($A18,Women10!$E$1:$CV$1,_xlfn.XLOOKUP(C$2,Women10!$B$2:$B$75,Women10!$E$2:$CV$75))) / $C$1 / 86400</f>
        <v>3.9160020669518061E-3</v>
      </c>
      <c r="D18" s="45" cm="1">
        <f t="array" ref="D18">(_xlfn.XLOOKUP(D$2,Women10!$B$2:$B$75,Women10!$D$2:$D$75) / _xlfn.XLOOKUP($A18,Women10!$E$1:$CV$1,_xlfn.XLOOKUP(D$2,Women10!$B$2:$B$75,Women10!$E$2:$CV$75))) / $C$1 / 86400</f>
        <v>1.0317025916369101E-2</v>
      </c>
      <c r="E18" s="45" cm="1">
        <f t="array" ref="E18">(_xlfn.XLOOKUP(E$2,Women10!$B$2:$B$75,Women10!$D$2:$D$75) / _xlfn.XLOOKUP($A18,Women10!$E$1:$CV$1,_xlfn.XLOOKUP(E$2,Women10!$B$2:$B$75,Women10!$E$2:$CV$75))) / $C$1 / 86400</f>
        <v>1.3762884105356737E-2</v>
      </c>
      <c r="F18" s="45" cm="1">
        <f t="array" ref="F18">(_xlfn.XLOOKUP(F$2,Women10!$B$2:$B$75,Women10!$D$2:$D$75) / _xlfn.XLOOKUP($A18,Women10!$E$1:$CV$1,_xlfn.XLOOKUP(F$2,Women10!$B$2:$B$75,Women10!$E$2:$CV$75))) / $C$1 / 86400</f>
        <v>2.2504175361461695E-2</v>
      </c>
      <c r="G18" s="45" cm="1">
        <f t="array" ref="G18">(_xlfn.XLOOKUP(G$2,Women10!$B$2:$B$75,Women10!$D$2:$D$75) / _xlfn.XLOOKUP($A18,Women10!$E$1:$CV$1,_xlfn.XLOOKUP(G$2,Women10!$B$2:$B$75,Women10!$E$2:$CV$75))) / $C$1 / 86400</f>
        <v>2.8207712918636555E-2</v>
      </c>
      <c r="H18" s="45" cm="1">
        <f t="array" ref="H18">(_xlfn.XLOOKUP(H$2,Women10!$B$2:$B$75,Women10!$D$2:$D$75) / _xlfn.XLOOKUP($A18,Women10!$E$1:$CV$1,_xlfn.XLOOKUP(H$2,Women10!$B$2:$B$75,Women10!$E$2:$CV$75))) / $C$1 / 86400</f>
        <v>4.6201753961788772E-2</v>
      </c>
      <c r="I18" s="45" cm="1">
        <f t="array" ref="I18">(_xlfn.XLOOKUP(I$2,Women10!$B$2:$B$75,Women10!$D$2:$D$75) / _xlfn.XLOOKUP($A18,Women10!$E$1:$CV$1,_xlfn.XLOOKUP(I$2,Women10!$B$2:$B$75,Women10!$E$2:$CV$75))) / $C$1 / 86400</f>
        <v>6.1220036279458462E-2</v>
      </c>
      <c r="J18" s="45" cm="1">
        <f t="array" ref="J18">(_xlfn.XLOOKUP(J$2,Women10!$B$2:$B$75,Women10!$D$2:$D$75) / _xlfn.XLOOKUP($A18,Women10!$E$1:$CV$1,_xlfn.XLOOKUP(J$2,Women10!$B$2:$B$75,Women10!$E$2:$CV$75))) / $C$1 / 86400</f>
        <v>0.12623155388013269</v>
      </c>
      <c r="K18" s="45" cm="1">
        <f t="array" ref="K18">(_xlfn.XLOOKUP(K$2,Women10!$B$2:$B$75,Women10!$D$2:$D$75) / _xlfn.XLOOKUP($A18,Women10!$E$1:$CV$1,_xlfn.XLOOKUP(K$2,Women10!$B$2:$B$75,Women10!$E$2:$CV$75))) / $C$1 / 86400</f>
        <v>0.15256539804343422</v>
      </c>
      <c r="L18" s="45" cm="1">
        <f t="array" ref="L18">(_xlfn.XLOOKUP(L$2,Women10!$B$2:$B$75,Women10!$D$2:$D$75) / _xlfn.XLOOKUP($A18,Women10!$E$1:$CV$1,_xlfn.XLOOKUP(L$2,Women10!$B$2:$B$75,Women10!$E$2:$CV$75))) / $C$1 / 86400</f>
        <v>0.27592275654291154</v>
      </c>
      <c r="M18" s="45" cm="1">
        <f t="array" ref="M18">(_xlfn.XLOOKUP(M$2,Women10!$B$2:$B$75,Women10!$D$2:$D$75) / _xlfn.XLOOKUP($A18,Women10!$E$1:$CV$1,_xlfn.XLOOKUP(M$2,Women10!$B$2:$B$75,Women10!$E$2:$CV$75))) / $C$1 / 86400</f>
        <v>0.36651428770291822</v>
      </c>
      <c r="N18" s="45" cm="1">
        <f t="array" ref="N18">(_xlfn.XLOOKUP(N$2,Women10!$B$2:$B$75,Women10!$D$2:$D$75) / _xlfn.XLOOKUP($A18,Women10!$E$1:$CV$1,_xlfn.XLOOKUP(N$2,Women10!$B$2:$B$75,Women10!$E$2:$CV$75))) / $C$1 / 86400</f>
        <v>0.67582431923517194</v>
      </c>
    </row>
    <row r="19" spans="1:14" x14ac:dyDescent="0.3">
      <c r="A19" s="42">
        <v>34</v>
      </c>
      <c r="B19" s="45" cm="1">
        <f t="array" ref="B19">(_xlfn.XLOOKUP(B$2,Women10!$B$2:$B$75,Women10!$D$2:$D$75) / _xlfn.XLOOKUP($A19,Women10!$E$1:$CV$1,_xlfn.XLOOKUP(B$2,Women10!$B$2:$B$75,Women10!$E$2:$CV$75))) / $C$1 / 86400</f>
        <v>1.748148148148148E-3</v>
      </c>
      <c r="C19" s="45" cm="1">
        <f t="array" ref="C19">(_xlfn.XLOOKUP(C$2,Women10!$B$2:$B$75,Women10!$D$2:$D$75) / _xlfn.XLOOKUP($A19,Women10!$E$1:$CV$1,_xlfn.XLOOKUP(C$2,Women10!$B$2:$B$75,Women10!$E$2:$CV$75))) / $C$1 / 86400</f>
        <v>3.9318643538052821E-3</v>
      </c>
      <c r="D19" s="45" cm="1">
        <f t="array" ref="D19">(_xlfn.XLOOKUP(D$2,Women10!$B$2:$B$75,Women10!$D$2:$D$75) / _xlfn.XLOOKUP($A19,Women10!$E$1:$CV$1,_xlfn.XLOOKUP(D$2,Women10!$B$2:$B$75,Women10!$E$2:$CV$75))) / $C$1 / 86400</f>
        <v>1.0347192658814626E-2</v>
      </c>
      <c r="E19" s="45" cm="1">
        <f t="array" ref="E19">(_xlfn.XLOOKUP(E$2,Women10!$B$2:$B$75,Women10!$D$2:$D$75) / _xlfn.XLOOKUP($A19,Women10!$E$1:$CV$1,_xlfn.XLOOKUP(E$2,Women10!$B$2:$B$75,Women10!$E$2:$CV$75))) / $C$1 / 86400</f>
        <v>1.3794749047416654E-2</v>
      </c>
      <c r="F19" s="45" cm="1">
        <f t="array" ref="F19">(_xlfn.XLOOKUP(F$2,Women10!$B$2:$B$75,Women10!$D$2:$D$75) / _xlfn.XLOOKUP($A19,Women10!$E$1:$CV$1,_xlfn.XLOOKUP(F$2,Women10!$B$2:$B$75,Women10!$E$2:$CV$75))) / $C$1 / 86400</f>
        <v>2.2556278847802907E-2</v>
      </c>
      <c r="G19" s="45" cm="1">
        <f t="array" ref="G19">(_xlfn.XLOOKUP(G$2,Women10!$B$2:$B$75,Women10!$D$2:$D$75) / _xlfn.XLOOKUP($A19,Women10!$E$1:$CV$1,_xlfn.XLOOKUP(G$2,Women10!$B$2:$B$75,Women10!$E$2:$CV$75))) / $C$1 / 86400</f>
        <v>2.8273021696281882E-2</v>
      </c>
      <c r="H19" s="45" cm="1">
        <f t="array" ref="H19">(_xlfn.XLOOKUP(H$2,Women10!$B$2:$B$75,Women10!$D$2:$D$75) / _xlfn.XLOOKUP($A19,Women10!$E$1:$CV$1,_xlfn.XLOOKUP(H$2,Women10!$B$2:$B$75,Women10!$E$2:$CV$75))) / $C$1 / 86400</f>
        <v>4.6308723998140816E-2</v>
      </c>
      <c r="I19" s="45" cm="1">
        <f t="array" ref="I19">(_xlfn.XLOOKUP(I$2,Women10!$B$2:$B$75,Women10!$D$2:$D$75) / _xlfn.XLOOKUP($A19,Women10!$E$1:$CV$1,_xlfn.XLOOKUP(I$2,Women10!$B$2:$B$75,Women10!$E$2:$CV$75))) / $C$1 / 86400</f>
        <v>6.1361777857315072E-2</v>
      </c>
      <c r="J19" s="45" cm="1">
        <f t="array" ref="J19">(_xlfn.XLOOKUP(J$2,Women10!$B$2:$B$75,Women10!$D$2:$D$75) / _xlfn.XLOOKUP($A19,Women10!$E$1:$CV$1,_xlfn.XLOOKUP(J$2,Women10!$B$2:$B$75,Women10!$E$2:$CV$75))) / $C$1 / 86400</f>
        <v>0.12671632386976836</v>
      </c>
      <c r="K19" s="45" cm="1">
        <f t="array" ref="K19">(_xlfn.XLOOKUP(K$2,Women10!$B$2:$B$75,Women10!$D$2:$D$75) / _xlfn.XLOOKUP($A19,Women10!$E$1:$CV$1,_xlfn.XLOOKUP(K$2,Women10!$B$2:$B$75,Women10!$E$2:$CV$75))) / $C$1 / 86400</f>
        <v>0.15315129851090772</v>
      </c>
      <c r="L19" s="45" cm="1">
        <f t="array" ref="L19">(_xlfn.XLOOKUP(L$2,Women10!$B$2:$B$75,Women10!$D$2:$D$75) / _xlfn.XLOOKUP($A19,Women10!$E$1:$CV$1,_xlfn.XLOOKUP(L$2,Women10!$B$2:$B$75,Women10!$E$2:$CV$75))) / $C$1 / 86400</f>
        <v>0.27698238916025675</v>
      </c>
      <c r="M19" s="45" cm="1">
        <f t="array" ref="M19">(_xlfn.XLOOKUP(M$2,Women10!$B$2:$B$75,Women10!$D$2:$D$75) / _xlfn.XLOOKUP($A19,Women10!$E$1:$CV$1,_xlfn.XLOOKUP(M$2,Women10!$B$2:$B$75,Women10!$E$2:$CV$75))) / $C$1 / 86400</f>
        <v>0.36792182109682525</v>
      </c>
      <c r="N19" s="45" cm="1">
        <f t="array" ref="N19">(_xlfn.XLOOKUP(N$2,Women10!$B$2:$B$75,Women10!$D$2:$D$75) / _xlfn.XLOOKUP($A19,Women10!$E$1:$CV$1,_xlfn.XLOOKUP(N$2,Women10!$B$2:$B$75,Women10!$E$2:$CV$75))) / $C$1 / 86400</f>
        <v>0.67841970317968292</v>
      </c>
    </row>
    <row r="20" spans="1:14" x14ac:dyDescent="0.3">
      <c r="A20" s="26">
        <v>35</v>
      </c>
      <c r="B20" s="45" cm="1">
        <f t="array" ref="B20">(_xlfn.XLOOKUP(B$2,Women10!$B$2:$B$75,Women10!$D$2:$D$75) / _xlfn.XLOOKUP($A20,Women10!$E$1:$CV$1,_xlfn.XLOOKUP(B$2,Women10!$B$2:$B$75,Women10!$E$2:$CV$75))) / $C$1 / 86400</f>
        <v>1.748148148148148E-3</v>
      </c>
      <c r="C20" s="45" cm="1">
        <f t="array" ref="C20">(_xlfn.XLOOKUP(C$2,Women10!$B$2:$B$75,Women10!$D$2:$D$75) / _xlfn.XLOOKUP($A20,Women10!$E$1:$CV$1,_xlfn.XLOOKUP(C$2,Women10!$B$2:$B$75,Women10!$E$2:$CV$75))) / $C$1 / 86400</f>
        <v>3.9510695526434473E-3</v>
      </c>
      <c r="D20" s="45" cm="1">
        <f t="array" ref="D20">(_xlfn.XLOOKUP(D$2,Women10!$B$2:$B$75,Women10!$D$2:$D$75) / _xlfn.XLOOKUP($A20,Women10!$E$1:$CV$1,_xlfn.XLOOKUP(D$2,Women10!$B$2:$B$75,Women10!$E$2:$CV$75))) / $C$1 / 86400</f>
        <v>1.0384887349739269E-2</v>
      </c>
      <c r="E20" s="45" cm="1">
        <f t="array" ref="E20">(_xlfn.XLOOKUP(E$2,Women10!$B$2:$B$75,Women10!$D$2:$D$75) / _xlfn.XLOOKUP($A20,Women10!$E$1:$CV$1,_xlfn.XLOOKUP(E$2,Women10!$B$2:$B$75,Women10!$E$2:$CV$75))) / $C$1 / 86400</f>
        <v>1.3836534434272723E-2</v>
      </c>
      <c r="F20" s="45" cm="1">
        <f t="array" ref="F20">(_xlfn.XLOOKUP(F$2,Women10!$B$2:$B$75,Women10!$D$2:$D$75) / _xlfn.XLOOKUP($A20,Women10!$E$1:$CV$1,_xlfn.XLOOKUP(F$2,Women10!$B$2:$B$75,Women10!$E$2:$CV$75))) / $C$1 / 86400</f>
        <v>2.2624603601986478E-2</v>
      </c>
      <c r="G20" s="45" cm="1">
        <f t="array" ref="G20">(_xlfn.XLOOKUP(G$2,Women10!$B$2:$B$75,Women10!$D$2:$D$75) / _xlfn.XLOOKUP($A20,Women10!$E$1:$CV$1,_xlfn.XLOOKUP(G$2,Women10!$B$2:$B$75,Women10!$E$2:$CV$75))) / $C$1 / 86400</f>
        <v>2.835866291709049E-2</v>
      </c>
      <c r="H20" s="45" cm="1">
        <f t="array" ref="H20">(_xlfn.XLOOKUP(H$2,Women10!$B$2:$B$75,Women10!$D$2:$D$75) / _xlfn.XLOOKUP($A20,Women10!$E$1:$CV$1,_xlfn.XLOOKUP(H$2,Women10!$B$2:$B$75,Women10!$E$2:$CV$75))) / $C$1 / 86400</f>
        <v>4.6448996788926784E-2</v>
      </c>
      <c r="I20" s="45" cm="1">
        <f t="array" ref="I20">(_xlfn.XLOOKUP(I$2,Women10!$B$2:$B$75,Women10!$D$2:$D$75) / _xlfn.XLOOKUP($A20,Women10!$E$1:$CV$1,_xlfn.XLOOKUP(I$2,Women10!$B$2:$B$75,Women10!$E$2:$CV$75))) / $C$1 / 86400</f>
        <v>6.1547647539839254E-2</v>
      </c>
      <c r="J20" s="45" cm="1">
        <f t="array" ref="J20">(_xlfn.XLOOKUP(J$2,Women10!$B$2:$B$75,Women10!$D$2:$D$75) / _xlfn.XLOOKUP($A20,Women10!$E$1:$CV$1,_xlfn.XLOOKUP(J$2,Women10!$B$2:$B$75,Women10!$E$2:$CV$75))) / $C$1 / 86400</f>
        <v>0.12730815561898245</v>
      </c>
      <c r="K20" s="45" cm="1">
        <f t="array" ref="K20">(_xlfn.XLOOKUP(K$2,Women10!$B$2:$B$75,Women10!$D$2:$D$75) / _xlfn.XLOOKUP($A20,Women10!$E$1:$CV$1,_xlfn.XLOOKUP(K$2,Women10!$B$2:$B$75,Women10!$E$2:$CV$75))) / $C$1 / 86400</f>
        <v>0.15386659546811168</v>
      </c>
      <c r="L20" s="45" cm="1">
        <f t="array" ref="L20">(_xlfn.XLOOKUP(L$2,Women10!$B$2:$B$75,Women10!$D$2:$D$75) / _xlfn.XLOOKUP($A20,Women10!$E$1:$CV$1,_xlfn.XLOOKUP(L$2,Women10!$B$2:$B$75,Women10!$E$2:$CV$75))) / $C$1 / 86400</f>
        <v>0.2782760423130004</v>
      </c>
      <c r="M20" s="45" cm="1">
        <f t="array" ref="M20">(_xlfn.XLOOKUP(M$2,Women10!$B$2:$B$75,Women10!$D$2:$D$75) / _xlfn.XLOOKUP($A20,Women10!$E$1:$CV$1,_xlfn.XLOOKUP(M$2,Women10!$B$2:$B$75,Women10!$E$2:$CV$75))) / $C$1 / 86400</f>
        <v>0.36964020913322027</v>
      </c>
      <c r="N20" s="45" cm="1">
        <f t="array" ref="N20">(_xlfn.XLOOKUP(N$2,Women10!$B$2:$B$75,Women10!$D$2:$D$75) / _xlfn.XLOOKUP($A20,Women10!$E$1:$CV$1,_xlfn.XLOOKUP(N$2,Women10!$B$2:$B$75,Women10!$E$2:$CV$75))) / $C$1 / 86400</f>
        <v>0.68158827931393673</v>
      </c>
    </row>
    <row r="21" spans="1:14" x14ac:dyDescent="0.3">
      <c r="A21" s="26">
        <v>36</v>
      </c>
      <c r="B21" s="45" cm="1">
        <f t="array" ref="B21">(_xlfn.XLOOKUP(B$2,Women10!$B$2:$B$75,Women10!$D$2:$D$75) / _xlfn.XLOOKUP($A21,Women10!$E$1:$CV$1,_xlfn.XLOOKUP(B$2,Women10!$B$2:$B$75,Women10!$E$2:$CV$75))) / $C$1 / 86400</f>
        <v>1.748148148148148E-3</v>
      </c>
      <c r="C21" s="45" cm="1">
        <f t="array" ref="C21">(_xlfn.XLOOKUP(C$2,Women10!$B$2:$B$75,Women10!$D$2:$D$75) / _xlfn.XLOOKUP($A21,Women10!$E$1:$CV$1,_xlfn.XLOOKUP(C$2,Women10!$B$2:$B$75,Women10!$E$2:$CV$75))) / $C$1 / 86400</f>
        <v>3.9737141023259816E-3</v>
      </c>
      <c r="D21" s="45" cm="1">
        <f t="array" ref="D21">(_xlfn.XLOOKUP(D$2,Women10!$B$2:$B$75,Women10!$D$2:$D$75) / _xlfn.XLOOKUP($A21,Women10!$E$1:$CV$1,_xlfn.XLOOKUP(D$2,Women10!$B$2:$B$75,Women10!$E$2:$CV$75))) / $C$1 / 86400</f>
        <v>1.0430273075528353E-2</v>
      </c>
      <c r="E21" s="45" cm="1">
        <f t="array" ref="E21">(_xlfn.XLOOKUP(E$2,Women10!$B$2:$B$75,Women10!$D$2:$D$75) / _xlfn.XLOOKUP($A21,Women10!$E$1:$CV$1,_xlfn.XLOOKUP(E$2,Women10!$B$2:$B$75,Women10!$E$2:$CV$75))) / $C$1 / 86400</f>
        <v>1.3884198281361403E-2</v>
      </c>
      <c r="F21" s="45" cm="1">
        <f t="array" ref="F21">(_xlfn.XLOOKUP(F$2,Women10!$B$2:$B$75,Women10!$D$2:$D$75) / _xlfn.XLOOKUP($A21,Women10!$E$1:$CV$1,_xlfn.XLOOKUP(F$2,Women10!$B$2:$B$75,Women10!$E$2:$CV$75))) / $C$1 / 86400</f>
        <v>2.2702540433036888E-2</v>
      </c>
      <c r="G21" s="45" cm="1">
        <f t="array" ref="G21">(_xlfn.XLOOKUP(G$2,Women10!$B$2:$B$75,Women10!$D$2:$D$75) / _xlfn.XLOOKUP($A21,Women10!$E$1:$CV$1,_xlfn.XLOOKUP(G$2,Women10!$B$2:$B$75,Women10!$E$2:$CV$75))) / $C$1 / 86400</f>
        <v>2.8456352333420889E-2</v>
      </c>
      <c r="H21" s="45" cm="1">
        <f t="array" ref="H21">(_xlfn.XLOOKUP(H$2,Women10!$B$2:$B$75,Women10!$D$2:$D$75) / _xlfn.XLOOKUP($A21,Women10!$E$1:$CV$1,_xlfn.XLOOKUP(H$2,Women10!$B$2:$B$75,Women10!$E$2:$CV$75))) / $C$1 / 86400</f>
        <v>4.6609003464795427E-2</v>
      </c>
      <c r="I21" s="45" cm="1">
        <f t="array" ref="I21">(_xlfn.XLOOKUP(I$2,Women10!$B$2:$B$75,Women10!$D$2:$D$75) / _xlfn.XLOOKUP($A21,Women10!$E$1:$CV$1,_xlfn.XLOOKUP(I$2,Women10!$B$2:$B$75,Women10!$E$2:$CV$75))) / $C$1 / 86400</f>
        <v>6.1759665778578304E-2</v>
      </c>
      <c r="J21" s="45" cm="1">
        <f t="array" ref="J21">(_xlfn.XLOOKUP(J$2,Women10!$B$2:$B$75,Women10!$D$2:$D$75) / _xlfn.XLOOKUP($A21,Women10!$E$1:$CV$1,_xlfn.XLOOKUP(J$2,Women10!$B$2:$B$75,Women10!$E$2:$CV$75))) / $C$1 / 86400</f>
        <v>0.12801000762545769</v>
      </c>
      <c r="K21" s="45" cm="1">
        <f t="array" ref="K21">(_xlfn.XLOOKUP(K$2,Women10!$B$2:$B$75,Women10!$D$2:$D$75) / _xlfn.XLOOKUP($A21,Women10!$E$1:$CV$1,_xlfn.XLOOKUP(K$2,Women10!$B$2:$B$75,Women10!$E$2:$CV$75))) / $C$1 / 86400</f>
        <v>0.15471486460086084</v>
      </c>
      <c r="L21" s="45" cm="1">
        <f t="array" ref="L21">(_xlfn.XLOOKUP(L$2,Women10!$B$2:$B$75,Women10!$D$2:$D$75) / _xlfn.XLOOKUP($A21,Women10!$E$1:$CV$1,_xlfn.XLOOKUP(L$2,Women10!$B$2:$B$75,Women10!$E$2:$CV$75))) / $C$1 / 86400</f>
        <v>0.27981018282192355</v>
      </c>
      <c r="M21" s="45" cm="1">
        <f t="array" ref="M21">(_xlfn.XLOOKUP(M$2,Women10!$B$2:$B$75,Women10!$D$2:$D$75) / _xlfn.XLOOKUP($A21,Women10!$E$1:$CV$1,_xlfn.XLOOKUP(M$2,Women10!$B$2:$B$75,Women10!$E$2:$CV$75))) / $C$1 / 86400</f>
        <v>0.37167804183288272</v>
      </c>
      <c r="N21" s="45" cm="1">
        <f t="array" ref="N21">(_xlfn.XLOOKUP(N$2,Women10!$B$2:$B$75,Women10!$D$2:$D$75) / _xlfn.XLOOKUP($A21,Women10!$E$1:$CV$1,_xlfn.XLOOKUP(N$2,Women10!$B$2:$B$75,Women10!$E$2:$CV$75))) / $C$1 / 86400</f>
        <v>0.68534588697937349</v>
      </c>
    </row>
    <row r="22" spans="1:14" x14ac:dyDescent="0.3">
      <c r="A22" s="42">
        <v>37</v>
      </c>
      <c r="B22" s="45" cm="1">
        <f t="array" ref="B22">(_xlfn.XLOOKUP(B$2,Women10!$B$2:$B$75,Women10!$D$2:$D$75) / _xlfn.XLOOKUP($A22,Women10!$E$1:$CV$1,_xlfn.XLOOKUP(B$2,Women10!$B$2:$B$75,Women10!$E$2:$CV$75))) / $C$1 / 86400</f>
        <v>1.7486727499731402E-3</v>
      </c>
      <c r="C22" s="45" cm="1">
        <f t="array" ref="C22">(_xlfn.XLOOKUP(C$2,Women10!$B$2:$B$75,Women10!$D$2:$D$75) / _xlfn.XLOOKUP($A22,Women10!$E$1:$CV$1,_xlfn.XLOOKUP(C$2,Women10!$B$2:$B$75,Women10!$E$2:$CV$75))) / $C$1 / 86400</f>
        <v>3.9999135153834511E-3</v>
      </c>
      <c r="D22" s="45" cm="1">
        <f t="array" ref="D22">(_xlfn.XLOOKUP(D$2,Women10!$B$2:$B$75,Women10!$D$2:$D$75) / _xlfn.XLOOKUP($A22,Women10!$E$1:$CV$1,_xlfn.XLOOKUP(D$2,Women10!$B$2:$B$75,Women10!$E$2:$CV$75))) / $C$1 / 86400</f>
        <v>1.0482477710942132E-2</v>
      </c>
      <c r="E22" s="45" cm="1">
        <f t="array" ref="E22">(_xlfn.XLOOKUP(E$2,Women10!$B$2:$B$75,Women10!$D$2:$D$75) / _xlfn.XLOOKUP($A22,Women10!$E$1:$CV$1,_xlfn.XLOOKUP(E$2,Women10!$B$2:$B$75,Women10!$E$2:$CV$75))) / $C$1 / 86400</f>
        <v>1.3940695527674164E-2</v>
      </c>
      <c r="F22" s="45" cm="1">
        <f t="array" ref="F22">(_xlfn.XLOOKUP(F$2,Women10!$B$2:$B$75,Women10!$D$2:$D$75) / _xlfn.XLOOKUP($A22,Women10!$E$1:$CV$1,_xlfn.XLOOKUP(F$2,Women10!$B$2:$B$75,Women10!$E$2:$CV$75))) / $C$1 / 86400</f>
        <v>2.2794921065521272E-2</v>
      </c>
      <c r="G22" s="45" cm="1">
        <f t="array" ref="G22">(_xlfn.XLOOKUP(G$2,Women10!$B$2:$B$75,Women10!$D$2:$D$75) / _xlfn.XLOOKUP($A22,Women10!$E$1:$CV$1,_xlfn.XLOOKUP(G$2,Women10!$B$2:$B$75,Women10!$E$2:$CV$75))) / $C$1 / 86400</f>
        <v>2.8572146239152003E-2</v>
      </c>
      <c r="H22" s="45" cm="1">
        <f t="array" ref="H22">(_xlfn.XLOOKUP(H$2,Women10!$B$2:$B$75,Women10!$D$2:$D$75) / _xlfn.XLOOKUP($A22,Women10!$E$1:$CV$1,_xlfn.XLOOKUP(H$2,Women10!$B$2:$B$75,Women10!$E$2:$CV$75))) / $C$1 / 86400</f>
        <v>4.6798663702698973E-2</v>
      </c>
      <c r="I22" s="45" cm="1">
        <f t="array" ref="I22">(_xlfn.XLOOKUP(I$2,Women10!$B$2:$B$75,Women10!$D$2:$D$75) / _xlfn.XLOOKUP($A22,Women10!$E$1:$CV$1,_xlfn.XLOOKUP(I$2,Women10!$B$2:$B$75,Women10!$E$2:$CV$75))) / $C$1 / 86400</f>
        <v>6.2010976727829903E-2</v>
      </c>
      <c r="J22" s="45" cm="1">
        <f t="array" ref="J22">(_xlfn.XLOOKUP(J$2,Women10!$B$2:$B$75,Women10!$D$2:$D$75) / _xlfn.XLOOKUP($A22,Women10!$E$1:$CV$1,_xlfn.XLOOKUP(J$2,Women10!$B$2:$B$75,Women10!$E$2:$CV$75))) / $C$1 / 86400</f>
        <v>0.12883867906816257</v>
      </c>
      <c r="K22" s="45" cm="1">
        <f t="array" ref="K22">(_xlfn.XLOOKUP(K$2,Women10!$B$2:$B$75,Women10!$D$2:$D$75) / _xlfn.XLOOKUP($A22,Women10!$E$1:$CV$1,_xlfn.XLOOKUP(K$2,Women10!$B$2:$B$75,Women10!$E$2:$CV$75))) / $C$1 / 86400</f>
        <v>0.15571640965530539</v>
      </c>
      <c r="L22" s="45" cm="1">
        <f t="array" ref="L22">(_xlfn.XLOOKUP(L$2,Women10!$B$2:$B$75,Women10!$D$2:$D$75) / _xlfn.XLOOKUP($A22,Women10!$E$1:$CV$1,_xlfn.XLOOKUP(L$2,Women10!$B$2:$B$75,Women10!$E$2:$CV$75))) / $C$1 / 86400</f>
        <v>0.28162153110776211</v>
      </c>
      <c r="M22" s="45" cm="1">
        <f t="array" ref="M22">(_xlfn.XLOOKUP(M$2,Women10!$B$2:$B$75,Women10!$D$2:$D$75) / _xlfn.XLOOKUP($A22,Women10!$E$1:$CV$1,_xlfn.XLOOKUP(M$2,Women10!$B$2:$B$75,Women10!$E$2:$CV$75))) / $C$1 / 86400</f>
        <v>0.37408409574117207</v>
      </c>
      <c r="N22" s="45" cm="1">
        <f t="array" ref="N22">(_xlfn.XLOOKUP(N$2,Women10!$B$2:$B$75,Women10!$D$2:$D$75) / _xlfn.XLOOKUP($A22,Women10!$E$1:$CV$1,_xlfn.XLOOKUP(N$2,Women10!$B$2:$B$75,Women10!$E$2:$CV$75))) / $C$1 / 86400</f>
        <v>0.68978246639570118</v>
      </c>
    </row>
    <row r="23" spans="1:14" x14ac:dyDescent="0.3">
      <c r="A23" s="26">
        <v>38</v>
      </c>
      <c r="B23" s="45" cm="1">
        <f t="array" ref="B23">(_xlfn.XLOOKUP(B$2,Women10!$B$2:$B$75,Women10!$D$2:$D$75) / _xlfn.XLOOKUP($A23,Women10!$E$1:$CV$1,_xlfn.XLOOKUP(B$2,Women10!$B$2:$B$75,Women10!$E$2:$CV$75))) / $C$1 / 86400</f>
        <v>1.7647366728731559E-3</v>
      </c>
      <c r="C23" s="45" cm="1">
        <f t="array" ref="C23">(_xlfn.XLOOKUP(C$2,Women10!$B$2:$B$75,Women10!$D$2:$D$75) / _xlfn.XLOOKUP($A23,Women10!$E$1:$CV$1,_xlfn.XLOOKUP(C$2,Women10!$B$2:$B$75,Women10!$E$2:$CV$75))) / $C$1 / 86400</f>
        <v>4.0293856884420047E-3</v>
      </c>
      <c r="D23" s="45" cm="1">
        <f t="array" ref="D23">(_xlfn.XLOOKUP(D$2,Women10!$B$2:$B$75,Women10!$D$2:$D$75) / _xlfn.XLOOKUP($A23,Women10!$E$1:$CV$1,_xlfn.XLOOKUP(D$2,Women10!$B$2:$B$75,Women10!$E$2:$CV$75))) / $C$1 / 86400</f>
        <v>1.0541700748857056E-2</v>
      </c>
      <c r="E23" s="45" cm="1">
        <f t="array" ref="E23">(_xlfn.XLOOKUP(E$2,Women10!$B$2:$B$75,Women10!$D$2:$D$75) / _xlfn.XLOOKUP($A23,Women10!$E$1:$CV$1,_xlfn.XLOOKUP(E$2,Women10!$B$2:$B$75,Women10!$E$2:$CV$75))) / $C$1 / 86400</f>
        <v>1.400480705539469E-2</v>
      </c>
      <c r="F23" s="45" cm="1">
        <f t="array" ref="F23">(_xlfn.XLOOKUP(F$2,Women10!$B$2:$B$75,Women10!$D$2:$D$75) / _xlfn.XLOOKUP($A23,Women10!$E$1:$CV$1,_xlfn.XLOOKUP(F$2,Women10!$B$2:$B$75,Women10!$E$2:$CV$75))) / $C$1 / 86400</f>
        <v>2.2899752077064288E-2</v>
      </c>
      <c r="G23" s="45" cm="1">
        <f t="array" ref="G23">(_xlfn.XLOOKUP(G$2,Women10!$B$2:$B$75,Women10!$D$2:$D$75) / _xlfn.XLOOKUP($A23,Women10!$E$1:$CV$1,_xlfn.XLOOKUP(G$2,Women10!$B$2:$B$75,Women10!$E$2:$CV$75))) / $C$1 / 86400</f>
        <v>2.8703545991912539E-2</v>
      </c>
      <c r="H23" s="45" cm="1">
        <f t="array" ref="H23">(_xlfn.XLOOKUP(H$2,Women10!$B$2:$B$75,Women10!$D$2:$D$75) / _xlfn.XLOOKUP($A23,Women10!$E$1:$CV$1,_xlfn.XLOOKUP(H$2,Women10!$B$2:$B$75,Women10!$E$2:$CV$75))) / $C$1 / 86400</f>
        <v>4.7013884946094112E-2</v>
      </c>
      <c r="I23" s="45" cm="1">
        <f t="array" ref="I23">(_xlfn.XLOOKUP(I$2,Women10!$B$2:$B$75,Women10!$D$2:$D$75) / _xlfn.XLOOKUP($A23,Women10!$E$1:$CV$1,_xlfn.XLOOKUP(I$2,Women10!$B$2:$B$75,Women10!$E$2:$CV$75))) / $C$1 / 86400</f>
        <v>6.2296157509920069E-2</v>
      </c>
      <c r="J23" s="45" cm="1">
        <f t="array" ref="J23">(_xlfn.XLOOKUP(J$2,Women10!$B$2:$B$75,Women10!$D$2:$D$75) / _xlfn.XLOOKUP($A23,Women10!$E$1:$CV$1,_xlfn.XLOOKUP(J$2,Women10!$B$2:$B$75,Women10!$E$2:$CV$75))) / $C$1 / 86400</f>
        <v>0.12979896735935384</v>
      </c>
      <c r="K23" s="45" cm="1">
        <f t="array" ref="K23">(_xlfn.XLOOKUP(K$2,Women10!$B$2:$B$75,Women10!$D$2:$D$75) / _xlfn.XLOOKUP($A23,Women10!$E$1:$CV$1,_xlfn.XLOOKUP(K$2,Women10!$B$2:$B$75,Women10!$E$2:$CV$75))) / $C$1 / 86400</f>
        <v>0.15687702885770519</v>
      </c>
      <c r="L23" s="45" cm="1">
        <f t="array" ref="L23">(_xlfn.XLOOKUP(L$2,Women10!$B$2:$B$75,Women10!$D$2:$D$75) / _xlfn.XLOOKUP($A23,Women10!$E$1:$CV$1,_xlfn.XLOOKUP(L$2,Women10!$B$2:$B$75,Women10!$E$2:$CV$75))) / $C$1 / 86400</f>
        <v>0.28372057357564601</v>
      </c>
      <c r="M23" s="45" cm="1">
        <f t="array" ref="M23">(_xlfn.XLOOKUP(M$2,Women10!$B$2:$B$75,Women10!$D$2:$D$75) / _xlfn.XLOOKUP($A23,Women10!$E$1:$CV$1,_xlfn.XLOOKUP(M$2,Women10!$B$2:$B$75,Women10!$E$2:$CV$75))) / $C$1 / 86400</f>
        <v>0.37687230018147894</v>
      </c>
      <c r="N23" s="45" cm="1">
        <f t="array" ref="N23">(_xlfn.XLOOKUP(N$2,Women10!$B$2:$B$75,Women10!$D$2:$D$75) / _xlfn.XLOOKUP($A23,Women10!$E$1:$CV$1,_xlfn.XLOOKUP(N$2,Women10!$B$2:$B$75,Women10!$E$2:$CV$75))) / $C$1 / 86400</f>
        <v>0.69492370217007904</v>
      </c>
    </row>
    <row r="24" spans="1:14" x14ac:dyDescent="0.3">
      <c r="A24" s="26">
        <v>39</v>
      </c>
      <c r="B24" s="45" cm="1">
        <f t="array" ref="B24">(_xlfn.XLOOKUP(B$2,Women10!$B$2:$B$75,Women10!$D$2:$D$75) / _xlfn.XLOOKUP($A24,Women10!$E$1:$CV$1,_xlfn.XLOOKUP(B$2,Women10!$B$2:$B$75,Women10!$E$2:$CV$75))) / $C$1 / 86400</f>
        <v>1.7812799553170451E-3</v>
      </c>
      <c r="C24" s="45" cm="1">
        <f t="array" ref="C24">(_xlfn.XLOOKUP(C$2,Women10!$B$2:$B$75,Women10!$D$2:$D$75) / _xlfn.XLOOKUP($A24,Women10!$E$1:$CV$1,_xlfn.XLOOKUP(C$2,Women10!$B$2:$B$75,Women10!$E$2:$CV$75))) / $C$1 / 86400</f>
        <v>4.0626933654731778E-3</v>
      </c>
      <c r="D24" s="45" cm="1">
        <f t="array" ref="D24">(_xlfn.XLOOKUP(D$2,Women10!$B$2:$B$75,Women10!$D$2:$D$75) / _xlfn.XLOOKUP($A24,Women10!$E$1:$CV$1,_xlfn.XLOOKUP(D$2,Women10!$B$2:$B$75,Women10!$E$2:$CV$75))) / $C$1 / 86400</f>
        <v>1.060926876771668E-2</v>
      </c>
      <c r="E24" s="45" cm="1">
        <f t="array" ref="E24">(_xlfn.XLOOKUP(E$2,Women10!$B$2:$B$75,Women10!$D$2:$D$75) / _xlfn.XLOOKUP($A24,Women10!$E$1:$CV$1,_xlfn.XLOOKUP(E$2,Women10!$B$2:$B$75,Women10!$E$2:$CV$75))) / $C$1 / 86400</f>
        <v>1.4078183381655746E-2</v>
      </c>
      <c r="F24" s="45" cm="1">
        <f t="array" ref="F24">(_xlfn.XLOOKUP(F$2,Women10!$B$2:$B$75,Women10!$D$2:$D$75) / _xlfn.XLOOKUP($A24,Women10!$E$1:$CV$1,_xlfn.XLOOKUP(F$2,Women10!$B$2:$B$75,Women10!$E$2:$CV$75))) / $C$1 / 86400</f>
        <v>2.3019732286220881E-2</v>
      </c>
      <c r="G24" s="45" cm="1">
        <f t="array" ref="G24">(_xlfn.XLOOKUP(G$2,Women10!$B$2:$B$75,Women10!$D$2:$D$75) / _xlfn.XLOOKUP($A24,Women10!$E$1:$CV$1,_xlfn.XLOOKUP(G$2,Women10!$B$2:$B$75,Women10!$E$2:$CV$75))) / $C$1 / 86400</f>
        <v>2.8853934408348485E-2</v>
      </c>
      <c r="H24" s="45" cm="1">
        <f t="array" ref="H24">(_xlfn.XLOOKUP(H$2,Women10!$B$2:$B$75,Women10!$D$2:$D$75) / _xlfn.XLOOKUP($A24,Women10!$E$1:$CV$1,_xlfn.XLOOKUP(H$2,Women10!$B$2:$B$75,Women10!$E$2:$CV$75))) / $C$1 / 86400</f>
        <v>4.726020795125651E-2</v>
      </c>
      <c r="I24" s="45" cm="1">
        <f t="array" ref="I24">(_xlfn.XLOOKUP(I$2,Women10!$B$2:$B$75,Women10!$D$2:$D$75) / _xlfn.XLOOKUP($A24,Women10!$E$1:$CV$1,_xlfn.XLOOKUP(I$2,Women10!$B$2:$B$75,Women10!$E$2:$CV$75))) / $C$1 / 86400</f>
        <v>6.26225499521849E-2</v>
      </c>
      <c r="J24" s="45" cm="1">
        <f t="array" ref="J24">(_xlfn.XLOOKUP(J$2,Women10!$B$2:$B$75,Women10!$D$2:$D$75) / _xlfn.XLOOKUP($A24,Women10!$E$1:$CV$1,_xlfn.XLOOKUP(J$2,Women10!$B$2:$B$75,Women10!$E$2:$CV$75))) / $C$1 / 86400</f>
        <v>0.13086922290902392</v>
      </c>
      <c r="K24" s="45" cm="1">
        <f t="array" ref="K24">(_xlfn.XLOOKUP(K$2,Women10!$B$2:$B$75,Women10!$D$2:$D$75) / _xlfn.XLOOKUP($A24,Women10!$E$1:$CV$1,_xlfn.XLOOKUP(K$2,Women10!$B$2:$B$75,Women10!$E$2:$CV$75))) / $C$1 / 86400</f>
        <v>0.15817055618050643</v>
      </c>
      <c r="L24" s="45" cm="1">
        <f t="array" ref="L24">(_xlfn.XLOOKUP(L$2,Women10!$B$2:$B$75,Women10!$D$2:$D$75) / _xlfn.XLOOKUP($A24,Women10!$E$1:$CV$1,_xlfn.XLOOKUP(L$2,Women10!$B$2:$B$75,Women10!$E$2:$CV$75))) / $C$1 / 86400</f>
        <v>0.28605998755252487</v>
      </c>
      <c r="M24" s="45" cm="1">
        <f t="array" ref="M24">(_xlfn.XLOOKUP(M$2,Women10!$B$2:$B$75,Women10!$D$2:$D$75) / _xlfn.XLOOKUP($A24,Women10!$E$1:$CV$1,_xlfn.XLOOKUP(M$2,Women10!$B$2:$B$75,Women10!$E$2:$CV$75))) / $C$1 / 86400</f>
        <v>0.37997979540268101</v>
      </c>
      <c r="N24" s="45" cm="1">
        <f t="array" ref="N24">(_xlfn.XLOOKUP(N$2,Women10!$B$2:$B$75,Women10!$D$2:$D$75) / _xlfn.XLOOKUP($A24,Women10!$E$1:$CV$1,_xlfn.XLOOKUP(N$2,Women10!$B$2:$B$75,Women10!$E$2:$CV$75))) / $C$1 / 86400</f>
        <v>0.70065368572831266</v>
      </c>
    </row>
    <row r="25" spans="1:14" x14ac:dyDescent="0.3">
      <c r="A25" s="42">
        <v>40</v>
      </c>
      <c r="B25" s="45" cm="1">
        <f t="array" ref="B25">(_xlfn.XLOOKUP(B$2,Women10!$B$2:$B$75,Women10!$D$2:$D$75) / _xlfn.XLOOKUP($A25,Women10!$E$1:$CV$1,_xlfn.XLOOKUP(B$2,Women10!$B$2:$B$75,Women10!$E$2:$CV$75))) / $C$1 / 86400</f>
        <v>1.7981363383544006E-3</v>
      </c>
      <c r="C25" s="45" cm="1">
        <f t="array" ref="C25">(_xlfn.XLOOKUP(C$2,Women10!$B$2:$B$75,Women10!$D$2:$D$75) / _xlfn.XLOOKUP($A25,Women10!$E$1:$CV$1,_xlfn.XLOOKUP(C$2,Women10!$B$2:$B$75,Women10!$E$2:$CV$75))) / $C$1 / 86400</f>
        <v>4.1004499412638255E-3</v>
      </c>
      <c r="D25" s="45" cm="1">
        <f t="array" ref="D25">(_xlfn.XLOOKUP(D$2,Women10!$B$2:$B$75,Women10!$D$2:$D$75) / _xlfn.XLOOKUP($A25,Women10!$E$1:$CV$1,_xlfn.XLOOKUP(D$2,Women10!$B$2:$B$75,Women10!$E$2:$CV$75))) / $C$1 / 86400</f>
        <v>1.0685491127667998E-2</v>
      </c>
      <c r="E25" s="45" cm="1">
        <f t="array" ref="E25">(_xlfn.XLOOKUP(E$2,Women10!$B$2:$B$75,Women10!$D$2:$D$75) / _xlfn.XLOOKUP($A25,Women10!$E$1:$CV$1,_xlfn.XLOOKUP(E$2,Women10!$B$2:$B$75,Women10!$E$2:$CV$75))) / $C$1 / 86400</f>
        <v>1.4159644248505585E-2</v>
      </c>
      <c r="F25" s="45" cm="1">
        <f t="array" ref="F25">(_xlfn.XLOOKUP(F$2,Women10!$B$2:$B$75,Women10!$D$2:$D$75) / _xlfn.XLOOKUP($A25,Women10!$E$1:$CV$1,_xlfn.XLOOKUP(F$2,Women10!$B$2:$B$75,Women10!$E$2:$CV$75))) / $C$1 / 86400</f>
        <v>2.3152931811745617E-2</v>
      </c>
      <c r="G25" s="45" cm="1">
        <f t="array" ref="G25">(_xlfn.XLOOKUP(G$2,Women10!$B$2:$B$75,Women10!$D$2:$D$75) / _xlfn.XLOOKUP($A25,Women10!$E$1:$CV$1,_xlfn.XLOOKUP(G$2,Women10!$B$2:$B$75,Women10!$E$2:$CV$75))) / $C$1 / 86400</f>
        <v>2.9020892491306488E-2</v>
      </c>
      <c r="H25" s="45" cm="1">
        <f t="array" ref="H25">(_xlfn.XLOOKUP(H$2,Women10!$B$2:$B$75,Women10!$D$2:$D$75) / _xlfn.XLOOKUP($A25,Women10!$E$1:$CV$1,_xlfn.XLOOKUP(H$2,Women10!$B$2:$B$75,Women10!$E$2:$CV$75))) / $C$1 / 86400</f>
        <v>4.7533670613508043E-2</v>
      </c>
      <c r="I25" s="45" cm="1">
        <f t="array" ref="I25">(_xlfn.XLOOKUP(I$2,Women10!$B$2:$B$75,Women10!$D$2:$D$75) / _xlfn.XLOOKUP($A25,Women10!$E$1:$CV$1,_xlfn.XLOOKUP(I$2,Women10!$B$2:$B$75,Women10!$E$2:$CV$75))) / $C$1 / 86400</f>
        <v>6.2984904033330028E-2</v>
      </c>
      <c r="J25" s="45" cm="1">
        <f t="array" ref="J25">(_xlfn.XLOOKUP(J$2,Women10!$B$2:$B$75,Women10!$D$2:$D$75) / _xlfn.XLOOKUP($A25,Women10!$E$1:$CV$1,_xlfn.XLOOKUP(J$2,Women10!$B$2:$B$75,Women10!$E$2:$CV$75))) / $C$1 / 86400</f>
        <v>0.13208237908894532</v>
      </c>
      <c r="K25" s="45" cm="1">
        <f t="array" ref="K25">(_xlfn.XLOOKUP(K$2,Women10!$B$2:$B$75,Women10!$D$2:$D$75) / _xlfn.XLOOKUP($A25,Women10!$E$1:$CV$1,_xlfn.XLOOKUP(K$2,Women10!$B$2:$B$75,Women10!$E$2:$CV$75))) / $C$1 / 86400</f>
        <v>0.15963679540350068</v>
      </c>
      <c r="L25" s="45" cm="1">
        <f t="array" ref="L25">(_xlfn.XLOOKUP(L$2,Women10!$B$2:$B$75,Women10!$D$2:$D$75) / _xlfn.XLOOKUP($A25,Women10!$E$1:$CV$1,_xlfn.XLOOKUP(L$2,Women10!$B$2:$B$75,Women10!$E$2:$CV$75))) / $C$1 / 86400</f>
        <v>0.2887117603224208</v>
      </c>
      <c r="M25" s="45" cm="1">
        <f t="array" ref="M25">(_xlfn.XLOOKUP(M$2,Women10!$B$2:$B$75,Women10!$D$2:$D$75) / _xlfn.XLOOKUP($A25,Women10!$E$1:$CV$1,_xlfn.XLOOKUP(M$2,Women10!$B$2:$B$75,Women10!$E$2:$CV$75))) / $C$1 / 86400</f>
        <v>0.38350220370305343</v>
      </c>
      <c r="N25" s="45" cm="1">
        <f t="array" ref="N25">(_xlfn.XLOOKUP(N$2,Women10!$B$2:$B$75,Women10!$D$2:$D$75) / _xlfn.XLOOKUP($A25,Women10!$E$1:$CV$1,_xlfn.XLOOKUP(N$2,Women10!$B$2:$B$75,Women10!$E$2:$CV$75))) / $C$1 / 86400</f>
        <v>0.70714873727619953</v>
      </c>
    </row>
    <row r="26" spans="1:14" x14ac:dyDescent="0.3">
      <c r="A26" s="26">
        <v>41</v>
      </c>
      <c r="B26" s="45" cm="1">
        <f t="array" ref="B26">(_xlfn.XLOOKUP(B$2,Women10!$B$2:$B$75,Women10!$D$2:$D$75) / _xlfn.XLOOKUP($A26,Women10!$E$1:$CV$1,_xlfn.XLOOKUP(B$2,Women10!$B$2:$B$75,Women10!$E$2:$CV$75))) / $C$1 / 86400</f>
        <v>1.8138079976635696E-3</v>
      </c>
      <c r="C26" s="45" cm="1">
        <f t="array" ref="C26">(_xlfn.XLOOKUP(C$2,Women10!$B$2:$B$75,Women10!$D$2:$D$75) / _xlfn.XLOOKUP($A26,Women10!$E$1:$CV$1,_xlfn.XLOOKUP(C$2,Women10!$B$2:$B$75,Women10!$E$2:$CV$75))) / $C$1 / 86400</f>
        <v>4.1415637860082307E-3</v>
      </c>
      <c r="D26" s="45" cm="1">
        <f t="array" ref="D26">(_xlfn.XLOOKUP(D$2,Women10!$B$2:$B$75,Women10!$D$2:$D$75) / _xlfn.XLOOKUP($A26,Women10!$E$1:$CV$1,_xlfn.XLOOKUP(D$2,Women10!$B$2:$B$75,Women10!$E$2:$CV$75))) / $C$1 / 86400</f>
        <v>1.0769593534486668E-2</v>
      </c>
      <c r="E26" s="45" cm="1">
        <f t="array" ref="E26">(_xlfn.XLOOKUP(E$2,Women10!$B$2:$B$75,Women10!$D$2:$D$75) / _xlfn.XLOOKUP($A26,Women10!$E$1:$CV$1,_xlfn.XLOOKUP(E$2,Women10!$B$2:$B$75,Women10!$E$2:$CV$75))) / $C$1 / 86400</f>
        <v>1.4249457942917442E-2</v>
      </c>
      <c r="F26" s="45" cm="1">
        <f t="array" ref="F26">(_xlfn.XLOOKUP(F$2,Women10!$B$2:$B$75,Women10!$D$2:$D$75) / _xlfn.XLOOKUP($A26,Women10!$E$1:$CV$1,_xlfn.XLOOKUP(F$2,Women10!$B$2:$B$75,Women10!$E$2:$CV$75))) / $C$1 / 86400</f>
        <v>2.3299789339094736E-2</v>
      </c>
      <c r="G26" s="45" cm="1">
        <f t="array" ref="G26">(_xlfn.XLOOKUP(G$2,Women10!$B$2:$B$75,Women10!$D$2:$D$75) / _xlfn.XLOOKUP($A26,Women10!$E$1:$CV$1,_xlfn.XLOOKUP(G$2,Women10!$B$2:$B$75,Women10!$E$2:$CV$75))) / $C$1 / 86400</f>
        <v>2.9204970108231698E-2</v>
      </c>
      <c r="H26" s="45" cm="1">
        <f t="array" ref="H26">(_xlfn.XLOOKUP(H$2,Women10!$B$2:$B$75,Women10!$D$2:$D$75) / _xlfn.XLOOKUP($A26,Women10!$E$1:$CV$1,_xlfn.XLOOKUP(H$2,Women10!$B$2:$B$75,Women10!$E$2:$CV$75))) / $C$1 / 86400</f>
        <v>4.7835173567383892E-2</v>
      </c>
      <c r="I26" s="45" cm="1">
        <f t="array" ref="I26">(_xlfn.XLOOKUP(I$2,Women10!$B$2:$B$75,Women10!$D$2:$D$75) / _xlfn.XLOOKUP($A26,Women10!$E$1:$CV$1,_xlfn.XLOOKUP(I$2,Women10!$B$2:$B$75,Women10!$E$2:$CV$75))) / $C$1 / 86400</f>
        <v>6.3384413146986368E-2</v>
      </c>
      <c r="J26" s="45" cm="1">
        <f t="array" ref="J26">(_xlfn.XLOOKUP(J$2,Women10!$B$2:$B$75,Women10!$D$2:$D$75) / _xlfn.XLOOKUP($A26,Women10!$E$1:$CV$1,_xlfn.XLOOKUP(J$2,Women10!$B$2:$B$75,Women10!$E$2:$CV$75))) / $C$1 / 86400</f>
        <v>0.13344593706804575</v>
      </c>
      <c r="K26" s="45" cm="1">
        <f t="array" ref="K26">(_xlfn.XLOOKUP(K$2,Women10!$B$2:$B$75,Women10!$D$2:$D$75) / _xlfn.XLOOKUP($A26,Women10!$E$1:$CV$1,_xlfn.XLOOKUP(K$2,Women10!$B$2:$B$75,Women10!$E$2:$CV$75))) / $C$1 / 86400</f>
        <v>0.16128481255485658</v>
      </c>
      <c r="L26" s="45" cm="1">
        <f t="array" ref="L26">(_xlfn.XLOOKUP(L$2,Women10!$B$2:$B$75,Women10!$D$2:$D$75) / _xlfn.XLOOKUP($A26,Women10!$E$1:$CV$1,_xlfn.XLOOKUP(L$2,Women10!$B$2:$B$75,Women10!$E$2:$CV$75))) / $C$1 / 86400</f>
        <v>0.29169228828658378</v>
      </c>
      <c r="M26" s="45" cm="1">
        <f t="array" ref="M26">(_xlfn.XLOOKUP(M$2,Women10!$B$2:$B$75,Women10!$D$2:$D$75) / _xlfn.XLOOKUP($A26,Women10!$E$1:$CV$1,_xlfn.XLOOKUP(M$2,Women10!$B$2:$B$75,Women10!$E$2:$CV$75))) / $C$1 / 86400</f>
        <v>0.38746130478427909</v>
      </c>
      <c r="N26" s="45" cm="1">
        <f t="array" ref="N26">(_xlfn.XLOOKUP(N$2,Women10!$B$2:$B$75,Women10!$D$2:$D$75) / _xlfn.XLOOKUP($A26,Women10!$E$1:$CV$1,_xlfn.XLOOKUP(N$2,Women10!$B$2:$B$75,Women10!$E$2:$CV$75))) / $C$1 / 86400</f>
        <v>0.71444901691815277</v>
      </c>
    </row>
    <row r="27" spans="1:14" x14ac:dyDescent="0.3">
      <c r="A27" s="26">
        <v>42</v>
      </c>
      <c r="B27" s="45" cm="1">
        <f t="array" ref="B27">(_xlfn.XLOOKUP(B$2,Women10!$B$2:$B$75,Women10!$D$2:$D$75) / _xlfn.XLOOKUP($A27,Women10!$E$1:$CV$1,_xlfn.XLOOKUP(B$2,Women10!$B$2:$B$75,Women10!$E$2:$CV$75))) / $C$1 / 86400</f>
        <v>1.8297552314717901E-3</v>
      </c>
      <c r="C27" s="45" cm="1">
        <f t="array" ref="C27">(_xlfn.XLOOKUP(C$2,Women10!$B$2:$B$75,Women10!$D$2:$D$75) / _xlfn.XLOOKUP($A27,Women10!$E$1:$CV$1,_xlfn.XLOOKUP(C$2,Women10!$B$2:$B$75,Women10!$E$2:$CV$75))) / $C$1 / 86400</f>
        <v>4.1875712353135414E-3</v>
      </c>
      <c r="D27" s="45" cm="1">
        <f t="array" ref="D27">(_xlfn.XLOOKUP(D$2,Women10!$B$2:$B$75,Women10!$D$2:$D$75) / _xlfn.XLOOKUP($A27,Women10!$E$1:$CV$1,_xlfn.XLOOKUP(D$2,Women10!$B$2:$B$75,Women10!$E$2:$CV$75))) / $C$1 / 86400</f>
        <v>1.0861923877024074E-2</v>
      </c>
      <c r="E27" s="45" cm="1">
        <f t="array" ref="E27">(_xlfn.XLOOKUP(E$2,Women10!$B$2:$B$75,Women10!$D$2:$D$75) / _xlfn.XLOOKUP($A27,Women10!$E$1:$CV$1,_xlfn.XLOOKUP(E$2,Women10!$B$2:$B$75,Women10!$E$2:$CV$75))) / $C$1 / 86400</f>
        <v>1.4347925561411061E-2</v>
      </c>
      <c r="F27" s="45" cm="1">
        <f t="array" ref="F27">(_xlfn.XLOOKUP(F$2,Women10!$B$2:$B$75,Women10!$D$2:$D$75) / _xlfn.XLOOKUP($A27,Women10!$E$1:$CV$1,_xlfn.XLOOKUP(F$2,Women10!$B$2:$B$75,Women10!$E$2:$CV$75))) / $C$1 / 86400</f>
        <v>2.3460797201766734E-2</v>
      </c>
      <c r="G27" s="45" cm="1">
        <f t="array" ref="G27">(_xlfn.XLOOKUP(G$2,Women10!$B$2:$B$75,Women10!$D$2:$D$75) / _xlfn.XLOOKUP($A27,Women10!$E$1:$CV$1,_xlfn.XLOOKUP(G$2,Women10!$B$2:$B$75,Women10!$E$2:$CV$75))) / $C$1 / 86400</f>
        <v>2.940678437136051E-2</v>
      </c>
      <c r="H27" s="45" cm="1">
        <f t="array" ref="H27">(_xlfn.XLOOKUP(H$2,Women10!$B$2:$B$75,Women10!$D$2:$D$75) / _xlfn.XLOOKUP($A27,Women10!$E$1:$CV$1,_xlfn.XLOOKUP(H$2,Women10!$B$2:$B$75,Women10!$E$2:$CV$75))) / $C$1 / 86400</f>
        <v>4.8165727588475642E-2</v>
      </c>
      <c r="I27" s="45" cm="1">
        <f t="array" ref="I27">(_xlfn.XLOOKUP(I$2,Women10!$B$2:$B$75,Women10!$D$2:$D$75) / _xlfn.XLOOKUP($A27,Women10!$E$1:$CV$1,_xlfn.XLOOKUP(I$2,Women10!$B$2:$B$75,Women10!$E$2:$CV$75))) / $C$1 / 86400</f>
        <v>6.3822416630150564E-2</v>
      </c>
      <c r="J27" s="45" cm="1">
        <f t="array" ref="J27">(_xlfn.XLOOKUP(J$2,Women10!$B$2:$B$75,Women10!$D$2:$D$75) / _xlfn.XLOOKUP($A27,Women10!$E$1:$CV$1,_xlfn.XLOOKUP(J$2,Women10!$B$2:$B$75,Women10!$E$2:$CV$75))) / $C$1 / 86400</f>
        <v>0.13493952052210051</v>
      </c>
      <c r="K27" s="45" cm="1">
        <f t="array" ref="K27">(_xlfn.XLOOKUP(K$2,Women10!$B$2:$B$75,Women10!$D$2:$D$75) / _xlfn.XLOOKUP($A27,Women10!$E$1:$CV$1,_xlfn.XLOOKUP(K$2,Women10!$B$2:$B$75,Women10!$E$2:$CV$75))) / $C$1 / 86400</f>
        <v>0.16308998049563411</v>
      </c>
      <c r="L27" s="45" cm="1">
        <f t="array" ref="L27">(_xlfn.XLOOKUP(L$2,Women10!$B$2:$B$75,Women10!$D$2:$D$75) / _xlfn.XLOOKUP($A27,Women10!$E$1:$CV$1,_xlfn.XLOOKUP(L$2,Women10!$B$2:$B$75,Women10!$E$2:$CV$75))) / $C$1 / 86400</f>
        <v>0.29495703193507761</v>
      </c>
      <c r="M27" s="45" cm="1">
        <f t="array" ref="M27">(_xlfn.XLOOKUP(M$2,Women10!$B$2:$B$75,Women10!$D$2:$D$75) / _xlfn.XLOOKUP($A27,Women10!$E$1:$CV$1,_xlfn.XLOOKUP(M$2,Women10!$B$2:$B$75,Women10!$E$2:$CV$75))) / $C$1 / 86400</f>
        <v>0.39179793583223055</v>
      </c>
      <c r="N27" s="45" cm="1">
        <f t="array" ref="N27">(_xlfn.XLOOKUP(N$2,Women10!$B$2:$B$75,Women10!$D$2:$D$75) / _xlfn.XLOOKUP($A27,Women10!$E$1:$CV$1,_xlfn.XLOOKUP(N$2,Women10!$B$2:$B$75,Women10!$E$2:$CV$75))) / $C$1 / 86400</f>
        <v>0.72244543294909203</v>
      </c>
    </row>
    <row r="28" spans="1:14" x14ac:dyDescent="0.3">
      <c r="A28" s="42">
        <v>43</v>
      </c>
      <c r="B28" s="45" cm="1">
        <f t="array" ref="B28">(_xlfn.XLOOKUP(B$2,Women10!$B$2:$B$75,Women10!$D$2:$D$75) / _xlfn.XLOOKUP($A28,Women10!$E$1:$CV$1,_xlfn.XLOOKUP(B$2,Women10!$B$2:$B$75,Women10!$E$2:$CV$75))) / $C$1 / 86400</f>
        <v>1.8457904636766426E-3</v>
      </c>
      <c r="C28" s="45" cm="1">
        <f t="array" ref="C28">(_xlfn.XLOOKUP(C$2,Women10!$B$2:$B$75,Women10!$D$2:$D$75) / _xlfn.XLOOKUP($A28,Women10!$E$1:$CV$1,_xlfn.XLOOKUP(C$2,Women10!$B$2:$B$75,Women10!$E$2:$CV$75))) / $C$1 / 86400</f>
        <v>4.2364605012359148E-3</v>
      </c>
      <c r="D28" s="45" cm="1">
        <f t="array" ref="D28">(_xlfn.XLOOKUP(D$2,Women10!$B$2:$B$75,Women10!$D$2:$D$75) / _xlfn.XLOOKUP($A28,Women10!$E$1:$CV$1,_xlfn.XLOOKUP(D$2,Women10!$B$2:$B$75,Women10!$E$2:$CV$75))) / $C$1 / 86400</f>
        <v>1.0964044528859343E-2</v>
      </c>
      <c r="E28" s="45" cm="1">
        <f t="array" ref="E28">(_xlfn.XLOOKUP(E$2,Women10!$B$2:$B$75,Women10!$D$2:$D$75) / _xlfn.XLOOKUP($A28,Women10!$E$1:$CV$1,_xlfn.XLOOKUP(E$2,Women10!$B$2:$B$75,Women10!$E$2:$CV$75))) / $C$1 / 86400</f>
        <v>1.4456908644059189E-2</v>
      </c>
      <c r="F28" s="45" cm="1">
        <f t="array" ref="F28">(_xlfn.XLOOKUP(F$2,Women10!$B$2:$B$75,Women10!$D$2:$D$75) / _xlfn.XLOOKUP($A28,Women10!$E$1:$CV$1,_xlfn.XLOOKUP(F$2,Women10!$B$2:$B$75,Women10!$E$2:$CV$75))) / $C$1 / 86400</f>
        <v>2.3638999269340023E-2</v>
      </c>
      <c r="G28" s="45" cm="1">
        <f t="array" ref="G28">(_xlfn.XLOOKUP(G$2,Women10!$B$2:$B$75,Women10!$D$2:$D$75) / _xlfn.XLOOKUP($A28,Women10!$E$1:$CV$1,_xlfn.XLOOKUP(G$2,Women10!$B$2:$B$75,Women10!$E$2:$CV$75))) / $C$1 / 86400</f>
        <v>2.9630150599310498E-2</v>
      </c>
      <c r="H28" s="45" cm="1">
        <f t="array" ref="H28">(_xlfn.XLOOKUP(H$2,Women10!$B$2:$B$75,Women10!$D$2:$D$75) / _xlfn.XLOOKUP($A28,Women10!$E$1:$CV$1,_xlfn.XLOOKUP(H$2,Women10!$B$2:$B$75,Women10!$E$2:$CV$75))) / $C$1 / 86400</f>
        <v>4.8531581833266266E-2</v>
      </c>
      <c r="I28" s="45" cm="1">
        <f t="array" ref="I28">(_xlfn.XLOOKUP(I$2,Women10!$B$2:$B$75,Women10!$D$2:$D$75) / _xlfn.XLOOKUP($A28,Women10!$E$1:$CV$1,_xlfn.XLOOKUP(I$2,Women10!$B$2:$B$75,Women10!$E$2:$CV$75))) / $C$1 / 86400</f>
        <v>6.4307194982020047E-2</v>
      </c>
      <c r="J28" s="45" cm="1">
        <f t="array" ref="J28">(_xlfn.XLOOKUP(J$2,Women10!$B$2:$B$75,Women10!$D$2:$D$75) / _xlfn.XLOOKUP($A28,Women10!$E$1:$CV$1,_xlfn.XLOOKUP(J$2,Women10!$B$2:$B$75,Women10!$E$2:$CV$75))) / $C$1 / 86400</f>
        <v>0.13654122015587039</v>
      </c>
      <c r="K28" s="45" cm="1">
        <f t="array" ref="K28">(_xlfn.XLOOKUP(K$2,Women10!$B$2:$B$75,Women10!$D$2:$D$75) / _xlfn.XLOOKUP($A28,Women10!$E$1:$CV$1,_xlfn.XLOOKUP(K$2,Women10!$B$2:$B$75,Women10!$E$2:$CV$75))) / $C$1 / 86400</f>
        <v>0.16502581931454122</v>
      </c>
      <c r="L28" s="45" cm="1">
        <f t="array" ref="L28">(_xlfn.XLOOKUP(L$2,Women10!$B$2:$B$75,Women10!$D$2:$D$75) / _xlfn.XLOOKUP($A28,Women10!$E$1:$CV$1,_xlfn.XLOOKUP(L$2,Women10!$B$2:$B$75,Women10!$E$2:$CV$75))) / $C$1 / 86400</f>
        <v>0.2984581009191703</v>
      </c>
      <c r="M28" s="45" cm="1">
        <f t="array" ref="M28">(_xlfn.XLOOKUP(M$2,Women10!$B$2:$B$75,Women10!$D$2:$D$75) / _xlfn.XLOOKUP($A28,Women10!$E$1:$CV$1,_xlfn.XLOOKUP(M$2,Women10!$B$2:$B$75,Women10!$E$2:$CV$75))) / $C$1 / 86400</f>
        <v>0.39644848303964786</v>
      </c>
      <c r="N28" s="45" cm="1">
        <f t="array" ref="N28">(_xlfn.XLOOKUP(N$2,Women10!$B$2:$B$75,Women10!$D$2:$D$75) / _xlfn.XLOOKUP($A28,Women10!$E$1:$CV$1,_xlfn.XLOOKUP(N$2,Women10!$B$2:$B$75,Women10!$E$2:$CV$75))) / $C$1 / 86400</f>
        <v>0.7310206863729678</v>
      </c>
    </row>
    <row r="29" spans="1:14" x14ac:dyDescent="0.3">
      <c r="A29" s="26">
        <v>44</v>
      </c>
      <c r="B29" s="45" cm="1">
        <f t="array" ref="B29">(_xlfn.XLOOKUP(B$2,Women10!$B$2:$B$75,Women10!$D$2:$D$75) / _xlfn.XLOOKUP($A29,Women10!$E$1:$CV$1,_xlfn.XLOOKUP(B$2,Women10!$B$2:$B$75,Women10!$E$2:$CV$75))) / $C$1 / 86400</f>
        <v>1.8623076042911986E-3</v>
      </c>
      <c r="C29" s="45" cm="1">
        <f t="array" ref="C29">(_xlfn.XLOOKUP(C$2,Women10!$B$2:$B$75,Women10!$D$2:$D$75) / _xlfn.XLOOKUP($A29,Women10!$E$1:$CV$1,_xlfn.XLOOKUP(C$2,Women10!$B$2:$B$75,Women10!$E$2:$CV$75))) / $C$1 / 86400</f>
        <v>4.2865048017031535E-3</v>
      </c>
      <c r="D29" s="45" cm="1">
        <f t="array" ref="D29">(_xlfn.XLOOKUP(D$2,Women10!$B$2:$B$75,Women10!$D$2:$D$75) / _xlfn.XLOOKUP($A29,Women10!$E$1:$CV$1,_xlfn.XLOOKUP(D$2,Women10!$B$2:$B$75,Women10!$E$2:$CV$75))) / $C$1 / 86400</f>
        <v>1.1076465924460167E-2</v>
      </c>
      <c r="E29" s="45" cm="1">
        <f t="array" ref="E29">(_xlfn.XLOOKUP(E$2,Women10!$B$2:$B$75,Women10!$D$2:$D$75) / _xlfn.XLOOKUP($A29,Women10!$E$1:$CV$1,_xlfn.XLOOKUP(E$2,Women10!$B$2:$B$75,Women10!$E$2:$CV$75))) / $C$1 / 86400</f>
        <v>1.4575307066266438E-2</v>
      </c>
      <c r="F29" s="45" cm="1">
        <f t="array" ref="F29">(_xlfn.XLOOKUP(F$2,Women10!$B$2:$B$75,Women10!$D$2:$D$75) / _xlfn.XLOOKUP($A29,Women10!$E$1:$CV$1,_xlfn.XLOOKUP(F$2,Women10!$B$2:$B$75,Women10!$E$2:$CV$75))) / $C$1 / 86400</f>
        <v>2.3832596689435655E-2</v>
      </c>
      <c r="G29" s="45" cm="1">
        <f t="array" ref="G29">(_xlfn.XLOOKUP(G$2,Women10!$B$2:$B$75,Women10!$D$2:$D$75) / _xlfn.XLOOKUP($A29,Women10!$E$1:$CV$1,_xlfn.XLOOKUP(G$2,Women10!$B$2:$B$75,Women10!$E$2:$CV$75))) / $C$1 / 86400</f>
        <v>2.987281403221274E-2</v>
      </c>
      <c r="H29" s="45" cm="1">
        <f t="array" ref="H29">(_xlfn.XLOOKUP(H$2,Women10!$B$2:$B$75,Women10!$D$2:$D$75) / _xlfn.XLOOKUP($A29,Women10!$E$1:$CV$1,_xlfn.XLOOKUP(H$2,Women10!$B$2:$B$75,Women10!$E$2:$CV$75))) / $C$1 / 86400</f>
        <v>4.8929043203311089E-2</v>
      </c>
      <c r="I29" s="45" cm="1">
        <f t="array" ref="I29">(_xlfn.XLOOKUP(I$2,Women10!$B$2:$B$75,Women10!$D$2:$D$75) / _xlfn.XLOOKUP($A29,Women10!$E$1:$CV$1,_xlfn.XLOOKUP(I$2,Women10!$B$2:$B$75,Women10!$E$2:$CV$75))) / $C$1 / 86400</f>
        <v>6.4833854630351823E-2</v>
      </c>
      <c r="J29" s="45" cm="1">
        <f t="array" ref="J29">(_xlfn.XLOOKUP(J$2,Women10!$B$2:$B$75,Women10!$D$2:$D$75) / _xlfn.XLOOKUP($A29,Women10!$E$1:$CV$1,_xlfn.XLOOKUP(J$2,Women10!$B$2:$B$75,Women10!$E$2:$CV$75))) / $C$1 / 86400</f>
        <v>0.13818140012027311</v>
      </c>
      <c r="K29" s="45" cm="1">
        <f t="array" ref="K29">(_xlfn.XLOOKUP(K$2,Women10!$B$2:$B$75,Women10!$D$2:$D$75) / _xlfn.XLOOKUP($A29,Women10!$E$1:$CV$1,_xlfn.XLOOKUP(K$2,Women10!$B$2:$B$75,Women10!$E$2:$CV$75))) / $C$1 / 86400</f>
        <v>0.16700816605305621</v>
      </c>
      <c r="L29" s="45" cm="1">
        <f t="array" ref="L29">(_xlfn.XLOOKUP(L$2,Women10!$B$2:$B$75,Women10!$D$2:$D$75) / _xlfn.XLOOKUP($A29,Women10!$E$1:$CV$1,_xlfn.XLOOKUP(L$2,Women10!$B$2:$B$75,Women10!$E$2:$CV$75))) / $C$1 / 86400</f>
        <v>0.30204328198597541</v>
      </c>
      <c r="M29" s="45" cm="1">
        <f t="array" ref="M29">(_xlfn.XLOOKUP(M$2,Women10!$B$2:$B$75,Women10!$D$2:$D$75) / _xlfn.XLOOKUP($A29,Women10!$E$1:$CV$1,_xlfn.XLOOKUP(M$2,Women10!$B$2:$B$75,Women10!$E$2:$CV$75))) / $C$1 / 86400</f>
        <v>0.40121075818306001</v>
      </c>
      <c r="N29" s="45" cm="1">
        <f t="array" ref="N29">(_xlfn.XLOOKUP(N$2,Women10!$B$2:$B$75,Women10!$D$2:$D$75) / _xlfn.XLOOKUP($A29,Women10!$E$1:$CV$1,_xlfn.XLOOKUP(N$2,Women10!$B$2:$B$75,Women10!$E$2:$CV$75))) / $C$1 / 86400</f>
        <v>0.73980195756700051</v>
      </c>
    </row>
    <row r="30" spans="1:14" x14ac:dyDescent="0.3">
      <c r="A30" s="26">
        <v>45</v>
      </c>
      <c r="B30" s="45" cm="1">
        <f t="array" ref="B30">(_xlfn.XLOOKUP(B$2,Women10!$B$2:$B$75,Women10!$D$2:$D$75) / _xlfn.XLOOKUP($A30,Women10!$E$1:$CV$1,_xlfn.XLOOKUP(B$2,Women10!$B$2:$B$75,Women10!$E$2:$CV$75))) / $C$1 / 86400</f>
        <v>1.8791230228401036E-3</v>
      </c>
      <c r="C30" s="45" cm="1">
        <f t="array" ref="C30">(_xlfn.XLOOKUP(C$2,Women10!$B$2:$B$75,Women10!$D$2:$D$75) / _xlfn.XLOOKUP($A30,Women10!$E$1:$CV$1,_xlfn.XLOOKUP(C$2,Women10!$B$2:$B$75,Women10!$E$2:$CV$75))) / $C$1 / 86400</f>
        <v>4.3377455584657758E-3</v>
      </c>
      <c r="D30" s="45" cm="1">
        <f t="array" ref="D30">(_xlfn.XLOOKUP(D$2,Women10!$B$2:$B$75,Women10!$D$2:$D$75) / _xlfn.XLOOKUP($A30,Women10!$E$1:$CV$1,_xlfn.XLOOKUP(D$2,Women10!$B$2:$B$75,Women10!$E$2:$CV$75))) / $C$1 / 86400</f>
        <v>1.1198543953527221E-2</v>
      </c>
      <c r="E30" s="45" cm="1">
        <f t="array" ref="E30">(_xlfn.XLOOKUP(E$2,Women10!$B$2:$B$75,Women10!$D$2:$D$75) / _xlfn.XLOOKUP($A30,Women10!$E$1:$CV$1,_xlfn.XLOOKUP(E$2,Women10!$B$2:$B$75,Women10!$E$2:$CV$75))) / $C$1 / 86400</f>
        <v>1.470512254931184E-2</v>
      </c>
      <c r="F30" s="45" cm="1">
        <f t="array" ref="F30">(_xlfn.XLOOKUP(F$2,Women10!$B$2:$B$75,Women10!$D$2:$D$75) / _xlfn.XLOOKUP($A30,Women10!$E$1:$CV$1,_xlfn.XLOOKUP(F$2,Women10!$B$2:$B$75,Women10!$E$2:$CV$75))) / $C$1 / 86400</f>
        <v>2.4044862546847737E-2</v>
      </c>
      <c r="G30" s="45" cm="1">
        <f t="array" ref="G30">(_xlfn.XLOOKUP(G$2,Women10!$B$2:$B$75,Women10!$D$2:$D$75) / _xlfn.XLOOKUP($A30,Women10!$E$1:$CV$1,_xlfn.XLOOKUP(G$2,Women10!$B$2:$B$75,Women10!$E$2:$CV$75))) / $C$1 / 86400</f>
        <v>3.0138877297013006E-2</v>
      </c>
      <c r="H30" s="45" cm="1">
        <f t="array" ref="H30">(_xlfn.XLOOKUP(H$2,Women10!$B$2:$B$75,Women10!$D$2:$D$75) / _xlfn.XLOOKUP($A30,Women10!$E$1:$CV$1,_xlfn.XLOOKUP(H$2,Women10!$B$2:$B$75,Women10!$E$2:$CV$75))) / $C$1 / 86400</f>
        <v>4.9364831440876791E-2</v>
      </c>
      <c r="I30" s="45" cm="1">
        <f t="array" ref="I30">(_xlfn.XLOOKUP(I$2,Women10!$B$2:$B$75,Women10!$D$2:$D$75) / _xlfn.XLOOKUP($A30,Women10!$E$1:$CV$1,_xlfn.XLOOKUP(I$2,Women10!$B$2:$B$75,Women10!$E$2:$CV$75))) / $C$1 / 86400</f>
        <v>6.5411299628132621E-2</v>
      </c>
      <c r="J30" s="45" cm="1">
        <f t="array" ref="J30">(_xlfn.XLOOKUP(J$2,Women10!$B$2:$B$75,Women10!$D$2:$D$75) / _xlfn.XLOOKUP($A30,Women10!$E$1:$CV$1,_xlfn.XLOOKUP(J$2,Women10!$B$2:$B$75,Women10!$E$2:$CV$75))) / $C$1 / 86400</f>
        <v>0.13986146399234334</v>
      </c>
      <c r="K30" s="45" cm="1">
        <f t="array" ref="K30">(_xlfn.XLOOKUP(K$2,Women10!$B$2:$B$75,Women10!$D$2:$D$75) / _xlfn.XLOOKUP($A30,Women10!$E$1:$CV$1,_xlfn.XLOOKUP(K$2,Women10!$B$2:$B$75,Women10!$E$2:$CV$75))) / $C$1 / 86400</f>
        <v>0.16903871709597681</v>
      </c>
      <c r="L30" s="45" cm="1">
        <f t="array" ref="L30">(_xlfn.XLOOKUP(L$2,Women10!$B$2:$B$75,Women10!$D$2:$D$75) / _xlfn.XLOOKUP($A30,Women10!$E$1:$CV$1,_xlfn.XLOOKUP(L$2,Women10!$B$2:$B$75,Women10!$E$2:$CV$75))) / $C$1 / 86400</f>
        <v>0.30571564313895599</v>
      </c>
      <c r="M30" s="45" cm="1">
        <f t="array" ref="M30">(_xlfn.XLOOKUP(M$2,Women10!$B$2:$B$75,Women10!$D$2:$D$75) / _xlfn.XLOOKUP($A30,Women10!$E$1:$CV$1,_xlfn.XLOOKUP(M$2,Women10!$B$2:$B$75,Women10!$E$2:$CV$75))) / $C$1 / 86400</f>
        <v>0.40608883655918421</v>
      </c>
      <c r="N30" s="45" cm="1">
        <f t="array" ref="N30">(_xlfn.XLOOKUP(N$2,Women10!$B$2:$B$75,Women10!$D$2:$D$75) / _xlfn.XLOOKUP($A30,Women10!$E$1:$CV$1,_xlfn.XLOOKUP(N$2,Women10!$B$2:$B$75,Women10!$E$2:$CV$75))) / $C$1 / 86400</f>
        <v>0.74879676106669979</v>
      </c>
    </row>
    <row r="31" spans="1:14" x14ac:dyDescent="0.3">
      <c r="A31" s="42">
        <v>46</v>
      </c>
      <c r="B31" s="45" cm="1">
        <f t="array" ref="B31">(_xlfn.XLOOKUP(B$2,Women10!$B$2:$B$75,Women10!$D$2:$D$75) / _xlfn.XLOOKUP($A31,Women10!$E$1:$CV$1,_xlfn.XLOOKUP(B$2,Women10!$B$2:$B$75,Women10!$E$2:$CV$75))) / $C$1 / 86400</f>
        <v>1.8948061436680557E-3</v>
      </c>
      <c r="C31" s="45" cm="1">
        <f t="array" ref="C31">(_xlfn.XLOOKUP(C$2,Women10!$B$2:$B$75,Women10!$D$2:$D$75) / _xlfn.XLOOKUP($A31,Women10!$E$1:$CV$1,_xlfn.XLOOKUP(C$2,Women10!$B$2:$B$75,Women10!$E$2:$CV$75))) / $C$1 / 86400</f>
        <v>4.3902261978547219E-3</v>
      </c>
      <c r="D31" s="45" cm="1">
        <f t="array" ref="D31">(_xlfn.XLOOKUP(D$2,Women10!$B$2:$B$75,Women10!$D$2:$D$75) / _xlfn.XLOOKUP($A31,Women10!$E$1:$CV$1,_xlfn.XLOOKUP(D$2,Women10!$B$2:$B$75,Women10!$E$2:$CV$75))) / $C$1 / 86400</f>
        <v>1.1332095493609041E-2</v>
      </c>
      <c r="E31" s="45" cm="1">
        <f t="array" ref="E31">(_xlfn.XLOOKUP(E$2,Women10!$B$2:$B$75,Women10!$D$2:$D$75) / _xlfn.XLOOKUP($A31,Women10!$E$1:$CV$1,_xlfn.XLOOKUP(E$2,Women10!$B$2:$B$75,Women10!$E$2:$CV$75))) / $C$1 / 86400</f>
        <v>1.4843699852365364E-2</v>
      </c>
      <c r="F31" s="45" cm="1">
        <f t="array" ref="F31">(_xlfn.XLOOKUP(F$2,Women10!$B$2:$B$75,Women10!$D$2:$D$75) / _xlfn.XLOOKUP($A31,Women10!$E$1:$CV$1,_xlfn.XLOOKUP(F$2,Women10!$B$2:$B$75,Women10!$E$2:$CV$75))) / $C$1 / 86400</f>
        <v>2.4271455164002826E-2</v>
      </c>
      <c r="G31" s="45" cm="1">
        <f t="array" ref="G31">(_xlfn.XLOOKUP(G$2,Women10!$B$2:$B$75,Women10!$D$2:$D$75) / _xlfn.XLOOKUP($A31,Women10!$E$1:$CV$1,_xlfn.XLOOKUP(G$2,Women10!$B$2:$B$75,Women10!$E$2:$CV$75))) / $C$1 / 86400</f>
        <v>3.0422898346064146E-2</v>
      </c>
      <c r="H31" s="45" cm="1">
        <f t="array" ref="H31">(_xlfn.XLOOKUP(H$2,Women10!$B$2:$B$75,Women10!$D$2:$D$75) / _xlfn.XLOOKUP($A31,Women10!$E$1:$CV$1,_xlfn.XLOOKUP(H$2,Women10!$B$2:$B$75,Women10!$E$2:$CV$75))) / $C$1 / 86400</f>
        <v>4.9830032950339123E-2</v>
      </c>
      <c r="I31" s="45" cm="1">
        <f t="array" ref="I31">(_xlfn.XLOOKUP(I$2,Women10!$B$2:$B$75,Women10!$D$2:$D$75) / _xlfn.XLOOKUP($A31,Women10!$E$1:$CV$1,_xlfn.XLOOKUP(I$2,Women10!$B$2:$B$75,Women10!$E$2:$CV$75))) / $C$1 / 86400</f>
        <v>6.6027718937886462E-2</v>
      </c>
      <c r="J31" s="45" cm="1">
        <f t="array" ref="J31">(_xlfn.XLOOKUP(J$2,Women10!$B$2:$B$75,Women10!$D$2:$D$75) / _xlfn.XLOOKUP($A31,Women10!$E$1:$CV$1,_xlfn.XLOOKUP(J$2,Women10!$B$2:$B$75,Women10!$E$2:$CV$75))) / $C$1 / 86400</f>
        <v>0.14158288445024367</v>
      </c>
      <c r="K31" s="45" cm="1">
        <f t="array" ref="K31">(_xlfn.XLOOKUP(K$2,Women10!$B$2:$B$75,Women10!$D$2:$D$75) / _xlfn.XLOOKUP($A31,Women10!$E$1:$CV$1,_xlfn.XLOOKUP(K$2,Women10!$B$2:$B$75,Women10!$E$2:$CV$75))) / $C$1 / 86400</f>
        <v>0.17111925234478678</v>
      </c>
      <c r="L31" s="45" cm="1">
        <f t="array" ref="L31">(_xlfn.XLOOKUP(L$2,Women10!$B$2:$B$75,Women10!$D$2:$D$75) / _xlfn.XLOOKUP($A31,Women10!$E$1:$CV$1,_xlfn.XLOOKUP(L$2,Women10!$B$2:$B$75,Women10!$E$2:$CV$75))) / $C$1 / 86400</f>
        <v>0.30947840342600957</v>
      </c>
      <c r="M31" s="45" cm="1">
        <f t="array" ref="M31">(_xlfn.XLOOKUP(M$2,Women10!$B$2:$B$75,Women10!$D$2:$D$75) / _xlfn.XLOOKUP($A31,Women10!$E$1:$CV$1,_xlfn.XLOOKUP(M$2,Women10!$B$2:$B$75,Women10!$E$2:$CV$75))) / $C$1 / 86400</f>
        <v>0.41108699410039368</v>
      </c>
      <c r="N31" s="45" cm="1">
        <f t="array" ref="N31">(_xlfn.XLOOKUP(N$2,Women10!$B$2:$B$75,Women10!$D$2:$D$75) / _xlfn.XLOOKUP($A31,Women10!$E$1:$CV$1,_xlfn.XLOOKUP(N$2,Women10!$B$2:$B$75,Women10!$E$2:$CV$75))) / $C$1 / 86400</f>
        <v>0.75801298136438156</v>
      </c>
    </row>
    <row r="32" spans="1:14" x14ac:dyDescent="0.3">
      <c r="A32" s="26">
        <v>47</v>
      </c>
      <c r="B32" s="45" cm="1">
        <f t="array" ref="B32">(_xlfn.XLOOKUP(B$2,Women10!$B$2:$B$75,Women10!$D$2:$D$75) / _xlfn.XLOOKUP($A32,Women10!$E$1:$CV$1,_xlfn.XLOOKUP(B$2,Women10!$B$2:$B$75,Women10!$E$2:$CV$75))) / $C$1 / 86400</f>
        <v>1.9107532496973963E-3</v>
      </c>
      <c r="C32" s="45" cm="1">
        <f t="array" ref="C32">(_xlfn.XLOOKUP(C$2,Women10!$B$2:$B$75,Women10!$D$2:$D$75) / _xlfn.XLOOKUP($A32,Women10!$E$1:$CV$1,_xlfn.XLOOKUP(C$2,Women10!$B$2:$B$75,Women10!$E$2:$CV$75))) / $C$1 / 86400</f>
        <v>4.4439922735294906E-3</v>
      </c>
      <c r="D32" s="45" cm="1">
        <f t="array" ref="D32">(_xlfn.XLOOKUP(D$2,Women10!$B$2:$B$75,Women10!$D$2:$D$75) / _xlfn.XLOOKUP($A32,Women10!$E$1:$CV$1,_xlfn.XLOOKUP(D$2,Women10!$B$2:$B$75,Women10!$E$2:$CV$75))) / $C$1 / 86400</f>
        <v>1.1471434919530904E-2</v>
      </c>
      <c r="E32" s="45" cm="1">
        <f t="array" ref="E32">(_xlfn.XLOOKUP(E$2,Women10!$B$2:$B$75,Women10!$D$2:$D$75) / _xlfn.XLOOKUP($A32,Women10!$E$1:$CV$1,_xlfn.XLOOKUP(E$2,Women10!$B$2:$B$75,Women10!$E$2:$CV$75))) / $C$1 / 86400</f>
        <v>1.49947518368571E-2</v>
      </c>
      <c r="F32" s="45" cm="1">
        <f t="array" ref="F32">(_xlfn.XLOOKUP(F$2,Women10!$B$2:$B$75,Women10!$D$2:$D$75) / _xlfn.XLOOKUP($A32,Women10!$E$1:$CV$1,_xlfn.XLOOKUP(F$2,Women10!$B$2:$B$75,Women10!$E$2:$CV$75))) / $C$1 / 86400</f>
        <v>2.4518445571077151E-2</v>
      </c>
      <c r="G32" s="45" cm="1">
        <f t="array" ref="G32">(_xlfn.XLOOKUP(G$2,Women10!$B$2:$B$75,Women10!$D$2:$D$75) / _xlfn.XLOOKUP($A32,Women10!$E$1:$CV$1,_xlfn.XLOOKUP(G$2,Women10!$B$2:$B$75,Women10!$E$2:$CV$75))) / $C$1 / 86400</f>
        <v>3.073248687283775E-2</v>
      </c>
      <c r="H32" s="45" cm="1">
        <f t="array" ref="H32">(_xlfn.XLOOKUP(H$2,Women10!$B$2:$B$75,Women10!$D$2:$D$75) / _xlfn.XLOOKUP($A32,Women10!$E$1:$CV$1,_xlfn.XLOOKUP(H$2,Women10!$B$2:$B$75,Women10!$E$2:$CV$75))) / $C$1 / 86400</f>
        <v>5.0337111740620513E-2</v>
      </c>
      <c r="I32" s="45" cm="1">
        <f t="array" ref="I32">(_xlfn.XLOOKUP(I$2,Women10!$B$2:$B$75,Women10!$D$2:$D$75) / _xlfn.XLOOKUP($A32,Women10!$E$1:$CV$1,_xlfn.XLOOKUP(I$2,Women10!$B$2:$B$75,Women10!$E$2:$CV$75))) / $C$1 / 86400</f>
        <v>6.6699628103136871E-2</v>
      </c>
      <c r="J32" s="45" cm="1">
        <f t="array" ref="J32">(_xlfn.XLOOKUP(J$2,Women10!$B$2:$B$75,Women10!$D$2:$D$75) / _xlfn.XLOOKUP($A32,Women10!$E$1:$CV$1,_xlfn.XLOOKUP(J$2,Women10!$B$2:$B$75,Women10!$E$2:$CV$75))) / $C$1 / 86400</f>
        <v>0.14334720757875363</v>
      </c>
      <c r="K32" s="45" cm="1">
        <f t="array" ref="K32">(_xlfn.XLOOKUP(K$2,Women10!$B$2:$B$75,Women10!$D$2:$D$75) / _xlfn.XLOOKUP($A32,Women10!$E$1:$CV$1,_xlfn.XLOOKUP(K$2,Women10!$B$2:$B$75,Women10!$E$2:$CV$75))) / $C$1 / 86400</f>
        <v>0.17325164042133667</v>
      </c>
      <c r="L32" s="45" cm="1">
        <f t="array" ref="L32">(_xlfn.XLOOKUP(L$2,Women10!$B$2:$B$75,Women10!$D$2:$D$75) / _xlfn.XLOOKUP($A32,Women10!$E$1:$CV$1,_xlfn.XLOOKUP(L$2,Women10!$B$2:$B$75,Women10!$E$2:$CV$75))) / $C$1 / 86400</f>
        <v>0.31333494235060483</v>
      </c>
      <c r="M32" s="45" cm="1">
        <f t="array" ref="M32">(_xlfn.XLOOKUP(M$2,Women10!$B$2:$B$75,Women10!$D$2:$D$75) / _xlfn.XLOOKUP($A32,Women10!$E$1:$CV$1,_xlfn.XLOOKUP(M$2,Women10!$B$2:$B$75,Women10!$E$2:$CV$75))) / $C$1 / 86400</f>
        <v>0.41620971987573868</v>
      </c>
      <c r="N32" s="45" cm="1">
        <f t="array" ref="N32">(_xlfn.XLOOKUP(N$2,Women10!$B$2:$B$75,Women10!$D$2:$D$75) / _xlfn.XLOOKUP($A32,Women10!$E$1:$CV$1,_xlfn.XLOOKUP(N$2,Women10!$B$2:$B$75,Women10!$E$2:$CV$75))) / $C$1 / 86400</f>
        <v>0.76745889596009642</v>
      </c>
    </row>
    <row r="33" spans="1:14" x14ac:dyDescent="0.3">
      <c r="A33" s="26">
        <v>48</v>
      </c>
      <c r="B33" s="45" cm="1">
        <f t="array" ref="B33">(_xlfn.XLOOKUP(B$2,Women10!$B$2:$B$75,Women10!$D$2:$D$75) / _xlfn.XLOOKUP($A33,Women10!$E$1:$CV$1,_xlfn.XLOOKUP(B$2,Women10!$B$2:$B$75,Women10!$E$2:$CV$75))) / $C$1 / 86400</f>
        <v>1.926971062773532E-3</v>
      </c>
      <c r="C33" s="45" cm="1">
        <f t="array" ref="C33">(_xlfn.XLOOKUP(C$2,Women10!$B$2:$B$75,Women10!$D$2:$D$75) / _xlfn.XLOOKUP($A33,Women10!$E$1:$CV$1,_xlfn.XLOOKUP(C$2,Women10!$B$2:$B$75,Women10!$E$2:$CV$75))) / $C$1 / 86400</f>
        <v>4.4990915983577238E-3</v>
      </c>
      <c r="D33" s="45" cm="1">
        <f t="array" ref="D33">(_xlfn.XLOOKUP(D$2,Women10!$B$2:$B$75,Women10!$D$2:$D$75) / _xlfn.XLOOKUP($A33,Women10!$E$1:$CV$1,_xlfn.XLOOKUP(D$2,Women10!$B$2:$B$75,Women10!$E$2:$CV$75))) / $C$1 / 86400</f>
        <v>1.1614243638538191E-2</v>
      </c>
      <c r="E33" s="45" cm="1">
        <f t="array" ref="E33">(_xlfn.XLOOKUP(E$2,Women10!$B$2:$B$75,Women10!$D$2:$D$75) / _xlfn.XLOOKUP($A33,Women10!$E$1:$CV$1,_xlfn.XLOOKUP(E$2,Women10!$B$2:$B$75,Women10!$E$2:$CV$75))) / $C$1 / 86400</f>
        <v>1.5158964274008521E-2</v>
      </c>
      <c r="F33" s="45" cm="1">
        <f t="array" ref="F33">(_xlfn.XLOOKUP(F$2,Women10!$B$2:$B$75,Women10!$D$2:$D$75) / _xlfn.XLOOKUP($A33,Women10!$E$1:$CV$1,_xlfn.XLOOKUP(F$2,Women10!$B$2:$B$75,Women10!$E$2:$CV$75))) / $C$1 / 86400</f>
        <v>2.4786955096689611E-2</v>
      </c>
      <c r="G33" s="45" cm="1">
        <f t="array" ref="G33">(_xlfn.XLOOKUP(G$2,Women10!$B$2:$B$75,Women10!$D$2:$D$75) / _xlfn.XLOOKUP($A33,Women10!$E$1:$CV$1,_xlfn.XLOOKUP(G$2,Women10!$B$2:$B$75,Women10!$E$2:$CV$75))) / $C$1 / 86400</f>
        <v>3.1069048399431878E-2</v>
      </c>
      <c r="H33" s="45" cm="1">
        <f t="array" ref="H33">(_xlfn.XLOOKUP(H$2,Women10!$B$2:$B$75,Women10!$D$2:$D$75) / _xlfn.XLOOKUP($A33,Women10!$E$1:$CV$1,_xlfn.XLOOKUP(H$2,Women10!$B$2:$B$75,Women10!$E$2:$CV$75))) / $C$1 / 86400</f>
        <v>5.0888369933355181E-2</v>
      </c>
      <c r="I33" s="45" cm="1">
        <f t="array" ref="I33">(_xlfn.XLOOKUP(I$2,Women10!$B$2:$B$75,Women10!$D$2:$D$75) / _xlfn.XLOOKUP($A33,Women10!$E$1:$CV$1,_xlfn.XLOOKUP(I$2,Women10!$B$2:$B$75,Women10!$E$2:$CV$75))) / $C$1 / 86400</f>
        <v>6.7430077570195562E-2</v>
      </c>
      <c r="J33" s="45" cm="1">
        <f t="array" ref="J33">(_xlfn.XLOOKUP(J$2,Women10!$B$2:$B$75,Women10!$D$2:$D$75) / _xlfn.XLOOKUP($A33,Women10!$E$1:$CV$1,_xlfn.XLOOKUP(J$2,Women10!$B$2:$B$75,Women10!$E$2:$CV$75))) / $C$1 / 86400</f>
        <v>0.14515605750073604</v>
      </c>
      <c r="K33" s="45" cm="1">
        <f t="array" ref="K33">(_xlfn.XLOOKUP(K$2,Women10!$B$2:$B$75,Women10!$D$2:$D$75) / _xlfn.XLOOKUP($A33,Women10!$E$1:$CV$1,_xlfn.XLOOKUP(K$2,Women10!$B$2:$B$75,Women10!$E$2:$CV$75))) / $C$1 / 86400</f>
        <v>0.17543784426550499</v>
      </c>
      <c r="L33" s="45" cm="1">
        <f t="array" ref="L33">(_xlfn.XLOOKUP(L$2,Women10!$B$2:$B$75,Women10!$D$2:$D$75) / _xlfn.XLOOKUP($A33,Women10!$E$1:$CV$1,_xlfn.XLOOKUP(L$2,Women10!$B$2:$B$75,Women10!$E$2:$CV$75))) / $C$1 / 86400</f>
        <v>0.31728880999545506</v>
      </c>
      <c r="M33" s="45" cm="1">
        <f t="array" ref="M33">(_xlfn.XLOOKUP(M$2,Women10!$B$2:$B$75,Women10!$D$2:$D$75) / _xlfn.XLOOKUP($A33,Women10!$E$1:$CV$1,_xlfn.XLOOKUP(M$2,Women10!$B$2:$B$75,Women10!$E$2:$CV$75))) / $C$1 / 86400</f>
        <v>0.4214617295384448</v>
      </c>
      <c r="N33" s="45" cm="1">
        <f t="array" ref="N33">(_xlfn.XLOOKUP(N$2,Women10!$B$2:$B$75,Women10!$D$2:$D$75) / _xlfn.XLOOKUP($A33,Women10!$E$1:$CV$1,_xlfn.XLOOKUP(N$2,Women10!$B$2:$B$75,Women10!$E$2:$CV$75))) / $C$1 / 86400</f>
        <v>0.77714320015778682</v>
      </c>
    </row>
    <row r="34" spans="1:14" x14ac:dyDescent="0.3">
      <c r="A34" s="42">
        <v>49</v>
      </c>
      <c r="B34" s="45" cm="1">
        <f t="array" ref="B34">(_xlfn.XLOOKUP(B$2,Women10!$B$2:$B$75,Women10!$D$2:$D$75) / _xlfn.XLOOKUP($A34,Women10!$E$1:$CV$1,_xlfn.XLOOKUP(B$2,Women10!$B$2:$B$75,Women10!$E$2:$CV$75))) / $C$1 / 86400</f>
        <v>1.9434665349062237E-3</v>
      </c>
      <c r="C34" s="45" cm="1">
        <f t="array" ref="C34">(_xlfn.XLOOKUP(C$2,Women10!$B$2:$B$75,Women10!$D$2:$D$75) / _xlfn.XLOOKUP($A34,Women10!$E$1:$CV$1,_xlfn.XLOOKUP(C$2,Women10!$B$2:$B$75,Women10!$E$2:$CV$75))) / $C$1 / 86400</f>
        <v>4.5555743862286946E-3</v>
      </c>
      <c r="D34" s="45" cm="1">
        <f t="array" ref="D34">(_xlfn.XLOOKUP(D$2,Women10!$B$2:$B$75,Women10!$D$2:$D$75) / _xlfn.XLOOKUP($A34,Women10!$E$1:$CV$1,_xlfn.XLOOKUP(D$2,Women10!$B$2:$B$75,Women10!$E$2:$CV$75))) / $C$1 / 86400</f>
        <v>1.1760652852409289E-2</v>
      </c>
      <c r="E34" s="45" cm="1">
        <f t="array" ref="E34">(_xlfn.XLOOKUP(E$2,Women10!$B$2:$B$75,Women10!$D$2:$D$75) / _xlfn.XLOOKUP($A34,Women10!$E$1:$CV$1,_xlfn.XLOOKUP(E$2,Women10!$B$2:$B$75,Women10!$E$2:$CV$75))) / $C$1 / 86400</f>
        <v>1.5333673160684461E-2</v>
      </c>
      <c r="F34" s="45" cm="1">
        <f t="array" ref="F34">(_xlfn.XLOOKUP(F$2,Women10!$B$2:$B$75,Women10!$D$2:$D$75) / _xlfn.XLOOKUP($A34,Women10!$E$1:$CV$1,_xlfn.XLOOKUP(F$2,Women10!$B$2:$B$75,Women10!$E$2:$CV$75))) / $C$1 / 86400</f>
        <v>2.5072627735713785E-2</v>
      </c>
      <c r="G34" s="45" cm="1">
        <f t="array" ref="G34">(_xlfn.XLOOKUP(G$2,Women10!$B$2:$B$75,Women10!$D$2:$D$75) / _xlfn.XLOOKUP($A34,Women10!$E$1:$CV$1,_xlfn.XLOOKUP(G$2,Women10!$B$2:$B$75,Women10!$E$2:$CV$75))) / $C$1 / 86400</f>
        <v>3.1427122919420854E-2</v>
      </c>
      <c r="H34" s="45" cm="1">
        <f t="array" ref="H34">(_xlfn.XLOOKUP(H$2,Women10!$B$2:$B$75,Women10!$D$2:$D$75) / _xlfn.XLOOKUP($A34,Women10!$E$1:$CV$1,_xlfn.XLOOKUP(H$2,Women10!$B$2:$B$75,Women10!$E$2:$CV$75))) / $C$1 / 86400</f>
        <v>5.1474864518018443E-2</v>
      </c>
      <c r="I34" s="45" cm="1">
        <f t="array" ref="I34">(_xlfn.XLOOKUP(I$2,Women10!$B$2:$B$75,Women10!$D$2:$D$75) / _xlfn.XLOOKUP($A34,Women10!$E$1:$CV$1,_xlfn.XLOOKUP(I$2,Women10!$B$2:$B$75,Women10!$E$2:$CV$75))) / $C$1 / 86400</f>
        <v>6.8207217325116698E-2</v>
      </c>
      <c r="J34" s="45" cm="1">
        <f t="array" ref="J34">(_xlfn.XLOOKUP(J$2,Women10!$B$2:$B$75,Women10!$D$2:$D$75) / _xlfn.XLOOKUP($A34,Women10!$E$1:$CV$1,_xlfn.XLOOKUP(J$2,Women10!$B$2:$B$75,Women10!$E$2:$CV$75))) / $C$1 / 86400</f>
        <v>0.1470111413637423</v>
      </c>
      <c r="K34" s="45" cm="1">
        <f t="array" ref="K34">(_xlfn.XLOOKUP(K$2,Women10!$B$2:$B$75,Women10!$D$2:$D$75) / _xlfn.XLOOKUP($A34,Women10!$E$1:$CV$1,_xlfn.XLOOKUP(K$2,Women10!$B$2:$B$75,Women10!$E$2:$CV$75))) / $C$1 / 86400</f>
        <v>0.17767992716208608</v>
      </c>
      <c r="L34" s="45" cm="1">
        <f t="array" ref="L34">(_xlfn.XLOOKUP(L$2,Women10!$B$2:$B$75,Women10!$D$2:$D$75) / _xlfn.XLOOKUP($A34,Women10!$E$1:$CV$1,_xlfn.XLOOKUP(L$2,Women10!$B$2:$B$75,Women10!$E$2:$CV$75))) / $C$1 / 86400</f>
        <v>0.32134373792246929</v>
      </c>
      <c r="M34" s="45" cm="1">
        <f t="array" ref="M34">(_xlfn.XLOOKUP(M$2,Women10!$B$2:$B$75,Women10!$D$2:$D$75) / _xlfn.XLOOKUP($A34,Women10!$E$1:$CV$1,_xlfn.XLOOKUP(M$2,Women10!$B$2:$B$75,Women10!$E$2:$CV$75))) / $C$1 / 86400</f>
        <v>0.42684797980455935</v>
      </c>
      <c r="N34" s="45" cm="1">
        <f t="array" ref="N34">(_xlfn.XLOOKUP(N$2,Women10!$B$2:$B$75,Women10!$D$2:$D$75) / _xlfn.XLOOKUP($A34,Women10!$E$1:$CV$1,_xlfn.XLOOKUP(N$2,Women10!$B$2:$B$75,Women10!$E$2:$CV$75))) / $C$1 / 86400</f>
        <v>0.78707503376280485</v>
      </c>
    </row>
    <row r="35" spans="1:14" x14ac:dyDescent="0.3">
      <c r="A35" s="26">
        <v>50</v>
      </c>
      <c r="B35" s="45" cm="1">
        <f t="array" ref="B35">(_xlfn.XLOOKUP(B$2,Women10!$B$2:$B$75,Women10!$D$2:$D$75) / _xlfn.XLOOKUP($A35,Women10!$E$1:$CV$1,_xlfn.XLOOKUP(B$2,Women10!$B$2:$B$75,Women10!$E$2:$CV$75))) / $C$1 / 86400</f>
        <v>1.9602468582060419E-3</v>
      </c>
      <c r="C35" s="45" cm="1">
        <f t="array" ref="C35">(_xlfn.XLOOKUP(C$2,Women10!$B$2:$B$75,Women10!$D$2:$D$75) / _xlfn.XLOOKUP($A35,Women10!$E$1:$CV$1,_xlfn.XLOOKUP(C$2,Women10!$B$2:$B$75,Women10!$E$2:$CV$75))) / $C$1 / 86400</f>
        <v>4.6134934046847863E-3</v>
      </c>
      <c r="D35" s="45" cm="1">
        <f t="array" ref="D35">(_xlfn.XLOOKUP(D$2,Women10!$B$2:$B$75,Women10!$D$2:$D$75) / _xlfn.XLOOKUP($A35,Women10!$E$1:$CV$1,_xlfn.XLOOKUP(D$2,Women10!$B$2:$B$75,Women10!$E$2:$CV$75))) / $C$1 / 86400</f>
        <v>1.1910800463106252E-2</v>
      </c>
      <c r="E35" s="45" cm="1">
        <f t="array" ref="E35">(_xlfn.XLOOKUP(E$2,Women10!$B$2:$B$75,Women10!$D$2:$D$75) / _xlfn.XLOOKUP($A35,Women10!$E$1:$CV$1,_xlfn.XLOOKUP(E$2,Women10!$B$2:$B$75,Women10!$E$2:$CV$75))) / $C$1 / 86400</f>
        <v>1.5522999211263823E-2</v>
      </c>
      <c r="F35" s="45" cm="1">
        <f t="array" ref="F35">(_xlfn.XLOOKUP(F$2,Women10!$B$2:$B$75,Women10!$D$2:$D$75) / _xlfn.XLOOKUP($A35,Women10!$E$1:$CV$1,_xlfn.XLOOKUP(F$2,Women10!$B$2:$B$75,Women10!$E$2:$CV$75))) / $C$1 / 86400</f>
        <v>2.5382201413012465E-2</v>
      </c>
      <c r="G35" s="45" cm="1">
        <f t="array" ref="G35">(_xlfn.XLOOKUP(G$2,Women10!$B$2:$B$75,Women10!$D$2:$D$75) / _xlfn.XLOOKUP($A35,Women10!$E$1:$CV$1,_xlfn.XLOOKUP(G$2,Women10!$B$2:$B$75,Women10!$E$2:$CV$75))) / $C$1 / 86400</f>
        <v>3.1815156041103784E-2</v>
      </c>
      <c r="H35" s="45" cm="1">
        <f t="array" ref="H35">(_xlfn.XLOOKUP(H$2,Women10!$B$2:$B$75,Women10!$D$2:$D$75) / _xlfn.XLOOKUP($A35,Women10!$E$1:$CV$1,_xlfn.XLOOKUP(H$2,Women10!$B$2:$B$75,Women10!$E$2:$CV$75))) / $C$1 / 86400</f>
        <v>5.2110428658533166E-2</v>
      </c>
      <c r="I35" s="45" cm="1">
        <f t="array" ref="I35">(_xlfn.XLOOKUP(I$2,Women10!$B$2:$B$75,Women10!$D$2:$D$75) / _xlfn.XLOOKUP($A35,Women10!$E$1:$CV$1,_xlfn.XLOOKUP(I$2,Women10!$B$2:$B$75,Women10!$E$2:$CV$75))) / $C$1 / 86400</f>
        <v>6.9049377122175792E-2</v>
      </c>
      <c r="J35" s="45" cm="1">
        <f t="array" ref="J35">(_xlfn.XLOOKUP(J$2,Women10!$B$2:$B$75,Women10!$D$2:$D$75) / _xlfn.XLOOKUP($A35,Women10!$E$1:$CV$1,_xlfn.XLOOKUP(J$2,Women10!$B$2:$B$75,Women10!$E$2:$CV$75))) / $C$1 / 86400</f>
        <v>0.14891425471393799</v>
      </c>
      <c r="K35" s="45" cm="1">
        <f t="array" ref="K35">(_xlfn.XLOOKUP(K$2,Women10!$B$2:$B$75,Women10!$D$2:$D$75) / _xlfn.XLOOKUP($A35,Women10!$E$1:$CV$1,_xlfn.XLOOKUP(K$2,Women10!$B$2:$B$75,Women10!$E$2:$CV$75))) / $C$1 / 86400</f>
        <v>0.17998005923579952</v>
      </c>
      <c r="L35" s="45" cm="1">
        <f t="array" ref="L35">(_xlfn.XLOOKUP(L$2,Women10!$B$2:$B$75,Women10!$D$2:$D$75) / _xlfn.XLOOKUP($A35,Women10!$E$1:$CV$1,_xlfn.XLOOKUP(L$2,Women10!$B$2:$B$75,Women10!$E$2:$CV$75))) / $C$1 / 86400</f>
        <v>0.32550365091932792</v>
      </c>
      <c r="M35" s="45" cm="1">
        <f t="array" ref="M35">(_xlfn.XLOOKUP(M$2,Women10!$B$2:$B$75,Women10!$D$2:$D$75) / _xlfn.XLOOKUP($A35,Women10!$E$1:$CV$1,_xlfn.XLOOKUP(M$2,Women10!$B$2:$B$75,Women10!$E$2:$CV$75))) / $C$1 / 86400</f>
        <v>0.43237368405618604</v>
      </c>
      <c r="N35" s="45" cm="1">
        <f t="array" ref="N35">(_xlfn.XLOOKUP(N$2,Women10!$B$2:$B$75,Women10!$D$2:$D$75) / _xlfn.XLOOKUP($A35,Women10!$E$1:$CV$1,_xlfn.XLOOKUP(N$2,Women10!$B$2:$B$75,Women10!$E$2:$CV$75))) / $C$1 / 86400</f>
        <v>0.79726400985308354</v>
      </c>
    </row>
    <row r="36" spans="1:14" x14ac:dyDescent="0.3">
      <c r="A36" s="26">
        <v>51</v>
      </c>
      <c r="B36" s="45" cm="1">
        <f t="array" ref="B36">(_xlfn.XLOOKUP(B$2,Women10!$B$2:$B$75,Women10!$D$2:$D$75) / _xlfn.XLOOKUP($A36,Women10!$E$1:$CV$1,_xlfn.XLOOKUP(B$2,Women10!$B$2:$B$75,Women10!$E$2:$CV$75))) / $C$1 / 86400</f>
        <v>1.9851784557666911E-3</v>
      </c>
      <c r="C36" s="45" cm="1">
        <f t="array" ref="C36">(_xlfn.XLOOKUP(C$2,Women10!$B$2:$B$75,Women10!$D$2:$D$75) / _xlfn.XLOOKUP($A36,Women10!$E$1:$CV$1,_xlfn.XLOOKUP(C$2,Women10!$B$2:$B$75,Women10!$E$2:$CV$75))) / $C$1 / 86400</f>
        <v>4.6729041393461504E-3</v>
      </c>
      <c r="D36" s="45" cm="1">
        <f t="array" ref="D36">(_xlfn.XLOOKUP(D$2,Women10!$B$2:$B$75,Women10!$D$2:$D$75) / _xlfn.XLOOKUP($A36,Women10!$E$1:$CV$1,_xlfn.XLOOKUP(D$2,Women10!$B$2:$B$75,Women10!$E$2:$CV$75))) / $C$1 / 86400</f>
        <v>1.206483150601028E-2</v>
      </c>
      <c r="E36" s="45" cm="1">
        <f t="array" ref="E36">(_xlfn.XLOOKUP(E$2,Women10!$B$2:$B$75,Women10!$D$2:$D$75) / _xlfn.XLOOKUP($A36,Women10!$E$1:$CV$1,_xlfn.XLOOKUP(E$2,Women10!$B$2:$B$75,Women10!$E$2:$CV$75))) / $C$1 / 86400</f>
        <v>1.5717058955962499E-2</v>
      </c>
      <c r="F36" s="45" cm="1">
        <f t="array" ref="F36">(_xlfn.XLOOKUP(F$2,Women10!$B$2:$B$75,Women10!$D$2:$D$75) / _xlfn.XLOOKUP($A36,Women10!$E$1:$CV$1,_xlfn.XLOOKUP(F$2,Women10!$B$2:$B$75,Women10!$E$2:$CV$75))) / $C$1 / 86400</f>
        <v>2.5699515319884628E-2</v>
      </c>
      <c r="G36" s="45" cm="1">
        <f t="array" ref="G36">(_xlfn.XLOOKUP(G$2,Women10!$B$2:$B$75,Women10!$D$2:$D$75) / _xlfn.XLOOKUP($A36,Women10!$E$1:$CV$1,_xlfn.XLOOKUP(G$2,Women10!$B$2:$B$75,Women10!$E$2:$CV$75))) / $C$1 / 86400</f>
        <v>3.2212891103436656E-2</v>
      </c>
      <c r="H36" s="45" cm="1">
        <f t="array" ref="H36">(_xlfn.XLOOKUP(H$2,Women10!$B$2:$B$75,Women10!$D$2:$D$75) / _xlfn.XLOOKUP($A36,Women10!$E$1:$CV$1,_xlfn.XLOOKUP(H$2,Women10!$B$2:$B$75,Women10!$E$2:$CV$75))) / $C$1 / 86400</f>
        <v>5.2761883724914645E-2</v>
      </c>
      <c r="I36" s="45" cm="1">
        <f t="array" ref="I36">(_xlfn.XLOOKUP(I$2,Women10!$B$2:$B$75,Women10!$D$2:$D$75) / _xlfn.XLOOKUP($A36,Women10!$E$1:$CV$1,_xlfn.XLOOKUP(I$2,Women10!$B$2:$B$75,Women10!$E$2:$CV$75))) / $C$1 / 86400</f>
        <v>6.9912593328887246E-2</v>
      </c>
      <c r="J36" s="45" cm="1">
        <f t="array" ref="J36">(_xlfn.XLOOKUP(J$2,Women10!$B$2:$B$75,Women10!$D$2:$D$75) / _xlfn.XLOOKUP($A36,Women10!$E$1:$CV$1,_xlfn.XLOOKUP(J$2,Women10!$B$2:$B$75,Women10!$E$2:$CV$75))) / $C$1 / 86400</f>
        <v>0.15086728729290799</v>
      </c>
      <c r="K36" s="45" cm="1">
        <f t="array" ref="K36">(_xlfn.XLOOKUP(K$2,Women10!$B$2:$B$75,Women10!$D$2:$D$75) / _xlfn.XLOOKUP($A36,Women10!$E$1:$CV$1,_xlfn.XLOOKUP(K$2,Women10!$B$2:$B$75,Women10!$E$2:$CV$75))) / $C$1 / 86400</f>
        <v>0.18234052445739768</v>
      </c>
      <c r="L36" s="45" cm="1">
        <f t="array" ref="L36">(_xlfn.XLOOKUP(L$2,Women10!$B$2:$B$75,Women10!$D$2:$D$75) / _xlfn.XLOOKUP($A36,Women10!$E$1:$CV$1,_xlfn.XLOOKUP(L$2,Women10!$B$2:$B$75,Women10!$E$2:$CV$75))) / $C$1 / 86400</f>
        <v>0.32977267967040558</v>
      </c>
      <c r="M36" s="45" cm="1">
        <f t="array" ref="M36">(_xlfn.XLOOKUP(M$2,Women10!$B$2:$B$75,Women10!$D$2:$D$75) / _xlfn.XLOOKUP($A36,Women10!$E$1:$CV$1,_xlfn.XLOOKUP(M$2,Women10!$B$2:$B$75,Women10!$E$2:$CV$75))) / $C$1 / 86400</f>
        <v>0.43804432917255282</v>
      </c>
      <c r="N36" s="45" cm="1">
        <f t="array" ref="N36">(_xlfn.XLOOKUP(N$2,Women10!$B$2:$B$75,Women10!$D$2:$D$75) / _xlfn.XLOOKUP($A36,Women10!$E$1:$CV$1,_xlfn.XLOOKUP(N$2,Women10!$B$2:$B$75,Women10!$E$2:$CV$75))) / $C$1 / 86400</f>
        <v>0.8077202458143381</v>
      </c>
    </row>
    <row r="37" spans="1:14" x14ac:dyDescent="0.3">
      <c r="A37" s="42">
        <v>52</v>
      </c>
      <c r="B37" s="45" cm="1">
        <f t="array" ref="B37">(_xlfn.XLOOKUP(B$2,Women10!$B$2:$B$75,Women10!$D$2:$D$75) / _xlfn.XLOOKUP($A37,Women10!$E$1:$CV$1,_xlfn.XLOOKUP(B$2,Women10!$B$2:$B$75,Women10!$E$2:$CV$75))) / $C$1 / 86400</f>
        <v>2.0109837204050941E-3</v>
      </c>
      <c r="C37" s="45" cm="1">
        <f t="array" ref="C37">(_xlfn.XLOOKUP(C$2,Women10!$B$2:$B$75,Women10!$D$2:$D$75) / _xlfn.XLOOKUP($A37,Women10!$E$1:$CV$1,_xlfn.XLOOKUP(C$2,Women10!$B$2:$B$75,Women10!$E$2:$CV$75))) / $C$1 / 86400</f>
        <v>4.7338649712054563E-3</v>
      </c>
      <c r="D37" s="45" cm="1">
        <f t="array" ref="D37">(_xlfn.XLOOKUP(D$2,Women10!$B$2:$B$75,Women10!$D$2:$D$75) / _xlfn.XLOOKUP($A37,Women10!$E$1:$CV$1,_xlfn.XLOOKUP(D$2,Women10!$B$2:$B$75,Women10!$E$2:$CV$75))) / $C$1 / 86400</f>
        <v>1.222289861721337E-2</v>
      </c>
      <c r="E37" s="45" cm="1">
        <f t="array" ref="E37">(_xlfn.XLOOKUP(E$2,Women10!$B$2:$B$75,Women10!$D$2:$D$75) / _xlfn.XLOOKUP($A37,Women10!$E$1:$CV$1,_xlfn.XLOOKUP(E$2,Women10!$B$2:$B$75,Women10!$E$2:$CV$75))) / $C$1 / 86400</f>
        <v>1.5916032176194778E-2</v>
      </c>
      <c r="F37" s="45" cm="1">
        <f t="array" ref="F37">(_xlfn.XLOOKUP(F$2,Women10!$B$2:$B$75,Women10!$D$2:$D$75) / _xlfn.XLOOKUP($A37,Women10!$E$1:$CV$1,_xlfn.XLOOKUP(F$2,Women10!$B$2:$B$75,Women10!$E$2:$CV$75))) / $C$1 / 86400</f>
        <v>2.6024863423237409E-2</v>
      </c>
      <c r="G37" s="45" cm="1">
        <f t="array" ref="G37">(_xlfn.XLOOKUP(G$2,Women10!$B$2:$B$75,Women10!$D$2:$D$75) / _xlfn.XLOOKUP($A37,Women10!$E$1:$CV$1,_xlfn.XLOOKUP(G$2,Women10!$B$2:$B$75,Women10!$E$2:$CV$75))) / $C$1 / 86400</f>
        <v>3.2620696577336149E-2</v>
      </c>
      <c r="H37" s="45" cm="1">
        <f t="array" ref="H37">(_xlfn.XLOOKUP(H$2,Women10!$B$2:$B$75,Women10!$D$2:$D$75) / _xlfn.XLOOKUP($A37,Women10!$E$1:$CV$1,_xlfn.XLOOKUP(H$2,Women10!$B$2:$B$75,Women10!$E$2:$CV$75))) / $C$1 / 86400</f>
        <v>5.3429833240131348E-2</v>
      </c>
      <c r="I37" s="45" cm="1">
        <f t="array" ref="I37">(_xlfn.XLOOKUP(I$2,Women10!$B$2:$B$75,Women10!$D$2:$D$75) / _xlfn.XLOOKUP($A37,Women10!$E$1:$CV$1,_xlfn.XLOOKUP(I$2,Women10!$B$2:$B$75,Women10!$E$2:$CV$75))) / $C$1 / 86400</f>
        <v>7.0797665648614158E-2</v>
      </c>
      <c r="J37" s="45" cm="1">
        <f t="array" ref="J37">(_xlfn.XLOOKUP(J$2,Women10!$B$2:$B$75,Women10!$D$2:$D$75) / _xlfn.XLOOKUP($A37,Women10!$E$1:$CV$1,_xlfn.XLOOKUP(J$2,Women10!$B$2:$B$75,Women10!$E$2:$CV$75))) / $C$1 / 86400</f>
        <v>0.1528722292966786</v>
      </c>
      <c r="K37" s="45" cm="1">
        <f t="array" ref="K37">(_xlfn.XLOOKUP(K$2,Women10!$B$2:$B$75,Women10!$D$2:$D$75) / _xlfn.XLOOKUP($A37,Women10!$E$1:$CV$1,_xlfn.XLOOKUP(K$2,Women10!$B$2:$B$75,Women10!$E$2:$CV$75))) / $C$1 / 86400</f>
        <v>0.18476372820841647</v>
      </c>
      <c r="L37" s="45" cm="1">
        <f t="array" ref="L37">(_xlfn.XLOOKUP(L$2,Women10!$B$2:$B$75,Women10!$D$2:$D$75) / _xlfn.XLOOKUP($A37,Women10!$E$1:$CV$1,_xlfn.XLOOKUP(L$2,Women10!$B$2:$B$75,Women10!$E$2:$CV$75))) / $C$1 / 86400</f>
        <v>0.33415517443803228</v>
      </c>
      <c r="M37" s="45" cm="1">
        <f t="array" ref="M37">(_xlfn.XLOOKUP(M$2,Women10!$B$2:$B$75,Women10!$D$2:$D$75) / _xlfn.XLOOKUP($A37,Women10!$E$1:$CV$1,_xlfn.XLOOKUP(M$2,Women10!$B$2:$B$75,Women10!$E$2:$CV$75))) / $C$1 / 86400</f>
        <v>0.44386569370313173</v>
      </c>
      <c r="N37" s="45" cm="1">
        <f t="array" ref="N37">(_xlfn.XLOOKUP(N$2,Women10!$B$2:$B$75,Women10!$D$2:$D$75) / _xlfn.XLOOKUP($A37,Women10!$E$1:$CV$1,_xlfn.XLOOKUP(N$2,Women10!$B$2:$B$75,Women10!$E$2:$CV$75))) / $C$1 / 86400</f>
        <v>0.81845439684991006</v>
      </c>
    </row>
    <row r="38" spans="1:14" x14ac:dyDescent="0.3">
      <c r="A38" s="26">
        <v>53</v>
      </c>
      <c r="B38" s="45" cm="1">
        <f t="array" ref="B38">(_xlfn.XLOOKUP(B$2,Women10!$B$2:$B$75,Women10!$D$2:$D$75) / _xlfn.XLOOKUP($A38,Women10!$E$1:$CV$1,_xlfn.XLOOKUP(B$2,Women10!$B$2:$B$75,Women10!$E$2:$CV$75))) / $C$1 / 86400</f>
        <v>2.0372312645940429E-3</v>
      </c>
      <c r="C38" s="45" cm="1">
        <f t="array" ref="C38">(_xlfn.XLOOKUP(C$2,Women10!$B$2:$B$75,Women10!$D$2:$D$75) / _xlfn.XLOOKUP($A38,Women10!$E$1:$CV$1,_xlfn.XLOOKUP(C$2,Women10!$B$2:$B$75,Women10!$E$2:$CV$75))) / $C$1 / 86400</f>
        <v>4.7964373679835904E-3</v>
      </c>
      <c r="D38" s="45" cm="1">
        <f t="array" ref="D38">(_xlfn.XLOOKUP(D$2,Women10!$B$2:$B$75,Women10!$D$2:$D$75) / _xlfn.XLOOKUP($A38,Women10!$E$1:$CV$1,_xlfn.XLOOKUP(D$2,Women10!$B$2:$B$75,Women10!$E$2:$CV$75))) / $C$1 / 86400</f>
        <v>1.238516253803083E-2</v>
      </c>
      <c r="E38" s="45" cm="1">
        <f t="array" ref="E38">(_xlfn.XLOOKUP(E$2,Women10!$B$2:$B$75,Women10!$D$2:$D$75) / _xlfn.XLOOKUP($A38,Women10!$E$1:$CV$1,_xlfn.XLOOKUP(E$2,Women10!$B$2:$B$75,Women10!$E$2:$CV$75))) / $C$1 / 86400</f>
        <v>1.6120107874019182E-2</v>
      </c>
      <c r="F38" s="45" cm="1">
        <f t="array" ref="F38">(_xlfn.XLOOKUP(F$2,Women10!$B$2:$B$75,Women10!$D$2:$D$75) / _xlfn.XLOOKUP($A38,Women10!$E$1:$CV$1,_xlfn.XLOOKUP(F$2,Women10!$B$2:$B$75,Women10!$E$2:$CV$75))) / $C$1 / 86400</f>
        <v>2.6358554766977311E-2</v>
      </c>
      <c r="G38" s="45" cm="1">
        <f t="array" ref="G38">(_xlfn.XLOOKUP(G$2,Women10!$B$2:$B$75,Women10!$D$2:$D$75) / _xlfn.XLOOKUP($A38,Women10!$E$1:$CV$1,_xlfn.XLOOKUP(G$2,Women10!$B$2:$B$75,Women10!$E$2:$CV$75))) / $C$1 / 86400</f>
        <v>3.3038959831886157E-2</v>
      </c>
      <c r="H38" s="45" cm="1">
        <f t="array" ref="H38">(_xlfn.XLOOKUP(H$2,Women10!$B$2:$B$75,Women10!$D$2:$D$75) / _xlfn.XLOOKUP($A38,Women10!$E$1:$CV$1,_xlfn.XLOOKUP(H$2,Women10!$B$2:$B$75,Women10!$E$2:$CV$75))) / $C$1 / 86400</f>
        <v>5.4114911680688257E-2</v>
      </c>
      <c r="I38" s="45" cm="1">
        <f t="array" ref="I38">(_xlfn.XLOOKUP(I$2,Women10!$B$2:$B$75,Women10!$D$2:$D$75) / _xlfn.XLOOKUP($A38,Women10!$E$1:$CV$1,_xlfn.XLOOKUP(I$2,Women10!$B$2:$B$75,Women10!$E$2:$CV$75))) / $C$1 / 86400</f>
        <v>7.1705434799972712E-2</v>
      </c>
      <c r="J38" s="45" cm="1">
        <f t="array" ref="J38">(_xlfn.XLOOKUP(J$2,Women10!$B$2:$B$75,Women10!$D$2:$D$75) / _xlfn.XLOOKUP($A38,Women10!$E$1:$CV$1,_xlfn.XLOOKUP(J$2,Women10!$B$2:$B$75,Women10!$E$2:$CV$75))) / $C$1 / 86400</f>
        <v>0.15493117814053603</v>
      </c>
      <c r="K38" s="45" cm="1">
        <f t="array" ref="K38">(_xlfn.XLOOKUP(K$2,Women10!$B$2:$B$75,Women10!$D$2:$D$75) / _xlfn.XLOOKUP($A38,Women10!$E$1:$CV$1,_xlfn.XLOOKUP(K$2,Women10!$B$2:$B$75,Women10!$E$2:$CV$75))) / $C$1 / 86400</f>
        <v>0.18725220545723861</v>
      </c>
      <c r="L38" s="45" cm="1">
        <f t="array" ref="L38">(_xlfn.XLOOKUP(L$2,Women10!$B$2:$B$75,Women10!$D$2:$D$75) / _xlfn.XLOOKUP($A38,Women10!$E$1:$CV$1,_xlfn.XLOOKUP(L$2,Women10!$B$2:$B$75,Women10!$E$2:$CV$75))) / $C$1 / 86400</f>
        <v>0.33865571984934395</v>
      </c>
      <c r="M38" s="45" cm="1">
        <f t="array" ref="M38">(_xlfn.XLOOKUP(M$2,Women10!$B$2:$B$75,Women10!$D$2:$D$75) / _xlfn.XLOOKUP($A38,Women10!$E$1:$CV$1,_xlfn.XLOOKUP(M$2,Women10!$B$2:$B$75,Women10!$E$2:$CV$75))) / $C$1 / 86400</f>
        <v>0.44984386750933969</v>
      </c>
      <c r="N38" s="45" cm="1">
        <f t="array" ref="N38">(_xlfn.XLOOKUP(N$2,Women10!$B$2:$B$75,Women10!$D$2:$D$75) / _xlfn.XLOOKUP($A38,Women10!$E$1:$CV$1,_xlfn.XLOOKUP(N$2,Women10!$B$2:$B$75,Women10!$E$2:$CV$75))) / $C$1 / 86400</f>
        <v>0.82947769219856216</v>
      </c>
    </row>
    <row r="39" spans="1:14" x14ac:dyDescent="0.3">
      <c r="A39" s="26">
        <v>54</v>
      </c>
      <c r="B39" s="45" cm="1">
        <f t="array" ref="B39">(_xlfn.XLOOKUP(B$2,Women10!$B$2:$B$75,Women10!$D$2:$D$75) / _xlfn.XLOOKUP($A39,Women10!$E$1:$CV$1,_xlfn.XLOOKUP(B$2,Women10!$B$2:$B$75,Women10!$E$2:$CV$75))) / $C$1 / 86400</f>
        <v>2.0644168022533639E-3</v>
      </c>
      <c r="C39" s="45" cm="1">
        <f t="array" ref="C39">(_xlfn.XLOOKUP(C$2,Women10!$B$2:$B$75,Women10!$D$2:$D$75) / _xlfn.XLOOKUP($A39,Women10!$E$1:$CV$1,_xlfn.XLOOKUP(C$2,Women10!$B$2:$B$75,Women10!$E$2:$CV$75))) / $C$1 / 86400</f>
        <v>4.8606860908646929E-3</v>
      </c>
      <c r="D39" s="45" cm="1">
        <f t="array" ref="D39">(_xlfn.XLOOKUP(D$2,Women10!$B$2:$B$75,Women10!$D$2:$D$75) / _xlfn.XLOOKUP($A39,Women10!$E$1:$CV$1,_xlfn.XLOOKUP(D$2,Women10!$B$2:$B$75,Women10!$E$2:$CV$75))) / $C$1 / 86400</f>
        <v>1.255179266024015E-2</v>
      </c>
      <c r="E39" s="45" cm="1">
        <f t="array" ref="E39">(_xlfn.XLOOKUP(E$2,Women10!$B$2:$B$75,Women10!$D$2:$D$75) / _xlfn.XLOOKUP($A39,Women10!$E$1:$CV$1,_xlfn.XLOOKUP(E$2,Women10!$B$2:$B$75,Women10!$E$2:$CV$75))) / $C$1 / 86400</f>
        <v>1.6329484870952933E-2</v>
      </c>
      <c r="F39" s="45" cm="1">
        <f t="array" ref="F39">(_xlfn.XLOOKUP(F$2,Women10!$B$2:$B$75,Women10!$D$2:$D$75) / _xlfn.XLOOKUP($A39,Women10!$E$1:$CV$1,_xlfn.XLOOKUP(F$2,Women10!$B$2:$B$75,Women10!$E$2:$CV$75))) / $C$1 / 86400</f>
        <v>2.6700914451152778E-2</v>
      </c>
      <c r="G39" s="45" cm="1">
        <f t="array" ref="G39">(_xlfn.XLOOKUP(G$2,Women10!$B$2:$B$75,Women10!$D$2:$D$75) / _xlfn.XLOOKUP($A39,Women10!$E$1:$CV$1,_xlfn.XLOOKUP(G$2,Women10!$B$2:$B$75,Women10!$E$2:$CV$75))) / $C$1 / 86400</f>
        <v>3.3468088361637775E-2</v>
      </c>
      <c r="H39" s="45" cm="1">
        <f t="array" ref="H39">(_xlfn.XLOOKUP(H$2,Women10!$B$2:$B$75,Women10!$D$2:$D$75) / _xlfn.XLOOKUP($A39,Women10!$E$1:$CV$1,_xlfn.XLOOKUP(H$2,Women10!$B$2:$B$75,Women10!$E$2:$CV$75))) / $C$1 / 86400</f>
        <v>5.4817786486836377E-2</v>
      </c>
      <c r="I39" s="45" cm="1">
        <f t="array" ref="I39">(_xlfn.XLOOKUP(I$2,Women10!$B$2:$B$75,Women10!$D$2:$D$75) / _xlfn.XLOOKUP($A39,Women10!$E$1:$CV$1,_xlfn.XLOOKUP(I$2,Women10!$B$2:$B$75,Women10!$E$2:$CV$75))) / $C$1 / 86400</f>
        <v>7.2636785180477587E-2</v>
      </c>
      <c r="J39" s="45" cm="1">
        <f t="array" ref="J39">(_xlfn.XLOOKUP(J$2,Women10!$B$2:$B$75,Women10!$D$2:$D$75) / _xlfn.XLOOKUP($A39,Women10!$E$1:$CV$1,_xlfn.XLOOKUP(J$2,Women10!$B$2:$B$75,Women10!$E$2:$CV$75))) / $C$1 / 86400</f>
        <v>0.15704634577797569</v>
      </c>
      <c r="K39" s="45" cm="1">
        <f t="array" ref="K39">(_xlfn.XLOOKUP(K$2,Women10!$B$2:$B$75,Women10!$D$2:$D$75) / _xlfn.XLOOKUP($A39,Women10!$E$1:$CV$1,_xlfn.XLOOKUP(K$2,Women10!$B$2:$B$75,Women10!$E$2:$CV$75))) / $C$1 / 86400</f>
        <v>0.18980862960488881</v>
      </c>
      <c r="L39" s="45" cm="1">
        <f t="array" ref="L39">(_xlfn.XLOOKUP(L$2,Women10!$B$2:$B$75,Women10!$D$2:$D$75) / _xlfn.XLOOKUP($A39,Women10!$E$1:$CV$1,_xlfn.XLOOKUP(L$2,Women10!$B$2:$B$75,Women10!$E$2:$CV$75))) / $C$1 / 86400</f>
        <v>0.34327915089438138</v>
      </c>
      <c r="M39" s="45" cm="1">
        <f t="array" ref="M39">(_xlfn.XLOOKUP(M$2,Women10!$B$2:$B$75,Women10!$D$2:$D$75) / _xlfn.XLOOKUP($A39,Women10!$E$1:$CV$1,_xlfn.XLOOKUP(M$2,Women10!$B$2:$B$75,Women10!$E$2:$CV$75))) / $C$1 / 86400</f>
        <v>0.45598527301516611</v>
      </c>
      <c r="N39" s="45" cm="1">
        <f t="array" ref="N39">(_xlfn.XLOOKUP(N$2,Women10!$B$2:$B$75,Women10!$D$2:$D$75) / _xlfn.XLOOKUP($A39,Women10!$E$1:$CV$1,_xlfn.XLOOKUP(N$2,Women10!$B$2:$B$75,Women10!$E$2:$CV$75))) / $C$1 / 86400</f>
        <v>0.84080197431900838</v>
      </c>
    </row>
    <row r="40" spans="1:14" x14ac:dyDescent="0.3">
      <c r="A40" s="42">
        <v>55</v>
      </c>
      <c r="B40" s="45" cm="1">
        <f t="array" ref="B40">(_xlfn.XLOOKUP(B$2,Women10!$B$2:$B$75,Women10!$D$2:$D$75) / _xlfn.XLOOKUP($A40,Women10!$E$1:$CV$1,_xlfn.XLOOKUP(B$2,Women10!$B$2:$B$75,Women10!$E$2:$CV$75))) / $C$1 / 86400</f>
        <v>2.0920873003209052E-3</v>
      </c>
      <c r="C40" s="45" cm="1">
        <f t="array" ref="C40">(_xlfn.XLOOKUP(C$2,Women10!$B$2:$B$75,Women10!$D$2:$D$75) / _xlfn.XLOOKUP($A40,Women10!$E$1:$CV$1,_xlfn.XLOOKUP(C$2,Women10!$B$2:$B$75,Women10!$E$2:$CV$75))) / $C$1 / 86400</f>
        <v>4.926679418072219E-3</v>
      </c>
      <c r="D40" s="45" cm="1">
        <f t="array" ref="D40">(_xlfn.XLOOKUP(D$2,Women10!$B$2:$B$75,Women10!$D$2:$D$75) / _xlfn.XLOOKUP($A40,Women10!$E$1:$CV$1,_xlfn.XLOOKUP(D$2,Women10!$B$2:$B$75,Women10!$E$2:$CV$75))) / $C$1 / 86400</f>
        <v>1.2722967615933977E-2</v>
      </c>
      <c r="E40" s="45" cm="1">
        <f t="array" ref="E40">(_xlfn.XLOOKUP(E$2,Women10!$B$2:$B$75,Women10!$D$2:$D$75) / _xlfn.XLOOKUP($A40,Women10!$E$1:$CV$1,_xlfn.XLOOKUP(E$2,Women10!$B$2:$B$75,Women10!$E$2:$CV$75))) / $C$1 / 86400</f>
        <v>1.6544372454067008E-2</v>
      </c>
      <c r="F40" s="45" cm="1">
        <f t="array" ref="F40">(_xlfn.XLOOKUP(F$2,Women10!$B$2:$B$75,Women10!$D$2:$D$75) / _xlfn.XLOOKUP($A40,Women10!$E$1:$CV$1,_xlfn.XLOOKUP(F$2,Women10!$B$2:$B$75,Women10!$E$2:$CV$75))) / $C$1 / 86400</f>
        <v>2.7052284688406866E-2</v>
      </c>
      <c r="G40" s="45" cm="1">
        <f t="array" ref="G40">(_xlfn.XLOOKUP(G$2,Women10!$B$2:$B$75,Women10!$D$2:$D$75) / _xlfn.XLOOKUP($A40,Women10!$E$1:$CV$1,_xlfn.XLOOKUP(G$2,Women10!$B$2:$B$75,Women10!$E$2:$CV$75))) / $C$1 / 86400</f>
        <v>3.3908511110813014E-2</v>
      </c>
      <c r="H40" s="45" cm="1">
        <f t="array" ref="H40">(_xlfn.XLOOKUP(H$2,Women10!$B$2:$B$75,Women10!$D$2:$D$75) / _xlfn.XLOOKUP($A40,Women10!$E$1:$CV$1,_xlfn.XLOOKUP(H$2,Women10!$B$2:$B$75,Women10!$E$2:$CV$75))) / $C$1 / 86400</f>
        <v>5.5539160231501974E-2</v>
      </c>
      <c r="I40" s="45" cm="1">
        <f t="array" ref="I40">(_xlfn.XLOOKUP(I$2,Women10!$B$2:$B$75,Women10!$D$2:$D$75) / _xlfn.XLOOKUP($A40,Women10!$E$1:$CV$1,_xlfn.XLOOKUP(I$2,Women10!$B$2:$B$75,Women10!$E$2:$CV$75))) / $C$1 / 86400</f>
        <v>7.3592647740500769E-2</v>
      </c>
      <c r="J40" s="45" cm="1">
        <f t="array" ref="J40">(_xlfn.XLOOKUP(J$2,Women10!$B$2:$B$75,Women10!$D$2:$D$75) / _xlfn.XLOOKUP($A40,Women10!$E$1:$CV$1,_xlfn.XLOOKUP(J$2,Women10!$B$2:$B$75,Women10!$E$2:$CV$75))) / $C$1 / 86400</f>
        <v>0.15922006662747404</v>
      </c>
      <c r="K40" s="45" cm="1">
        <f t="array" ref="K40">(_xlfn.XLOOKUP(K$2,Women10!$B$2:$B$75,Women10!$D$2:$D$75) / _xlfn.XLOOKUP($A40,Women10!$E$1:$CV$1,_xlfn.XLOOKUP(K$2,Women10!$B$2:$B$75,Women10!$E$2:$CV$75))) / $C$1 / 86400</f>
        <v>0.19243582206545171</v>
      </c>
      <c r="L40" s="45" cm="1">
        <f t="array" ref="L40">(_xlfn.XLOOKUP(L$2,Women10!$B$2:$B$75,Women10!$D$2:$D$75) / _xlfn.XLOOKUP($A40,Women10!$E$1:$CV$1,_xlfn.XLOOKUP(L$2,Women10!$B$2:$B$75,Women10!$E$2:$CV$75))) / $C$1 / 86400</f>
        <v>0.34803057025279249</v>
      </c>
      <c r="M40" s="45" cm="1">
        <f t="array" ref="M40">(_xlfn.XLOOKUP(M$2,Women10!$B$2:$B$75,Women10!$D$2:$D$75) / _xlfn.XLOOKUP($A40,Women10!$E$1:$CV$1,_xlfn.XLOOKUP(M$2,Women10!$B$2:$B$75,Women10!$E$2:$CV$75))) / $C$1 / 86400</f>
        <v>0.46229668822261416</v>
      </c>
      <c r="N40" s="45" cm="1">
        <f t="array" ref="N40">(_xlfn.XLOOKUP(N$2,Women10!$B$2:$B$75,Women10!$D$2:$D$75) / _xlfn.XLOOKUP($A40,Women10!$E$1:$CV$1,_xlfn.XLOOKUP(N$2,Women10!$B$2:$B$75,Women10!$E$2:$CV$75))) / $C$1 / 86400</f>
        <v>0.85243974132863021</v>
      </c>
    </row>
    <row r="41" spans="1:14" x14ac:dyDescent="0.3">
      <c r="A41" s="26">
        <v>56</v>
      </c>
      <c r="B41" s="45" cm="1">
        <f t="array" ref="B41">(_xlfn.XLOOKUP(B$2,Women10!$B$2:$B$75,Women10!$D$2:$D$75) / _xlfn.XLOOKUP($A41,Women10!$E$1:$CV$1,_xlfn.XLOOKUP(B$2,Women10!$B$2:$B$75,Women10!$E$2:$CV$75))) / $C$1 / 86400</f>
        <v>2.1217965143198788E-3</v>
      </c>
      <c r="C41" s="45" cm="1">
        <f t="array" ref="C41">(_xlfn.XLOOKUP(C$2,Women10!$B$2:$B$75,Women10!$D$2:$D$75) / _xlfn.XLOOKUP($A41,Women10!$E$1:$CV$1,_xlfn.XLOOKUP(C$2,Women10!$B$2:$B$75,Women10!$E$2:$CV$75))) / $C$1 / 86400</f>
        <v>4.9944893869085611E-3</v>
      </c>
      <c r="D41" s="45" cm="1">
        <f t="array" ref="D41">(_xlfn.XLOOKUP(D$2,Women10!$B$2:$B$75,Women10!$D$2:$D$75) / _xlfn.XLOOKUP($A41,Women10!$E$1:$CV$1,_xlfn.XLOOKUP(D$2,Women10!$B$2:$B$75,Women10!$E$2:$CV$75))) / $C$1 / 86400</f>
        <v>1.2900497396621429E-2</v>
      </c>
      <c r="E41" s="45" cm="1">
        <f t="array" ref="E41">(_xlfn.XLOOKUP(E$2,Women10!$B$2:$B$75,Women10!$D$2:$D$75) / _xlfn.XLOOKUP($A41,Women10!$E$1:$CV$1,_xlfn.XLOOKUP(E$2,Women10!$B$2:$B$75,Women10!$E$2:$CV$75))) / $C$1 / 86400</f>
        <v>1.6764991073775021E-2</v>
      </c>
      <c r="F41" s="45" cm="1">
        <f t="array" ref="F41">(_xlfn.XLOOKUP(F$2,Women10!$B$2:$B$75,Women10!$D$2:$D$75) / _xlfn.XLOOKUP($A41,Women10!$E$1:$CV$1,_xlfn.XLOOKUP(F$2,Women10!$B$2:$B$75,Women10!$E$2:$CV$75))) / $C$1 / 86400</f>
        <v>2.7413025944956454E-2</v>
      </c>
      <c r="G41" s="45" cm="1">
        <f t="array" ref="G41">(_xlfn.XLOOKUP(G$2,Women10!$B$2:$B$75,Women10!$D$2:$D$75) / _xlfn.XLOOKUP($A41,Women10!$E$1:$CV$1,_xlfn.XLOOKUP(G$2,Women10!$B$2:$B$75,Women10!$E$2:$CV$75))) / $C$1 / 86400</f>
        <v>3.4360679903457821E-2</v>
      </c>
      <c r="H41" s="45" cm="1">
        <f t="array" ref="H41">(_xlfn.XLOOKUP(H$2,Women10!$B$2:$B$75,Women10!$D$2:$D$75) / _xlfn.XLOOKUP($A41,Women10!$E$1:$CV$1,_xlfn.XLOOKUP(H$2,Women10!$B$2:$B$75,Women10!$E$2:$CV$75))) / $C$1 / 86400</f>
        <v>5.6279772962751509E-2</v>
      </c>
      <c r="I41" s="45" cm="1">
        <f t="array" ref="I41">(_xlfn.XLOOKUP(I$2,Women10!$B$2:$B$75,Women10!$D$2:$D$75) / _xlfn.XLOOKUP($A41,Women10!$E$1:$CV$1,_xlfn.XLOOKUP(I$2,Women10!$B$2:$B$75,Women10!$E$2:$CV$75))) / $C$1 / 86400</f>
        <v>7.4574003087174934E-2</v>
      </c>
      <c r="J41" s="45" cm="1">
        <f t="array" ref="J41">(_xlfn.XLOOKUP(J$2,Women10!$B$2:$B$75,Women10!$D$2:$D$75) / _xlfn.XLOOKUP($A41,Women10!$E$1:$CV$1,_xlfn.XLOOKUP(J$2,Women10!$B$2:$B$75,Women10!$E$2:$CV$75))) / $C$1 / 86400</f>
        <v>0.16145480616679861</v>
      </c>
      <c r="K41" s="45" cm="1">
        <f t="array" ref="K41">(_xlfn.XLOOKUP(K$2,Women10!$B$2:$B$75,Women10!$D$2:$D$75) / _xlfn.XLOOKUP($A41,Women10!$E$1:$CV$1,_xlfn.XLOOKUP(K$2,Women10!$B$2:$B$75,Women10!$E$2:$CV$75))) / $C$1 / 86400</f>
        <v>0.19513676265328769</v>
      </c>
      <c r="L41" s="45" cm="1">
        <f t="array" ref="L41">(_xlfn.XLOOKUP(L$2,Women10!$B$2:$B$75,Women10!$D$2:$D$75) / _xlfn.XLOOKUP($A41,Women10!$E$1:$CV$1,_xlfn.XLOOKUP(L$2,Women10!$B$2:$B$75,Women10!$E$2:$CV$75))) / $C$1 / 86400</f>
        <v>0.35291536707967303</v>
      </c>
      <c r="M41" s="45" cm="1">
        <f t="array" ref="M41">(_xlfn.XLOOKUP(M$2,Women10!$B$2:$B$75,Women10!$D$2:$D$75) / _xlfn.XLOOKUP($A41,Women10!$E$1:$CV$1,_xlfn.XLOOKUP(M$2,Women10!$B$2:$B$75,Women10!$E$2:$CV$75))) / $C$1 / 86400</f>
        <v>0.46878527166534723</v>
      </c>
      <c r="N41" s="45" cm="1">
        <f t="array" ref="N41">(_xlfn.XLOOKUP(N$2,Women10!$B$2:$B$75,Women10!$D$2:$D$75) / _xlfn.XLOOKUP($A41,Women10!$E$1:$CV$1,_xlfn.XLOOKUP(N$2,Women10!$B$2:$B$75,Women10!$E$2:$CV$75))) / $C$1 / 86400</f>
        <v>0.86440419301609117</v>
      </c>
    </row>
    <row r="42" spans="1:14" x14ac:dyDescent="0.3">
      <c r="A42" s="26">
        <v>57</v>
      </c>
      <c r="B42" s="45" cm="1">
        <f t="array" ref="B42">(_xlfn.XLOOKUP(B$2,Women10!$B$2:$B$75,Women10!$D$2:$D$75) / _xlfn.XLOOKUP($A42,Women10!$E$1:$CV$1,_xlfn.XLOOKUP(B$2,Women10!$B$2:$B$75,Women10!$E$2:$CV$75))) / $C$1 / 86400</f>
        <v>2.1526267062531067E-3</v>
      </c>
      <c r="C42" s="45" cm="1">
        <f t="array" ref="C42">(_xlfn.XLOOKUP(C$2,Women10!$B$2:$B$75,Women10!$D$2:$D$75) / _xlfn.XLOOKUP($A42,Women10!$E$1:$CV$1,_xlfn.XLOOKUP(C$2,Women10!$B$2:$B$75,Women10!$E$2:$CV$75))) / $C$1 / 86400</f>
        <v>5.064192056061974E-3</v>
      </c>
      <c r="D42" s="45" cm="1">
        <f t="array" ref="D42">(_xlfn.XLOOKUP(D$2,Women10!$B$2:$B$75,Women10!$D$2:$D$75) / _xlfn.XLOOKUP($A42,Women10!$E$1:$CV$1,_xlfn.XLOOKUP(D$2,Women10!$B$2:$B$75,Women10!$E$2:$CV$75))) / $C$1 / 86400</f>
        <v>1.3081383912061626E-2</v>
      </c>
      <c r="E42" s="45" cm="1">
        <f t="array" ref="E42">(_xlfn.XLOOKUP(E$2,Women10!$B$2:$B$75,Women10!$D$2:$D$75) / _xlfn.XLOOKUP($A42,Women10!$E$1:$CV$1,_xlfn.XLOOKUP(E$2,Women10!$B$2:$B$75,Women10!$E$2:$CV$75))) / $C$1 / 86400</f>
        <v>1.6991573098206699E-2</v>
      </c>
      <c r="F42" s="45" cm="1">
        <f t="array" ref="F42">(_xlfn.XLOOKUP(F$2,Women10!$B$2:$B$75,Women10!$D$2:$D$75) / _xlfn.XLOOKUP($A42,Women10!$E$1:$CV$1,_xlfn.XLOOKUP(F$2,Women10!$B$2:$B$75,Women10!$E$2:$CV$75))) / $C$1 / 86400</f>
        <v>2.7783518174094739E-2</v>
      </c>
      <c r="G42" s="45" cm="1">
        <f t="array" ref="G42">(_xlfn.XLOOKUP(G$2,Women10!$B$2:$B$75,Women10!$D$2:$D$75) / _xlfn.XLOOKUP($A42,Women10!$E$1:$CV$1,_xlfn.XLOOKUP(G$2,Women10!$B$2:$B$75,Women10!$E$2:$CV$75))) / $C$1 / 86400</f>
        <v>3.4825070989567782E-2</v>
      </c>
      <c r="H42" s="45" cm="1">
        <f t="array" ref="H42">(_xlfn.XLOOKUP(H$2,Women10!$B$2:$B$75,Women10!$D$2:$D$75) / _xlfn.XLOOKUP($A42,Women10!$E$1:$CV$1,_xlfn.XLOOKUP(H$2,Women10!$B$2:$B$75,Women10!$E$2:$CV$75))) / $C$1 / 86400</f>
        <v>5.7040404736209652E-2</v>
      </c>
      <c r="I42" s="45" cm="1">
        <f t="array" ref="I42">(_xlfn.XLOOKUP(I$2,Women10!$B$2:$B$75,Women10!$D$2:$D$75) / _xlfn.XLOOKUP($A42,Women10!$E$1:$CV$1,_xlfn.XLOOKUP(I$2,Women10!$B$2:$B$75,Women10!$E$2:$CV$75))) / $C$1 / 86400</f>
        <v>7.5581884839996033E-2</v>
      </c>
      <c r="J42" s="45" cm="1">
        <f t="array" ref="J42">(_xlfn.XLOOKUP(J$2,Women10!$B$2:$B$75,Women10!$D$2:$D$75) / _xlfn.XLOOKUP($A42,Women10!$E$1:$CV$1,_xlfn.XLOOKUP(J$2,Women10!$B$2:$B$75,Women10!$E$2:$CV$75))) / $C$1 / 86400</f>
        <v>0.16375317026137626</v>
      </c>
      <c r="K42" s="45" cm="1">
        <f t="array" ref="K42">(_xlfn.XLOOKUP(K$2,Women10!$B$2:$B$75,Women10!$D$2:$D$75) / _xlfn.XLOOKUP($A42,Women10!$E$1:$CV$1,_xlfn.XLOOKUP(K$2,Women10!$B$2:$B$75,Women10!$E$2:$CV$75))) / $C$1 / 86400</f>
        <v>0.19791460085744184</v>
      </c>
      <c r="L42" s="45" cm="1">
        <f t="array" ref="L42">(_xlfn.XLOOKUP(L$2,Women10!$B$2:$B$75,Women10!$D$2:$D$75) / _xlfn.XLOOKUP($A42,Women10!$E$1:$CV$1,_xlfn.XLOOKUP(L$2,Women10!$B$2:$B$75,Women10!$E$2:$CV$75))) / $C$1 / 86400</f>
        <v>0.35793923739594363</v>
      </c>
      <c r="M42" s="45" cm="1">
        <f t="array" ref="M42">(_xlfn.XLOOKUP(M$2,Women10!$B$2:$B$75,Women10!$D$2:$D$75) / _xlfn.XLOOKUP($A42,Women10!$E$1:$CV$1,_xlfn.XLOOKUP(M$2,Women10!$B$2:$B$75,Women10!$E$2:$CV$75))) / $C$1 / 86400</f>
        <v>0.4754585894936772</v>
      </c>
      <c r="N42" s="45" cm="1">
        <f t="array" ref="N42">(_xlfn.XLOOKUP(N$2,Women10!$B$2:$B$75,Women10!$D$2:$D$75) / _xlfn.XLOOKUP($A42,Women10!$E$1:$CV$1,_xlfn.XLOOKUP(N$2,Women10!$B$2:$B$75,Women10!$E$2:$CV$75))) / $C$1 / 86400</f>
        <v>0.87670928078398358</v>
      </c>
    </row>
    <row r="43" spans="1:14" x14ac:dyDescent="0.3">
      <c r="A43" s="42">
        <v>58</v>
      </c>
      <c r="B43" s="45" cm="1">
        <f t="array" ref="B43">(_xlfn.XLOOKUP(B$2,Women10!$B$2:$B$75,Women10!$D$2:$D$75) / _xlfn.XLOOKUP($A43,Women10!$E$1:$CV$1,_xlfn.XLOOKUP(B$2,Women10!$B$2:$B$75,Women10!$E$2:$CV$75))) / $C$1 / 86400</f>
        <v>2.1840931386158777E-3</v>
      </c>
      <c r="C43" s="45" cm="1">
        <f t="array" ref="C43">(_xlfn.XLOOKUP(C$2,Women10!$B$2:$B$75,Women10!$D$2:$D$75) / _xlfn.XLOOKUP($A43,Women10!$E$1:$CV$1,_xlfn.XLOOKUP(C$2,Women10!$B$2:$B$75,Women10!$E$2:$CV$75))) / $C$1 / 86400</f>
        <v>5.1358677901887778E-3</v>
      </c>
      <c r="D43" s="45" cm="1">
        <f t="array" ref="D43">(_xlfn.XLOOKUP(D$2,Women10!$B$2:$B$75,Women10!$D$2:$D$75) / _xlfn.XLOOKUP($A43,Women10!$E$1:$CV$1,_xlfn.XLOOKUP(D$2,Women10!$B$2:$B$75,Women10!$E$2:$CV$75))) / $C$1 / 86400</f>
        <v>1.3267415228199542E-2</v>
      </c>
      <c r="E43" s="45" cm="1">
        <f t="array" ref="E43">(_xlfn.XLOOKUP(E$2,Women10!$B$2:$B$75,Women10!$D$2:$D$75) / _xlfn.XLOOKUP($A43,Women10!$E$1:$CV$1,_xlfn.XLOOKUP(E$2,Women10!$B$2:$B$75,Women10!$E$2:$CV$75))) / $C$1 / 86400</f>
        <v>1.7224363629592388E-2</v>
      </c>
      <c r="F43" s="45" cm="1">
        <f t="array" ref="F43">(_xlfn.XLOOKUP(F$2,Women10!$B$2:$B$75,Women10!$D$2:$D$75) / _xlfn.XLOOKUP($A43,Women10!$E$1:$CV$1,_xlfn.XLOOKUP(F$2,Women10!$B$2:$B$75,Women10!$E$2:$CV$75))) / $C$1 / 86400</f>
        <v>2.8164162151090258E-2</v>
      </c>
      <c r="G43" s="45" cm="1">
        <f t="array" ref="G43">(_xlfn.XLOOKUP(G$2,Women10!$B$2:$B$75,Women10!$D$2:$D$75) / _xlfn.XLOOKUP($A43,Women10!$E$1:$CV$1,_xlfn.XLOOKUP(G$2,Women10!$B$2:$B$75,Women10!$E$2:$CV$75))) / $C$1 / 86400</f>
        <v>3.5302186718308724E-2</v>
      </c>
      <c r="H43" s="45" cm="1">
        <f t="array" ref="H43">(_xlfn.XLOOKUP(H$2,Women10!$B$2:$B$75,Women10!$D$2:$D$75) / _xlfn.XLOOKUP($A43,Women10!$E$1:$CV$1,_xlfn.XLOOKUP(H$2,Women10!$B$2:$B$75,Women10!$E$2:$CV$75))) / $C$1 / 86400</f>
        <v>5.7821878355647421E-2</v>
      </c>
      <c r="I43" s="45" cm="1">
        <f t="array" ref="I43">(_xlfn.XLOOKUP(I$2,Women10!$B$2:$B$75,Women10!$D$2:$D$75) / _xlfn.XLOOKUP($A43,Women10!$E$1:$CV$1,_xlfn.XLOOKUP(I$2,Women10!$B$2:$B$75,Women10!$E$2:$CV$75))) / $C$1 / 86400</f>
        <v>7.6617383262263444E-2</v>
      </c>
      <c r="J43" s="45" cm="1">
        <f t="array" ref="J43">(_xlfn.XLOOKUP(J$2,Women10!$B$2:$B$75,Women10!$D$2:$D$75) / _xlfn.XLOOKUP($A43,Women10!$E$1:$CV$1,_xlfn.XLOOKUP(J$2,Women10!$B$2:$B$75,Women10!$E$2:$CV$75))) / $C$1 / 86400</f>
        <v>0.16611791530092182</v>
      </c>
      <c r="K43" s="45" cm="1">
        <f t="array" ref="K43">(_xlfn.XLOOKUP(K$2,Women10!$B$2:$B$75,Women10!$D$2:$D$75) / _xlfn.XLOOKUP($A43,Women10!$E$1:$CV$1,_xlfn.XLOOKUP(K$2,Women10!$B$2:$B$75,Women10!$E$2:$CV$75))) / $C$1 / 86400</f>
        <v>0.20077266809292954</v>
      </c>
      <c r="L43" s="45" cm="1">
        <f t="array" ref="L43">(_xlfn.XLOOKUP(L$2,Women10!$B$2:$B$75,Women10!$D$2:$D$75) / _xlfn.XLOOKUP($A43,Women10!$E$1:$CV$1,_xlfn.XLOOKUP(L$2,Women10!$B$2:$B$75,Women10!$E$2:$CV$75))) / $C$1 / 86400</f>
        <v>0.36310820624546114</v>
      </c>
      <c r="M43" s="45" cm="1">
        <f t="array" ref="M43">(_xlfn.XLOOKUP(M$2,Women10!$B$2:$B$75,Women10!$D$2:$D$75) / _xlfn.XLOOKUP($A43,Women10!$E$1:$CV$1,_xlfn.XLOOKUP(M$2,Women10!$B$2:$B$75,Women10!$E$2:$CV$75))) / $C$1 / 86400</f>
        <v>0.48232464490634425</v>
      </c>
      <c r="N43" s="45" cm="1">
        <f t="array" ref="N43">(_xlfn.XLOOKUP(N$2,Women10!$B$2:$B$75,Women10!$D$2:$D$75) / _xlfn.XLOOKUP($A43,Women10!$E$1:$CV$1,_xlfn.XLOOKUP(N$2,Women10!$B$2:$B$75,Women10!$E$2:$CV$75))) / $C$1 / 86400</f>
        <v>0.88936976191878148</v>
      </c>
    </row>
    <row r="44" spans="1:14" x14ac:dyDescent="0.3">
      <c r="A44" s="26">
        <v>59</v>
      </c>
      <c r="B44" s="45" cm="1">
        <f t="array" ref="B44">(_xlfn.XLOOKUP(B$2,Women10!$B$2:$B$75,Women10!$D$2:$D$75) / _xlfn.XLOOKUP($A44,Women10!$E$1:$CV$1,_xlfn.XLOOKUP(B$2,Women10!$B$2:$B$75,Women10!$E$2:$CV$75))) / $C$1 / 86400</f>
        <v>2.2167742177886737E-3</v>
      </c>
      <c r="C44" s="45" cm="1">
        <f t="array" ref="C44">(_xlfn.XLOOKUP(C$2,Women10!$B$2:$B$75,Women10!$D$2:$D$75) / _xlfn.XLOOKUP($A44,Women10!$E$1:$CV$1,_xlfn.XLOOKUP(C$2,Women10!$B$2:$B$75,Women10!$E$2:$CV$75))) / $C$1 / 86400</f>
        <v>5.2096015690094137E-3</v>
      </c>
      <c r="D44" s="45" cm="1">
        <f t="array" ref="D44">(_xlfn.XLOOKUP(D$2,Women10!$B$2:$B$75,Women10!$D$2:$D$75) / _xlfn.XLOOKUP($A44,Women10!$E$1:$CV$1,_xlfn.XLOOKUP(D$2,Women10!$B$2:$B$75,Women10!$E$2:$CV$75))) / $C$1 / 86400</f>
        <v>1.3458814005262094E-2</v>
      </c>
      <c r="E44" s="45" cm="1">
        <f t="array" ref="E44">(_xlfn.XLOOKUP(E$2,Women10!$B$2:$B$75,Women10!$D$2:$D$75) / _xlfn.XLOOKUP($A44,Women10!$E$1:$CV$1,_xlfn.XLOOKUP(E$2,Women10!$B$2:$B$75,Women10!$E$2:$CV$75))) / $C$1 / 86400</f>
        <v>1.7463621388688295E-2</v>
      </c>
      <c r="F44" s="45" cm="1">
        <f t="array" ref="F44">(_xlfn.XLOOKUP(F$2,Women10!$B$2:$B$75,Women10!$D$2:$D$75) / _xlfn.XLOOKUP($A44,Women10!$E$1:$CV$1,_xlfn.XLOOKUP(F$2,Women10!$B$2:$B$75,Women10!$E$2:$CV$75))) / $C$1 / 86400</f>
        <v>2.855538091934167E-2</v>
      </c>
      <c r="G44" s="45" cm="1">
        <f t="array" ref="G44">(_xlfn.XLOOKUP(G$2,Women10!$B$2:$B$75,Women10!$D$2:$D$75) / _xlfn.XLOOKUP($A44,Women10!$E$1:$CV$1,_xlfn.XLOOKUP(G$2,Women10!$B$2:$B$75,Women10!$E$2:$CV$75))) / $C$1 / 86400</f>
        <v>3.5792557350689973E-2</v>
      </c>
      <c r="H44" s="45" cm="1">
        <f t="array" ref="H44">(_xlfn.XLOOKUP(H$2,Women10!$B$2:$B$75,Women10!$D$2:$D$75) / _xlfn.XLOOKUP($A44,Women10!$E$1:$CV$1,_xlfn.XLOOKUP(H$2,Women10!$B$2:$B$75,Women10!$E$2:$CV$75))) / $C$1 / 86400</f>
        <v>5.8625062341981754E-2</v>
      </c>
      <c r="I44" s="45" cm="1">
        <f t="array" ref="I44">(_xlfn.XLOOKUP(I$2,Women10!$B$2:$B$75,Women10!$D$2:$D$75) / _xlfn.XLOOKUP($A44,Women10!$E$1:$CV$1,_xlfn.XLOOKUP(I$2,Women10!$B$2:$B$75,Women10!$E$2:$CV$75))) / $C$1 / 86400</f>
        <v>7.7681649195178795E-2</v>
      </c>
      <c r="J44" s="45" cm="1">
        <f t="array" ref="J44">(_xlfn.XLOOKUP(J$2,Women10!$B$2:$B$75,Women10!$D$2:$D$75) / _xlfn.XLOOKUP($A44,Women10!$E$1:$CV$1,_xlfn.XLOOKUP(J$2,Women10!$B$2:$B$75,Women10!$E$2:$CV$75))) / $C$1 / 86400</f>
        <v>0.16855195922722918</v>
      </c>
      <c r="K44" s="45" cm="1">
        <f t="array" ref="K44">(_xlfn.XLOOKUP(K$2,Women10!$B$2:$B$75,Women10!$D$2:$D$75) / _xlfn.XLOOKUP($A44,Women10!$E$1:$CV$1,_xlfn.XLOOKUP(K$2,Women10!$B$2:$B$75,Women10!$E$2:$CV$75))) / $C$1 / 86400</f>
        <v>0.20371449102909422</v>
      </c>
      <c r="L44" s="45" cm="1">
        <f t="array" ref="L44">(_xlfn.XLOOKUP(L$2,Women10!$B$2:$B$75,Women10!$D$2:$D$75) / _xlfn.XLOOKUP($A44,Women10!$E$1:$CV$1,_xlfn.XLOOKUP(L$2,Women10!$B$2:$B$75,Women10!$E$2:$CV$75))) / $C$1 / 86400</f>
        <v>0.36842865180007273</v>
      </c>
      <c r="M44" s="45" cm="1">
        <f t="array" ref="M44">(_xlfn.XLOOKUP(M$2,Women10!$B$2:$B$75,Women10!$D$2:$D$75) / _xlfn.XLOOKUP($A44,Women10!$E$1:$CV$1,_xlfn.XLOOKUP(M$2,Women10!$B$2:$B$75,Women10!$E$2:$CV$75))) / $C$1 / 86400</f>
        <v>0.4893919101697925</v>
      </c>
      <c r="N44" s="45" cm="1">
        <f t="array" ref="N44">(_xlfn.XLOOKUP(N$2,Women10!$B$2:$B$75,Women10!$D$2:$D$75) / _xlfn.XLOOKUP($A44,Women10!$E$1:$CV$1,_xlfn.XLOOKUP(N$2,Women10!$B$2:$B$75,Women10!$E$2:$CV$75))) / $C$1 / 86400</f>
        <v>0.90240125863193477</v>
      </c>
    </row>
    <row r="45" spans="1:14" x14ac:dyDescent="0.3">
      <c r="A45" s="26">
        <v>60</v>
      </c>
      <c r="B45" s="45" cm="1">
        <f t="array" ref="B45">(_xlfn.XLOOKUP(B$2,Women10!$B$2:$B$75,Women10!$D$2:$D$75) / _xlfn.XLOOKUP($A45,Women10!$E$1:$CV$1,_xlfn.XLOOKUP(B$2,Women10!$B$2:$B$75,Women10!$E$2:$CV$75))) / $C$1 / 86400</f>
        <v>2.2501585122257028E-3</v>
      </c>
      <c r="C45" s="45" cm="1">
        <f t="array" ref="C45">(_xlfn.XLOOKUP(C$2,Women10!$B$2:$B$75,Women10!$D$2:$D$75) / _xlfn.XLOOKUP($A45,Women10!$E$1:$CV$1,_xlfn.XLOOKUP(C$2,Women10!$B$2:$B$75,Women10!$E$2:$CV$75))) / $C$1 / 86400</f>
        <v>5.2854833234178E-3</v>
      </c>
      <c r="D45" s="45" cm="1">
        <f t="array" ref="D45">(_xlfn.XLOOKUP(D$2,Women10!$B$2:$B$75,Women10!$D$2:$D$75) / _xlfn.XLOOKUP($A45,Women10!$E$1:$CV$1,_xlfn.XLOOKUP(D$2,Women10!$B$2:$B$75,Women10!$E$2:$CV$75))) / $C$1 / 86400</f>
        <v>1.3655815940136191E-2</v>
      </c>
      <c r="E45" s="45" cm="1">
        <f t="array" ref="E45">(_xlfn.XLOOKUP(E$2,Women10!$B$2:$B$75,Women10!$D$2:$D$75) / _xlfn.XLOOKUP($A45,Women10!$E$1:$CV$1,_xlfn.XLOOKUP(E$2,Women10!$B$2:$B$75,Women10!$E$2:$CV$75))) / $C$1 / 86400</f>
        <v>1.7709619673951543E-2</v>
      </c>
      <c r="F45" s="45" cm="1">
        <f t="array" ref="F45">(_xlfn.XLOOKUP(F$2,Women10!$B$2:$B$75,Women10!$D$2:$D$75) / _xlfn.XLOOKUP($A45,Women10!$E$1:$CV$1,_xlfn.XLOOKUP(F$2,Women10!$B$2:$B$75,Women10!$E$2:$CV$75))) / $C$1 / 86400</f>
        <v>2.8957621358758602E-2</v>
      </c>
      <c r="G45" s="45" cm="1">
        <f t="array" ref="G45">(_xlfn.XLOOKUP(G$2,Women10!$B$2:$B$75,Women10!$D$2:$D$75) / _xlfn.XLOOKUP($A45,Women10!$E$1:$CV$1,_xlfn.XLOOKUP(G$2,Women10!$B$2:$B$75,Women10!$E$2:$CV$75))) / $C$1 / 86400</f>
        <v>3.6296743025441218E-2</v>
      </c>
      <c r="H45" s="45" cm="1">
        <f t="array" ref="H45">(_xlfn.XLOOKUP(H$2,Women10!$B$2:$B$75,Women10!$D$2:$D$75) / _xlfn.XLOOKUP($A45,Women10!$E$1:$CV$1,_xlfn.XLOOKUP(H$2,Women10!$B$2:$B$75,Women10!$E$2:$CV$75))) / $C$1 / 86400</f>
        <v>5.9450874153208946E-2</v>
      </c>
      <c r="I45" s="45" cm="1">
        <f t="array" ref="I45">(_xlfn.XLOOKUP(I$2,Women10!$B$2:$B$75,Women10!$D$2:$D$75) / _xlfn.XLOOKUP($A45,Women10!$E$1:$CV$1,_xlfn.XLOOKUP(I$2,Women10!$B$2:$B$75,Women10!$E$2:$CV$75))) / $C$1 / 86400</f>
        <v>7.8775898324446619E-2</v>
      </c>
      <c r="J45" s="45" cm="1">
        <f t="array" ref="J45">(_xlfn.XLOOKUP(J$2,Women10!$B$2:$B$75,Women10!$D$2:$D$75) / _xlfn.XLOOKUP($A45,Women10!$E$1:$CV$1,_xlfn.XLOOKUP(J$2,Women10!$B$2:$B$75,Women10!$E$2:$CV$75))) / $C$1 / 86400</f>
        <v>0.17105839354588787</v>
      </c>
      <c r="K45" s="45" cm="1">
        <f t="array" ref="K45">(_xlfn.XLOOKUP(K$2,Women10!$B$2:$B$75,Women10!$D$2:$D$75) / _xlfn.XLOOKUP($A45,Women10!$E$1:$CV$1,_xlfn.XLOOKUP(K$2,Women10!$B$2:$B$75,Women10!$E$2:$CV$75))) / $C$1 / 86400</f>
        <v>0.20674380610715309</v>
      </c>
      <c r="L45" s="45" cm="1">
        <f t="array" ref="L45">(_xlfn.XLOOKUP(L$2,Women10!$B$2:$B$75,Women10!$D$2:$D$75) / _xlfn.XLOOKUP($A45,Women10!$E$1:$CV$1,_xlfn.XLOOKUP(L$2,Women10!$B$2:$B$75,Women10!$E$2:$CV$75))) / $C$1 / 86400</f>
        <v>0.37390733161538076</v>
      </c>
      <c r="M45" s="45" cm="1">
        <f t="array" ref="M45">(_xlfn.XLOOKUP(M$2,Women10!$B$2:$B$75,Women10!$D$2:$D$75) / _xlfn.XLOOKUP($A45,Women10!$E$1:$CV$1,_xlfn.XLOOKUP(M$2,Women10!$B$2:$B$75,Women10!$E$2:$CV$75))) / $C$1 / 86400</f>
        <v>0.49666936149428198</v>
      </c>
      <c r="N45" s="45" cm="1">
        <f t="array" ref="N45">(_xlfn.XLOOKUP(N$2,Women10!$B$2:$B$75,Women10!$D$2:$D$75) / _xlfn.XLOOKUP($A45,Women10!$E$1:$CV$1,_xlfn.XLOOKUP(N$2,Women10!$B$2:$B$75,Women10!$E$2:$CV$75))) / $C$1 / 86400</f>
        <v>0.91582032236875355</v>
      </c>
    </row>
    <row r="46" spans="1:14" x14ac:dyDescent="0.3">
      <c r="A46" s="42">
        <v>61</v>
      </c>
      <c r="B46" s="45" cm="1">
        <f t="array" ref="B46">(_xlfn.XLOOKUP(B$2,Women10!$B$2:$B$75,Women10!$D$2:$D$75) / _xlfn.XLOOKUP($A46,Women10!$E$1:$CV$1,_xlfn.XLOOKUP(B$2,Women10!$B$2:$B$75,Women10!$E$2:$CV$75))) / $C$1 / 86400</f>
        <v>2.2938566436795016E-3</v>
      </c>
      <c r="C46" s="45" cm="1">
        <f t="array" ref="C46">(_xlfn.XLOOKUP(C$2,Women10!$B$2:$B$75,Women10!$D$2:$D$75) / _xlfn.XLOOKUP($A46,Women10!$E$1:$CV$1,_xlfn.XLOOKUP(C$2,Women10!$B$2:$B$75,Women10!$E$2:$CV$75))) / $C$1 / 86400</f>
        <v>5.3636083013989724E-3</v>
      </c>
      <c r="D46" s="45" cm="1">
        <f t="array" ref="D46">(_xlfn.XLOOKUP(D$2,Women10!$B$2:$B$75,Women10!$D$2:$D$75) / _xlfn.XLOOKUP($A46,Women10!$E$1:$CV$1,_xlfn.XLOOKUP(D$2,Women10!$B$2:$B$75,Women10!$E$2:$CV$75))) / $C$1 / 86400</f>
        <v>1.3858670734655429E-2</v>
      </c>
      <c r="E46" s="45" cm="1">
        <f t="array" ref="E46">(_xlfn.XLOOKUP(E$2,Women10!$B$2:$B$75,Women10!$D$2:$D$75) / _xlfn.XLOOKUP($A46,Women10!$E$1:$CV$1,_xlfn.XLOOKUP(E$2,Women10!$B$2:$B$75,Women10!$E$2:$CV$75))) / $C$1 / 86400</f>
        <v>1.7962647402941019E-2</v>
      </c>
      <c r="F46" s="45" cm="1">
        <f t="array" ref="F46">(_xlfn.XLOOKUP(F$2,Women10!$B$2:$B$75,Women10!$D$2:$D$75) / _xlfn.XLOOKUP($A46,Women10!$E$1:$CV$1,_xlfn.XLOOKUP(F$2,Women10!$B$2:$B$75,Women10!$E$2:$CV$75))) / $C$1 / 86400</f>
        <v>2.9371355888592746E-2</v>
      </c>
      <c r="G46" s="45" cm="1">
        <f t="array" ref="G46">(_xlfn.XLOOKUP(G$2,Women10!$B$2:$B$75,Women10!$D$2:$D$75) / _xlfn.XLOOKUP($A46,Women10!$E$1:$CV$1,_xlfn.XLOOKUP(G$2,Women10!$B$2:$B$75,Women10!$E$2:$CV$75))) / $C$1 / 86400</f>
        <v>3.6815335893415152E-2</v>
      </c>
      <c r="H46" s="45" cm="1">
        <f t="array" ref="H46">(_xlfn.XLOOKUP(H$2,Women10!$B$2:$B$75,Women10!$D$2:$D$75) / _xlfn.XLOOKUP($A46,Women10!$E$1:$CV$1,_xlfn.XLOOKUP(H$2,Women10!$B$2:$B$75,Women10!$E$2:$CV$75))) / $C$1 / 86400</f>
        <v>6.0300283680368438E-2</v>
      </c>
      <c r="I46" s="45" cm="1">
        <f t="array" ref="I46">(_xlfn.XLOOKUP(I$2,Women10!$B$2:$B$75,Women10!$D$2:$D$75) / _xlfn.XLOOKUP($A46,Women10!$E$1:$CV$1,_xlfn.XLOOKUP(I$2,Women10!$B$2:$B$75,Women10!$E$2:$CV$75))) / $C$1 / 86400</f>
        <v>7.9901415812631785E-2</v>
      </c>
      <c r="J46" s="45" cm="1">
        <f t="array" ref="J46">(_xlfn.XLOOKUP(J$2,Women10!$B$2:$B$75,Women10!$D$2:$D$75) / _xlfn.XLOOKUP($A46,Women10!$E$1:$CV$1,_xlfn.XLOOKUP(J$2,Women10!$B$2:$B$75,Women10!$E$2:$CV$75))) / $C$1 / 86400</f>
        <v>0.17364049642589088</v>
      </c>
      <c r="K46" s="45" cm="1">
        <f t="array" ref="K46">(_xlfn.XLOOKUP(K$2,Women10!$B$2:$B$75,Women10!$D$2:$D$75) / _xlfn.XLOOKUP($A46,Women10!$E$1:$CV$1,_xlfn.XLOOKUP(K$2,Women10!$B$2:$B$75,Women10!$E$2:$CV$75))) / $C$1 / 86400</f>
        <v>0.20986457537258443</v>
      </c>
      <c r="L46" s="45" cm="1">
        <f t="array" ref="L46">(_xlfn.XLOOKUP(L$2,Women10!$B$2:$B$75,Women10!$D$2:$D$75) / _xlfn.XLOOKUP($A46,Women10!$E$1:$CV$1,_xlfn.XLOOKUP(L$2,Women10!$B$2:$B$75,Women10!$E$2:$CV$75))) / $C$1 / 86400</f>
        <v>0.37955141126447034</v>
      </c>
      <c r="M46" s="45" cm="1">
        <f t="array" ref="M46">(_xlfn.XLOOKUP(M$2,Women10!$B$2:$B$75,Women10!$D$2:$D$75) / _xlfn.XLOOKUP($A46,Women10!$E$1:$CV$1,_xlfn.XLOOKUP(M$2,Women10!$B$2:$B$75,Women10!$E$2:$CV$75))) / $C$1 / 86400</f>
        <v>0.50416651706870053</v>
      </c>
      <c r="N46" s="45" cm="1">
        <f t="array" ref="N46">(_xlfn.XLOOKUP(N$2,Women10!$B$2:$B$75,Women10!$D$2:$D$75) / _xlfn.XLOOKUP($A46,Women10!$E$1:$CV$1,_xlfn.XLOOKUP(N$2,Women10!$B$2:$B$75,Women10!$E$2:$CV$75))) / $C$1 / 86400</f>
        <v>0.92964450394169273</v>
      </c>
    </row>
    <row r="47" spans="1:14" x14ac:dyDescent="0.3">
      <c r="A47" s="26">
        <v>62</v>
      </c>
      <c r="B47" s="45" cm="1">
        <f t="array" ref="B47">(_xlfn.XLOOKUP(B$2,Women10!$B$2:$B$75,Women10!$D$2:$D$75) / _xlfn.XLOOKUP($A47,Women10!$E$1:$CV$1,_xlfn.XLOOKUP(B$2,Women10!$B$2:$B$75,Women10!$E$2:$CV$75))) / $C$1 / 86400</f>
        <v>2.3392856257836857E-3</v>
      </c>
      <c r="C47" s="45" cm="1">
        <f t="array" ref="C47">(_xlfn.XLOOKUP(C$2,Women10!$B$2:$B$75,Women10!$D$2:$D$75) / _xlfn.XLOOKUP($A47,Women10!$E$1:$CV$1,_xlfn.XLOOKUP(C$2,Women10!$B$2:$B$75,Women10!$E$2:$CV$75))) / $C$1 / 86400</f>
        <v>5.4440774668854681E-3</v>
      </c>
      <c r="D47" s="45" cm="1">
        <f t="array" ref="D47">(_xlfn.XLOOKUP(D$2,Women10!$B$2:$B$75,Women10!$D$2:$D$75) / _xlfn.XLOOKUP($A47,Women10!$E$1:$CV$1,_xlfn.XLOOKUP(D$2,Women10!$B$2:$B$75,Women10!$E$2:$CV$75))) / $C$1 / 86400</f>
        <v>1.4067643151490535E-2</v>
      </c>
      <c r="E47" s="45" cm="1">
        <f t="array" ref="E47">(_xlfn.XLOOKUP(E$2,Women10!$B$2:$B$75,Women10!$D$2:$D$75) / _xlfn.XLOOKUP($A47,Women10!$E$1:$CV$1,_xlfn.XLOOKUP(E$2,Women10!$B$2:$B$75,Women10!$E$2:$CV$75))) / $C$1 / 86400</f>
        <v>1.8223010244286842E-2</v>
      </c>
      <c r="F47" s="45" cm="1">
        <f t="array" ref="F47">(_xlfn.XLOOKUP(F$2,Women10!$B$2:$B$75,Women10!$D$2:$D$75) / _xlfn.XLOOKUP($A47,Women10!$E$1:$CV$1,_xlfn.XLOOKUP(F$2,Women10!$B$2:$B$75,Women10!$E$2:$CV$75))) / $C$1 / 86400</f>
        <v>2.9797084318360915E-2</v>
      </c>
      <c r="G47" s="45" cm="1">
        <f t="array" ref="G47">(_xlfn.XLOOKUP(G$2,Women10!$B$2:$B$75,Women10!$D$2:$D$75) / _xlfn.XLOOKUP($A47,Women10!$E$1:$CV$1,_xlfn.XLOOKUP(G$2,Women10!$B$2:$B$75,Women10!$E$2:$CV$75))) / $C$1 / 86400</f>
        <v>3.7348962437614916E-2</v>
      </c>
      <c r="H47" s="45" cm="1">
        <f t="array" ref="H47">(_xlfn.XLOOKUP(H$2,Women10!$B$2:$B$75,Women10!$D$2:$D$75) / _xlfn.XLOOKUP($A47,Women10!$E$1:$CV$1,_xlfn.XLOOKUP(H$2,Women10!$B$2:$B$75,Women10!$E$2:$CV$75))) / $C$1 / 86400</f>
        <v>6.1174317047543995E-2</v>
      </c>
      <c r="I47" s="45" cm="1">
        <f t="array" ref="I47">(_xlfn.XLOOKUP(I$2,Women10!$B$2:$B$75,Women10!$D$2:$D$75) / _xlfn.XLOOKUP($A47,Women10!$E$1:$CV$1,_xlfn.XLOOKUP(I$2,Women10!$B$2:$B$75,Women10!$E$2:$CV$75))) / $C$1 / 86400</f>
        <v>8.1059561334384023E-2</v>
      </c>
      <c r="J47" s="45" cm="1">
        <f t="array" ref="J47">(_xlfn.XLOOKUP(J$2,Women10!$B$2:$B$75,Women10!$D$2:$D$75) / _xlfn.XLOOKUP($A47,Women10!$E$1:$CV$1,_xlfn.XLOOKUP(J$2,Women10!$B$2:$B$75,Women10!$E$2:$CV$75))) / $C$1 / 86400</f>
        <v>0.17630174700384671</v>
      </c>
      <c r="K47" s="45" cm="1">
        <f t="array" ref="K47">(_xlfn.XLOOKUP(K$2,Women10!$B$2:$B$75,Women10!$D$2:$D$75) / _xlfn.XLOOKUP($A47,Women10!$E$1:$CV$1,_xlfn.XLOOKUP(K$2,Women10!$B$2:$B$75,Women10!$E$2:$CV$75))) / $C$1 / 86400</f>
        <v>0.21308100376341843</v>
      </c>
      <c r="L47" s="45" cm="1">
        <f t="array" ref="L47">(_xlfn.XLOOKUP(L$2,Women10!$B$2:$B$75,Women10!$D$2:$D$75) / _xlfn.XLOOKUP($A47,Women10!$E$1:$CV$1,_xlfn.XLOOKUP(L$2,Women10!$B$2:$B$75,Women10!$E$2:$CV$75))) / $C$1 / 86400</f>
        <v>0.38536849560471603</v>
      </c>
      <c r="M47" s="45" cm="1">
        <f t="array" ref="M47">(_xlfn.XLOOKUP(M$2,Women10!$B$2:$B$75,Women10!$D$2:$D$75) / _xlfn.XLOOKUP($A47,Women10!$E$1:$CV$1,_xlfn.XLOOKUP(M$2,Women10!$B$2:$B$75,Women10!$E$2:$CV$75))) / $C$1 / 86400</f>
        <v>0.51189347859295353</v>
      </c>
      <c r="N47" s="45" cm="1">
        <f t="array" ref="N47">(_xlfn.XLOOKUP(N$2,Women10!$B$2:$B$75,Women10!$D$2:$D$75) / _xlfn.XLOOKUP($A47,Women10!$E$1:$CV$1,_xlfn.XLOOKUP(N$2,Women10!$B$2:$B$75,Women10!$E$2:$CV$75))) / $C$1 / 86400</f>
        <v>0.94389243011290247</v>
      </c>
    </row>
    <row r="48" spans="1:14" x14ac:dyDescent="0.3">
      <c r="A48" s="26">
        <v>63</v>
      </c>
      <c r="B48" s="45" cm="1">
        <f t="array" ref="B48">(_xlfn.XLOOKUP(B$2,Women10!$B$2:$B$75,Women10!$D$2:$D$75) / _xlfn.XLOOKUP($A48,Women10!$E$1:$CV$1,_xlfn.XLOOKUP(B$2,Women10!$B$2:$B$75,Women10!$E$2:$CV$75))) / $C$1 / 86400</f>
        <v>2.3868762263082304E-3</v>
      </c>
      <c r="C48" s="45" cm="1">
        <f t="array" ref="C48">(_xlfn.XLOOKUP(C$2,Women10!$B$2:$B$75,Women10!$D$2:$D$75) / _xlfn.XLOOKUP($A48,Women10!$E$1:$CV$1,_xlfn.XLOOKUP(C$2,Women10!$B$2:$B$75,Women10!$E$2:$CV$75))) / $C$1 / 86400</f>
        <v>5.5269979350643641E-3</v>
      </c>
      <c r="D48" s="45" cm="1">
        <f t="array" ref="D48">(_xlfn.XLOOKUP(D$2,Women10!$B$2:$B$75,Women10!$D$2:$D$75) / _xlfn.XLOOKUP($A48,Women10!$E$1:$CV$1,_xlfn.XLOOKUP(D$2,Women10!$B$2:$B$75,Women10!$E$2:$CV$75))) / $C$1 / 86400</f>
        <v>1.4283014167031797E-2</v>
      </c>
      <c r="E48" s="45" cm="1">
        <f t="array" ref="E48">(_xlfn.XLOOKUP(E$2,Women10!$B$2:$B$75,Women10!$D$2:$D$75) / _xlfn.XLOOKUP($A48,Women10!$E$1:$CV$1,_xlfn.XLOOKUP(E$2,Women10!$B$2:$B$75,Women10!$E$2:$CV$75))) / $C$1 / 86400</f>
        <v>1.8491031849552964E-2</v>
      </c>
      <c r="F48" s="45" cm="1">
        <f t="array" ref="F48">(_xlfn.XLOOKUP(F$2,Women10!$B$2:$B$75,Women10!$D$2:$D$75) / _xlfn.XLOOKUP($A48,Women10!$E$1:$CV$1,_xlfn.XLOOKUP(F$2,Women10!$B$2:$B$75,Women10!$E$2:$CV$75))) / $C$1 / 86400</f>
        <v>3.0235335862106878E-2</v>
      </c>
      <c r="G48" s="45" cm="1">
        <f t="array" ref="G48">(_xlfn.XLOOKUP(G$2,Women10!$B$2:$B$75,Women10!$D$2:$D$75) / _xlfn.XLOOKUP($A48,Women10!$E$1:$CV$1,_xlfn.XLOOKUP(G$2,Women10!$B$2:$B$75,Women10!$E$2:$CV$75))) / $C$1 / 86400</f>
        <v>3.7898285997957658E-2</v>
      </c>
      <c r="H48" s="45" cm="1">
        <f t="array" ref="H48">(_xlfn.XLOOKUP(H$2,Women10!$B$2:$B$75,Women10!$D$2:$D$75) / _xlfn.XLOOKUP($A48,Women10!$E$1:$CV$1,_xlfn.XLOOKUP(H$2,Women10!$B$2:$B$75,Women10!$E$2:$CV$75))) / $C$1 / 86400</f>
        <v>6.2074060747204271E-2</v>
      </c>
      <c r="I48" s="45" cm="1">
        <f t="array" ref="I48">(_xlfn.XLOOKUP(I$2,Women10!$B$2:$B$75,Women10!$D$2:$D$75) / _xlfn.XLOOKUP($A48,Women10!$E$1:$CV$1,_xlfn.XLOOKUP(I$2,Women10!$B$2:$B$75,Women10!$E$2:$CV$75))) / $C$1 / 86400</f>
        <v>8.2251774556007018E-2</v>
      </c>
      <c r="J48" s="45" cm="1">
        <f t="array" ref="J48">(_xlfn.XLOOKUP(J$2,Women10!$B$2:$B$75,Women10!$D$2:$D$75) / _xlfn.XLOOKUP($A48,Women10!$E$1:$CV$1,_xlfn.XLOOKUP(J$2,Women10!$B$2:$B$75,Women10!$E$2:$CV$75))) / $C$1 / 86400</f>
        <v>0.17904584102404081</v>
      </c>
      <c r="K48" s="45" cm="1">
        <f t="array" ref="K48">(_xlfn.XLOOKUP(K$2,Women10!$B$2:$B$75,Women10!$D$2:$D$75) / _xlfn.XLOOKUP($A48,Women10!$E$1:$CV$1,_xlfn.XLOOKUP(K$2,Women10!$B$2:$B$75,Women10!$E$2:$CV$75))) / $C$1 / 86400</f>
        <v>0.2163975580130561</v>
      </c>
      <c r="L48" s="45" cm="1">
        <f t="array" ref="L48">(_xlfn.XLOOKUP(L$2,Women10!$B$2:$B$75,Women10!$D$2:$D$75) / _xlfn.XLOOKUP($A48,Women10!$E$1:$CV$1,_xlfn.XLOOKUP(L$2,Women10!$B$2:$B$75,Women10!$E$2:$CV$75))) / $C$1 / 86400</f>
        <v>0.39136666296454958</v>
      </c>
      <c r="M48" s="45" cm="1">
        <f t="array" ref="M48">(_xlfn.XLOOKUP(M$2,Women10!$B$2:$B$75,Women10!$D$2:$D$75) / _xlfn.XLOOKUP($A48,Women10!$E$1:$CV$1,_xlfn.XLOOKUP(M$2,Women10!$B$2:$B$75,Women10!$E$2:$CV$75))) / $C$1 / 86400</f>
        <v>0.51986097668900277</v>
      </c>
      <c r="N48" s="45" cm="1">
        <f t="array" ref="N48">(_xlfn.XLOOKUP(N$2,Women10!$B$2:$B$75,Women10!$D$2:$D$75) / _xlfn.XLOOKUP($A48,Women10!$E$1:$CV$1,_xlfn.XLOOKUP(N$2,Women10!$B$2:$B$75,Women10!$E$2:$CV$75))) / $C$1 / 86400</f>
        <v>0.95858388732871103</v>
      </c>
    </row>
    <row r="49" spans="1:14" x14ac:dyDescent="0.3">
      <c r="A49" s="42">
        <v>64</v>
      </c>
      <c r="B49" s="45" cm="1">
        <f t="array" ref="B49">(_xlfn.XLOOKUP(B$2,Women10!$B$2:$B$75,Women10!$D$2:$D$75) / _xlfn.XLOOKUP($A49,Women10!$E$1:$CV$1,_xlfn.XLOOKUP(B$2,Women10!$B$2:$B$75,Women10!$E$2:$CV$75))) / $C$1 / 86400</f>
        <v>2.4361038853792476E-3</v>
      </c>
      <c r="C49" s="45" cm="1">
        <f t="array" ref="C49">(_xlfn.XLOOKUP(C$2,Women10!$B$2:$B$75,Women10!$D$2:$D$75) / _xlfn.XLOOKUP($A49,Women10!$E$1:$CV$1,_xlfn.XLOOKUP(C$2,Women10!$B$2:$B$75,Women10!$E$2:$CV$75))) / $C$1 / 86400</f>
        <v>5.612483448081405E-3</v>
      </c>
      <c r="D49" s="45" cm="1">
        <f t="array" ref="D49">(_xlfn.XLOOKUP(D$2,Women10!$B$2:$B$75,Women10!$D$2:$D$75) / _xlfn.XLOOKUP($A49,Women10!$E$1:$CV$1,_xlfn.XLOOKUP(D$2,Women10!$B$2:$B$75,Women10!$E$2:$CV$75))) / $C$1 / 86400</f>
        <v>1.4505082231819569E-2</v>
      </c>
      <c r="E49" s="45" cm="1">
        <f t="array" ref="E49">(_xlfn.XLOOKUP(E$2,Women10!$B$2:$B$75,Women10!$D$2:$D$75) / _xlfn.XLOOKUP($A49,Women10!$E$1:$CV$1,_xlfn.XLOOKUP(E$2,Women10!$B$2:$B$75,Women10!$E$2:$CV$75))) / $C$1 / 86400</f>
        <v>1.8767055195430985E-2</v>
      </c>
      <c r="F49" s="45" cm="1">
        <f t="array" ref="F49">(_xlfn.XLOOKUP(F$2,Women10!$B$2:$B$75,Women10!$D$2:$D$75) / _xlfn.XLOOKUP($A49,Women10!$E$1:$CV$1,_xlfn.XLOOKUP(F$2,Women10!$B$2:$B$75,Women10!$E$2:$CV$75))) / $C$1 / 86400</f>
        <v>3.0686671333069581E-2</v>
      </c>
      <c r="G49" s="45" cm="1">
        <f t="array" ref="G49">(_xlfn.XLOOKUP(G$2,Women10!$B$2:$B$75,Women10!$D$2:$D$75) / _xlfn.XLOOKUP($A49,Women10!$E$1:$CV$1,_xlfn.XLOOKUP(G$2,Women10!$B$2:$B$75,Women10!$E$2:$CV$75))) / $C$1 / 86400</f>
        <v>3.8464009522167109E-2</v>
      </c>
      <c r="H49" s="45" cm="1">
        <f t="array" ref="H49">(_xlfn.XLOOKUP(H$2,Women10!$B$2:$B$75,Women10!$D$2:$D$75) / _xlfn.XLOOKUP($A49,Women10!$E$1:$CV$1,_xlfn.XLOOKUP(H$2,Women10!$B$2:$B$75,Women10!$E$2:$CV$75))) / $C$1 / 86400</f>
        <v>6.3000666145923159E-2</v>
      </c>
      <c r="I49" s="45" cm="1">
        <f t="array" ref="I49">(_xlfn.XLOOKUP(I$2,Women10!$B$2:$B$75,Women10!$D$2:$D$75) / _xlfn.XLOOKUP($A49,Women10!$E$1:$CV$1,_xlfn.XLOOKUP(I$2,Women10!$B$2:$B$75,Women10!$E$2:$CV$75))) / $C$1 / 86400</f>
        <v>8.3479581105802225E-2</v>
      </c>
      <c r="J49" s="45" cm="1">
        <f t="array" ref="J49">(_xlfn.XLOOKUP(J$2,Women10!$B$2:$B$75,Women10!$D$2:$D$75) / _xlfn.XLOOKUP($A49,Women10!$E$1:$CV$1,_xlfn.XLOOKUP(J$2,Women10!$B$2:$B$75,Women10!$E$2:$CV$75))) / $C$1 / 86400</f>
        <v>0.18187670796219294</v>
      </c>
      <c r="K49" s="45" cm="1">
        <f t="array" ref="K49">(_xlfn.XLOOKUP(K$2,Women10!$B$2:$B$75,Women10!$D$2:$D$75) / _xlfn.XLOOKUP($A49,Women10!$E$1:$CV$1,_xlfn.XLOOKUP(K$2,Women10!$B$2:$B$75,Women10!$E$2:$CV$75))) / $C$1 / 86400</f>
        <v>0.21981898734630578</v>
      </c>
      <c r="L49" s="45" cm="1">
        <f t="array" ref="L49">(_xlfn.XLOOKUP(L$2,Women10!$B$2:$B$75,Women10!$D$2:$D$75) / _xlfn.XLOOKUP($A49,Women10!$E$1:$CV$1,_xlfn.XLOOKUP(L$2,Women10!$B$2:$B$75,Women10!$E$2:$CV$75))) / $C$1 / 86400</f>
        <v>0.3975545025733595</v>
      </c>
      <c r="M49" s="45" cm="1">
        <f t="array" ref="M49">(_xlfn.XLOOKUP(M$2,Women10!$B$2:$B$75,Women10!$D$2:$D$75) / _xlfn.XLOOKUP($A49,Women10!$E$1:$CV$1,_xlfn.XLOOKUP(M$2,Women10!$B$2:$B$75,Women10!$E$2:$CV$75))) / $C$1 / 86400</f>
        <v>0.52808042061982696</v>
      </c>
      <c r="N49" s="45" cm="1">
        <f t="array" ref="N49">(_xlfn.XLOOKUP(N$2,Women10!$B$2:$B$75,Women10!$D$2:$D$75) / _xlfn.XLOOKUP($A49,Women10!$E$1:$CV$1,_xlfn.XLOOKUP(N$2,Women10!$B$2:$B$75,Women10!$E$2:$CV$75))) / $C$1 / 86400</f>
        <v>0.9737399133975867</v>
      </c>
    </row>
    <row r="50" spans="1:14" x14ac:dyDescent="0.3">
      <c r="A50" s="26">
        <v>65</v>
      </c>
      <c r="B50" s="45" cm="1">
        <f t="array" ref="B50">(_xlfn.XLOOKUP(B$2,Women10!$B$2:$B$75,Women10!$D$2:$D$75) / _xlfn.XLOOKUP($A50,Women10!$E$1:$CV$1,_xlfn.XLOOKUP(B$2,Women10!$B$2:$B$75,Women10!$E$2:$CV$75))) / $C$1 / 86400</f>
        <v>2.4874048778431245E-3</v>
      </c>
      <c r="C50" s="45" cm="1">
        <f t="array" ref="C50">(_xlfn.XLOOKUP(C$2,Women10!$B$2:$B$75,Women10!$D$2:$D$75) / _xlfn.XLOOKUP($A50,Women10!$E$1:$CV$1,_xlfn.XLOOKUP(C$2,Women10!$B$2:$B$75,Women10!$E$2:$CV$75))) / $C$1 / 86400</f>
        <v>5.7006548955846649E-3</v>
      </c>
      <c r="D50" s="45" cm="1">
        <f t="array" ref="D50">(_xlfn.XLOOKUP(D$2,Women10!$B$2:$B$75,Women10!$D$2:$D$75) / _xlfn.XLOOKUP($A50,Women10!$E$1:$CV$1,_xlfn.XLOOKUP(D$2,Women10!$B$2:$B$75,Women10!$E$2:$CV$75))) / $C$1 / 86400</f>
        <v>1.4734164650412556E-2</v>
      </c>
      <c r="E50" s="45" cm="1">
        <f t="array" ref="E50">(_xlfn.XLOOKUP(E$2,Women10!$B$2:$B$75,Women10!$D$2:$D$75) / _xlfn.XLOOKUP($A50,Women10!$E$1:$CV$1,_xlfn.XLOOKUP(E$2,Women10!$B$2:$B$75,Women10!$E$2:$CV$75))) / $C$1 / 86400</f>
        <v>1.9051444047968446E-2</v>
      </c>
      <c r="F50" s="45" cm="1">
        <f t="array" ref="F50">(_xlfn.XLOOKUP(F$2,Women10!$B$2:$B$75,Women10!$D$2:$D$75) / _xlfn.XLOOKUP($A50,Women10!$E$1:$CV$1,_xlfn.XLOOKUP(F$2,Women10!$B$2:$B$75,Women10!$E$2:$CV$75))) / $C$1 / 86400</f>
        <v>3.1151685537894352E-2</v>
      </c>
      <c r="G50" s="45" cm="1">
        <f t="array" ref="G50">(_xlfn.XLOOKUP(G$2,Women10!$B$2:$B$75,Women10!$D$2:$D$75) / _xlfn.XLOOKUP($A50,Women10!$E$1:$CV$1,_xlfn.XLOOKUP(G$2,Women10!$B$2:$B$75,Women10!$E$2:$CV$75))) / $C$1 / 86400</f>
        <v>3.904687856678217E-2</v>
      </c>
      <c r="H50" s="45" cm="1">
        <f t="array" ref="H50">(_xlfn.XLOOKUP(H$2,Women10!$B$2:$B$75,Women10!$D$2:$D$75) / _xlfn.XLOOKUP($A50,Women10!$E$1:$CV$1,_xlfn.XLOOKUP(H$2,Women10!$B$2:$B$75,Women10!$E$2:$CV$75))) / $C$1 / 86400</f>
        <v>6.3955354399767947E-2</v>
      </c>
      <c r="I50" s="45" cm="1">
        <f t="array" ref="I50">(_xlfn.XLOOKUP(I$2,Women10!$B$2:$B$75,Women10!$D$2:$D$75) / _xlfn.XLOOKUP($A50,Women10!$E$1:$CV$1,_xlfn.XLOOKUP(I$2,Women10!$B$2:$B$75,Women10!$E$2:$CV$75))) / $C$1 / 86400</f>
        <v>8.4744599087247033E-2</v>
      </c>
      <c r="J50" s="45" cm="1">
        <f t="array" ref="J50">(_xlfn.XLOOKUP(J$2,Women10!$B$2:$B$75,Women10!$D$2:$D$75) / _xlfn.XLOOKUP($A50,Women10!$E$1:$CV$1,_xlfn.XLOOKUP(J$2,Women10!$B$2:$B$75,Women10!$E$2:$CV$75))) / $C$1 / 86400</f>
        <v>0.18479852979975797</v>
      </c>
      <c r="K50" s="45" cm="1">
        <f t="array" ref="K50">(_xlfn.XLOOKUP(K$2,Women10!$B$2:$B$75,Women10!$D$2:$D$75) / _xlfn.XLOOKUP($A50,Women10!$E$1:$CV$1,_xlfn.XLOOKUP(K$2,Women10!$B$2:$B$75,Women10!$E$2:$CV$75))) / $C$1 / 86400</f>
        <v>0.22335034617029212</v>
      </c>
      <c r="L50" s="45" cm="1">
        <f t="array" ref="L50">(_xlfn.XLOOKUP(L$2,Women10!$B$2:$B$75,Women10!$D$2:$D$75) / _xlfn.XLOOKUP($A50,Women10!$E$1:$CV$1,_xlfn.XLOOKUP(L$2,Women10!$B$2:$B$75,Women10!$E$2:$CV$75))) / $C$1 / 86400</f>
        <v>0.40394115559922483</v>
      </c>
      <c r="M50" s="45" cm="1">
        <f t="array" ref="M50">(_xlfn.XLOOKUP(M$2,Women10!$B$2:$B$75,Women10!$D$2:$D$75) / _xlfn.XLOOKUP($A50,Women10!$E$1:$CV$1,_xlfn.XLOOKUP(M$2,Women10!$B$2:$B$75,Women10!$E$2:$CV$75))) / $C$1 / 86400</f>
        <v>0.53656395280074964</v>
      </c>
      <c r="N50" s="45" cm="1">
        <f t="array" ref="N50">(_xlfn.XLOOKUP(N$2,Women10!$B$2:$B$75,Women10!$D$2:$D$75) / _xlfn.XLOOKUP($A50,Women10!$E$1:$CV$1,_xlfn.XLOOKUP(N$2,Women10!$B$2:$B$75,Women10!$E$2:$CV$75))) / $C$1 / 86400</f>
        <v>0.98938289800485835</v>
      </c>
    </row>
    <row r="51" spans="1:14" x14ac:dyDescent="0.3">
      <c r="A51" s="26">
        <v>66</v>
      </c>
      <c r="B51" s="45" cm="1">
        <f t="array" ref="B51">(_xlfn.XLOOKUP(B$2,Women10!$B$2:$B$75,Women10!$D$2:$D$75) / _xlfn.XLOOKUP($A51,Women10!$E$1:$CV$1,_xlfn.XLOOKUP(B$2,Women10!$B$2:$B$75,Women10!$E$2:$CV$75))) / $C$1 / 86400</f>
        <v>2.5361209170871144E-3</v>
      </c>
      <c r="C51" s="45" cm="1">
        <f t="array" ref="C51">(_xlfn.XLOOKUP(C$2,Women10!$B$2:$B$75,Women10!$D$2:$D$75) / _xlfn.XLOOKUP($A51,Women10!$E$1:$CV$1,_xlfn.XLOOKUP(C$2,Women10!$B$2:$B$75,Women10!$E$2:$CV$75))) / $C$1 / 86400</f>
        <v>5.7916408851174167E-3</v>
      </c>
      <c r="D51" s="45" cm="1">
        <f t="array" ref="D51">(_xlfn.XLOOKUP(D$2,Women10!$B$2:$B$75,Women10!$D$2:$D$75) / _xlfn.XLOOKUP($A51,Women10!$E$1:$CV$1,_xlfn.XLOOKUP(D$2,Women10!$B$2:$B$75,Women10!$E$2:$CV$75))) / $C$1 / 86400</f>
        <v>1.4972783307575644E-2</v>
      </c>
      <c r="E51" s="45" cm="1">
        <f t="array" ref="E51">(_xlfn.XLOOKUP(E$2,Women10!$B$2:$B$75,Women10!$D$2:$D$75) / _xlfn.XLOOKUP($A51,Women10!$E$1:$CV$1,_xlfn.XLOOKUP(E$2,Women10!$B$2:$B$75,Women10!$E$2:$CV$75))) / $C$1 / 86400</f>
        <v>1.9344584561975867E-2</v>
      </c>
      <c r="F51" s="45" cm="1">
        <f t="array" ref="F51">(_xlfn.XLOOKUP(F$2,Women10!$B$2:$B$75,Women10!$D$2:$D$75) / _xlfn.XLOOKUP($A51,Women10!$E$1:$CV$1,_xlfn.XLOOKUP(F$2,Women10!$B$2:$B$75,Women10!$E$2:$CV$75))) / $C$1 / 86400</f>
        <v>3.1631009891879454E-2</v>
      </c>
      <c r="G51" s="45" cm="1">
        <f t="array" ref="G51">(_xlfn.XLOOKUP(G$2,Women10!$B$2:$B$75,Women10!$D$2:$D$75) / _xlfn.XLOOKUP($A51,Women10!$E$1:$CV$1,_xlfn.XLOOKUP(G$2,Women10!$B$2:$B$75,Women10!$E$2:$CV$75))) / $C$1 / 86400</f>
        <v>3.9647684575220804E-2</v>
      </c>
      <c r="H51" s="45" cm="1">
        <f t="array" ref="H51">(_xlfn.XLOOKUP(H$2,Women10!$B$2:$B$75,Women10!$D$2:$D$75) / _xlfn.XLOOKUP($A51,Women10!$E$1:$CV$1,_xlfn.XLOOKUP(H$2,Women10!$B$2:$B$75,Women10!$E$2:$CV$75))) / $C$1 / 86400</f>
        <v>6.4939421823479795E-2</v>
      </c>
      <c r="I51" s="45" cm="1">
        <f t="array" ref="I51">(_xlfn.XLOOKUP(I$2,Women10!$B$2:$B$75,Women10!$D$2:$D$75) / _xlfn.XLOOKUP($A51,Women10!$E$1:$CV$1,_xlfn.XLOOKUP(I$2,Women10!$B$2:$B$75,Women10!$E$2:$CV$75))) / $C$1 / 86400</f>
        <v>8.6048546193473727E-2</v>
      </c>
      <c r="J51" s="45" cm="1">
        <f t="array" ref="J51">(_xlfn.XLOOKUP(J$2,Women10!$B$2:$B$75,Women10!$D$2:$D$75) / _xlfn.XLOOKUP($A51,Women10!$E$1:$CV$1,_xlfn.XLOOKUP(J$2,Women10!$B$2:$B$75,Women10!$E$2:$CV$75))) / $C$1 / 86400</f>
        <v>0.18781576163741134</v>
      </c>
      <c r="K51" s="45" cm="1">
        <f t="array" ref="K51">(_xlfn.XLOOKUP(K$2,Women10!$B$2:$B$75,Women10!$D$2:$D$75) / _xlfn.XLOOKUP($A51,Women10!$E$1:$CV$1,_xlfn.XLOOKUP(K$2,Women10!$B$2:$B$75,Women10!$E$2:$CV$75))) / $C$1 / 86400</f>
        <v>0.2269970189882313</v>
      </c>
      <c r="L51" s="45" cm="1">
        <f t="array" ref="L51">(_xlfn.XLOOKUP(L$2,Women10!$B$2:$B$75,Women10!$D$2:$D$75) / _xlfn.XLOOKUP($A51,Women10!$E$1:$CV$1,_xlfn.XLOOKUP(L$2,Women10!$B$2:$B$75,Women10!$E$2:$CV$75))) / $C$1 / 86400</f>
        <v>0.4105363602068216</v>
      </c>
      <c r="M51" s="45" cm="1">
        <f t="array" ref="M51">(_xlfn.XLOOKUP(M$2,Women10!$B$2:$B$75,Women10!$D$2:$D$75) / _xlfn.XLOOKUP($A51,Women10!$E$1:$CV$1,_xlfn.XLOOKUP(M$2,Women10!$B$2:$B$75,Women10!$E$2:$CV$75))) / $C$1 / 86400</f>
        <v>0.5453245086508518</v>
      </c>
      <c r="N51" s="45" cm="1">
        <f t="array" ref="N51">(_xlfn.XLOOKUP(N$2,Women10!$B$2:$B$75,Women10!$D$2:$D$75) / _xlfn.XLOOKUP($A51,Women10!$E$1:$CV$1,_xlfn.XLOOKUP(N$2,Women10!$B$2:$B$75,Women10!$E$2:$CV$75))) / $C$1 / 86400</f>
        <v>1.0055366930741407</v>
      </c>
    </row>
    <row r="52" spans="1:14" x14ac:dyDescent="0.3">
      <c r="A52" s="42">
        <v>67</v>
      </c>
      <c r="B52" s="45" cm="1">
        <f t="array" ref="B52">(_xlfn.XLOOKUP(B$2,Women10!$B$2:$B$75,Women10!$D$2:$D$75) / _xlfn.XLOOKUP($A52,Women10!$E$1:$CV$1,_xlfn.XLOOKUP(B$2,Women10!$B$2:$B$75,Women10!$E$2:$CV$75))) / $C$1 / 86400</f>
        <v>2.5864005742686023E-3</v>
      </c>
      <c r="C52" s="45" cm="1">
        <f t="array" ref="C52">(_xlfn.XLOOKUP(C$2,Women10!$B$2:$B$75,Women10!$D$2:$D$75) / _xlfn.XLOOKUP($A52,Women10!$E$1:$CV$1,_xlfn.XLOOKUP(C$2,Women10!$B$2:$B$75,Women10!$E$2:$CV$75))) / $C$1 / 86400</f>
        <v>5.8855783680198817E-3</v>
      </c>
      <c r="D52" s="45" cm="1">
        <f t="array" ref="D52">(_xlfn.XLOOKUP(D$2,Women10!$B$2:$B$75,Women10!$D$2:$D$75) / _xlfn.XLOOKUP($A52,Women10!$E$1:$CV$1,_xlfn.XLOOKUP(D$2,Women10!$B$2:$B$75,Women10!$E$2:$CV$75))) / $C$1 / 86400</f>
        <v>1.521700130339909E-2</v>
      </c>
      <c r="E52" s="45" cm="1">
        <f t="array" ref="E52">(_xlfn.XLOOKUP(E$2,Women10!$B$2:$B$75,Women10!$D$2:$D$75) / _xlfn.XLOOKUP($A52,Women10!$E$1:$CV$1,_xlfn.XLOOKUP(E$2,Women10!$B$2:$B$75,Women10!$E$2:$CV$75))) / $C$1 / 86400</f>
        <v>1.9646887030399574E-2</v>
      </c>
      <c r="F52" s="45" cm="1">
        <f t="array" ref="F52">(_xlfn.XLOOKUP(F$2,Women10!$B$2:$B$75,Women10!$D$2:$D$75) / _xlfn.XLOOKUP($A52,Women10!$E$1:$CV$1,_xlfn.XLOOKUP(F$2,Women10!$B$2:$B$75,Women10!$E$2:$CV$75))) / $C$1 / 86400</f>
        <v>3.2125315279437142E-2</v>
      </c>
      <c r="G52" s="45" cm="1">
        <f t="array" ref="G52">(_xlfn.XLOOKUP(G$2,Women10!$B$2:$B$75,Women10!$D$2:$D$75) / _xlfn.XLOOKUP($A52,Women10!$E$1:$CV$1,_xlfn.XLOOKUP(G$2,Women10!$B$2:$B$75,Women10!$E$2:$CV$75))) / $C$1 / 86400</f>
        <v>4.0267268463206336E-2</v>
      </c>
      <c r="H52" s="45" cm="1">
        <f t="array" ref="H52">(_xlfn.XLOOKUP(H$2,Women10!$B$2:$B$75,Women10!$D$2:$D$75) / _xlfn.XLOOKUP($A52,Women10!$E$1:$CV$1,_xlfn.XLOOKUP(H$2,Women10!$B$2:$B$75,Women10!$E$2:$CV$75))) / $C$1 / 86400</f>
        <v>6.5954245763086866E-2</v>
      </c>
      <c r="I52" s="45" cm="1">
        <f t="array" ref="I52">(_xlfn.XLOOKUP(I$2,Women10!$B$2:$B$75,Women10!$D$2:$D$75) / _xlfn.XLOOKUP($A52,Women10!$E$1:$CV$1,_xlfn.XLOOKUP(I$2,Women10!$B$2:$B$75,Women10!$E$2:$CV$75))) / $C$1 / 86400</f>
        <v>8.7393247488826931E-2</v>
      </c>
      <c r="J52" s="45" cm="1">
        <f t="array" ref="J52">(_xlfn.XLOOKUP(J$2,Women10!$B$2:$B$75,Women10!$D$2:$D$75) / _xlfn.XLOOKUP($A52,Women10!$E$1:$CV$1,_xlfn.XLOOKUP(J$2,Women10!$B$2:$B$75,Women10!$E$2:$CV$75))) / $C$1 / 86400</f>
        <v>0.19093315436140676</v>
      </c>
      <c r="K52" s="45" cm="1">
        <f t="array" ref="K52">(_xlfn.XLOOKUP(K$2,Women10!$B$2:$B$75,Women10!$D$2:$D$75) / _xlfn.XLOOKUP($A52,Women10!$E$1:$CV$1,_xlfn.XLOOKUP(K$2,Women10!$B$2:$B$75,Women10!$E$2:$CV$75))) / $C$1 / 86400</f>
        <v>0.2307647477943402</v>
      </c>
      <c r="L52" s="45" cm="1">
        <f t="array" ref="L52">(_xlfn.XLOOKUP(L$2,Women10!$B$2:$B$75,Women10!$D$2:$D$75) / _xlfn.XLOOKUP($A52,Women10!$E$1:$CV$1,_xlfn.XLOOKUP(L$2,Women10!$B$2:$B$75,Women10!$E$2:$CV$75))) / $C$1 / 86400</f>
        <v>0.41735050110259492</v>
      </c>
      <c r="M52" s="45" cm="1">
        <f t="array" ref="M52">(_xlfn.XLOOKUP(M$2,Women10!$B$2:$B$75,Women10!$D$2:$D$75) / _xlfn.XLOOKUP($A52,Women10!$E$1:$CV$1,_xlfn.XLOOKUP(M$2,Women10!$B$2:$B$75,Women10!$E$2:$CV$75))) / $C$1 / 86400</f>
        <v>0.55437588240491642</v>
      </c>
      <c r="N52" s="45" cm="1">
        <f t="array" ref="N52">(_xlfn.XLOOKUP(N$2,Women10!$B$2:$B$75,Women10!$D$2:$D$75) / _xlfn.XLOOKUP($A52,Women10!$E$1:$CV$1,_xlfn.XLOOKUP(N$2,Women10!$B$2:$B$75,Women10!$E$2:$CV$75))) / $C$1 / 86400</f>
        <v>1.0222267341195315</v>
      </c>
    </row>
    <row r="53" spans="1:14" x14ac:dyDescent="0.3">
      <c r="A53" s="26">
        <v>68</v>
      </c>
      <c r="B53" s="45" cm="1">
        <f t="array" ref="B53">(_xlfn.XLOOKUP(B$2,Women10!$B$2:$B$75,Women10!$D$2:$D$75) / _xlfn.XLOOKUP($A53,Women10!$E$1:$CV$1,_xlfn.XLOOKUP(B$2,Women10!$B$2:$B$75,Women10!$E$2:$CV$75))) / $C$1 / 86400</f>
        <v>2.6391125424941849E-3</v>
      </c>
      <c r="C53" s="45" cm="1">
        <f t="array" ref="C53">(_xlfn.XLOOKUP(C$2,Women10!$B$2:$B$75,Women10!$D$2:$D$75) / _xlfn.XLOOKUP($A53,Women10!$E$1:$CV$1,_xlfn.XLOOKUP(C$2,Women10!$B$2:$B$75,Women10!$E$2:$CV$75))) / $C$1 / 86400</f>
        <v>5.9826133272460951E-3</v>
      </c>
      <c r="D53" s="45" cm="1">
        <f t="array" ref="D53">(_xlfn.XLOOKUP(D$2,Women10!$B$2:$B$75,Women10!$D$2:$D$75) / _xlfn.XLOOKUP($A53,Women10!$E$1:$CV$1,_xlfn.XLOOKUP(D$2,Women10!$B$2:$B$75,Women10!$E$2:$CV$75))) / $C$1 / 86400</f>
        <v>1.5469318177588702E-2</v>
      </c>
      <c r="E53" s="45" cm="1">
        <f t="array" ref="E53">(_xlfn.XLOOKUP(E$2,Women10!$B$2:$B$75,Women10!$D$2:$D$75) / _xlfn.XLOOKUP($A53,Women10!$E$1:$CV$1,_xlfn.XLOOKUP(E$2,Women10!$B$2:$B$75,Women10!$E$2:$CV$75))) / $C$1 / 86400</f>
        <v>1.9958787800325815E-2</v>
      </c>
      <c r="F53" s="45" cm="1">
        <f t="array" ref="F53">(_xlfn.XLOOKUP(F$2,Women10!$B$2:$B$75,Women10!$D$2:$D$75) / _xlfn.XLOOKUP($A53,Women10!$E$1:$CV$1,_xlfn.XLOOKUP(F$2,Women10!$B$2:$B$75,Women10!$E$2:$CV$75))) / $C$1 / 86400</f>
        <v>3.2635315187019238E-2</v>
      </c>
      <c r="G53" s="45" cm="1">
        <f t="array" ref="G53">(_xlfn.XLOOKUP(G$2,Women10!$B$2:$B$75,Women10!$D$2:$D$75) / _xlfn.XLOOKUP($A53,Women10!$E$1:$CV$1,_xlfn.XLOOKUP(G$2,Women10!$B$2:$B$75,Women10!$E$2:$CV$75))) / $C$1 / 86400</f>
        <v>4.0906524545712822E-2</v>
      </c>
      <c r="H53" s="45" cm="1">
        <f t="array" ref="H53">(_xlfn.XLOOKUP(H$2,Women10!$B$2:$B$75,Women10!$D$2:$D$75) / _xlfn.XLOOKUP($A53,Women10!$E$1:$CV$1,_xlfn.XLOOKUP(H$2,Women10!$B$2:$B$75,Women10!$E$2:$CV$75))) / $C$1 / 86400</f>
        <v>6.7001291027895551E-2</v>
      </c>
      <c r="I53" s="45" cm="1">
        <f t="array" ref="I53">(_xlfn.XLOOKUP(I$2,Women10!$B$2:$B$75,Women10!$D$2:$D$75) / _xlfn.XLOOKUP($A53,Women10!$E$1:$CV$1,_xlfn.XLOOKUP(I$2,Women10!$B$2:$B$75,Women10!$E$2:$CV$75))) / $C$1 / 86400</f>
        <v>8.8780643931629474E-2</v>
      </c>
      <c r="J53" s="45" cm="1">
        <f t="array" ref="J53">(_xlfn.XLOOKUP(J$2,Women10!$B$2:$B$75,Women10!$D$2:$D$75) / _xlfn.XLOOKUP($A53,Women10!$E$1:$CV$1,_xlfn.XLOOKUP(J$2,Women10!$B$2:$B$75,Women10!$E$2:$CV$75))) / $C$1 / 86400</f>
        <v>0.19415577960535121</v>
      </c>
      <c r="K53" s="45" cm="1">
        <f t="array" ref="K53">(_xlfn.XLOOKUP(K$2,Women10!$B$2:$B$75,Women10!$D$2:$D$75) / _xlfn.XLOOKUP($A53,Women10!$E$1:$CV$1,_xlfn.XLOOKUP(K$2,Women10!$B$2:$B$75,Women10!$E$2:$CV$75))) / $C$1 / 86400</f>
        <v>0.23465966224302137</v>
      </c>
      <c r="L53" s="45" cm="1">
        <f t="array" ref="L53">(_xlfn.XLOOKUP(L$2,Women10!$B$2:$B$75,Women10!$D$2:$D$75) / _xlfn.XLOOKUP($A53,Women10!$E$1:$CV$1,_xlfn.XLOOKUP(L$2,Women10!$B$2:$B$75,Women10!$E$2:$CV$75))) / $C$1 / 86400</f>
        <v>0.42439466409735838</v>
      </c>
      <c r="M53" s="45" cm="1">
        <f t="array" ref="M53">(_xlfn.XLOOKUP(M$2,Women10!$B$2:$B$75,Women10!$D$2:$D$75) / _xlfn.XLOOKUP($A53,Women10!$E$1:$CV$1,_xlfn.XLOOKUP(M$2,Women10!$B$2:$B$75,Women10!$E$2:$CV$75))) / $C$1 / 86400</f>
        <v>0.56373279959013411</v>
      </c>
      <c r="N53" s="45" cm="1">
        <f t="array" ref="N53">(_xlfn.XLOOKUP(N$2,Women10!$B$2:$B$75,Women10!$D$2:$D$75) / _xlfn.XLOOKUP($A53,Women10!$E$1:$CV$1,_xlfn.XLOOKUP(N$2,Women10!$B$2:$B$75,Women10!$E$2:$CV$75))) / $C$1 / 86400</f>
        <v>1.0394801738871109</v>
      </c>
    </row>
    <row r="54" spans="1:14" x14ac:dyDescent="0.3">
      <c r="A54" s="26">
        <v>69</v>
      </c>
      <c r="B54" s="45" cm="1">
        <f t="array" ref="B54">(_xlfn.XLOOKUP(B$2,Women10!$B$2:$B$75,Women10!$D$2:$D$75) / _xlfn.XLOOKUP($A54,Women10!$E$1:$CV$1,_xlfn.XLOOKUP(B$2,Women10!$B$2:$B$75,Women10!$E$2:$CV$75))) / $C$1 / 86400</f>
        <v>2.6936026936026933E-3</v>
      </c>
      <c r="C54" s="45" cm="1">
        <f t="array" ref="C54">(_xlfn.XLOOKUP(C$2,Women10!$B$2:$B$75,Women10!$D$2:$D$75) / _xlfn.XLOOKUP($A54,Women10!$E$1:$CV$1,_xlfn.XLOOKUP(C$2,Women10!$B$2:$B$75,Women10!$E$2:$CV$75))) / $C$1 / 86400</f>
        <v>6.0829015343611412E-3</v>
      </c>
      <c r="D54" s="45" cm="1">
        <f t="array" ref="D54">(_xlfn.XLOOKUP(D$2,Women10!$B$2:$B$75,Women10!$D$2:$D$75) / _xlfn.XLOOKUP($A54,Women10!$E$1:$CV$1,_xlfn.XLOOKUP(D$2,Women10!$B$2:$B$75,Women10!$E$2:$CV$75))) / $C$1 / 86400</f>
        <v>1.5730143591373921E-2</v>
      </c>
      <c r="E54" s="45" cm="1">
        <f t="array" ref="E54">(_xlfn.XLOOKUP(E$2,Women10!$B$2:$B$75,Women10!$D$2:$D$75) / _xlfn.XLOOKUP($A54,Women10!$E$1:$CV$1,_xlfn.XLOOKUP(E$2,Women10!$B$2:$B$75,Women10!$E$2:$CV$75))) / $C$1 / 86400</f>
        <v>2.0280751374432002E-2</v>
      </c>
      <c r="F54" s="45" cm="1">
        <f t="array" ref="F54">(_xlfn.XLOOKUP(F$2,Women10!$B$2:$B$75,Women10!$D$2:$D$75) / _xlfn.XLOOKUP($A54,Women10!$E$1:$CV$1,_xlfn.XLOOKUP(F$2,Women10!$B$2:$B$75,Women10!$E$2:$CV$75))) / $C$1 / 86400</f>
        <v>3.3161769139273947E-2</v>
      </c>
      <c r="G54" s="45" cm="1">
        <f t="array" ref="G54">(_xlfn.XLOOKUP(G$2,Women10!$B$2:$B$75,Women10!$D$2:$D$75) / _xlfn.XLOOKUP($A54,Women10!$E$1:$CV$1,_xlfn.XLOOKUP(G$2,Women10!$B$2:$B$75,Women10!$E$2:$CV$75))) / $C$1 / 86400</f>
        <v>4.1566404843993522E-2</v>
      </c>
      <c r="H54" s="45" cm="1">
        <f t="array" ref="H54">(_xlfn.XLOOKUP(H$2,Women10!$B$2:$B$75,Women10!$D$2:$D$75) / _xlfn.XLOOKUP($A54,Women10!$E$1:$CV$1,_xlfn.XLOOKUP(H$2,Women10!$B$2:$B$75,Women10!$E$2:$CV$75))) / $C$1 / 86400</f>
        <v>6.8082116945024557E-2</v>
      </c>
      <c r="I54" s="45" cm="1">
        <f t="array" ref="I54">(_xlfn.XLOOKUP(I$2,Women10!$B$2:$B$75,Women10!$D$2:$D$75) / _xlfn.XLOOKUP($A54,Women10!$E$1:$CV$1,_xlfn.XLOOKUP(I$2,Women10!$B$2:$B$75,Women10!$E$2:$CV$75))) / $C$1 / 86400</f>
        <v>9.0212801721854072E-2</v>
      </c>
      <c r="J54" s="45" cm="1">
        <f t="array" ref="J54">(_xlfn.XLOOKUP(J$2,Women10!$B$2:$B$75,Women10!$D$2:$D$75) / _xlfn.XLOOKUP($A54,Women10!$E$1:$CV$1,_xlfn.XLOOKUP(J$2,Women10!$B$2:$B$75,Women10!$E$2:$CV$75))) / $C$1 / 86400</f>
        <v>0.19748905728325061</v>
      </c>
      <c r="K54" s="45" cm="1">
        <f t="array" ref="K54">(_xlfn.XLOOKUP(K$2,Women10!$B$2:$B$75,Women10!$D$2:$D$75) / _xlfn.XLOOKUP($A54,Women10!$E$1:$CV$1,_xlfn.XLOOKUP(K$2,Women10!$B$2:$B$75,Women10!$E$2:$CV$75))) / $C$1 / 86400</f>
        <v>0.23868831292572562</v>
      </c>
      <c r="L54" s="45" cm="1">
        <f t="array" ref="L54">(_xlfn.XLOOKUP(L$2,Women10!$B$2:$B$75,Women10!$D$2:$D$75) / _xlfn.XLOOKUP($A54,Women10!$E$1:$CV$1,_xlfn.XLOOKUP(L$2,Women10!$B$2:$B$75,Women10!$E$2:$CV$75))) / $C$1 / 86400</f>
        <v>0.43168069628929606</v>
      </c>
      <c r="M54" s="45" cm="1">
        <f t="array" ref="M54">(_xlfn.XLOOKUP(M$2,Women10!$B$2:$B$75,Women10!$D$2:$D$75) / _xlfn.XLOOKUP($A54,Women10!$E$1:$CV$1,_xlfn.XLOOKUP(M$2,Women10!$B$2:$B$75,Women10!$E$2:$CV$75))) / $C$1 / 86400</f>
        <v>0.57341099696851261</v>
      </c>
      <c r="N54" s="45" cm="1">
        <f t="array" ref="N54">(_xlfn.XLOOKUP(N$2,Women10!$B$2:$B$75,Women10!$D$2:$D$75) / _xlfn.XLOOKUP($A54,Women10!$E$1:$CV$1,_xlfn.XLOOKUP(N$2,Women10!$B$2:$B$75,Women10!$E$2:$CV$75))) / $C$1 / 86400</f>
        <v>1.0573260297626339</v>
      </c>
    </row>
    <row r="55" spans="1:14" x14ac:dyDescent="0.3">
      <c r="A55" s="42">
        <v>70</v>
      </c>
      <c r="B55" s="45" cm="1">
        <f t="array" ref="B55">(_xlfn.XLOOKUP(B$2,Women10!$B$2:$B$75,Women10!$D$2:$D$75) / _xlfn.XLOOKUP($A55,Women10!$E$1:$CV$1,_xlfn.XLOOKUP(B$2,Women10!$B$2:$B$75,Women10!$E$2:$CV$75))) / $C$1 / 86400</f>
        <v>2.7508232071568033E-3</v>
      </c>
      <c r="C55" s="45" cm="1">
        <f t="array" ref="C55">(_xlfn.XLOOKUP(C$2,Women10!$B$2:$B$75,Women10!$D$2:$D$75) / _xlfn.XLOOKUP($A55,Women10!$E$1:$CV$1,_xlfn.XLOOKUP(C$2,Women10!$B$2:$B$75,Women10!$E$2:$CV$75))) / $C$1 / 86400</f>
        <v>6.1866093839750089E-3</v>
      </c>
      <c r="D55" s="45" cm="1">
        <f t="array" ref="D55">(_xlfn.XLOOKUP(D$2,Women10!$B$2:$B$75,Women10!$D$2:$D$75) / _xlfn.XLOOKUP($A55,Women10!$E$1:$CV$1,_xlfn.XLOOKUP(D$2,Women10!$B$2:$B$75,Women10!$E$2:$CV$75))) / $C$1 / 86400</f>
        <v>1.5999915308718967E-2</v>
      </c>
      <c r="E55" s="45" cm="1">
        <f t="array" ref="E55">(_xlfn.XLOOKUP(E$2,Women10!$B$2:$B$75,Women10!$D$2:$D$75) / _xlfn.XLOOKUP($A55,Women10!$E$1:$CV$1,_xlfn.XLOOKUP(E$2,Women10!$B$2:$B$75,Women10!$E$2:$CV$75))) / $C$1 / 86400</f>
        <v>2.061327271916923E-2</v>
      </c>
      <c r="F55" s="45" cm="1">
        <f t="array" ref="F55">(_xlfn.XLOOKUP(F$2,Women10!$B$2:$B$75,Women10!$D$2:$D$75) / _xlfn.XLOOKUP($A55,Women10!$E$1:$CV$1,_xlfn.XLOOKUP(F$2,Women10!$B$2:$B$75,Women10!$E$2:$CV$75))) / $C$1 / 86400</f>
        <v>3.3705486473236172E-2</v>
      </c>
      <c r="G55" s="45" cm="1">
        <f t="array" ref="G55">(_xlfn.XLOOKUP(G$2,Women10!$B$2:$B$75,Women10!$D$2:$D$75) / _xlfn.XLOOKUP($A55,Women10!$E$1:$CV$1,_xlfn.XLOOKUP(G$2,Women10!$B$2:$B$75,Women10!$E$2:$CV$75))) / $C$1 / 86400</f>
        <v>4.2247923816315321E-2</v>
      </c>
      <c r="H55" s="45" cm="1">
        <f t="array" ref="H55">(_xlfn.XLOOKUP(H$2,Women10!$B$2:$B$75,Women10!$D$2:$D$75) / _xlfn.XLOOKUP($A55,Women10!$E$1:$CV$1,_xlfn.XLOOKUP(H$2,Women10!$B$2:$B$75,Women10!$E$2:$CV$75))) / $C$1 / 86400</f>
        <v>6.9198385107931831E-2</v>
      </c>
      <c r="I55" s="45" cm="1">
        <f t="array" ref="I55">(_xlfn.XLOOKUP(I$2,Women10!$B$2:$B$75,Women10!$D$2:$D$75) / _xlfn.XLOOKUP($A55,Women10!$E$1:$CV$1,_xlfn.XLOOKUP(I$2,Women10!$B$2:$B$75,Women10!$E$2:$CV$75))) / $C$1 / 86400</f>
        <v>9.1691922568376646E-2</v>
      </c>
      <c r="J55" s="45" cm="1">
        <f t="array" ref="J55">(_xlfn.XLOOKUP(J$2,Women10!$B$2:$B$75,Women10!$D$2:$D$75) / _xlfn.XLOOKUP($A55,Women10!$E$1:$CV$1,_xlfn.XLOOKUP(J$2,Women10!$B$2:$B$75,Women10!$E$2:$CV$75))) / $C$1 / 86400</f>
        <v>0.20093878600823048</v>
      </c>
      <c r="K55" s="45" cm="1">
        <f t="array" ref="K55">(_xlfn.XLOOKUP(K$2,Women10!$B$2:$B$75,Women10!$D$2:$D$75) / _xlfn.XLOOKUP($A55,Women10!$E$1:$CV$1,_xlfn.XLOOKUP(K$2,Women10!$B$2:$B$75,Women10!$E$2:$CV$75))) / $C$1 / 86400</f>
        <v>0.24285770813548588</v>
      </c>
      <c r="L55" s="45" cm="1">
        <f t="array" ref="L55">(_xlfn.XLOOKUP(L$2,Women10!$B$2:$B$75,Women10!$D$2:$D$75) / _xlfn.XLOOKUP($A55,Women10!$E$1:$CV$1,_xlfn.XLOOKUP(L$2,Women10!$B$2:$B$75,Women10!$E$2:$CV$75))) / $C$1 / 86400</f>
        <v>0.43922127255460586</v>
      </c>
      <c r="M55" s="45" cm="1">
        <f t="array" ref="M55">(_xlfn.XLOOKUP(M$2,Women10!$B$2:$B$75,Women10!$D$2:$D$75) / _xlfn.XLOOKUP($A55,Women10!$E$1:$CV$1,_xlfn.XLOOKUP(M$2,Women10!$B$2:$B$75,Women10!$E$2:$CV$75))) / $C$1 / 86400</f>
        <v>0.58342731085786637</v>
      </c>
      <c r="N55" s="45" cm="1">
        <f t="array" ref="N55">(_xlfn.XLOOKUP(N$2,Women10!$B$2:$B$75,Women10!$D$2:$D$75) / _xlfn.XLOOKUP($A55,Women10!$E$1:$CV$1,_xlfn.XLOOKUP(N$2,Women10!$B$2:$B$75,Women10!$E$2:$CV$75))) / $C$1 / 86400</f>
        <v>1.07579534662868</v>
      </c>
    </row>
    <row r="56" spans="1:14" x14ac:dyDescent="0.3">
      <c r="A56" s="26">
        <v>71</v>
      </c>
      <c r="B56" s="45" cm="1">
        <f t="array" ref="B56">(_xlfn.XLOOKUP(B$2,Women10!$B$2:$B$75,Women10!$D$2:$D$75) / _xlfn.XLOOKUP($A56,Women10!$E$1:$CV$1,_xlfn.XLOOKUP(B$2,Women10!$B$2:$B$75,Women10!$E$2:$CV$75))) / $C$1 / 86400</f>
        <v>2.8173217536634132E-3</v>
      </c>
      <c r="C56" s="45" cm="1">
        <f t="array" ref="C56">(_xlfn.XLOOKUP(C$2,Women10!$B$2:$B$75,Women10!$D$2:$D$75) / _xlfn.XLOOKUP($A56,Women10!$E$1:$CV$1,_xlfn.XLOOKUP(C$2,Women10!$B$2:$B$75,Women10!$E$2:$CV$75))) / $C$1 / 86400</f>
        <v>6.2939148150149386E-3</v>
      </c>
      <c r="D56" s="45" cm="1">
        <f t="array" ref="D56">(_xlfn.XLOOKUP(D$2,Women10!$B$2:$B$75,Women10!$D$2:$D$75) / _xlfn.XLOOKUP($A56,Women10!$E$1:$CV$1,_xlfn.XLOOKUP(D$2,Women10!$B$2:$B$75,Women10!$E$2:$CV$75))) / $C$1 / 86400</f>
        <v>1.6279101648179483E-2</v>
      </c>
      <c r="E56" s="45" cm="1">
        <f t="array" ref="E56">(_xlfn.XLOOKUP(E$2,Women10!$B$2:$B$75,Women10!$D$2:$D$75) / _xlfn.XLOOKUP($A56,Women10!$E$1:$CV$1,_xlfn.XLOOKUP(E$2,Women10!$B$2:$B$75,Women10!$E$2:$CV$75))) / $C$1 / 86400</f>
        <v>2.0956879803798293E-2</v>
      </c>
      <c r="F56" s="45" cm="1">
        <f t="array" ref="F56">(_xlfn.XLOOKUP(F$2,Women10!$B$2:$B$75,Women10!$D$2:$D$75) / _xlfn.XLOOKUP($A56,Women10!$E$1:$CV$1,_xlfn.XLOOKUP(F$2,Women10!$B$2:$B$75,Women10!$E$2:$CV$75))) / $C$1 / 86400</f>
        <v>3.4267330489994502E-2</v>
      </c>
      <c r="G56" s="45" cm="1">
        <f t="array" ref="G56">(_xlfn.XLOOKUP(G$2,Women10!$B$2:$B$75,Women10!$D$2:$D$75) / _xlfn.XLOOKUP($A56,Women10!$E$1:$CV$1,_xlfn.XLOOKUP(G$2,Women10!$B$2:$B$75,Women10!$E$2:$CV$75))) / $C$1 / 86400</f>
        <v>4.2952163561838841E-2</v>
      </c>
      <c r="H56" s="45" cm="1">
        <f t="array" ref="H56">(_xlfn.XLOOKUP(H$2,Women10!$B$2:$B$75,Women10!$D$2:$D$75) / _xlfn.XLOOKUP($A56,Women10!$E$1:$CV$1,_xlfn.XLOOKUP(H$2,Women10!$B$2:$B$75,Women10!$E$2:$CV$75))) / $C$1 / 86400</f>
        <v>7.0351867899912962E-2</v>
      </c>
      <c r="I56" s="45" cm="1">
        <f t="array" ref="I56">(_xlfn.XLOOKUP(I$2,Women10!$B$2:$B$75,Women10!$D$2:$D$75) / _xlfn.XLOOKUP($A56,Women10!$E$1:$CV$1,_xlfn.XLOOKUP(I$2,Women10!$B$2:$B$75,Women10!$E$2:$CV$75))) / $C$1 / 86400</f>
        <v>9.3220354983111778E-2</v>
      </c>
      <c r="J56" s="45" cm="1">
        <f t="array" ref="J56">(_xlfn.XLOOKUP(J$2,Women10!$B$2:$B$75,Women10!$D$2:$D$75) / _xlfn.XLOOKUP($A56,Women10!$E$1:$CV$1,_xlfn.XLOOKUP(J$2,Women10!$B$2:$B$75,Women10!$E$2:$CV$75))) / $C$1 / 86400</f>
        <v>0.20451117675605252</v>
      </c>
      <c r="K56" s="45" cm="1">
        <f t="array" ref="K56">(_xlfn.XLOOKUP(K$2,Women10!$B$2:$B$75,Women10!$D$2:$D$75) / _xlfn.XLOOKUP($A56,Women10!$E$1:$CV$1,_xlfn.XLOOKUP(K$2,Women10!$B$2:$B$75,Women10!$E$2:$CV$75))) / $C$1 / 86400</f>
        <v>0.24717535455316134</v>
      </c>
      <c r="L56" s="45" cm="1">
        <f t="array" ref="L56">(_xlfn.XLOOKUP(L$2,Women10!$B$2:$B$75,Women10!$D$2:$D$75) / _xlfn.XLOOKUP($A56,Women10!$E$1:$CV$1,_xlfn.XLOOKUP(L$2,Women10!$B$2:$B$75,Women10!$E$2:$CV$75))) / $C$1 / 86400</f>
        <v>0.44702996913076842</v>
      </c>
      <c r="M56" s="45" cm="1">
        <f t="array" ref="M56">(_xlfn.XLOOKUP(M$2,Women10!$B$2:$B$75,Women10!$D$2:$D$75) / _xlfn.XLOOKUP($A56,Women10!$E$1:$CV$1,_xlfn.XLOOKUP(M$2,Women10!$B$2:$B$75,Women10!$E$2:$CV$75))) / $C$1 / 86400</f>
        <v>0.59379977487409663</v>
      </c>
      <c r="N56" s="45" cm="1">
        <f t="array" ref="N56">(_xlfn.XLOOKUP(N$2,Women10!$B$2:$B$75,Women10!$D$2:$D$75) / _xlfn.XLOOKUP($A56,Women10!$E$1:$CV$1,_xlfn.XLOOKUP(N$2,Women10!$B$2:$B$75,Women10!$E$2:$CV$75))) / $C$1 / 86400</f>
        <v>1.0949213770939428</v>
      </c>
    </row>
    <row r="57" spans="1:14" x14ac:dyDescent="0.3">
      <c r="A57" s="26">
        <v>72</v>
      </c>
      <c r="B57" s="45" cm="1">
        <f t="array" ref="B57">(_xlfn.XLOOKUP(B$2,Women10!$B$2:$B$75,Women10!$D$2:$D$75) / _xlfn.XLOOKUP($A57,Women10!$E$1:$CV$1,_xlfn.XLOOKUP(B$2,Women10!$B$2:$B$75,Women10!$E$2:$CV$75))) / $C$1 / 86400</f>
        <v>2.8875919196368486E-3</v>
      </c>
      <c r="C57" s="45" cm="1">
        <f t="array" ref="C57">(_xlfn.XLOOKUP(C$2,Women10!$B$2:$B$75,Women10!$D$2:$D$75) / _xlfn.XLOOKUP($A57,Women10!$E$1:$CV$1,_xlfn.XLOOKUP(C$2,Women10!$B$2:$B$75,Women10!$E$2:$CV$75))) / $C$1 / 86400</f>
        <v>6.4050083295656823E-3</v>
      </c>
      <c r="D57" s="45" cm="1">
        <f t="array" ref="D57">(_xlfn.XLOOKUP(D$2,Women10!$B$2:$B$75,Women10!$D$2:$D$75) / _xlfn.XLOOKUP($A57,Women10!$E$1:$CV$1,_xlfn.XLOOKUP(D$2,Women10!$B$2:$B$75,Women10!$E$2:$CV$75))) / $C$1 / 86400</f>
        <v>1.6568204196016061E-2</v>
      </c>
      <c r="E57" s="45" cm="1">
        <f t="array" ref="E57">(_xlfn.XLOOKUP(E$2,Women10!$B$2:$B$75,Women10!$D$2:$D$75) / _xlfn.XLOOKUP($A57,Women10!$E$1:$CV$1,_xlfn.XLOOKUP(E$2,Women10!$B$2:$B$75,Women10!$E$2:$CV$75))) / $C$1 / 86400</f>
        <v>2.1312136397672946E-2</v>
      </c>
      <c r="F57" s="45" cm="1">
        <f t="array" ref="F57">(_xlfn.XLOOKUP(F$2,Women10!$B$2:$B$75,Women10!$D$2:$D$75) / _xlfn.XLOOKUP($A57,Women10!$E$1:$CV$1,_xlfn.XLOOKUP(F$2,Women10!$B$2:$B$75,Women10!$E$2:$CV$75))) / $C$1 / 86400</f>
        <v>3.4848223028627383E-2</v>
      </c>
      <c r="G57" s="45" cm="1">
        <f t="array" ref="G57">(_xlfn.XLOOKUP(G$2,Women10!$B$2:$B$75,Women10!$D$2:$D$75) / _xlfn.XLOOKUP($A57,Women10!$E$1:$CV$1,_xlfn.XLOOKUP(G$2,Women10!$B$2:$B$75,Women10!$E$2:$CV$75))) / $C$1 / 86400</f>
        <v>4.3680279553789142E-2</v>
      </c>
      <c r="H57" s="45" cm="1">
        <f t="array" ref="H57">(_xlfn.XLOOKUP(H$2,Women10!$B$2:$B$75,Women10!$D$2:$D$75) / _xlfn.XLOOKUP($A57,Women10!$E$1:$CV$1,_xlfn.XLOOKUP(H$2,Women10!$B$2:$B$75,Women10!$E$2:$CV$75))) / $C$1 / 86400</f>
        <v>7.1544457884530455E-2</v>
      </c>
      <c r="I57" s="45" cm="1">
        <f t="array" ref="I57">(_xlfn.XLOOKUP(I$2,Women10!$B$2:$B$75,Women10!$D$2:$D$75) / _xlfn.XLOOKUP($A57,Women10!$E$1:$CV$1,_xlfn.XLOOKUP(I$2,Women10!$B$2:$B$75,Women10!$E$2:$CV$75))) / $C$1 / 86400</f>
        <v>9.4800606723883032E-2</v>
      </c>
      <c r="J57" s="45" cm="1">
        <f t="array" ref="J57">(_xlfn.XLOOKUP(J$2,Women10!$B$2:$B$75,Women10!$D$2:$D$75) / _xlfn.XLOOKUP($A57,Women10!$E$1:$CV$1,_xlfn.XLOOKUP(J$2,Women10!$B$2:$B$75,Women10!$E$2:$CV$75))) / $C$1 / 86400</f>
        <v>0.20821289018454969</v>
      </c>
      <c r="K57" s="45" cm="1">
        <f t="array" ref="K57">(_xlfn.XLOOKUP(K$2,Women10!$B$2:$B$75,Women10!$D$2:$D$75) / _xlfn.XLOOKUP($A57,Women10!$E$1:$CV$1,_xlfn.XLOOKUP(K$2,Women10!$B$2:$B$75,Women10!$E$2:$CV$75))) / $C$1 / 86400</f>
        <v>0.25164930235228034</v>
      </c>
      <c r="L57" s="45" cm="1">
        <f t="array" ref="L57">(_xlfn.XLOOKUP(L$2,Women10!$B$2:$B$75,Women10!$D$2:$D$75) / _xlfn.XLOOKUP($A57,Women10!$E$1:$CV$1,_xlfn.XLOOKUP(L$2,Women10!$B$2:$B$75,Women10!$E$2:$CV$75))) / $C$1 / 86400</f>
        <v>0.45512134519108949</v>
      </c>
      <c r="M57" s="45" cm="1">
        <f t="array" ref="M57">(_xlfn.XLOOKUP(M$2,Women10!$B$2:$B$75,Women10!$D$2:$D$75) / _xlfn.XLOOKUP($A57,Women10!$E$1:$CV$1,_xlfn.XLOOKUP(M$2,Women10!$B$2:$B$75,Women10!$E$2:$CV$75))) / $C$1 / 86400</f>
        <v>0.60454772828845682</v>
      </c>
      <c r="N57" s="45" cm="1">
        <f t="array" ref="N57">(_xlfn.XLOOKUP(N$2,Women10!$B$2:$B$75,Women10!$D$2:$D$75) / _xlfn.XLOOKUP($A57,Women10!$E$1:$CV$1,_xlfn.XLOOKUP(N$2,Women10!$B$2:$B$75,Women10!$E$2:$CV$75))) / $C$1 / 86400</f>
        <v>1.1147397812957429</v>
      </c>
    </row>
    <row r="58" spans="1:14" x14ac:dyDescent="0.3">
      <c r="A58" s="42">
        <v>73</v>
      </c>
      <c r="B58" s="45" cm="1">
        <f t="array" ref="B58">(_xlfn.XLOOKUP(B$2,Women10!$B$2:$B$75,Women10!$D$2:$D$75) / _xlfn.XLOOKUP($A58,Women10!$E$1:$CV$1,_xlfn.XLOOKUP(B$2,Women10!$B$2:$B$75,Women10!$E$2:$CV$75))) / $C$1 / 86400</f>
        <v>2.9609555354812803E-3</v>
      </c>
      <c r="C58" s="45" cm="1">
        <f t="array" ref="C58">(_xlfn.XLOOKUP(C$2,Women10!$B$2:$B$75,Women10!$D$2:$D$75) / _xlfn.XLOOKUP($A58,Women10!$E$1:$CV$1,_xlfn.XLOOKUP(C$2,Women10!$B$2:$B$75,Women10!$E$2:$CV$75))) / $C$1 / 86400</f>
        <v>6.5200941215494811E-3</v>
      </c>
      <c r="D58" s="45" cm="1">
        <f t="array" ref="D58">(_xlfn.XLOOKUP(D$2,Women10!$B$2:$B$75,Women10!$D$2:$D$75) / _xlfn.XLOOKUP($A58,Women10!$E$1:$CV$1,_xlfn.XLOOKUP(D$2,Women10!$B$2:$B$75,Women10!$E$2:$CV$75))) / $C$1 / 86400</f>
        <v>1.6867760813629756E-2</v>
      </c>
      <c r="E58" s="45" cm="1">
        <f t="array" ref="E58">(_xlfn.XLOOKUP(E$2,Women10!$B$2:$B$75,Women10!$D$2:$D$75) / _xlfn.XLOOKUP($A58,Women10!$E$1:$CV$1,_xlfn.XLOOKUP(E$2,Women10!$B$2:$B$75,Women10!$E$2:$CV$75))) / $C$1 / 86400</f>
        <v>2.1679645156943053E-2</v>
      </c>
      <c r="F58" s="45" cm="1">
        <f t="array" ref="F58">(_xlfn.XLOOKUP(F$2,Women10!$B$2:$B$75,Women10!$D$2:$D$75) / _xlfn.XLOOKUP($A58,Women10!$E$1:$CV$1,_xlfn.XLOOKUP(F$2,Women10!$B$2:$B$75,Women10!$E$2:$CV$75))) / $C$1 / 86400</f>
        <v>3.5449149513379859E-2</v>
      </c>
      <c r="G58" s="45" cm="1">
        <f t="array" ref="G58">(_xlfn.XLOOKUP(G$2,Women10!$B$2:$B$75,Women10!$D$2:$D$75) / _xlfn.XLOOKUP($A58,Women10!$E$1:$CV$1,_xlfn.XLOOKUP(G$2,Women10!$B$2:$B$75,Women10!$E$2:$CV$75))) / $C$1 / 86400</f>
        <v>4.443350696580671E-2</v>
      </c>
      <c r="H58" s="45" cm="1">
        <f t="array" ref="H58">(_xlfn.XLOOKUP(H$2,Women10!$B$2:$B$75,Women10!$D$2:$D$75) / _xlfn.XLOOKUP($A58,Women10!$E$1:$CV$1,_xlfn.XLOOKUP(H$2,Women10!$B$2:$B$75,Women10!$E$2:$CV$75))) / $C$1 / 86400</f>
        <v>7.2778178167620763E-2</v>
      </c>
      <c r="I58" s="45" cm="1">
        <f t="array" ref="I58">(_xlfn.XLOOKUP(I$2,Women10!$B$2:$B$75,Women10!$D$2:$D$75) / _xlfn.XLOOKUP($A58,Women10!$E$1:$CV$1,_xlfn.XLOOKUP(I$2,Women10!$B$2:$B$75,Women10!$E$2:$CV$75))) / $C$1 / 86400</f>
        <v>9.6435358524690373E-2</v>
      </c>
      <c r="J58" s="45" cm="1">
        <f t="array" ref="J58">(_xlfn.XLOOKUP(J$2,Women10!$B$2:$B$75,Women10!$D$2:$D$75) / _xlfn.XLOOKUP($A58,Women10!$E$1:$CV$1,_xlfn.XLOOKUP(J$2,Women10!$B$2:$B$75,Women10!$E$2:$CV$75))) / $C$1 / 86400</f>
        <v>0.21205107808073026</v>
      </c>
      <c r="K58" s="45" cm="1">
        <f t="array" ref="K58">(_xlfn.XLOOKUP(K$2,Women10!$B$2:$B$75,Women10!$D$2:$D$75) / _xlfn.XLOOKUP($A58,Women10!$E$1:$CV$1,_xlfn.XLOOKUP(K$2,Women10!$B$2:$B$75,Women10!$E$2:$CV$75))) / $C$1 / 86400</f>
        <v>0.25628819529264874</v>
      </c>
      <c r="L58" s="45" cm="1">
        <f t="array" ref="L58">(_xlfn.XLOOKUP(L$2,Women10!$B$2:$B$75,Women10!$D$2:$D$75) / _xlfn.XLOOKUP($A58,Women10!$E$1:$CV$1,_xlfn.XLOOKUP(L$2,Women10!$B$2:$B$75,Women10!$E$2:$CV$75))) / $C$1 / 86400</f>
        <v>0.46351103344169459</v>
      </c>
      <c r="M58" s="45" cm="1">
        <f t="array" ref="M58">(_xlfn.XLOOKUP(M$2,Women10!$B$2:$B$75,Women10!$D$2:$D$75) / _xlfn.XLOOKUP($A58,Women10!$E$1:$CV$1,_xlfn.XLOOKUP(M$2,Women10!$B$2:$B$75,Women10!$E$2:$CV$75))) / $C$1 / 86400</f>
        <v>0.61569193636953934</v>
      </c>
      <c r="N58" s="45" cm="1">
        <f t="array" ref="N58">(_xlfn.XLOOKUP(N$2,Women10!$B$2:$B$75,Women10!$D$2:$D$75) / _xlfn.XLOOKUP($A58,Women10!$E$1:$CV$1,_xlfn.XLOOKUP(N$2,Women10!$B$2:$B$75,Women10!$E$2:$CV$75))) / $C$1 / 86400</f>
        <v>1.1352888488014481</v>
      </c>
    </row>
    <row r="59" spans="1:14" x14ac:dyDescent="0.3">
      <c r="A59" s="26">
        <v>74</v>
      </c>
      <c r="B59" s="45" cm="1">
        <f t="array" ref="B59">(_xlfn.XLOOKUP(B$2,Women10!$B$2:$B$75,Women10!$D$2:$D$75) / _xlfn.XLOOKUP($A59,Women10!$E$1:$CV$1,_xlfn.XLOOKUP(B$2,Women10!$B$2:$B$75,Women10!$E$2:$CV$75))) / $C$1 / 86400</f>
        <v>3.0386722547334401E-3</v>
      </c>
      <c r="C59" s="45" cm="1">
        <f t="array" ref="C59">(_xlfn.XLOOKUP(C$2,Women10!$B$2:$B$75,Women10!$D$2:$D$75) / _xlfn.XLOOKUP($A59,Women10!$E$1:$CV$1,_xlfn.XLOOKUP(C$2,Women10!$B$2:$B$75,Women10!$E$2:$CV$75))) / $C$1 / 86400</f>
        <v>6.6393913293138094E-3</v>
      </c>
      <c r="D59" s="45" cm="1">
        <f t="array" ref="D59">(_xlfn.XLOOKUP(D$2,Women10!$B$2:$B$75,Women10!$D$2:$D$75) / _xlfn.XLOOKUP($A59,Women10!$E$1:$CV$1,_xlfn.XLOOKUP(D$2,Women10!$B$2:$B$75,Women10!$E$2:$CV$75))) / $C$1 / 86400</f>
        <v>1.7178348977255349E-2</v>
      </c>
      <c r="E59" s="45" cm="1">
        <f t="array" ref="E59">(_xlfn.XLOOKUP(E$2,Women10!$B$2:$B$75,Women10!$D$2:$D$75) / _xlfn.XLOOKUP($A59,Women10!$E$1:$CV$1,_xlfn.XLOOKUP(E$2,Women10!$B$2:$B$75,Women10!$E$2:$CV$75))) / $C$1 / 86400</f>
        <v>2.2060051036226182E-2</v>
      </c>
      <c r="F59" s="45" cm="1">
        <f t="array" ref="F59">(_xlfn.XLOOKUP(F$2,Women10!$B$2:$B$75,Women10!$D$2:$D$75) / _xlfn.XLOOKUP($A59,Women10!$E$1:$CV$1,_xlfn.XLOOKUP(F$2,Women10!$B$2:$B$75,Women10!$E$2:$CV$75))) / $C$1 / 86400</f>
        <v>3.6071164532207677E-2</v>
      </c>
      <c r="G59" s="45" cm="1">
        <f t="array" ref="G59">(_xlfn.XLOOKUP(G$2,Women10!$B$2:$B$75,Women10!$D$2:$D$75) / _xlfn.XLOOKUP($A59,Women10!$E$1:$CV$1,_xlfn.XLOOKUP(G$2,Women10!$B$2:$B$75,Women10!$E$2:$CV$75))) / $C$1 / 86400</f>
        <v>4.5213167664337438E-2</v>
      </c>
      <c r="H59" s="45" cm="1">
        <f t="array" ref="H59">(_xlfn.XLOOKUP(H$2,Women10!$B$2:$B$75,Women10!$D$2:$D$75) / _xlfn.XLOOKUP($A59,Women10!$E$1:$CV$1,_xlfn.XLOOKUP(H$2,Women10!$B$2:$B$75,Women10!$E$2:$CV$75))) / $C$1 / 86400</f>
        <v>7.4055193850214238E-2</v>
      </c>
      <c r="I59" s="45" cm="1">
        <f t="array" ref="I59">(_xlfn.XLOOKUP(I$2,Women10!$B$2:$B$75,Women10!$D$2:$D$75) / _xlfn.XLOOKUP($A59,Women10!$E$1:$CV$1,_xlfn.XLOOKUP(I$2,Women10!$B$2:$B$75,Women10!$E$2:$CV$75))) / $C$1 / 86400</f>
        <v>9.8127479271501603E-2</v>
      </c>
      <c r="J59" s="45" cm="1">
        <f t="array" ref="J59">(_xlfn.XLOOKUP(J$2,Women10!$B$2:$B$75,Women10!$D$2:$D$75) / _xlfn.XLOOKUP($A59,Women10!$E$1:$CV$1,_xlfn.XLOOKUP(J$2,Women10!$B$2:$B$75,Women10!$E$2:$CV$75))) / $C$1 / 86400</f>
        <v>0.21607065736538997</v>
      </c>
      <c r="K59" s="45" cm="1">
        <f t="array" ref="K59">(_xlfn.XLOOKUP(K$2,Women10!$B$2:$B$75,Women10!$D$2:$D$75) / _xlfn.XLOOKUP($A59,Women10!$E$1:$CV$1,_xlfn.XLOOKUP(K$2,Women10!$B$2:$B$75,Women10!$E$2:$CV$75))) / $C$1 / 86400</f>
        <v>0.26114632065576981</v>
      </c>
      <c r="L59" s="45" cm="1">
        <f t="array" ref="L59">(_xlfn.XLOOKUP(L$2,Women10!$B$2:$B$75,Women10!$D$2:$D$75) / _xlfn.XLOOKUP($A59,Women10!$E$1:$CV$1,_xlfn.XLOOKUP(L$2,Women10!$B$2:$B$75,Women10!$E$2:$CV$75))) / $C$1 / 86400</f>
        <v>0.47229721536114783</v>
      </c>
      <c r="M59" s="45" cm="1">
        <f t="array" ref="M59">(_xlfn.XLOOKUP(M$2,Women10!$B$2:$B$75,Women10!$D$2:$D$75) / _xlfn.XLOOKUP($A59,Women10!$E$1:$CV$1,_xlfn.XLOOKUP(M$2,Women10!$B$2:$B$75,Women10!$E$2:$CV$75))) / $C$1 / 86400</f>
        <v>0.62736281574238939</v>
      </c>
      <c r="N59" s="45" cm="1">
        <f t="array" ref="N59">(_xlfn.XLOOKUP(N$2,Women10!$B$2:$B$75,Women10!$D$2:$D$75) / _xlfn.XLOOKUP($A59,Women10!$E$1:$CV$1,_xlfn.XLOOKUP(N$2,Women10!$B$2:$B$75,Women10!$E$2:$CV$75))) / $C$1 / 86400</f>
        <v>1.1568090578947032</v>
      </c>
    </row>
    <row r="60" spans="1:14" x14ac:dyDescent="0.3">
      <c r="A60" s="26">
        <v>75</v>
      </c>
      <c r="B60" s="45" cm="1">
        <f t="array" ref="B60">(_xlfn.XLOOKUP(B$2,Women10!$B$2:$B$75,Women10!$D$2:$D$75) / _xlfn.XLOOKUP($A60,Women10!$E$1:$CV$1,_xlfn.XLOOKUP(B$2,Women10!$B$2:$B$75,Women10!$E$2:$CV$75))) / $C$1 / 86400</f>
        <v>3.1200216815066E-3</v>
      </c>
      <c r="C60" s="45" cm="1">
        <f t="array" ref="C60">(_xlfn.XLOOKUP(C$2,Women10!$B$2:$B$75,Women10!$D$2:$D$75) / _xlfn.XLOOKUP($A60,Women10!$E$1:$CV$1,_xlfn.XLOOKUP(C$2,Women10!$B$2:$B$75,Women10!$E$2:$CV$75))) / $C$1 / 86400</f>
        <v>6.7631354282924848E-3</v>
      </c>
      <c r="D60" s="45" cm="1">
        <f t="array" ref="D60">(_xlfn.XLOOKUP(D$2,Women10!$B$2:$B$75,Women10!$D$2:$D$75) / _xlfn.XLOOKUP($A60,Women10!$E$1:$CV$1,_xlfn.XLOOKUP(D$2,Women10!$B$2:$B$75,Women10!$E$2:$CV$75))) / $C$1 / 86400</f>
        <v>1.7500589493540837E-2</v>
      </c>
      <c r="E60" s="45" cm="1">
        <f t="array" ref="E60">(_xlfn.XLOOKUP(E$2,Women10!$B$2:$B$75,Women10!$D$2:$D$75) / _xlfn.XLOOKUP($A60,Women10!$E$1:$CV$1,_xlfn.XLOOKUP(E$2,Women10!$B$2:$B$75,Women10!$E$2:$CV$75))) / $C$1 / 86400</f>
        <v>2.2454045065875314E-2</v>
      </c>
      <c r="F60" s="45" cm="1">
        <f t="array" ref="F60">(_xlfn.XLOOKUP(F$2,Women10!$B$2:$B$75,Women10!$D$2:$D$75) / _xlfn.XLOOKUP($A60,Women10!$E$1:$CV$1,_xlfn.XLOOKUP(F$2,Women10!$B$2:$B$75,Women10!$E$2:$CV$75))) / $C$1 / 86400</f>
        <v>3.6715398013120445E-2</v>
      </c>
      <c r="G60" s="45" cm="1">
        <f t="array" ref="G60">(_xlfn.XLOOKUP(G$2,Women10!$B$2:$B$75,Women10!$D$2:$D$75) / _xlfn.XLOOKUP($A60,Women10!$E$1:$CV$1,_xlfn.XLOOKUP(G$2,Women10!$B$2:$B$75,Women10!$E$2:$CV$75))) / $C$1 / 86400</f>
        <v>4.602067795033004E-2</v>
      </c>
      <c r="H60" s="45" cm="1">
        <f t="array" ref="H60">(_xlfn.XLOOKUP(H$2,Women10!$B$2:$B$75,Women10!$D$2:$D$75) / _xlfn.XLOOKUP($A60,Women10!$E$1:$CV$1,_xlfn.XLOOKUP(H$2,Women10!$B$2:$B$75,Women10!$E$2:$CV$75))) / $C$1 / 86400</f>
        <v>7.5377824708754856E-2</v>
      </c>
      <c r="I60" s="45" cm="1">
        <f t="array" ref="I60">(_xlfn.XLOOKUP(I$2,Women10!$B$2:$B$75,Women10!$D$2:$D$75) / _xlfn.XLOOKUP($A60,Women10!$E$1:$CV$1,_xlfn.XLOOKUP(I$2,Women10!$B$2:$B$75,Women10!$E$2:$CV$75))) / $C$1 / 86400</f>
        <v>9.9880042804287736E-2</v>
      </c>
      <c r="J60" s="45" cm="1">
        <f t="array" ref="J60">(_xlfn.XLOOKUP(J$2,Women10!$B$2:$B$75,Women10!$D$2:$D$75) / _xlfn.XLOOKUP($A60,Women10!$E$1:$CV$1,_xlfn.XLOOKUP(J$2,Women10!$B$2:$B$75,Women10!$E$2:$CV$75))) / $C$1 / 86400</f>
        <v>0.22051671204561343</v>
      </c>
      <c r="K60" s="45" cm="1">
        <f t="array" ref="K60">(_xlfn.XLOOKUP(K$2,Women10!$B$2:$B$75,Women10!$D$2:$D$75) / _xlfn.XLOOKUP($A60,Women10!$E$1:$CV$1,_xlfn.XLOOKUP(K$2,Women10!$B$2:$B$75,Women10!$E$2:$CV$75))) / $C$1 / 86400</f>
        <v>0.26651989074312915</v>
      </c>
      <c r="L60" s="45" cm="1">
        <f t="array" ref="L60">(_xlfn.XLOOKUP(L$2,Women10!$B$2:$B$75,Women10!$D$2:$D$75) / _xlfn.XLOOKUP($A60,Women10!$E$1:$CV$1,_xlfn.XLOOKUP(L$2,Women10!$B$2:$B$75,Women10!$E$2:$CV$75))) / $C$1 / 86400</f>
        <v>0.48201560688370398</v>
      </c>
      <c r="M60" s="45" cm="1">
        <f t="array" ref="M60">(_xlfn.XLOOKUP(M$2,Women10!$B$2:$B$75,Women10!$D$2:$D$75) / _xlfn.XLOOKUP($A60,Women10!$E$1:$CV$1,_xlfn.XLOOKUP(M$2,Women10!$B$2:$B$75,Women10!$E$2:$CV$75))) / $C$1 / 86400</f>
        <v>0.64027196970683897</v>
      </c>
      <c r="N60" s="45" cm="1">
        <f t="array" ref="N60">(_xlfn.XLOOKUP(N$2,Women10!$B$2:$B$75,Women10!$D$2:$D$75) / _xlfn.XLOOKUP($A60,Women10!$E$1:$CV$1,_xlfn.XLOOKUP(N$2,Women10!$B$2:$B$75,Women10!$E$2:$CV$75))) / $C$1 / 86400</f>
        <v>1.1806125506442073</v>
      </c>
    </row>
    <row r="61" spans="1:14" x14ac:dyDescent="0.3">
      <c r="A61" s="42">
        <v>76</v>
      </c>
      <c r="B61" s="45" cm="1">
        <f t="array" ref="B61">(_xlfn.XLOOKUP(B$2,Women10!$B$2:$B$75,Women10!$D$2:$D$75) / _xlfn.XLOOKUP($A61,Women10!$E$1:$CV$1,_xlfn.XLOOKUP(B$2,Women10!$B$2:$B$75,Women10!$E$2:$CV$75))) / $C$1 / 86400</f>
        <v>3.1958832690094116E-3</v>
      </c>
      <c r="C61" s="45" cm="1">
        <f t="array" ref="C61">(_xlfn.XLOOKUP(C$2,Women10!$B$2:$B$75,Women10!$D$2:$D$75) / _xlfn.XLOOKUP($A61,Women10!$E$1:$CV$1,_xlfn.XLOOKUP(C$2,Women10!$B$2:$B$75,Women10!$E$2:$CV$75))) / $C$1 / 86400</f>
        <v>6.8915797823619384E-3</v>
      </c>
      <c r="D61" s="45" cm="1">
        <f t="array" ref="D61">(_xlfn.XLOOKUP(D$2,Women10!$B$2:$B$75,Women10!$D$2:$D$75) / _xlfn.XLOOKUP($A61,Women10!$E$1:$CV$1,_xlfn.XLOOKUP(D$2,Women10!$B$2:$B$75,Women10!$E$2:$CV$75))) / $C$1 / 86400</f>
        <v>1.7838250789174944E-2</v>
      </c>
      <c r="E61" s="45" cm="1">
        <f t="array" ref="E61">(_xlfn.XLOOKUP(E$2,Women10!$B$2:$B$75,Women10!$D$2:$D$75) / _xlfn.XLOOKUP($A61,Women10!$E$1:$CV$1,_xlfn.XLOOKUP(E$2,Women10!$B$2:$B$75,Women10!$E$2:$CV$75))) / $C$1 / 86400</f>
        <v>2.2862368541380882E-2</v>
      </c>
      <c r="F61" s="45" cm="1">
        <f t="array" ref="F61">(_xlfn.XLOOKUP(F$2,Women10!$B$2:$B$75,Women10!$D$2:$D$75) / _xlfn.XLOOKUP($A61,Women10!$E$1:$CV$1,_xlfn.XLOOKUP(F$2,Women10!$B$2:$B$75,Women10!$E$2:$CV$75))) / $C$1 / 86400</f>
        <v>3.7383062074420097E-2</v>
      </c>
      <c r="G61" s="45" cm="1">
        <f t="array" ref="G61">(_xlfn.XLOOKUP(G$2,Women10!$B$2:$B$75,Women10!$D$2:$D$75) / _xlfn.XLOOKUP($A61,Women10!$E$1:$CV$1,_xlfn.XLOOKUP(G$2,Women10!$B$2:$B$75,Women10!$E$2:$CV$75))) / $C$1 / 86400</f>
        <v>4.6857557145622987E-2</v>
      </c>
      <c r="H61" s="45" cm="1">
        <f t="array" ref="H61">(_xlfn.XLOOKUP(H$2,Women10!$B$2:$B$75,Women10!$D$2:$D$75) / _xlfn.XLOOKUP($A61,Women10!$E$1:$CV$1,_xlfn.XLOOKUP(H$2,Women10!$B$2:$B$75,Women10!$E$2:$CV$75))) / $C$1 / 86400</f>
        <v>7.6748559258847313E-2</v>
      </c>
      <c r="I61" s="45" cm="1">
        <f t="array" ref="I61">(_xlfn.XLOOKUP(I$2,Women10!$B$2:$B$75,Women10!$D$2:$D$75) / _xlfn.XLOOKUP($A61,Women10!$E$1:$CV$1,_xlfn.XLOOKUP(I$2,Women10!$B$2:$B$75,Women10!$E$2:$CV$75))) / $C$1 / 86400</f>
        <v>0.10169634655231362</v>
      </c>
      <c r="J61" s="45" cm="1">
        <f t="array" ref="J61">(_xlfn.XLOOKUP(J$2,Women10!$B$2:$B$75,Women10!$D$2:$D$75) / _xlfn.XLOOKUP($A61,Women10!$E$1:$CV$1,_xlfn.XLOOKUP(J$2,Women10!$B$2:$B$75,Women10!$E$2:$CV$75))) / $C$1 / 86400</f>
        <v>0.22547348043361948</v>
      </c>
      <c r="K61" s="45" cm="1">
        <f t="array" ref="K61">(_xlfn.XLOOKUP(K$2,Women10!$B$2:$B$75,Women10!$D$2:$D$75) / _xlfn.XLOOKUP($A61,Women10!$E$1:$CV$1,_xlfn.XLOOKUP(K$2,Women10!$B$2:$B$75,Women10!$E$2:$CV$75))) / $C$1 / 86400</f>
        <v>0.27251071727484838</v>
      </c>
      <c r="L61" s="45" cm="1">
        <f t="array" ref="L61">(_xlfn.XLOOKUP(L$2,Women10!$B$2:$B$75,Women10!$D$2:$D$75) / _xlfn.XLOOKUP($A61,Women10!$E$1:$CV$1,_xlfn.XLOOKUP(L$2,Women10!$B$2:$B$75,Women10!$E$2:$CV$75))) / $C$1 / 86400</f>
        <v>0.49285034000013317</v>
      </c>
      <c r="M61" s="45" cm="1">
        <f t="array" ref="M61">(_xlfn.XLOOKUP(M$2,Women10!$B$2:$B$75,Women10!$D$2:$D$75) / _xlfn.XLOOKUP($A61,Women10!$E$1:$CV$1,_xlfn.XLOOKUP(M$2,Women10!$B$2:$B$75,Women10!$E$2:$CV$75))) / $C$1 / 86400</f>
        <v>0.65466398485040211</v>
      </c>
      <c r="N61" s="45" cm="1">
        <f t="array" ref="N61">(_xlfn.XLOOKUP(N$2,Women10!$B$2:$B$75,Women10!$D$2:$D$75) / _xlfn.XLOOKUP($A61,Women10!$E$1:$CV$1,_xlfn.XLOOKUP(N$2,Women10!$B$2:$B$75,Women10!$E$2:$CV$75))) / $C$1 / 86400</f>
        <v>1.2071503260138396</v>
      </c>
    </row>
    <row r="62" spans="1:14" x14ac:dyDescent="0.3">
      <c r="A62" s="26">
        <v>77</v>
      </c>
      <c r="B62" s="45" cm="1">
        <f t="array" ref="B62">(_xlfn.XLOOKUP(B$2,Women10!$B$2:$B$75,Women10!$D$2:$D$75) / _xlfn.XLOOKUP($A62,Women10!$E$1:$CV$1,_xlfn.XLOOKUP(B$2,Women10!$B$2:$B$75,Women10!$E$2:$CV$75))) / $C$1 / 86400</f>
        <v>3.2761397079238159E-3</v>
      </c>
      <c r="C62" s="45" cm="1">
        <f t="array" ref="C62">(_xlfn.XLOOKUP(C$2,Women10!$B$2:$B$75,Women10!$D$2:$D$75) / _xlfn.XLOOKUP($A62,Women10!$E$1:$CV$1,_xlfn.XLOOKUP(C$2,Women10!$B$2:$B$75,Women10!$E$2:$CV$75))) / $C$1 / 86400</f>
        <v>7.0249973753984361E-3</v>
      </c>
      <c r="D62" s="45" cm="1">
        <f t="array" ref="D62">(_xlfn.XLOOKUP(D$2,Women10!$B$2:$B$75,Women10!$D$2:$D$75) / _xlfn.XLOOKUP($A62,Women10!$E$1:$CV$1,_xlfn.XLOOKUP(D$2,Women10!$B$2:$B$75,Women10!$E$2:$CV$75))) / $C$1 / 86400</f>
        <v>1.8185974976098432E-2</v>
      </c>
      <c r="E62" s="45" cm="1">
        <f t="array" ref="E62">(_xlfn.XLOOKUP(E$2,Women10!$B$2:$B$75,Women10!$D$2:$D$75) / _xlfn.XLOOKUP($A62,Women10!$E$1:$CV$1,_xlfn.XLOOKUP(E$2,Women10!$B$2:$B$75,Women10!$E$2:$CV$75))) / $C$1 / 86400</f>
        <v>2.3285817678341043E-2</v>
      </c>
      <c r="F62" s="45" cm="1">
        <f t="array" ref="F62">(_xlfn.XLOOKUP(F$2,Women10!$B$2:$B$75,Women10!$D$2:$D$75) / _xlfn.XLOOKUP($A62,Women10!$E$1:$CV$1,_xlfn.XLOOKUP(F$2,Women10!$B$2:$B$75,Women10!$E$2:$CV$75))) / $C$1 / 86400</f>
        <v>3.8075458636206302E-2</v>
      </c>
      <c r="G62" s="45" cm="1">
        <f t="array" ref="G62">(_xlfn.XLOOKUP(G$2,Women10!$B$2:$B$75,Women10!$D$2:$D$75) / _xlfn.XLOOKUP($A62,Women10!$E$1:$CV$1,_xlfn.XLOOKUP(G$2,Women10!$B$2:$B$75,Women10!$E$2:$CV$75))) / $C$1 / 86400</f>
        <v>4.7725437133536823E-2</v>
      </c>
      <c r="H62" s="45" cm="1">
        <f t="array" ref="H62">(_xlfn.XLOOKUP(H$2,Women10!$B$2:$B$75,Women10!$D$2:$D$75) / _xlfn.XLOOKUP($A62,Women10!$E$1:$CV$1,_xlfn.XLOOKUP(H$2,Women10!$B$2:$B$75,Women10!$E$2:$CV$75))) / $C$1 / 86400</f>
        <v>7.8170070381908388E-2</v>
      </c>
      <c r="I62" s="45" cm="1">
        <f t="array" ref="I62">(_xlfn.XLOOKUP(I$2,Women10!$B$2:$B$75,Women10!$D$2:$D$75) / _xlfn.XLOOKUP($A62,Women10!$E$1:$CV$1,_xlfn.XLOOKUP(I$2,Women10!$B$2:$B$75,Women10!$E$2:$CV$75))) / $C$1 / 86400</f>
        <v>0.10357993224036836</v>
      </c>
      <c r="J62" s="45" cm="1">
        <f t="array" ref="J62">(_xlfn.XLOOKUP(J$2,Women10!$B$2:$B$75,Women10!$D$2:$D$75) / _xlfn.XLOOKUP($A62,Women10!$E$1:$CV$1,_xlfn.XLOOKUP(J$2,Women10!$B$2:$B$75,Women10!$E$2:$CV$75))) / $C$1 / 86400</f>
        <v>0.23095561331577785</v>
      </c>
      <c r="K62" s="45" cm="1">
        <f t="array" ref="K62">(_xlfn.XLOOKUP(K$2,Women10!$B$2:$B$75,Women10!$D$2:$D$75) / _xlfn.XLOOKUP($A62,Women10!$E$1:$CV$1,_xlfn.XLOOKUP(K$2,Women10!$B$2:$B$75,Women10!$E$2:$CV$75))) / $C$1 / 86400</f>
        <v>0.27913650741673091</v>
      </c>
      <c r="L62" s="45" cm="1">
        <f t="array" ref="L62">(_xlfn.XLOOKUP(L$2,Women10!$B$2:$B$75,Women10!$D$2:$D$75) / _xlfn.XLOOKUP($A62,Women10!$E$1:$CV$1,_xlfn.XLOOKUP(L$2,Women10!$B$2:$B$75,Women10!$E$2:$CV$75))) / $C$1 / 86400</f>
        <v>0.50483343907547262</v>
      </c>
      <c r="M62" s="45" cm="1">
        <f t="array" ref="M62">(_xlfn.XLOOKUP(M$2,Women10!$B$2:$B$75,Women10!$D$2:$D$75) / _xlfn.XLOOKUP($A62,Women10!$E$1:$CV$1,_xlfn.XLOOKUP(M$2,Women10!$B$2:$B$75,Women10!$E$2:$CV$75))) / $C$1 / 86400</f>
        <v>0.67058139984400178</v>
      </c>
      <c r="N62" s="45" cm="1">
        <f t="array" ref="N62">(_xlfn.XLOOKUP(N$2,Women10!$B$2:$B$75,Women10!$D$2:$D$75) / _xlfn.XLOOKUP($A62,Women10!$E$1:$CV$1,_xlfn.XLOOKUP(N$2,Women10!$B$2:$B$75,Women10!$E$2:$CV$75))) / $C$1 / 86400</f>
        <v>1.2365008220598568</v>
      </c>
    </row>
    <row r="63" spans="1:14" x14ac:dyDescent="0.3">
      <c r="A63" s="26">
        <v>78</v>
      </c>
      <c r="B63" s="45" cm="1">
        <f t="array" ref="B63">(_xlfn.XLOOKUP(B$2,Women10!$B$2:$B$75,Women10!$D$2:$D$75) / _xlfn.XLOOKUP($A63,Women10!$E$1:$CV$1,_xlfn.XLOOKUP(B$2,Women10!$B$2:$B$75,Women10!$E$2:$CV$75))) / $C$1 / 86400</f>
        <v>3.3598849666502941E-3</v>
      </c>
      <c r="C63" s="45" cm="1">
        <f t="array" ref="C63">(_xlfn.XLOOKUP(C$2,Women10!$B$2:$B$75,Women10!$D$2:$D$75) / _xlfn.XLOOKUP($A63,Women10!$E$1:$CV$1,_xlfn.XLOOKUP(C$2,Women10!$B$2:$B$75,Women10!$E$2:$CV$75))) / $C$1 / 86400</f>
        <v>7.1636827479385889E-3</v>
      </c>
      <c r="D63" s="45" cm="1">
        <f t="array" ref="D63">(_xlfn.XLOOKUP(D$2,Women10!$B$2:$B$75,Women10!$D$2:$D$75) / _xlfn.XLOOKUP($A63,Women10!$E$1:$CV$1,_xlfn.XLOOKUP(D$2,Women10!$B$2:$B$75,Women10!$E$2:$CV$75))) / $C$1 / 86400</f>
        <v>1.854752517443041E-2</v>
      </c>
      <c r="E63" s="45" cm="1">
        <f t="array" ref="E63">(_xlfn.XLOOKUP(E$2,Women10!$B$2:$B$75,Women10!$D$2:$D$75) / _xlfn.XLOOKUP($A63,Women10!$E$1:$CV$1,_xlfn.XLOOKUP(E$2,Women10!$B$2:$B$75,Women10!$E$2:$CV$75))) / $C$1 / 86400</f>
        <v>2.3725248794500869E-2</v>
      </c>
      <c r="F63" s="45" cm="1">
        <f t="array" ref="F63">(_xlfn.XLOOKUP(F$2,Women10!$B$2:$B$75,Women10!$D$2:$D$75) / _xlfn.XLOOKUP($A63,Women10!$E$1:$CV$1,_xlfn.XLOOKUP(F$2,Women10!$B$2:$B$75,Women10!$E$2:$CV$75))) / $C$1 / 86400</f>
        <v>3.8793987893710892E-2</v>
      </c>
      <c r="G63" s="45" cm="1">
        <f t="array" ref="G63">(_xlfn.XLOOKUP(G$2,Women10!$B$2:$B$75,Women10!$D$2:$D$75) / _xlfn.XLOOKUP($A63,Women10!$E$1:$CV$1,_xlfn.XLOOKUP(G$2,Women10!$B$2:$B$75,Women10!$E$2:$CV$75))) / $C$1 / 86400</f>
        <v>4.8626072979720263E-2</v>
      </c>
      <c r="H63" s="45" cm="1">
        <f t="array" ref="H63">(_xlfn.XLOOKUP(H$2,Women10!$B$2:$B$75,Women10!$D$2:$D$75) / _xlfn.XLOOKUP($A63,Women10!$E$1:$CV$1,_xlfn.XLOOKUP(H$2,Women10!$B$2:$B$75,Women10!$E$2:$CV$75))) / $C$1 / 86400</f>
        <v>7.9645232721179154E-2</v>
      </c>
      <c r="I63" s="45" cm="1">
        <f t="array" ref="I63">(_xlfn.XLOOKUP(I$2,Women10!$B$2:$B$75,Women10!$D$2:$D$75) / _xlfn.XLOOKUP($A63,Women10!$E$1:$CV$1,_xlfn.XLOOKUP(I$2,Women10!$B$2:$B$75,Women10!$E$2:$CV$75))) / $C$1 / 86400</f>
        <v>0.10553460893950276</v>
      </c>
      <c r="J63" s="45" cm="1">
        <f t="array" ref="J63">(_xlfn.XLOOKUP(J$2,Women10!$B$2:$B$75,Women10!$D$2:$D$75) / _xlfn.XLOOKUP($A63,Women10!$E$1:$CV$1,_xlfn.XLOOKUP(J$2,Women10!$B$2:$B$75,Women10!$E$2:$CV$75))) / $C$1 / 86400</f>
        <v>0.2370690158236638</v>
      </c>
      <c r="K63" s="45" cm="1">
        <f t="array" ref="K63">(_xlfn.XLOOKUP(K$2,Women10!$B$2:$B$75,Women10!$D$2:$D$75) / _xlfn.XLOOKUP($A63,Women10!$E$1:$CV$1,_xlfn.XLOOKUP(K$2,Women10!$B$2:$B$75,Women10!$E$2:$CV$75))) / $C$1 / 86400</f>
        <v>0.28652525974010817</v>
      </c>
      <c r="L63" s="45" cm="1">
        <f t="array" ref="L63">(_xlfn.XLOOKUP(L$2,Women10!$B$2:$B$75,Women10!$D$2:$D$75) / _xlfn.XLOOKUP($A63,Women10!$E$1:$CV$1,_xlfn.XLOOKUP(L$2,Women10!$B$2:$B$75,Women10!$E$2:$CV$75))) / $C$1 / 86400</f>
        <v>0.51819639643424853</v>
      </c>
      <c r="M63" s="45" cm="1">
        <f t="array" ref="M63">(_xlfn.XLOOKUP(M$2,Women10!$B$2:$B$75,Women10!$D$2:$D$75) / _xlfn.XLOOKUP($A63,Women10!$E$1:$CV$1,_xlfn.XLOOKUP(M$2,Women10!$B$2:$B$75,Women10!$E$2:$CV$75))) / $C$1 / 86400</f>
        <v>0.688331711051822</v>
      </c>
      <c r="N63" s="45" cm="1">
        <f t="array" ref="N63">(_xlfn.XLOOKUP(N$2,Women10!$B$2:$B$75,Women10!$D$2:$D$75) / _xlfn.XLOOKUP($A63,Women10!$E$1:$CV$1,_xlfn.XLOOKUP(N$2,Women10!$B$2:$B$75,Women10!$E$2:$CV$75))) / $C$1 / 86400</f>
        <v>1.2692310385636154</v>
      </c>
    </row>
    <row r="64" spans="1:14" x14ac:dyDescent="0.3">
      <c r="A64" s="42">
        <v>79</v>
      </c>
      <c r="B64" s="45" cm="1">
        <f t="array" ref="B64">(_xlfn.XLOOKUP(B$2,Women10!$B$2:$B$75,Women10!$D$2:$D$75) / _xlfn.XLOOKUP($A64,Women10!$E$1:$CV$1,_xlfn.XLOOKUP(B$2,Women10!$B$2:$B$75,Women10!$E$2:$CV$75))) / $C$1 / 86400</f>
        <v>3.4487041786311857E-3</v>
      </c>
      <c r="C64" s="45" cm="1">
        <f t="array" ref="C64">(_xlfn.XLOOKUP(C$2,Women10!$B$2:$B$75,Women10!$D$2:$D$75) / _xlfn.XLOOKUP($A64,Women10!$E$1:$CV$1,_xlfn.XLOOKUP(C$2,Women10!$B$2:$B$75,Women10!$E$2:$CV$75))) / $C$1 / 86400</f>
        <v>7.3079541678575492E-3</v>
      </c>
      <c r="D64" s="45" cm="1">
        <f t="array" ref="D64">(_xlfn.XLOOKUP(D$2,Women10!$B$2:$B$75,Women10!$D$2:$D$75) / _xlfn.XLOOKUP($A64,Women10!$E$1:$CV$1,_xlfn.XLOOKUP(D$2,Women10!$B$2:$B$75,Women10!$E$2:$CV$75))) / $C$1 / 86400</f>
        <v>1.8937711162598903E-2</v>
      </c>
      <c r="E64" s="45" cm="1">
        <f t="array" ref="E64">(_xlfn.XLOOKUP(E$2,Women10!$B$2:$B$75,Women10!$D$2:$D$75) / _xlfn.XLOOKUP($A64,Women10!$E$1:$CV$1,_xlfn.XLOOKUP(E$2,Women10!$B$2:$B$75,Women10!$E$2:$CV$75))) / $C$1 / 86400</f>
        <v>2.4181584089824782E-2</v>
      </c>
      <c r="F64" s="45" cm="1">
        <f t="array" ref="F64">(_xlfn.XLOOKUP(F$2,Women10!$B$2:$B$75,Women10!$D$2:$D$75) / _xlfn.XLOOKUP($A64,Women10!$E$1:$CV$1,_xlfn.XLOOKUP(F$2,Women10!$B$2:$B$75,Women10!$E$2:$CV$75))) / $C$1 / 86400</f>
        <v>3.9540157768497279E-2</v>
      </c>
      <c r="G64" s="45" cm="1">
        <f t="array" ref="G64">(_xlfn.XLOOKUP(G$2,Women10!$B$2:$B$75,Women10!$D$2:$D$75) / _xlfn.XLOOKUP($A64,Women10!$E$1:$CV$1,_xlfn.XLOOKUP(G$2,Women10!$B$2:$B$75,Women10!$E$2:$CV$75))) / $C$1 / 86400</f>
        <v>4.956135477869493E-2</v>
      </c>
      <c r="H64" s="45" cm="1">
        <f t="array" ref="H64">(_xlfn.XLOOKUP(H$2,Women10!$B$2:$B$75,Women10!$D$2:$D$75) / _xlfn.XLOOKUP($A64,Women10!$E$1:$CV$1,_xlfn.XLOOKUP(H$2,Women10!$B$2:$B$75,Women10!$E$2:$CV$75))) / $C$1 / 86400</f>
        <v>8.1177142085323964E-2</v>
      </c>
      <c r="I64" s="45" cm="1">
        <f t="array" ref="I64">(_xlfn.XLOOKUP(I$2,Women10!$B$2:$B$75,Women10!$D$2:$D$75) / _xlfn.XLOOKUP($A64,Women10!$E$1:$CV$1,_xlfn.XLOOKUP(I$2,Women10!$B$2:$B$75,Women10!$E$2:$CV$75))) / $C$1 / 86400</f>
        <v>0.10756447877793682</v>
      </c>
      <c r="J64" s="45" cm="1">
        <f t="array" ref="J64">(_xlfn.XLOOKUP(J$2,Women10!$B$2:$B$75,Women10!$D$2:$D$75) / _xlfn.XLOOKUP($A64,Women10!$E$1:$CV$1,_xlfn.XLOOKUP(J$2,Women10!$B$2:$B$75,Women10!$E$2:$CV$75))) / $C$1 / 86400</f>
        <v>0.24389379978435285</v>
      </c>
      <c r="K64" s="45" cm="1">
        <f t="array" ref="K64">(_xlfn.XLOOKUP(K$2,Women10!$B$2:$B$75,Women10!$D$2:$D$75) / _xlfn.XLOOKUP($A64,Women10!$E$1:$CV$1,_xlfn.XLOOKUP(K$2,Women10!$B$2:$B$75,Women10!$E$2:$CV$75))) / $C$1 / 86400</f>
        <v>0.29477379863167325</v>
      </c>
      <c r="L64" s="45" cm="1">
        <f t="array" ref="L64">(_xlfn.XLOOKUP(L$2,Women10!$B$2:$B$75,Women10!$D$2:$D$75) / _xlfn.XLOOKUP($A64,Women10!$E$1:$CV$1,_xlfn.XLOOKUP(L$2,Women10!$B$2:$B$75,Women10!$E$2:$CV$75))) / $C$1 / 86400</f>
        <v>0.5331143242055516</v>
      </c>
      <c r="M64" s="45" cm="1">
        <f t="array" ref="M64">(_xlfn.XLOOKUP(M$2,Women10!$B$2:$B$75,Women10!$D$2:$D$75) / _xlfn.XLOOKUP($A64,Women10!$E$1:$CV$1,_xlfn.XLOOKUP(M$2,Women10!$B$2:$B$75,Women10!$E$2:$CV$75))) / $C$1 / 86400</f>
        <v>0.70814752378002066</v>
      </c>
      <c r="N64" s="45" cm="1">
        <f t="array" ref="N64">(_xlfn.XLOOKUP(N$2,Women10!$B$2:$B$75,Women10!$D$2:$D$75) / _xlfn.XLOOKUP($A64,Women10!$E$1:$CV$1,_xlfn.XLOOKUP(N$2,Women10!$B$2:$B$75,Women10!$E$2:$CV$75))) / $C$1 / 86400</f>
        <v>1.3057698819223813</v>
      </c>
    </row>
    <row r="65" spans="1:14" x14ac:dyDescent="0.3">
      <c r="A65" s="26">
        <v>80</v>
      </c>
      <c r="B65" s="45" cm="1">
        <f t="array" ref="B65">(_xlfn.XLOOKUP(B$2,Women10!$B$2:$B$75,Women10!$D$2:$D$75) / _xlfn.XLOOKUP($A65,Women10!$E$1:$CV$1,_xlfn.XLOOKUP(B$2,Women10!$B$2:$B$75,Women10!$E$2:$CV$75))) / $C$1 / 86400</f>
        <v>3.5416291494087281E-3</v>
      </c>
      <c r="C65" s="45" cm="1">
        <f t="array" ref="C65">(_xlfn.XLOOKUP(C$2,Women10!$B$2:$B$75,Women10!$D$2:$D$75) / _xlfn.XLOOKUP($A65,Women10!$E$1:$CV$1,_xlfn.XLOOKUP(C$2,Women10!$B$2:$B$75,Women10!$E$2:$CV$75))) / $C$1 / 86400</f>
        <v>7.4581560687336079E-3</v>
      </c>
      <c r="D65" s="45" cm="1">
        <f t="array" ref="D65">(_xlfn.XLOOKUP(D$2,Women10!$B$2:$B$75,Women10!$D$2:$D$75) / _xlfn.XLOOKUP($A65,Women10!$E$1:$CV$1,_xlfn.XLOOKUP(D$2,Women10!$B$2:$B$75,Women10!$E$2:$CV$75))) / $C$1 / 86400</f>
        <v>1.9384861501723357E-2</v>
      </c>
      <c r="E65" s="45" cm="1">
        <f t="array" ref="E65">(_xlfn.XLOOKUP(E$2,Women10!$B$2:$B$75,Women10!$D$2:$D$75) / _xlfn.XLOOKUP($A65,Women10!$E$1:$CV$1,_xlfn.XLOOKUP(E$2,Women10!$B$2:$B$75,Women10!$E$2:$CV$75))) / $C$1 / 86400</f>
        <v>2.468246344327036E-2</v>
      </c>
      <c r="F65" s="45" cm="1">
        <f t="array" ref="F65">(_xlfn.XLOOKUP(F$2,Women10!$B$2:$B$75,Women10!$D$2:$D$75) / _xlfn.XLOOKUP($A65,Women10!$E$1:$CV$1,_xlfn.XLOOKUP(F$2,Women10!$B$2:$B$75,Women10!$E$2:$CV$75))) / $C$1 / 86400</f>
        <v>4.0359163197779914E-2</v>
      </c>
      <c r="G65" s="45" cm="1">
        <f t="array" ref="G65">(_xlfn.XLOOKUP(G$2,Women10!$B$2:$B$75,Women10!$D$2:$D$75) / _xlfn.XLOOKUP($A65,Women10!$E$1:$CV$1,_xlfn.XLOOKUP(G$2,Women10!$B$2:$B$75,Women10!$E$2:$CV$75))) / $C$1 / 86400</f>
        <v>5.0587931831927987E-2</v>
      </c>
      <c r="H65" s="45" cm="1">
        <f t="array" ref="H65">(_xlfn.XLOOKUP(H$2,Women10!$B$2:$B$75,Women10!$D$2:$D$75) / _xlfn.XLOOKUP($A65,Women10!$E$1:$CV$1,_xlfn.XLOOKUP(H$2,Women10!$B$2:$B$75,Women10!$E$2:$CV$75))) / $C$1 / 86400</f>
        <v>8.2858585049987554E-2</v>
      </c>
      <c r="I65" s="45" cm="1">
        <f t="array" ref="I65">(_xlfn.XLOOKUP(I$2,Women10!$B$2:$B$75,Women10!$D$2:$D$75) / _xlfn.XLOOKUP($A65,Women10!$E$1:$CV$1,_xlfn.XLOOKUP(I$2,Women10!$B$2:$B$75,Women10!$E$2:$CV$75))) / $C$1 / 86400</f>
        <v>0.1097924894154481</v>
      </c>
      <c r="J65" s="45" cm="1">
        <f t="array" ref="J65">(_xlfn.XLOOKUP(J$2,Women10!$B$2:$B$75,Women10!$D$2:$D$75) / _xlfn.XLOOKUP($A65,Women10!$E$1:$CV$1,_xlfn.XLOOKUP(J$2,Women10!$B$2:$B$75,Women10!$E$2:$CV$75))) / $C$1 / 86400</f>
        <v>0.25152618348873784</v>
      </c>
      <c r="K65" s="45" cm="1">
        <f t="array" ref="K65">(_xlfn.XLOOKUP(K$2,Women10!$B$2:$B$75,Women10!$D$2:$D$75) / _xlfn.XLOOKUP($A65,Women10!$E$1:$CV$1,_xlfn.XLOOKUP(K$2,Women10!$B$2:$B$75,Women10!$E$2:$CV$75))) / $C$1 / 86400</f>
        <v>0.30399841499808067</v>
      </c>
      <c r="L65" s="45" cm="1">
        <f t="array" ref="L65">(_xlfn.XLOOKUP(L$2,Women10!$B$2:$B$75,Women10!$D$2:$D$75) / _xlfn.XLOOKUP($A65,Women10!$E$1:$CV$1,_xlfn.XLOOKUP(L$2,Women10!$B$2:$B$75,Women10!$E$2:$CV$75))) / $C$1 / 86400</f>
        <v>0.5497975407704595</v>
      </c>
      <c r="M65" s="45" cm="1">
        <f t="array" ref="M65">(_xlfn.XLOOKUP(M$2,Women10!$B$2:$B$75,Women10!$D$2:$D$75) / _xlfn.XLOOKUP($A65,Women10!$E$1:$CV$1,_xlfn.XLOOKUP(M$2,Women10!$B$2:$B$75,Women10!$E$2:$CV$75))) / $C$1 / 86400</f>
        <v>0.73030820857634626</v>
      </c>
      <c r="N65" s="45" cm="1">
        <f t="array" ref="N65">(_xlfn.XLOOKUP(N$2,Women10!$B$2:$B$75,Women10!$D$2:$D$75) / _xlfn.XLOOKUP($A65,Women10!$E$1:$CV$1,_xlfn.XLOOKUP(N$2,Women10!$B$2:$B$75,Women10!$E$2:$CV$75))) / $C$1 / 86400</f>
        <v>1.3466324900627809</v>
      </c>
    </row>
    <row r="66" spans="1:14" x14ac:dyDescent="0.3">
      <c r="A66" s="26">
        <v>81</v>
      </c>
      <c r="B66" s="45" cm="1">
        <f t="array" ref="B66">(_xlfn.XLOOKUP(B$2,Women10!$B$2:$B$75,Women10!$D$2:$D$75) / _xlfn.XLOOKUP($A66,Women10!$E$1:$CV$1,_xlfn.XLOOKUP(B$2,Women10!$B$2:$B$75,Women10!$E$2:$CV$75))) / $C$1 / 86400</f>
        <v>3.6359154495593763E-3</v>
      </c>
      <c r="C66" s="45" cm="1">
        <f t="array" ref="C66">(_xlfn.XLOOKUP(C$2,Women10!$B$2:$B$75,Women10!$D$2:$D$75) / _xlfn.XLOOKUP($A66,Women10!$E$1:$CV$1,_xlfn.XLOOKUP(C$2,Women10!$B$2:$B$75,Women10!$E$2:$CV$75))) / $C$1 / 86400</f>
        <v>7.6266274786539303E-3</v>
      </c>
      <c r="D66" s="45" cm="1">
        <f t="array" ref="D66">(_xlfn.XLOOKUP(D$2,Women10!$B$2:$B$75,Women10!$D$2:$D$75) / _xlfn.XLOOKUP($A66,Women10!$E$1:$CV$1,_xlfn.XLOOKUP(D$2,Women10!$B$2:$B$75,Women10!$E$2:$CV$75))) / $C$1 / 86400</f>
        <v>1.9888266819791368E-2</v>
      </c>
      <c r="E66" s="45" cm="1">
        <f t="array" ref="E66">(_xlfn.XLOOKUP(E$2,Women10!$B$2:$B$75,Women10!$D$2:$D$75) / _xlfn.XLOOKUP($A66,Women10!$E$1:$CV$1,_xlfn.XLOOKUP(E$2,Women10!$B$2:$B$75,Women10!$E$2:$CV$75))) / $C$1 / 86400</f>
        <v>2.5260283324799456E-2</v>
      </c>
      <c r="F66" s="45" cm="1">
        <f t="array" ref="F66">(_xlfn.XLOOKUP(F$2,Women10!$B$2:$B$75,Women10!$D$2:$D$75) / _xlfn.XLOOKUP($A66,Women10!$E$1:$CV$1,_xlfn.XLOOKUP(F$2,Women10!$B$2:$B$75,Women10!$E$2:$CV$75))) / $C$1 / 86400</f>
        <v>4.1303976787847758E-2</v>
      </c>
      <c r="G66" s="45" cm="1">
        <f t="array" ref="G66">(_xlfn.XLOOKUP(G$2,Women10!$B$2:$B$75,Women10!$D$2:$D$75) / _xlfn.XLOOKUP($A66,Women10!$E$1:$CV$1,_xlfn.XLOOKUP(G$2,Women10!$B$2:$B$75,Women10!$E$2:$CV$75))) / $C$1 / 86400</f>
        <v>5.1772202309836715E-2</v>
      </c>
      <c r="H66" s="45" cm="1">
        <f t="array" ref="H66">(_xlfn.XLOOKUP(H$2,Women10!$B$2:$B$75,Women10!$D$2:$D$75) / _xlfn.XLOOKUP($A66,Women10!$E$1:$CV$1,_xlfn.XLOOKUP(H$2,Women10!$B$2:$B$75,Women10!$E$2:$CV$75))) / $C$1 / 86400</f>
        <v>8.4798315981111677E-2</v>
      </c>
      <c r="I66" s="45" cm="1">
        <f t="array" ref="I66">(_xlfn.XLOOKUP(I$2,Women10!$B$2:$B$75,Women10!$D$2:$D$75) / _xlfn.XLOOKUP($A66,Women10!$E$1:$CV$1,_xlfn.XLOOKUP(I$2,Women10!$B$2:$B$75,Women10!$E$2:$CV$75))) / $C$1 / 86400</f>
        <v>0.11236274677134893</v>
      </c>
      <c r="J66" s="45" cm="1">
        <f t="array" ref="J66">(_xlfn.XLOOKUP(J$2,Women10!$B$2:$B$75,Women10!$D$2:$D$75) / _xlfn.XLOOKUP($A66,Women10!$E$1:$CV$1,_xlfn.XLOOKUP(J$2,Women10!$B$2:$B$75,Women10!$E$2:$CV$75))) / $C$1 / 86400</f>
        <v>0.26008256060803941</v>
      </c>
      <c r="K66" s="45" cm="1">
        <f t="array" ref="K66">(_xlfn.XLOOKUP(K$2,Women10!$B$2:$B$75,Women10!$D$2:$D$75) / _xlfn.XLOOKUP($A66,Women10!$E$1:$CV$1,_xlfn.XLOOKUP(K$2,Women10!$B$2:$B$75,Women10!$E$2:$CV$75))) / $C$1 / 86400</f>
        <v>0.31433978402103963</v>
      </c>
      <c r="L66" s="45" cm="1">
        <f t="array" ref="L66">(_xlfn.XLOOKUP(L$2,Women10!$B$2:$B$75,Women10!$D$2:$D$75) / _xlfn.XLOOKUP($A66,Women10!$E$1:$CV$1,_xlfn.XLOOKUP(L$2,Women10!$B$2:$B$75,Women10!$E$2:$CV$75))) / $C$1 / 86400</f>
        <v>0.56850046478754213</v>
      </c>
      <c r="M66" s="45" cm="1">
        <f t="array" ref="M66">(_xlfn.XLOOKUP(M$2,Women10!$B$2:$B$75,Women10!$D$2:$D$75) / _xlfn.XLOOKUP($A66,Women10!$E$1:$CV$1,_xlfn.XLOOKUP(M$2,Women10!$B$2:$B$75,Women10!$E$2:$CV$75))) / $C$1 / 86400</f>
        <v>0.75515171536052417</v>
      </c>
      <c r="N66" s="45" cm="1">
        <f t="array" ref="N66">(_xlfn.XLOOKUP(N$2,Women10!$B$2:$B$75,Women10!$D$2:$D$75) / _xlfn.XLOOKUP($A66,Women10!$E$1:$CV$1,_xlfn.XLOOKUP(N$2,Women10!$B$2:$B$75,Women10!$E$2:$CV$75))) / $C$1 / 86400</f>
        <v>1.392442016793811</v>
      </c>
    </row>
    <row r="67" spans="1:14" x14ac:dyDescent="0.3">
      <c r="A67" s="42">
        <v>82</v>
      </c>
      <c r="B67" s="45" cm="1">
        <f t="array" ref="B67">(_xlfn.XLOOKUP(B$2,Women10!$B$2:$B$75,Women10!$D$2:$D$75) / _xlfn.XLOOKUP($A67,Women10!$E$1:$CV$1,_xlfn.XLOOKUP(B$2,Women10!$B$2:$B$75,Women10!$E$2:$CV$75))) / $C$1 / 86400</f>
        <v>3.7353592909148462E-3</v>
      </c>
      <c r="C67" s="45" cm="1">
        <f t="array" ref="C67">(_xlfn.XLOOKUP(C$2,Women10!$B$2:$B$75,Women10!$D$2:$D$75) / _xlfn.XLOOKUP($A67,Women10!$E$1:$CV$1,_xlfn.XLOOKUP(C$2,Women10!$B$2:$B$75,Women10!$E$2:$CV$75))) / $C$1 / 86400</f>
        <v>7.8201733119490757E-3</v>
      </c>
      <c r="D67" s="45" cm="1">
        <f t="array" ref="D67">(_xlfn.XLOOKUP(D$2,Women10!$B$2:$B$75,Women10!$D$2:$D$75) / _xlfn.XLOOKUP($A67,Women10!$E$1:$CV$1,_xlfn.XLOOKUP(D$2,Women10!$B$2:$B$75,Women10!$E$2:$CV$75))) / $C$1 / 86400</f>
        <v>2.0463301453663704E-2</v>
      </c>
      <c r="E67" s="45" cm="1">
        <f t="array" ref="E67">(_xlfn.XLOOKUP(E$2,Women10!$B$2:$B$75,Women10!$D$2:$D$75) / _xlfn.XLOOKUP($A67,Women10!$E$1:$CV$1,_xlfn.XLOOKUP(E$2,Women10!$B$2:$B$75,Women10!$E$2:$CV$75))) / $C$1 / 86400</f>
        <v>2.5924524600271857E-2</v>
      </c>
      <c r="F67" s="45" cm="1">
        <f t="array" ref="F67">(_xlfn.XLOOKUP(F$2,Women10!$B$2:$B$75,Women10!$D$2:$D$75) / _xlfn.XLOOKUP($A67,Women10!$E$1:$CV$1,_xlfn.XLOOKUP(F$2,Women10!$B$2:$B$75,Women10!$E$2:$CV$75))) / $C$1 / 86400</f>
        <v>4.2390101035579664E-2</v>
      </c>
      <c r="G67" s="45" cm="1">
        <f t="array" ref="G67">(_xlfn.XLOOKUP(G$2,Women10!$B$2:$B$75,Women10!$D$2:$D$75) / _xlfn.XLOOKUP($A67,Women10!$E$1:$CV$1,_xlfn.XLOOKUP(G$2,Women10!$B$2:$B$75,Women10!$E$2:$CV$75))) / $C$1 / 86400</f>
        <v>5.3133597716773409E-2</v>
      </c>
      <c r="H67" s="45" cm="1">
        <f t="array" ref="H67">(_xlfn.XLOOKUP(H$2,Women10!$B$2:$B$75,Women10!$D$2:$D$75) / _xlfn.XLOOKUP($A67,Women10!$E$1:$CV$1,_xlfn.XLOOKUP(H$2,Women10!$B$2:$B$75,Women10!$E$2:$CV$75))) / $C$1 / 86400</f>
        <v>8.7028161974561272E-2</v>
      </c>
      <c r="I67" s="45" cm="1">
        <f t="array" ref="I67">(_xlfn.XLOOKUP(I$2,Women10!$B$2:$B$75,Women10!$D$2:$D$75) / _xlfn.XLOOKUP($A67,Women10!$E$1:$CV$1,_xlfn.XLOOKUP(I$2,Women10!$B$2:$B$75,Women10!$E$2:$CV$75))) / $C$1 / 86400</f>
        <v>0.11531742361607415</v>
      </c>
      <c r="J67" s="45" cm="1">
        <f t="array" ref="J67">(_xlfn.XLOOKUP(J$2,Women10!$B$2:$B$75,Women10!$D$2:$D$75) / _xlfn.XLOOKUP($A67,Women10!$E$1:$CV$1,_xlfn.XLOOKUP(J$2,Women10!$B$2:$B$75,Women10!$E$2:$CV$75))) / $C$1 / 86400</f>
        <v>0.26964688703039952</v>
      </c>
      <c r="K67" s="45" cm="1">
        <f t="array" ref="K67">(_xlfn.XLOOKUP(K$2,Women10!$B$2:$B$75,Women10!$D$2:$D$75) / _xlfn.XLOOKUP($A67,Women10!$E$1:$CV$1,_xlfn.XLOOKUP(K$2,Women10!$B$2:$B$75,Women10!$E$2:$CV$75))) / $C$1 / 86400</f>
        <v>0.32589937607858754</v>
      </c>
      <c r="L67" s="45" cm="1">
        <f t="array" ref="L67">(_xlfn.XLOOKUP(L$2,Women10!$B$2:$B$75,Women10!$D$2:$D$75) / _xlfn.XLOOKUP($A67,Women10!$E$1:$CV$1,_xlfn.XLOOKUP(L$2,Women10!$B$2:$B$75,Women10!$E$2:$CV$75))) / $C$1 / 86400</f>
        <v>0.58940661091198721</v>
      </c>
      <c r="M67" s="45" cm="1">
        <f t="array" ref="M67">(_xlfn.XLOOKUP(M$2,Women10!$B$2:$B$75,Women10!$D$2:$D$75) / _xlfn.XLOOKUP($A67,Women10!$E$1:$CV$1,_xlfn.XLOOKUP(M$2,Women10!$B$2:$B$75,Women10!$E$2:$CV$75))) / $C$1 / 86400</f>
        <v>0.78292181069958844</v>
      </c>
      <c r="N67" s="45" cm="1">
        <f t="array" ref="N67">(_xlfn.XLOOKUP(N$2,Women10!$B$2:$B$75,Women10!$D$2:$D$75) / _xlfn.XLOOKUP($A67,Women10!$E$1:$CV$1,_xlfn.XLOOKUP(N$2,Women10!$B$2:$B$75,Women10!$E$2:$CV$75))) / $C$1 / 86400</f>
        <v>1.4436479490242931</v>
      </c>
    </row>
    <row r="68" spans="1:14" x14ac:dyDescent="0.3">
      <c r="A68" s="26">
        <v>83</v>
      </c>
      <c r="B68" s="45" cm="1">
        <f t="array" ref="B68">(_xlfn.XLOOKUP(B$2,Women10!$B$2:$B$75,Women10!$D$2:$D$75) / _xlfn.XLOOKUP($A68,Women10!$E$1:$CV$1,_xlfn.XLOOKUP(B$2,Women10!$B$2:$B$75,Women10!$E$2:$CV$75))) / $C$1 / 86400</f>
        <v>3.8403957560372319E-3</v>
      </c>
      <c r="C68" s="45" cm="1">
        <f t="array" ref="C68">(_xlfn.XLOOKUP(C$2,Women10!$B$2:$B$75,Women10!$D$2:$D$75) / _xlfn.XLOOKUP($A68,Women10!$E$1:$CV$1,_xlfn.XLOOKUP(C$2,Women10!$B$2:$B$75,Women10!$E$2:$CV$75))) / $C$1 / 86400</f>
        <v>8.04374569998491E-3</v>
      </c>
      <c r="D68" s="45" cm="1">
        <f t="array" ref="D68">(_xlfn.XLOOKUP(D$2,Women10!$B$2:$B$75,Women10!$D$2:$D$75) / _xlfn.XLOOKUP($A68,Women10!$E$1:$CV$1,_xlfn.XLOOKUP(D$2,Women10!$B$2:$B$75,Women10!$E$2:$CV$75))) / $C$1 / 86400</f>
        <v>2.1111593661823382E-2</v>
      </c>
      <c r="E68" s="45" cm="1">
        <f t="array" ref="E68">(_xlfn.XLOOKUP(E$2,Women10!$B$2:$B$75,Women10!$D$2:$D$75) / _xlfn.XLOOKUP($A68,Women10!$E$1:$CV$1,_xlfn.XLOOKUP(E$2,Women10!$B$2:$B$75,Women10!$E$2:$CV$75))) / $C$1 / 86400</f>
        <v>2.6686862129900107E-2</v>
      </c>
      <c r="F68" s="45" cm="1">
        <f t="array" ref="F68">(_xlfn.XLOOKUP(F$2,Women10!$B$2:$B$75,Women10!$D$2:$D$75) / _xlfn.XLOOKUP($A68,Women10!$E$1:$CV$1,_xlfn.XLOOKUP(F$2,Women10!$B$2:$B$75,Women10!$E$2:$CV$75))) / $C$1 / 86400</f>
        <v>4.3636625915106926E-2</v>
      </c>
      <c r="G68" s="45" cm="1">
        <f t="array" ref="G68">(_xlfn.XLOOKUP(G$2,Women10!$B$2:$B$75,Women10!$D$2:$D$75) / _xlfn.XLOOKUP($A68,Women10!$E$1:$CV$1,_xlfn.XLOOKUP(G$2,Women10!$B$2:$B$75,Women10!$E$2:$CV$75))) / $C$1 / 86400</f>
        <v>5.4696046257227703E-2</v>
      </c>
      <c r="H68" s="45" cm="1">
        <f t="array" ref="H68">(_xlfn.XLOOKUP(H$2,Women10!$B$2:$B$75,Women10!$D$2:$D$75) / _xlfn.XLOOKUP($A68,Women10!$E$1:$CV$1,_xlfn.XLOOKUP(H$2,Women10!$B$2:$B$75,Women10!$E$2:$CV$75))) / $C$1 / 86400</f>
        <v>8.9587315325711944E-2</v>
      </c>
      <c r="I68" s="45" cm="1">
        <f t="array" ref="I68">(_xlfn.XLOOKUP(I$2,Women10!$B$2:$B$75,Women10!$D$2:$D$75) / _xlfn.XLOOKUP($A68,Women10!$E$1:$CV$1,_xlfn.XLOOKUP(I$2,Women10!$B$2:$B$75,Women10!$E$2:$CV$75))) / $C$1 / 86400</f>
        <v>0.11870845204178539</v>
      </c>
      <c r="J68" s="45" cm="1">
        <f t="array" ref="J68">(_xlfn.XLOOKUP(J$2,Women10!$B$2:$B$75,Women10!$D$2:$D$75) / _xlfn.XLOOKUP($A68,Women10!$E$1:$CV$1,_xlfn.XLOOKUP(J$2,Women10!$B$2:$B$75,Women10!$E$2:$CV$75))) / $C$1 / 86400</f>
        <v>0.28044241214300114</v>
      </c>
      <c r="K68" s="45" cm="1">
        <f t="array" ref="K68">(_xlfn.XLOOKUP(K$2,Women10!$B$2:$B$75,Women10!$D$2:$D$75) / _xlfn.XLOOKUP($A68,Women10!$E$1:$CV$1,_xlfn.XLOOKUP(K$2,Women10!$B$2:$B$75,Women10!$E$2:$CV$75))) / $C$1 / 86400</f>
        <v>0.33894701381467951</v>
      </c>
      <c r="L68" s="45" cm="1">
        <f t="array" ref="L68">(_xlfn.XLOOKUP(L$2,Women10!$B$2:$B$75,Women10!$D$2:$D$75) / _xlfn.XLOOKUP($A68,Women10!$E$1:$CV$1,_xlfn.XLOOKUP(L$2,Women10!$B$2:$B$75,Women10!$E$2:$CV$75))) / $C$1 / 86400</f>
        <v>0.61300396795811685</v>
      </c>
      <c r="M68" s="45" cm="1">
        <f t="array" ref="M68">(_xlfn.XLOOKUP(M$2,Women10!$B$2:$B$75,Women10!$D$2:$D$75) / _xlfn.XLOOKUP($A68,Women10!$E$1:$CV$1,_xlfn.XLOOKUP(M$2,Women10!$B$2:$B$75,Women10!$E$2:$CV$75))) / $C$1 / 86400</f>
        <v>0.81426670090652786</v>
      </c>
      <c r="N68" s="45" cm="1">
        <f t="array" ref="N68">(_xlfn.XLOOKUP(N$2,Women10!$B$2:$B$75,Women10!$D$2:$D$75) / _xlfn.XLOOKUP($A68,Women10!$E$1:$CV$1,_xlfn.XLOOKUP(N$2,Women10!$B$2:$B$75,Women10!$E$2:$CV$75))) / $C$1 / 86400</f>
        <v>1.5014455296271445</v>
      </c>
    </row>
    <row r="69" spans="1:14" x14ac:dyDescent="0.3">
      <c r="A69" s="26">
        <v>84</v>
      </c>
      <c r="B69" s="45" cm="1">
        <f t="array" ref="B69">(_xlfn.XLOOKUP(B$2,Women10!$B$2:$B$75,Women10!$D$2:$D$75) / _xlfn.XLOOKUP($A69,Women10!$E$1:$CV$1,_xlfn.XLOOKUP(B$2,Women10!$B$2:$B$75,Women10!$E$2:$CV$75))) / $C$1 / 86400</f>
        <v>3.9515102806242045E-3</v>
      </c>
      <c r="C69" s="45" cm="1">
        <f t="array" ref="C69">(_xlfn.XLOOKUP(C$2,Women10!$B$2:$B$75,Women10!$D$2:$D$75) / _xlfn.XLOOKUP($A69,Women10!$E$1:$CV$1,_xlfn.XLOOKUP(C$2,Women10!$B$2:$B$75,Women10!$E$2:$CV$75))) / $C$1 / 86400</f>
        <v>8.2999488015876779E-3</v>
      </c>
      <c r="D69" s="45" cm="1">
        <f t="array" ref="D69">(_xlfn.XLOOKUP(D$2,Women10!$B$2:$B$75,Women10!$D$2:$D$75) / _xlfn.XLOOKUP($A69,Women10!$E$1:$CV$1,_xlfn.XLOOKUP(D$2,Women10!$B$2:$B$75,Women10!$E$2:$CV$75))) / $C$1 / 86400</f>
        <v>2.1853376658884892E-2</v>
      </c>
      <c r="E69" s="45" cm="1">
        <f t="array" ref="E69">(_xlfn.XLOOKUP(E$2,Women10!$B$2:$B$75,Women10!$D$2:$D$75) / _xlfn.XLOOKUP($A69,Women10!$E$1:$CV$1,_xlfn.XLOOKUP(E$2,Women10!$B$2:$B$75,Women10!$E$2:$CV$75))) / $C$1 / 86400</f>
        <v>2.7561753225470043E-2</v>
      </c>
      <c r="F69" s="45" cm="1">
        <f t="array" ref="F69">(_xlfn.XLOOKUP(F$2,Women10!$B$2:$B$75,Women10!$D$2:$D$75) / _xlfn.XLOOKUP($A69,Women10!$E$1:$CV$1,_xlfn.XLOOKUP(F$2,Women10!$B$2:$B$75,Women10!$E$2:$CV$75))) / $C$1 / 86400</f>
        <v>4.5067191084890199E-2</v>
      </c>
      <c r="G69" s="45" cm="1">
        <f t="array" ref="G69">(_xlfn.XLOOKUP(G$2,Women10!$B$2:$B$75,Women10!$D$2:$D$75) / _xlfn.XLOOKUP($A69,Women10!$E$1:$CV$1,_xlfn.XLOOKUP(G$2,Women10!$B$2:$B$75,Women10!$E$2:$CV$75))) / $C$1 / 86400</f>
        <v>5.648917890805797E-2</v>
      </c>
      <c r="H69" s="45" cm="1">
        <f t="array" ref="H69">(_xlfn.XLOOKUP(H$2,Women10!$B$2:$B$75,Women10!$D$2:$D$75) / _xlfn.XLOOKUP($A69,Women10!$E$1:$CV$1,_xlfn.XLOOKUP(H$2,Women10!$B$2:$B$75,Women10!$E$2:$CV$75))) / $C$1 / 86400</f>
        <v>9.2524308969736707E-2</v>
      </c>
      <c r="I69" s="45" cm="1">
        <f t="array" ref="I69">(_xlfn.XLOOKUP(I$2,Women10!$B$2:$B$75,Women10!$D$2:$D$75) / _xlfn.XLOOKUP($A69,Women10!$E$1:$CV$1,_xlfn.XLOOKUP(I$2,Women10!$B$2:$B$75,Women10!$E$2:$CV$75))) / $C$1 / 86400</f>
        <v>0.12260014103671922</v>
      </c>
      <c r="J69" s="45" cm="1">
        <f t="array" ref="J69">(_xlfn.XLOOKUP(J$2,Women10!$B$2:$B$75,Women10!$D$2:$D$75) / _xlfn.XLOOKUP($A69,Women10!$E$1:$CV$1,_xlfn.XLOOKUP(J$2,Women10!$B$2:$B$75,Women10!$E$2:$CV$75))) / $C$1 / 86400</f>
        <v>0.29268394600638609</v>
      </c>
      <c r="K69" s="45" cm="1">
        <f t="array" ref="K69">(_xlfn.XLOOKUP(K$2,Women10!$B$2:$B$75,Women10!$D$2:$D$75) / _xlfn.XLOOKUP($A69,Women10!$E$1:$CV$1,_xlfn.XLOOKUP(K$2,Women10!$B$2:$B$75,Women10!$E$2:$CV$75))) / $C$1 / 86400</f>
        <v>0.35374231997325678</v>
      </c>
      <c r="L69" s="45" cm="1">
        <f t="array" ref="L69">(_xlfn.XLOOKUP(L$2,Women10!$B$2:$B$75,Women10!$D$2:$D$75) / _xlfn.XLOOKUP($A69,Women10!$E$1:$CV$1,_xlfn.XLOOKUP(L$2,Women10!$B$2:$B$75,Women10!$E$2:$CV$75))) / $C$1 / 86400</f>
        <v>0.63976207767057436</v>
      </c>
      <c r="M69" s="45" cm="1">
        <f t="array" ref="M69">(_xlfn.XLOOKUP(M$2,Women10!$B$2:$B$75,Women10!$D$2:$D$75) / _xlfn.XLOOKUP($A69,Women10!$E$1:$CV$1,_xlfn.XLOOKUP(M$2,Women10!$B$2:$B$75,Women10!$E$2:$CV$75))) / $C$1 / 86400</f>
        <v>0.84981008864451135</v>
      </c>
      <c r="N69" s="45" cm="1">
        <f t="array" ref="N69">(_xlfn.XLOOKUP(N$2,Women10!$B$2:$B$75,Women10!$D$2:$D$75) / _xlfn.XLOOKUP($A69,Women10!$E$1:$CV$1,_xlfn.XLOOKUP(N$2,Women10!$B$2:$B$75,Women10!$E$2:$CV$75))) / $C$1 / 86400</f>
        <v>1.5669848186188056</v>
      </c>
    </row>
    <row r="70" spans="1:14" x14ac:dyDescent="0.3">
      <c r="A70" s="42">
        <v>85</v>
      </c>
      <c r="B70" s="45" cm="1">
        <f t="array" ref="B70">(_xlfn.XLOOKUP(B$2,Women10!$B$2:$B$75,Women10!$D$2:$D$75) / _xlfn.XLOOKUP($A70,Women10!$E$1:$CV$1,_xlfn.XLOOKUP(B$2,Women10!$B$2:$B$75,Women10!$E$2:$CV$75))) / $C$1 / 86400</f>
        <v>4.0692461549072358E-3</v>
      </c>
      <c r="C70" s="45" cm="1">
        <f t="array" ref="C70">(_xlfn.XLOOKUP(C$2,Women10!$B$2:$B$75,Women10!$D$2:$D$75) / _xlfn.XLOOKUP($A70,Women10!$E$1:$CV$1,_xlfn.XLOOKUP(C$2,Women10!$B$2:$B$75,Women10!$E$2:$CV$75))) / $C$1 / 86400</f>
        <v>8.5976883290139854E-3</v>
      </c>
      <c r="D70" s="45" cm="1">
        <f t="array" ref="D70">(_xlfn.XLOOKUP(D$2,Women10!$B$2:$B$75,Women10!$D$2:$D$75) / _xlfn.XLOOKUP($A70,Women10!$E$1:$CV$1,_xlfn.XLOOKUP(D$2,Women10!$B$2:$B$75,Women10!$E$2:$CV$75))) / $C$1 / 86400</f>
        <v>2.2694262890341321E-2</v>
      </c>
      <c r="E70" s="45" cm="1">
        <f t="array" ref="E70">(_xlfn.XLOOKUP(E$2,Women10!$B$2:$B$75,Women10!$D$2:$D$75) / _xlfn.XLOOKUP($A70,Women10!$E$1:$CV$1,_xlfn.XLOOKUP(E$2,Women10!$B$2:$B$75,Women10!$E$2:$CV$75))) / $C$1 / 86400</f>
        <v>2.8567237239323959E-2</v>
      </c>
      <c r="F70" s="45" cm="1">
        <f t="array" ref="F70">(_xlfn.XLOOKUP(F$2,Women10!$B$2:$B$75,Women10!$D$2:$D$75) / _xlfn.XLOOKUP($A70,Women10!$E$1:$CV$1,_xlfn.XLOOKUP(F$2,Women10!$B$2:$B$75,Women10!$E$2:$CV$75))) / $C$1 / 86400</f>
        <v>4.6711293323759451E-2</v>
      </c>
      <c r="G70" s="45" cm="1">
        <f t="array" ref="G70">(_xlfn.XLOOKUP(G$2,Women10!$B$2:$B$75,Women10!$D$2:$D$75) / _xlfn.XLOOKUP($A70,Women10!$E$1:$CV$1,_xlfn.XLOOKUP(G$2,Women10!$B$2:$B$75,Women10!$E$2:$CV$75))) / $C$1 / 86400</f>
        <v>5.8549968215731538E-2</v>
      </c>
      <c r="H70" s="45" cm="1">
        <f t="array" ref="H70">(_xlfn.XLOOKUP(H$2,Women10!$B$2:$B$75,Women10!$D$2:$D$75) / _xlfn.XLOOKUP($A70,Women10!$E$1:$CV$1,_xlfn.XLOOKUP(H$2,Women10!$B$2:$B$75,Women10!$E$2:$CV$75))) / $C$1 / 86400</f>
        <v>9.589970068741524E-2</v>
      </c>
      <c r="I70" s="45" cm="1">
        <f t="array" ref="I70">(_xlfn.XLOOKUP(I$2,Women10!$B$2:$B$75,Women10!$D$2:$D$75) / _xlfn.XLOOKUP($A70,Women10!$E$1:$CV$1,_xlfn.XLOOKUP(I$2,Women10!$B$2:$B$75,Women10!$E$2:$CV$75))) / $C$1 / 86400</f>
        <v>0.12707273321546131</v>
      </c>
      <c r="J70" s="45" cm="1">
        <f t="array" ref="J70">(_xlfn.XLOOKUP(J$2,Women10!$B$2:$B$75,Women10!$D$2:$D$75) / _xlfn.XLOOKUP($A70,Women10!$E$1:$CV$1,_xlfn.XLOOKUP(J$2,Women10!$B$2:$B$75,Women10!$E$2:$CV$75))) / $C$1 / 86400</f>
        <v>0.30664172773082859</v>
      </c>
      <c r="K70" s="45" cm="1">
        <f t="array" ref="K70">(_xlfn.XLOOKUP(K$2,Women10!$B$2:$B$75,Women10!$D$2:$D$75) / _xlfn.XLOOKUP($A70,Women10!$E$1:$CV$1,_xlfn.XLOOKUP(K$2,Women10!$B$2:$B$75,Women10!$E$2:$CV$75))) / $C$1 / 86400</f>
        <v>0.37061190970052144</v>
      </c>
      <c r="L70" s="45" cm="1">
        <f t="array" ref="L70">(_xlfn.XLOOKUP(L$2,Women10!$B$2:$B$75,Women10!$D$2:$D$75) / _xlfn.XLOOKUP($A70,Women10!$E$1:$CV$1,_xlfn.XLOOKUP(L$2,Women10!$B$2:$B$75,Women10!$E$2:$CV$75))) / $C$1 / 86400</f>
        <v>0.67027164116917115</v>
      </c>
      <c r="M70" s="45" cm="1">
        <f t="array" ref="M70">(_xlfn.XLOOKUP(M$2,Women10!$B$2:$B$75,Women10!$D$2:$D$75) / _xlfn.XLOOKUP($A70,Women10!$E$1:$CV$1,_xlfn.XLOOKUP(M$2,Women10!$B$2:$B$75,Women10!$E$2:$CV$75))) / $C$1 / 86400</f>
        <v>0.89033661524898178</v>
      </c>
      <c r="N70" s="45" cm="1">
        <f t="array" ref="N70">(_xlfn.XLOOKUP(N$2,Women10!$B$2:$B$75,Women10!$D$2:$D$75) / _xlfn.XLOOKUP($A70,Women10!$E$1:$CV$1,_xlfn.XLOOKUP(N$2,Women10!$B$2:$B$75,Women10!$E$2:$CV$75))) / $C$1 / 86400</f>
        <v>1.641712634620436</v>
      </c>
    </row>
    <row r="71" spans="1:14" x14ac:dyDescent="0.3">
      <c r="A71" s="26">
        <v>86</v>
      </c>
      <c r="B71" s="45" cm="1">
        <f t="array" ref="B71">(_xlfn.XLOOKUP(B$2,Women10!$B$2:$B$75,Women10!$D$2:$D$75) / _xlfn.XLOOKUP($A71,Women10!$E$1:$CV$1,_xlfn.XLOOKUP(B$2,Women10!$B$2:$B$75,Women10!$E$2:$CV$75))) / $C$1 / 86400</f>
        <v>4.190192109655197E-3</v>
      </c>
      <c r="C71" s="45" cm="1">
        <f t="array" ref="C71">(_xlfn.XLOOKUP(C$2,Women10!$B$2:$B$75,Women10!$D$2:$D$75) / _xlfn.XLOOKUP($A71,Women10!$E$1:$CV$1,_xlfn.XLOOKUP(C$2,Women10!$B$2:$B$75,Women10!$E$2:$CV$75))) / $C$1 / 86400</f>
        <v>8.9401705028383967E-3</v>
      </c>
      <c r="D71" s="45" cm="1">
        <f t="array" ref="D71">(_xlfn.XLOOKUP(D$2,Women10!$B$2:$B$75,Women10!$D$2:$D$75) / _xlfn.XLOOKUP($A71,Women10!$E$1:$CV$1,_xlfn.XLOOKUP(D$2,Women10!$B$2:$B$75,Women10!$E$2:$CV$75))) / $C$1 / 86400</f>
        <v>2.3662314224146521E-2</v>
      </c>
      <c r="E71" s="45" cm="1">
        <f t="array" ref="E71">(_xlfn.XLOOKUP(E$2,Women10!$B$2:$B$75,Women10!$D$2:$D$75) / _xlfn.XLOOKUP($A71,Women10!$E$1:$CV$1,_xlfn.XLOOKUP(E$2,Women10!$B$2:$B$75,Women10!$E$2:$CV$75))) / $C$1 / 86400</f>
        <v>2.9726038402827989E-2</v>
      </c>
      <c r="F71" s="45" cm="1">
        <f t="array" ref="F71">(_xlfn.XLOOKUP(F$2,Women10!$B$2:$B$75,Women10!$D$2:$D$75) / _xlfn.XLOOKUP($A71,Women10!$E$1:$CV$1,_xlfn.XLOOKUP(F$2,Women10!$B$2:$B$75,Women10!$E$2:$CV$75))) / $C$1 / 86400</f>
        <v>4.8606089820840359E-2</v>
      </c>
      <c r="G71" s="45" cm="1">
        <f t="array" ref="G71">(_xlfn.XLOOKUP(G$2,Women10!$B$2:$B$75,Women10!$D$2:$D$75) / _xlfn.XLOOKUP($A71,Women10!$E$1:$CV$1,_xlfn.XLOOKUP(G$2,Women10!$B$2:$B$75,Women10!$E$2:$CV$75))) / $C$1 / 86400</f>
        <v>6.0924988618408719E-2</v>
      </c>
      <c r="H71" s="45" cm="1">
        <f t="array" ref="H71">(_xlfn.XLOOKUP(H$2,Women10!$B$2:$B$75,Women10!$D$2:$D$75) / _xlfn.XLOOKUP($A71,Women10!$E$1:$CV$1,_xlfn.XLOOKUP(H$2,Women10!$B$2:$B$75,Women10!$E$2:$CV$75))) / $C$1 / 86400</f>
        <v>9.9789775313998005E-2</v>
      </c>
      <c r="I71" s="45" cm="1">
        <f t="array" ref="I71">(_xlfn.XLOOKUP(I$2,Women10!$B$2:$B$75,Women10!$D$2:$D$75) / _xlfn.XLOOKUP($A71,Women10!$E$1:$CV$1,_xlfn.XLOOKUP(I$2,Women10!$B$2:$B$75,Women10!$E$2:$CV$75))) / $C$1 / 86400</f>
        <v>0.13222731046302991</v>
      </c>
      <c r="J71" s="45" cm="1">
        <f t="array" ref="J71">(_xlfn.XLOOKUP(J$2,Women10!$B$2:$B$75,Women10!$D$2:$D$75) / _xlfn.XLOOKUP($A71,Women10!$E$1:$CV$1,_xlfn.XLOOKUP(J$2,Women10!$B$2:$B$75,Women10!$E$2:$CV$75))) / $C$1 / 86400</f>
        <v>0.32266032544811063</v>
      </c>
      <c r="K71" s="45" cm="1">
        <f t="array" ref="K71">(_xlfn.XLOOKUP(K$2,Women10!$B$2:$B$75,Women10!$D$2:$D$75) / _xlfn.XLOOKUP($A71,Women10!$E$1:$CV$1,_xlfn.XLOOKUP(K$2,Women10!$B$2:$B$75,Women10!$E$2:$CV$75))) / $C$1 / 86400</f>
        <v>0.38997223334159342</v>
      </c>
      <c r="L71" s="45" cm="1">
        <f t="array" ref="L71">(_xlfn.XLOOKUP(L$2,Women10!$B$2:$B$75,Women10!$D$2:$D$75) / _xlfn.XLOOKUP($A71,Women10!$E$1:$CV$1,_xlfn.XLOOKUP(L$2,Women10!$B$2:$B$75,Women10!$E$2:$CV$75))) / $C$1 / 86400</f>
        <v>0.70528583137950096</v>
      </c>
      <c r="M71" s="45" cm="1">
        <f t="array" ref="M71">(_xlfn.XLOOKUP(M$2,Women10!$B$2:$B$75,Women10!$D$2:$D$75) / _xlfn.XLOOKUP($A71,Women10!$E$1:$CV$1,_xlfn.XLOOKUP(M$2,Women10!$B$2:$B$75,Women10!$E$2:$CV$75))) / $C$1 / 86400</f>
        <v>0.93684673694109277</v>
      </c>
      <c r="N71" s="45" cm="1">
        <f t="array" ref="N71">(_xlfn.XLOOKUP(N$2,Women10!$B$2:$B$75,Women10!$D$2:$D$75) / _xlfn.XLOOKUP($A71,Women10!$E$1:$CV$1,_xlfn.XLOOKUP(N$2,Women10!$B$2:$B$75,Women10!$E$2:$CV$75))) / $C$1 / 86400</f>
        <v>1.7274737423991156</v>
      </c>
    </row>
    <row r="72" spans="1:14" x14ac:dyDescent="0.3">
      <c r="A72" s="26">
        <v>87</v>
      </c>
      <c r="B72" s="45" cm="1">
        <f t="array" ref="B72">(_xlfn.XLOOKUP(B$2,Women10!$B$2:$B$75,Women10!$D$2:$D$75) / _xlfn.XLOOKUP($A72,Women10!$E$1:$CV$1,_xlfn.XLOOKUP(B$2,Women10!$B$2:$B$75,Women10!$E$2:$CV$75))) / $C$1 / 86400</f>
        <v>4.3185477968086658E-3</v>
      </c>
      <c r="C72" s="45" cm="1">
        <f t="array" ref="C72">(_xlfn.XLOOKUP(C$2,Women10!$B$2:$B$75,Women10!$D$2:$D$75) / _xlfn.XLOOKUP($A72,Women10!$E$1:$CV$1,_xlfn.XLOOKUP(C$2,Women10!$B$2:$B$75,Women10!$E$2:$CV$75))) / $C$1 / 86400</f>
        <v>9.3379414367068675E-3</v>
      </c>
      <c r="D72" s="45" cm="1">
        <f t="array" ref="D72">(_xlfn.XLOOKUP(D$2,Women10!$B$2:$B$75,Women10!$D$2:$D$75) / _xlfn.XLOOKUP($A72,Women10!$E$1:$CV$1,_xlfn.XLOOKUP(D$2,Women10!$B$2:$B$75,Women10!$E$2:$CV$75))) / $C$1 / 86400</f>
        <v>2.477032507606166E-2</v>
      </c>
      <c r="E72" s="45" cm="1">
        <f t="array" ref="E72">(_xlfn.XLOOKUP(E$2,Women10!$B$2:$B$75,Women10!$D$2:$D$75) / _xlfn.XLOOKUP($A72,Women10!$E$1:$CV$1,_xlfn.XLOOKUP(E$2,Women10!$B$2:$B$75,Women10!$E$2:$CV$75))) / $C$1 / 86400</f>
        <v>3.1067113361377699E-2</v>
      </c>
      <c r="F72" s="45" cm="1">
        <f t="array" ref="F72">(_xlfn.XLOOKUP(F$2,Women10!$B$2:$B$75,Women10!$D$2:$D$75) / _xlfn.XLOOKUP($A72,Women10!$E$1:$CV$1,_xlfn.XLOOKUP(F$2,Women10!$B$2:$B$75,Women10!$E$2:$CV$75))) / $C$1 / 86400</f>
        <v>5.0798928604414893E-2</v>
      </c>
      <c r="G72" s="45" cm="1">
        <f t="array" ref="G72">(_xlfn.XLOOKUP(G$2,Women10!$B$2:$B$75,Women10!$D$2:$D$75) / _xlfn.XLOOKUP($A72,Women10!$E$1:$CV$1,_xlfn.XLOOKUP(G$2,Women10!$B$2:$B$75,Women10!$E$2:$CV$75))) / $C$1 / 86400</f>
        <v>6.3673588195616471E-2</v>
      </c>
      <c r="H72" s="45" cm="1">
        <f t="array" ref="H72">(_xlfn.XLOOKUP(H$2,Women10!$B$2:$B$75,Women10!$D$2:$D$75) / _xlfn.XLOOKUP($A72,Women10!$E$1:$CV$1,_xlfn.XLOOKUP(H$2,Women10!$B$2:$B$75,Women10!$E$2:$CV$75))) / $C$1 / 86400</f>
        <v>0.10429173978633662</v>
      </c>
      <c r="I72" s="45" cm="1">
        <f t="array" ref="I72">(_xlfn.XLOOKUP(I$2,Women10!$B$2:$B$75,Women10!$D$2:$D$75) / _xlfn.XLOOKUP($A72,Women10!$E$1:$CV$1,_xlfn.XLOOKUP(I$2,Women10!$B$2:$B$75,Women10!$E$2:$CV$75))) / $C$1 / 86400</f>
        <v>0.13819267767729948</v>
      </c>
      <c r="J72" s="45" cm="1">
        <f t="array" ref="J72">(_xlfn.XLOOKUP(J$2,Women10!$B$2:$B$75,Women10!$D$2:$D$75) / _xlfn.XLOOKUP($A72,Women10!$E$1:$CV$1,_xlfn.XLOOKUP(J$2,Women10!$B$2:$B$75,Women10!$E$2:$CV$75))) / $C$1 / 86400</f>
        <v>0.34109304262550549</v>
      </c>
      <c r="K72" s="45" cm="1">
        <f t="array" ref="K72">(_xlfn.XLOOKUP(K$2,Women10!$B$2:$B$75,Women10!$D$2:$D$75) / _xlfn.XLOOKUP($A72,Women10!$E$1:$CV$1,_xlfn.XLOOKUP(K$2,Women10!$B$2:$B$75,Women10!$E$2:$CV$75))) / $C$1 / 86400</f>
        <v>0.41225029890245701</v>
      </c>
      <c r="L72" s="45" cm="1">
        <f t="array" ref="L72">(_xlfn.XLOOKUP(L$2,Women10!$B$2:$B$75,Women10!$D$2:$D$75) / _xlfn.XLOOKUP($A72,Women10!$E$1:$CV$1,_xlfn.XLOOKUP(L$2,Women10!$B$2:$B$75,Women10!$E$2:$CV$75))) / $C$1 / 86400</f>
        <v>0.74557691532664339</v>
      </c>
      <c r="M72" s="45" cm="1">
        <f t="array" ref="M72">(_xlfn.XLOOKUP(M$2,Women10!$B$2:$B$75,Women10!$D$2:$D$75) / _xlfn.XLOOKUP($A72,Women10!$E$1:$CV$1,_xlfn.XLOOKUP(M$2,Women10!$B$2:$B$75,Women10!$E$2:$CV$75))) / $C$1 / 86400</f>
        <v>0.99036627305579072</v>
      </c>
      <c r="N72" s="45" cm="1">
        <f t="array" ref="N72">(_xlfn.XLOOKUP(N$2,Women10!$B$2:$B$75,Women10!$D$2:$D$75) / _xlfn.XLOOKUP($A72,Women10!$E$1:$CV$1,_xlfn.XLOOKUP(N$2,Women10!$B$2:$B$75,Women10!$E$2:$CV$75))) / $C$1 / 86400</f>
        <v>1.8261596743642448</v>
      </c>
    </row>
    <row r="73" spans="1:14" x14ac:dyDescent="0.3">
      <c r="A73" s="42">
        <v>88</v>
      </c>
      <c r="B73" s="45" cm="1">
        <f t="array" ref="B73">(_xlfn.XLOOKUP(B$2,Women10!$B$2:$B$75,Women10!$D$2:$D$75) / _xlfn.XLOOKUP($A73,Women10!$E$1:$CV$1,_xlfn.XLOOKUP(B$2,Women10!$B$2:$B$75,Women10!$E$2:$CV$75))) / $C$1 / 86400</f>
        <v>4.4538806322245812E-3</v>
      </c>
      <c r="C73" s="45" cm="1">
        <f t="array" ref="C73">(_xlfn.XLOOKUP(C$2,Women10!$B$2:$B$75,Women10!$D$2:$D$75) / _xlfn.XLOOKUP($A73,Women10!$E$1:$CV$1,_xlfn.XLOOKUP(C$2,Women10!$B$2:$B$75,Women10!$E$2:$CV$75))) / $C$1 / 86400</f>
        <v>9.8023631643088006E-3</v>
      </c>
      <c r="D73" s="45" cm="1">
        <f t="array" ref="D73">(_xlfn.XLOOKUP(D$2,Women10!$B$2:$B$75,Women10!$D$2:$D$75) / _xlfn.XLOOKUP($A73,Women10!$E$1:$CV$1,_xlfn.XLOOKUP(D$2,Women10!$B$2:$B$75,Women10!$E$2:$CV$75))) / $C$1 / 86400</f>
        <v>2.6059790957370099E-2</v>
      </c>
      <c r="E73" s="45" cm="1">
        <f t="array" ref="E73">(_xlfn.XLOOKUP(E$2,Women10!$B$2:$B$75,Women10!$D$2:$D$75) / _xlfn.XLOOKUP($A73,Women10!$E$1:$CV$1,_xlfn.XLOOKUP(E$2,Women10!$B$2:$B$75,Women10!$E$2:$CV$75))) / $C$1 / 86400</f>
        <v>3.2627865961199293E-2</v>
      </c>
      <c r="F73" s="45" cm="1">
        <f t="array" ref="F73">(_xlfn.XLOOKUP(F$2,Women10!$B$2:$B$75,Women10!$D$2:$D$75) / _xlfn.XLOOKUP($A73,Women10!$E$1:$CV$1,_xlfn.XLOOKUP(F$2,Women10!$B$2:$B$75,Women10!$E$2:$CV$75))) / $C$1 / 86400</f>
        <v>5.3350970017636688E-2</v>
      </c>
      <c r="G73" s="45" cm="1">
        <f t="array" ref="G73">(_xlfn.XLOOKUP(G$2,Women10!$B$2:$B$75,Women10!$D$2:$D$75) / _xlfn.XLOOKUP($A73,Women10!$E$1:$CV$1,_xlfn.XLOOKUP(G$2,Women10!$B$2:$B$75,Women10!$E$2:$CV$75))) / $C$1 / 86400</f>
        <v>6.6872427983539096E-2</v>
      </c>
      <c r="H73" s="45" cm="1">
        <f t="array" ref="H73">(_xlfn.XLOOKUP(H$2,Women10!$B$2:$B$75,Women10!$D$2:$D$75) / _xlfn.XLOOKUP($A73,Women10!$E$1:$CV$1,_xlfn.XLOOKUP(H$2,Women10!$B$2:$B$75,Women10!$E$2:$CV$75))) / $C$1 / 86400</f>
        <v>0.10953115814226926</v>
      </c>
      <c r="I73" s="45" cm="1">
        <f t="array" ref="I73">(_xlfn.XLOOKUP(I$2,Women10!$B$2:$B$75,Women10!$D$2:$D$75) / _xlfn.XLOOKUP($A73,Women10!$E$1:$CV$1,_xlfn.XLOOKUP(I$2,Women10!$B$2:$B$75,Women10!$E$2:$CV$75))) / $C$1 / 86400</f>
        <v>0.14513521457965903</v>
      </c>
      <c r="J73" s="45" cm="1">
        <f t="array" ref="J73">(_xlfn.XLOOKUP(J$2,Women10!$B$2:$B$75,Women10!$D$2:$D$75) / _xlfn.XLOOKUP($A73,Women10!$E$1:$CV$1,_xlfn.XLOOKUP(J$2,Women10!$B$2:$B$75,Women10!$E$2:$CV$75))) / $C$1 / 86400</f>
        <v>0.36259630557876171</v>
      </c>
      <c r="K73" s="45" cm="1">
        <f t="array" ref="K73">(_xlfn.XLOOKUP(K$2,Women10!$B$2:$B$75,Women10!$D$2:$D$75) / _xlfn.XLOOKUP($A73,Women10!$E$1:$CV$1,_xlfn.XLOOKUP(K$2,Women10!$B$2:$B$75,Women10!$E$2:$CV$75))) / $C$1 / 86400</f>
        <v>0.43823947332719265</v>
      </c>
      <c r="L73" s="45" cm="1">
        <f t="array" ref="L73">(_xlfn.XLOOKUP(L$2,Women10!$B$2:$B$75,Women10!$D$2:$D$75) / _xlfn.XLOOKUP($A73,Women10!$E$1:$CV$1,_xlfn.XLOOKUP(L$2,Women10!$B$2:$B$75,Women10!$E$2:$CV$75))) / $C$1 / 86400</f>
        <v>0.792579739948161</v>
      </c>
      <c r="M73" s="45" cm="1">
        <f t="array" ref="M73">(_xlfn.XLOOKUP(M$2,Women10!$B$2:$B$75,Women10!$D$2:$D$75) / _xlfn.XLOOKUP($A73,Women10!$E$1:$CV$1,_xlfn.XLOOKUP(M$2,Women10!$B$2:$B$75,Women10!$E$2:$CV$75))) / $C$1 / 86400</f>
        <v>1.0528011624502853</v>
      </c>
      <c r="N73" s="45" cm="1">
        <f t="array" ref="N73">(_xlfn.XLOOKUP(N$2,Women10!$B$2:$B$75,Women10!$D$2:$D$75) / _xlfn.XLOOKUP($A73,Women10!$E$1:$CV$1,_xlfn.XLOOKUP(N$2,Women10!$B$2:$B$75,Women10!$E$2:$CV$75))) / $C$1 / 86400</f>
        <v>1.9412848360216779</v>
      </c>
    </row>
    <row r="74" spans="1:14" x14ac:dyDescent="0.3">
      <c r="A74" s="26">
        <v>89</v>
      </c>
      <c r="B74" s="45" cm="1">
        <f t="array" ref="B74">(_xlfn.XLOOKUP(B$2,Women10!$B$2:$B$75,Women10!$D$2:$D$75) / _xlfn.XLOOKUP($A74,Women10!$E$1:$CV$1,_xlfn.XLOOKUP(B$2,Women10!$B$2:$B$75,Women10!$E$2:$CV$75))) / $C$1 / 86400</f>
        <v>4.5991795531390373E-3</v>
      </c>
      <c r="C74" s="45" cm="1">
        <f t="array" ref="C74">(_xlfn.XLOOKUP(C$2,Women10!$B$2:$B$75,Women10!$D$2:$D$75) / _xlfn.XLOOKUP($A74,Women10!$E$1:$CV$1,_xlfn.XLOOKUP(C$2,Women10!$B$2:$B$75,Women10!$E$2:$CV$75))) / $C$1 / 86400</f>
        <v>1.0348390323514702E-2</v>
      </c>
      <c r="D74" s="45" cm="1">
        <f t="array" ref="D74">(_xlfn.XLOOKUP(D$2,Women10!$B$2:$B$75,Women10!$D$2:$D$75) / _xlfn.XLOOKUP($A74,Women10!$E$1:$CV$1,_xlfn.XLOOKUP(D$2,Women10!$B$2:$B$75,Women10!$E$2:$CV$75))) / $C$1 / 86400</f>
        <v>2.7557319223985893E-2</v>
      </c>
      <c r="E74" s="45" cm="1">
        <f t="array" ref="E74">(_xlfn.XLOOKUP(E$2,Women10!$B$2:$B$75,Women10!$D$2:$D$75) / _xlfn.XLOOKUP($A74,Women10!$E$1:$CV$1,_xlfn.XLOOKUP(E$2,Women10!$B$2:$B$75,Women10!$E$2:$CV$75))) / $C$1 / 86400</f>
        <v>3.4457389247431996E-2</v>
      </c>
      <c r="F74" s="45" cm="1">
        <f t="array" ref="F74">(_xlfn.XLOOKUP(F$2,Women10!$B$2:$B$75,Women10!$D$2:$D$75) / _xlfn.XLOOKUP($A74,Women10!$E$1:$CV$1,_xlfn.XLOOKUP(F$2,Women10!$B$2:$B$75,Women10!$E$2:$CV$75))) / $C$1 / 86400</f>
        <v>5.6342487823503665E-2</v>
      </c>
      <c r="G74" s="45" cm="1">
        <f t="array" ref="G74">(_xlfn.XLOOKUP(G$2,Women10!$B$2:$B$75,Women10!$D$2:$D$75) / _xlfn.XLOOKUP($A74,Women10!$E$1:$CV$1,_xlfn.XLOOKUP(G$2,Women10!$B$2:$B$75,Women10!$E$2:$CV$75))) / $C$1 / 86400</f>
        <v>7.062212661072774E-2</v>
      </c>
      <c r="H74" s="45" cm="1">
        <f t="array" ref="H74">(_xlfn.XLOOKUP(H$2,Women10!$B$2:$B$75,Women10!$D$2:$D$75) / _xlfn.XLOOKUP($A74,Women10!$E$1:$CV$1,_xlfn.XLOOKUP(H$2,Women10!$B$2:$B$75,Women10!$E$2:$CV$75))) / $C$1 / 86400</f>
        <v>0.1156728348497689</v>
      </c>
      <c r="I74" s="45" cm="1">
        <f t="array" ref="I74">(_xlfn.XLOOKUP(I$2,Women10!$B$2:$B$75,Women10!$D$2:$D$75) / _xlfn.XLOOKUP($A74,Women10!$E$1:$CV$1,_xlfn.XLOOKUP(I$2,Women10!$B$2:$B$75,Women10!$E$2:$CV$75))) / $C$1 / 86400</f>
        <v>0.15327329676504095</v>
      </c>
      <c r="J74" s="45" cm="1">
        <f t="array" ref="J74">(_xlfn.XLOOKUP(J$2,Women10!$B$2:$B$75,Women10!$D$2:$D$75) / _xlfn.XLOOKUP($A74,Women10!$E$1:$CV$1,_xlfn.XLOOKUP(J$2,Women10!$B$2:$B$75,Women10!$E$2:$CV$75))) / $C$1 / 86400</f>
        <v>0.387951121501039</v>
      </c>
      <c r="K74" s="45" cm="1">
        <f t="array" ref="K74">(_xlfn.XLOOKUP(K$2,Women10!$B$2:$B$75,Women10!$D$2:$D$75) / _xlfn.XLOOKUP($A74,Women10!$E$1:$CV$1,_xlfn.XLOOKUP(K$2,Women10!$B$2:$B$75,Women10!$E$2:$CV$75))) / $C$1 / 86400</f>
        <v>0.46888369392494805</v>
      </c>
      <c r="L74" s="45" cm="1">
        <f t="array" ref="L74">(_xlfn.XLOOKUP(L$2,Women10!$B$2:$B$75,Women10!$D$2:$D$75) / _xlfn.XLOOKUP($A74,Women10!$E$1:$CV$1,_xlfn.XLOOKUP(L$2,Women10!$B$2:$B$75,Women10!$E$2:$CV$75))) / $C$1 / 86400</f>
        <v>0.84800146681334809</v>
      </c>
      <c r="M74" s="45" cm="1">
        <f t="array" ref="M74">(_xlfn.XLOOKUP(M$2,Women10!$B$2:$B$75,Women10!$D$2:$D$75) / _xlfn.XLOOKUP($A74,Women10!$E$1:$CV$1,_xlfn.XLOOKUP(M$2,Women10!$B$2:$B$75,Women10!$E$2:$CV$75))) / $C$1 / 86400</f>
        <v>1.1264190655176631</v>
      </c>
      <c r="N74" s="45" cm="1">
        <f t="array" ref="N74">(_xlfn.XLOOKUP(N$2,Women10!$B$2:$B$75,Women10!$D$2:$D$75) / _xlfn.XLOOKUP($A74,Women10!$E$1:$CV$1,_xlfn.XLOOKUP(N$2,Women10!$B$2:$B$75,Women10!$E$2:$CV$75))) / $C$1 / 86400</f>
        <v>2.0770306197286397</v>
      </c>
    </row>
    <row r="75" spans="1:14" x14ac:dyDescent="0.3">
      <c r="A75" s="26">
        <v>90</v>
      </c>
      <c r="B75" s="45" cm="1">
        <f t="array" ref="B75">(_xlfn.XLOOKUP(B$2,Women10!$B$2:$B$75,Women10!$D$2:$D$75) / _xlfn.XLOOKUP($A75,Women10!$E$1:$CV$1,_xlfn.XLOOKUP(B$2,Women10!$B$2:$B$75,Women10!$E$2:$CV$75))) / $C$1 / 86400</f>
        <v>4.7542783468810116E-3</v>
      </c>
      <c r="C75" s="45" cm="1">
        <f t="array" ref="C75">(_xlfn.XLOOKUP(C$2,Women10!$B$2:$B$75,Women10!$D$2:$D$75) / _xlfn.XLOOKUP($A75,Women10!$E$1:$CV$1,_xlfn.XLOOKUP(C$2,Women10!$B$2:$B$75,Women10!$E$2:$CV$75))) / $C$1 / 86400</f>
        <v>1.0992967297233059E-2</v>
      </c>
      <c r="D75" s="45" cm="1">
        <f t="array" ref="D75">(_xlfn.XLOOKUP(D$2,Women10!$B$2:$B$75,Women10!$D$2:$D$75) / _xlfn.XLOOKUP($A75,Women10!$E$1:$CV$1,_xlfn.XLOOKUP(D$2,Women10!$B$2:$B$75,Women10!$E$2:$CV$75))) / $C$1 / 86400</f>
        <v>2.9329367473599162E-2</v>
      </c>
      <c r="E75" s="45" cm="1">
        <f t="array" ref="E75">(_xlfn.XLOOKUP(E$2,Women10!$B$2:$B$75,Women10!$D$2:$D$75) / _xlfn.XLOOKUP($A75,Women10!$E$1:$CV$1,_xlfn.XLOOKUP(E$2,Women10!$B$2:$B$75,Women10!$E$2:$CV$75))) / $C$1 / 86400</f>
        <v>3.6621335392046248E-2</v>
      </c>
      <c r="F75" s="45" cm="1">
        <f t="array" ref="F75">(_xlfn.XLOOKUP(F$2,Women10!$B$2:$B$75,Women10!$D$2:$D$75) / _xlfn.XLOOKUP($A75,Women10!$E$1:$CV$1,_xlfn.XLOOKUP(F$2,Women10!$B$2:$B$75,Women10!$E$2:$CV$75))) / $C$1 / 86400</f>
        <v>5.9880832195102637E-2</v>
      </c>
      <c r="G75" s="45" cm="1">
        <f t="array" ref="G75">(_xlfn.XLOOKUP(G$2,Women10!$B$2:$B$75,Women10!$D$2:$D$75) / _xlfn.XLOOKUP($A75,Women10!$E$1:$CV$1,_xlfn.XLOOKUP(G$2,Women10!$B$2:$B$75,Women10!$E$2:$CV$75))) / $C$1 / 86400</f>
        <v>7.505724145667135E-2</v>
      </c>
      <c r="H75" s="45" cm="1">
        <f t="array" ref="H75">(_xlfn.XLOOKUP(H$2,Women10!$B$2:$B$75,Women10!$D$2:$D$75) / _xlfn.XLOOKUP($A75,Women10!$E$1:$CV$1,_xlfn.XLOOKUP(H$2,Women10!$B$2:$B$75,Women10!$E$2:$CV$75))) / $C$1 / 86400</f>
        <v>0.1229371630672183</v>
      </c>
      <c r="I75" s="45" cm="1">
        <f t="array" ref="I75">(_xlfn.XLOOKUP(I$2,Women10!$B$2:$B$75,Women10!$D$2:$D$75) / _xlfn.XLOOKUP($A75,Women10!$E$1:$CV$1,_xlfn.XLOOKUP(I$2,Women10!$B$2:$B$75,Women10!$E$2:$CV$75))) / $C$1 / 86400</f>
        <v>0.16289895810651203</v>
      </c>
      <c r="J75" s="45" cm="1">
        <f t="array" ref="J75">(_xlfn.XLOOKUP(J$2,Women10!$B$2:$B$75,Women10!$D$2:$D$75) / _xlfn.XLOOKUP($A75,Women10!$E$1:$CV$1,_xlfn.XLOOKUP(J$2,Women10!$B$2:$B$75,Women10!$E$2:$CV$75))) / $C$1 / 86400</f>
        <v>0.41823149589438224</v>
      </c>
      <c r="K75" s="45" cm="1">
        <f t="array" ref="K75">(_xlfn.XLOOKUP(K$2,Women10!$B$2:$B$75,Women10!$D$2:$D$75) / _xlfn.XLOOKUP($A75,Women10!$E$1:$CV$1,_xlfn.XLOOKUP(K$2,Women10!$B$2:$B$75,Women10!$E$2:$CV$75))) / $C$1 / 86400</f>
        <v>0.50548102026865649</v>
      </c>
      <c r="L75" s="45" cm="1">
        <f t="array" ref="L75">(_xlfn.XLOOKUP(L$2,Women10!$B$2:$B$75,Women10!$D$2:$D$75) / _xlfn.XLOOKUP($A75,Women10!$E$1:$CV$1,_xlfn.XLOOKUP(L$2,Women10!$B$2:$B$75,Women10!$E$2:$CV$75))) / $C$1 / 86400</f>
        <v>0.91418970671805899</v>
      </c>
      <c r="M75" s="45" cm="1">
        <f t="array" ref="M75">(_xlfn.XLOOKUP(M$2,Women10!$B$2:$B$75,Women10!$D$2:$D$75) / _xlfn.XLOOKUP($A75,Women10!$E$1:$CV$1,_xlfn.XLOOKUP(M$2,Women10!$B$2:$B$75,Women10!$E$2:$CV$75))) / $C$1 / 86400</f>
        <v>1.2143383654946918</v>
      </c>
      <c r="N75" s="45" cm="1">
        <f t="array" ref="N75">(_xlfn.XLOOKUP(N$2,Women10!$B$2:$B$75,Women10!$D$2:$D$75) / _xlfn.XLOOKUP($A75,Women10!$E$1:$CV$1,_xlfn.XLOOKUP(N$2,Women10!$B$2:$B$75,Women10!$E$2:$CV$75))) / $C$1 / 86400</f>
        <v>2.2391470857114619</v>
      </c>
    </row>
    <row r="76" spans="1:14" x14ac:dyDescent="0.3">
      <c r="A76" s="42">
        <v>91</v>
      </c>
      <c r="B76" s="45" cm="1">
        <f t="array" ref="B76">(_xlfn.XLOOKUP(B$2,Women10!$B$2:$B$75,Women10!$D$2:$D$75) / _xlfn.XLOOKUP($A76,Women10!$E$1:$CV$1,_xlfn.XLOOKUP(B$2,Women10!$B$2:$B$75,Women10!$E$2:$CV$75))) / $C$1 / 86400</f>
        <v>4.9257485154921054E-3</v>
      </c>
      <c r="C76" s="45" cm="1">
        <f t="array" ref="C76">(_xlfn.XLOOKUP(C$2,Women10!$B$2:$B$75,Women10!$D$2:$D$75) / _xlfn.XLOOKUP($A76,Women10!$E$1:$CV$1,_xlfn.XLOOKUP(C$2,Women10!$B$2:$B$75,Women10!$E$2:$CV$75))) / $C$1 / 86400</f>
        <v>1.1769372686822417E-2</v>
      </c>
      <c r="D76" s="45" cm="1">
        <f t="array" ref="D76">(_xlfn.XLOOKUP(D$2,Women10!$B$2:$B$75,Women10!$D$2:$D$75) / _xlfn.XLOOKUP($A76,Women10!$E$1:$CV$1,_xlfn.XLOOKUP(D$2,Women10!$B$2:$B$75,Women10!$E$2:$CV$75))) / $C$1 / 86400</f>
        <v>3.1431380333881612E-2</v>
      </c>
      <c r="E76" s="45" cm="1">
        <f t="array" ref="E76">(_xlfn.XLOOKUP(E$2,Women10!$B$2:$B$75,Women10!$D$2:$D$75) / _xlfn.XLOOKUP($A76,Women10!$E$1:$CV$1,_xlfn.XLOOKUP(E$2,Women10!$B$2:$B$75,Women10!$E$2:$CV$75))) / $C$1 / 86400</f>
        <v>3.920945265723521E-2</v>
      </c>
      <c r="F76" s="45" cm="1">
        <f t="array" ref="F76">(_xlfn.XLOOKUP(F$2,Women10!$B$2:$B$75,Women10!$D$2:$D$75) / _xlfn.XLOOKUP($A76,Women10!$E$1:$CV$1,_xlfn.XLOOKUP(F$2,Women10!$B$2:$B$75,Women10!$E$2:$CV$75))) / $C$1 / 86400</f>
        <v>6.4112753669262973E-2</v>
      </c>
      <c r="G76" s="45" cm="1">
        <f t="array" ref="G76">(_xlfn.XLOOKUP(G$2,Women10!$B$2:$B$75,Women10!$D$2:$D$75) / _xlfn.XLOOKUP($A76,Women10!$E$1:$CV$1,_xlfn.XLOOKUP(G$2,Women10!$B$2:$B$75,Women10!$E$2:$CV$75))) / $C$1 / 86400</f>
        <v>8.0361716031720806E-2</v>
      </c>
      <c r="H76" s="45" cm="1">
        <f t="array" ref="H76">(_xlfn.XLOOKUP(H$2,Women10!$B$2:$B$75,Women10!$D$2:$D$75) / _xlfn.XLOOKUP($A76,Women10!$E$1:$CV$1,_xlfn.XLOOKUP(H$2,Women10!$B$2:$B$75,Women10!$E$2:$CV$75))) / $C$1 / 86400</f>
        <v>0.13162542609371411</v>
      </c>
      <c r="I76" s="45" cm="1">
        <f t="array" ref="I76">(_xlfn.XLOOKUP(I$2,Women10!$B$2:$B$75,Women10!$D$2:$D$75) / _xlfn.XLOOKUP($A76,Women10!$E$1:$CV$1,_xlfn.XLOOKUP(I$2,Women10!$B$2:$B$75,Women10!$E$2:$CV$75))) / $C$1 / 86400</f>
        <v>0.17441141666225121</v>
      </c>
      <c r="J76" s="45" cm="1">
        <f t="array" ref="J76">(_xlfn.XLOOKUP(J$2,Women10!$B$2:$B$75,Women10!$D$2:$D$75) / _xlfn.XLOOKUP($A76,Women10!$E$1:$CV$1,_xlfn.XLOOKUP(J$2,Women10!$B$2:$B$75,Women10!$E$2:$CV$75))) / $C$1 / 86400</f>
        <v>0.45495574190542742</v>
      </c>
      <c r="K76" s="45" cm="1">
        <f t="array" ref="K76">(_xlfn.XLOOKUP(K$2,Women10!$B$2:$B$75,Women10!$D$2:$D$75) / _xlfn.XLOOKUP($A76,Women10!$E$1:$CV$1,_xlfn.XLOOKUP(K$2,Women10!$B$2:$B$75,Women10!$E$2:$CV$75))) / $C$1 / 86400</f>
        <v>0.54986650898600575</v>
      </c>
      <c r="L76" s="45" cm="1">
        <f t="array" ref="L76">(_xlfn.XLOOKUP(L$2,Women10!$B$2:$B$75,Women10!$D$2:$D$75) / _xlfn.XLOOKUP($A76,Women10!$E$1:$CV$1,_xlfn.XLOOKUP(L$2,Women10!$B$2:$B$75,Women10!$E$2:$CV$75))) / $C$1 / 86400</f>
        <v>0.99446325861420204</v>
      </c>
      <c r="M76" s="45" cm="1">
        <f t="array" ref="M76">(_xlfn.XLOOKUP(M$2,Women10!$B$2:$B$75,Women10!$D$2:$D$75) / _xlfn.XLOOKUP($A76,Women10!$E$1:$CV$1,_xlfn.XLOOKUP(M$2,Women10!$B$2:$B$75,Women10!$E$2:$CV$75))) / $C$1 / 86400</f>
        <v>1.3209674962819615</v>
      </c>
      <c r="N76" s="45" cm="1">
        <f t="array" ref="N76">(_xlfn.XLOOKUP(N$2,Women10!$B$2:$B$75,Women10!$D$2:$D$75) / _xlfn.XLOOKUP($A76,Women10!$E$1:$CV$1,_xlfn.XLOOKUP(N$2,Women10!$B$2:$B$75,Women10!$E$2:$CV$75))) / $C$1 / 86400</f>
        <v>2.4357630489705961</v>
      </c>
    </row>
    <row r="77" spans="1:14" x14ac:dyDescent="0.3">
      <c r="A77" s="26">
        <v>92</v>
      </c>
      <c r="B77" s="45" cm="1">
        <f t="array" ref="B77">(_xlfn.XLOOKUP(B$2,Women10!$B$2:$B$75,Women10!$D$2:$D$75) / _xlfn.XLOOKUP($A77,Women10!$E$1:$CV$1,_xlfn.XLOOKUP(B$2,Women10!$B$2:$B$75,Women10!$E$2:$CV$75))) / $C$1 / 86400</f>
        <v>5.1100501261272958E-3</v>
      </c>
      <c r="C77" s="45" cm="1">
        <f t="array" ref="C77">(_xlfn.XLOOKUP(C$2,Women10!$B$2:$B$75,Women10!$D$2:$D$75) / _xlfn.XLOOKUP($A77,Women10!$E$1:$CV$1,_xlfn.XLOOKUP(C$2,Women10!$B$2:$B$75,Women10!$E$2:$CV$75))) / $C$1 / 86400</f>
        <v>1.2709381503707746E-2</v>
      </c>
      <c r="D77" s="45" cm="1">
        <f t="array" ref="D77">(_xlfn.XLOOKUP(D$2,Women10!$B$2:$B$75,Women10!$D$2:$D$75) / _xlfn.XLOOKUP($A77,Women10!$E$1:$CV$1,_xlfn.XLOOKUP(D$2,Women10!$B$2:$B$75,Women10!$E$2:$CV$75))) / $C$1 / 86400</f>
        <v>3.3981277082822336E-2</v>
      </c>
      <c r="E77" s="45" cm="1">
        <f t="array" ref="E77">(_xlfn.XLOOKUP(E$2,Women10!$B$2:$B$75,Women10!$D$2:$D$75) / _xlfn.XLOOKUP($A77,Women10!$E$1:$CV$1,_xlfn.XLOOKUP(E$2,Women10!$B$2:$B$75,Women10!$E$2:$CV$75))) / $C$1 / 86400</f>
        <v>4.2347662866822323E-2</v>
      </c>
      <c r="F77" s="45" cm="1">
        <f t="array" ref="F77">(_xlfn.XLOOKUP(F$2,Women10!$B$2:$B$75,Women10!$D$2:$D$75) / _xlfn.XLOOKUP($A77,Women10!$E$1:$CV$1,_xlfn.XLOOKUP(F$2,Women10!$B$2:$B$75,Women10!$E$2:$CV$75))) / $C$1 / 86400</f>
        <v>6.9244151444398674E-2</v>
      </c>
      <c r="G77" s="45" cm="1">
        <f t="array" ref="G77">(_xlfn.XLOOKUP(G$2,Women10!$B$2:$B$75,Women10!$D$2:$D$75) / _xlfn.XLOOKUP($A77,Women10!$E$1:$CV$1,_xlfn.XLOOKUP(G$2,Women10!$B$2:$B$75,Women10!$E$2:$CV$75))) / $C$1 / 86400</f>
        <v>8.6793633353171876E-2</v>
      </c>
      <c r="H77" s="45" cm="1">
        <f t="array" ref="H77">(_xlfn.XLOOKUP(H$2,Women10!$B$2:$B$75,Women10!$D$2:$D$75) / _xlfn.XLOOKUP($A77,Women10!$E$1:$CV$1,_xlfn.XLOOKUP(H$2,Women10!$B$2:$B$75,Women10!$E$2:$CV$75))) / $C$1 / 86400</f>
        <v>0.14216034122297</v>
      </c>
      <c r="I77" s="45" cm="1">
        <f t="array" ref="I77">(_xlfn.XLOOKUP(I$2,Women10!$B$2:$B$75,Women10!$D$2:$D$75) / _xlfn.XLOOKUP($A77,Women10!$E$1:$CV$1,_xlfn.XLOOKUP(I$2,Women10!$B$2:$B$75,Women10!$E$2:$CV$75))) / $C$1 / 86400</f>
        <v>0.18837079766210379</v>
      </c>
      <c r="J77" s="45" cm="1">
        <f t="array" ref="J77">(_xlfn.XLOOKUP(J$2,Women10!$B$2:$B$75,Women10!$D$2:$D$75) / _xlfn.XLOOKUP($A77,Women10!$E$1:$CV$1,_xlfn.XLOOKUP(J$2,Women10!$B$2:$B$75,Women10!$E$2:$CV$75))) / $C$1 / 86400</f>
        <v>0.50014281000851946</v>
      </c>
      <c r="K77" s="45" cm="1">
        <f t="array" ref="K77">(_xlfn.XLOOKUP(K$2,Women10!$B$2:$B$75,Women10!$D$2:$D$75) / _xlfn.XLOOKUP($A77,Women10!$E$1:$CV$1,_xlfn.XLOOKUP(K$2,Women10!$B$2:$B$75,Women10!$E$2:$CV$75))) / $C$1 / 86400</f>
        <v>0.6044802946810659</v>
      </c>
      <c r="L77" s="45" cm="1">
        <f t="array" ref="L77">(_xlfn.XLOOKUP(L$2,Women10!$B$2:$B$75,Women10!$D$2:$D$75) / _xlfn.XLOOKUP($A77,Women10!$E$1:$CV$1,_xlfn.XLOOKUP(L$2,Women10!$B$2:$B$75,Women10!$E$2:$CV$75))) / $C$1 / 86400</f>
        <v>1.0932352376309298</v>
      </c>
      <c r="M77" s="45" cm="1">
        <f t="array" ref="M77">(_xlfn.XLOOKUP(M$2,Women10!$B$2:$B$75,Women10!$D$2:$D$75) / _xlfn.XLOOKUP($A77,Women10!$E$1:$CV$1,_xlfn.XLOOKUP(M$2,Women10!$B$2:$B$75,Women10!$E$2:$CV$75))) / $C$1 / 86400</f>
        <v>1.4521684961121206</v>
      </c>
      <c r="N77" s="45" cm="1">
        <f t="array" ref="N77">(_xlfn.XLOOKUP(N$2,Women10!$B$2:$B$75,Women10!$D$2:$D$75) / _xlfn.XLOOKUP($A77,Women10!$E$1:$CV$1,_xlfn.XLOOKUP(N$2,Women10!$B$2:$B$75,Women10!$E$2:$CV$75))) / $C$1 / 86400</f>
        <v>2.6776876597379196</v>
      </c>
    </row>
    <row r="78" spans="1:14" x14ac:dyDescent="0.3">
      <c r="A78" s="26">
        <v>93</v>
      </c>
      <c r="B78" s="45" cm="1">
        <f t="array" ref="B78">(_xlfn.XLOOKUP(B$2,Women10!$B$2:$B$75,Women10!$D$2:$D$75) / _xlfn.XLOOKUP($A78,Women10!$E$1:$CV$1,_xlfn.XLOOKUP(B$2,Women10!$B$2:$B$75,Women10!$E$2:$CV$75))) / $C$1 / 86400</f>
        <v>5.3086794659828376E-3</v>
      </c>
      <c r="C78" s="45" cm="1">
        <f t="array" ref="C78">(_xlfn.XLOOKUP(C$2,Women10!$B$2:$B$75,Women10!$D$2:$D$75) / _xlfn.XLOOKUP($A78,Women10!$E$1:$CV$1,_xlfn.XLOOKUP(C$2,Women10!$B$2:$B$75,Women10!$E$2:$CV$75))) / $C$1 / 86400</f>
        <v>1.3871797246812133E-2</v>
      </c>
      <c r="D78" s="45" cm="1">
        <f t="array" ref="D78">(_xlfn.XLOOKUP(D$2,Women10!$B$2:$B$75,Women10!$D$2:$D$75) / _xlfn.XLOOKUP($A78,Women10!$E$1:$CV$1,_xlfn.XLOOKUP(D$2,Women10!$B$2:$B$75,Women10!$E$2:$CV$75))) / $C$1 / 86400</f>
        <v>3.7101755889415562E-2</v>
      </c>
      <c r="E78" s="45" cm="1">
        <f t="array" ref="E78">(_xlfn.XLOOKUP(E$2,Women10!$B$2:$B$75,Women10!$D$2:$D$75) / _xlfn.XLOOKUP($A78,Women10!$E$1:$CV$1,_xlfn.XLOOKUP(E$2,Women10!$B$2:$B$75,Women10!$E$2:$CV$75))) / $C$1 / 86400</f>
        <v>4.62182249703329E-2</v>
      </c>
      <c r="F78" s="45" cm="1">
        <f t="array" ref="F78">(_xlfn.XLOOKUP(F$2,Women10!$B$2:$B$75,Women10!$D$2:$D$75) / _xlfn.XLOOKUP($A78,Women10!$E$1:$CV$1,_xlfn.XLOOKUP(F$2,Women10!$B$2:$B$75,Women10!$E$2:$CV$75))) / $C$1 / 86400</f>
        <v>7.5573043532571355E-2</v>
      </c>
      <c r="G78" s="45" cm="1">
        <f t="array" ref="G78">(_xlfn.XLOOKUP(G$2,Women10!$B$2:$B$75,Women10!$D$2:$D$75) / _xlfn.XLOOKUP($A78,Women10!$E$1:$CV$1,_xlfn.XLOOKUP(G$2,Women10!$B$2:$B$75,Women10!$E$2:$CV$75))) / $C$1 / 86400</f>
        <v>9.4726542168925537E-2</v>
      </c>
      <c r="H78" s="45" cm="1">
        <f t="array" ref="H78">(_xlfn.XLOOKUP(H$2,Women10!$B$2:$B$75,Women10!$D$2:$D$75) / _xlfn.XLOOKUP($A78,Women10!$E$1:$CV$1,_xlfn.XLOOKUP(H$2,Women10!$B$2:$B$75,Women10!$E$2:$CV$75))) / $C$1 / 86400</f>
        <v>0.15515374846459729</v>
      </c>
      <c r="I78" s="45" cm="1">
        <f t="array" ref="I78">(_xlfn.XLOOKUP(I$2,Women10!$B$2:$B$75,Women10!$D$2:$D$75) / _xlfn.XLOOKUP($A78,Women10!$E$1:$CV$1,_xlfn.XLOOKUP(I$2,Women10!$B$2:$B$75,Women10!$E$2:$CV$75))) / $C$1 / 86400</f>
        <v>0.20558782503695378</v>
      </c>
      <c r="J78" s="45" cm="1">
        <f t="array" ref="J78">(_xlfn.XLOOKUP(J$2,Women10!$B$2:$B$75,Women10!$D$2:$D$75) / _xlfn.XLOOKUP($A78,Women10!$E$1:$CV$1,_xlfn.XLOOKUP(J$2,Women10!$B$2:$B$75,Women10!$E$2:$CV$75))) / $C$1 / 86400</f>
        <v>0.55727023319615909</v>
      </c>
      <c r="K78" s="45" cm="1">
        <f t="array" ref="K78">(_xlfn.XLOOKUP(K$2,Women10!$B$2:$B$75,Women10!$D$2:$D$75) / _xlfn.XLOOKUP($A78,Women10!$E$1:$CV$1,_xlfn.XLOOKUP(K$2,Women10!$B$2:$B$75,Women10!$E$2:$CV$75))) / $C$1 / 86400</f>
        <v>0.6735253772290809</v>
      </c>
      <c r="L78" s="45" cm="1">
        <f t="array" ref="L78">(_xlfn.XLOOKUP(L$2,Women10!$B$2:$B$75,Women10!$D$2:$D$75) / _xlfn.XLOOKUP($A78,Women10!$E$1:$CV$1,_xlfn.XLOOKUP(L$2,Women10!$B$2:$B$75,Women10!$E$2:$CV$75))) / $C$1 / 86400</f>
        <v>1.2181069958847737</v>
      </c>
      <c r="M78" s="45" cm="1">
        <f t="array" ref="M78">(_xlfn.XLOOKUP(M$2,Women10!$B$2:$B$75,Women10!$D$2:$D$75) / _xlfn.XLOOKUP($A78,Women10!$E$1:$CV$1,_xlfn.XLOOKUP(M$2,Women10!$B$2:$B$75,Women10!$E$2:$CV$75))) / $C$1 / 86400</f>
        <v>1.6180384087791495</v>
      </c>
      <c r="N78" s="45" cm="1">
        <f t="array" ref="N78">(_xlfn.XLOOKUP(N$2,Women10!$B$2:$B$75,Women10!$D$2:$D$75) / _xlfn.XLOOKUP($A78,Women10!$E$1:$CV$1,_xlfn.XLOOKUP(N$2,Women10!$B$2:$B$75,Women10!$E$2:$CV$75))) / $C$1 / 86400</f>
        <v>2.9835390946502058</v>
      </c>
    </row>
    <row r="79" spans="1:14" x14ac:dyDescent="0.3">
      <c r="A79" s="42">
        <v>94</v>
      </c>
      <c r="B79" s="45" cm="1">
        <f t="array" ref="B79">(_xlfn.XLOOKUP(B$2,Women10!$B$2:$B$75,Women10!$D$2:$D$75) / _xlfn.XLOOKUP($A79,Women10!$E$1:$CV$1,_xlfn.XLOOKUP(B$2,Women10!$B$2:$B$75,Women10!$E$2:$CV$75))) / $C$1 / 86400</f>
        <v>5.5233748756655541E-3</v>
      </c>
      <c r="C79" s="45" cm="1">
        <f t="array" ref="C79">(_xlfn.XLOOKUP(C$2,Women10!$B$2:$B$75,Women10!$D$2:$D$75) / _xlfn.XLOOKUP($A79,Women10!$E$1:$CV$1,_xlfn.XLOOKUP(C$2,Women10!$B$2:$B$75,Women10!$E$2:$CV$75))) / $C$1 / 86400</f>
        <v>1.5334581553644219E-2</v>
      </c>
      <c r="D79" s="45" cm="1">
        <f t="array" ref="D79">(_xlfn.XLOOKUP(D$2,Women10!$B$2:$B$75,Women10!$D$2:$D$75) / _xlfn.XLOOKUP($A79,Women10!$E$1:$CV$1,_xlfn.XLOOKUP(D$2,Women10!$B$2:$B$75,Women10!$E$2:$CV$75))) / $C$1 / 86400</f>
        <v>4.1032969528238088E-2</v>
      </c>
      <c r="E79" s="45" cm="1">
        <f t="array" ref="E79">(_xlfn.XLOOKUP(E$2,Women10!$B$2:$B$75,Women10!$D$2:$D$75) / _xlfn.XLOOKUP($A79,Women10!$E$1:$CV$1,_xlfn.XLOOKUP(E$2,Women10!$B$2:$B$75,Women10!$E$2:$CV$75))) / $C$1 / 86400</f>
        <v>5.1095092109260644E-2</v>
      </c>
      <c r="F79" s="45" cm="1">
        <f t="array" ref="F79">(_xlfn.XLOOKUP(F$2,Women10!$B$2:$B$75,Women10!$D$2:$D$75) / _xlfn.XLOOKUP($A79,Women10!$E$1:$CV$1,_xlfn.XLOOKUP(F$2,Women10!$B$2:$B$75,Women10!$E$2:$CV$75))) / $C$1 / 86400</f>
        <v>8.3547380340818073E-2</v>
      </c>
      <c r="G79" s="45" cm="1">
        <f t="array" ref="G79">(_xlfn.XLOOKUP(G$2,Women10!$B$2:$B$75,Women10!$D$2:$D$75) / _xlfn.XLOOKUP($A79,Women10!$E$1:$CV$1,_xlfn.XLOOKUP(G$2,Women10!$B$2:$B$75,Women10!$E$2:$CV$75))) / $C$1 / 86400</f>
        <v>0.10472192301672789</v>
      </c>
      <c r="H79" s="45" cm="1">
        <f t="array" ref="H79">(_xlfn.XLOOKUP(H$2,Women10!$B$2:$B$75,Women10!$D$2:$D$75) / _xlfn.XLOOKUP($A79,Women10!$E$1:$CV$1,_xlfn.XLOOKUP(H$2,Women10!$B$2:$B$75,Women10!$E$2:$CV$75))) / $C$1 / 86400</f>
        <v>0.17152530357849771</v>
      </c>
      <c r="I79" s="45" cm="1">
        <f t="array" ref="I79">(_xlfn.XLOOKUP(I$2,Women10!$B$2:$B$75,Women10!$D$2:$D$75) / _xlfn.XLOOKUP($A79,Women10!$E$1:$CV$1,_xlfn.XLOOKUP(I$2,Women10!$B$2:$B$75,Women10!$E$2:$CV$75))) / $C$1 / 86400</f>
        <v>0.22728109665718416</v>
      </c>
      <c r="J79" s="45" cm="1">
        <f t="array" ref="J79">(_xlfn.XLOOKUP(J$2,Women10!$B$2:$B$75,Women10!$D$2:$D$75) / _xlfn.XLOOKUP($A79,Women10!$E$1:$CV$1,_xlfn.XLOOKUP(J$2,Women10!$B$2:$B$75,Women10!$E$2:$CV$75))) / $C$1 / 86400</f>
        <v>0.63166651117952544</v>
      </c>
      <c r="K79" s="45" cm="1">
        <f t="array" ref="K79">(_xlfn.XLOOKUP(K$2,Women10!$B$2:$B$75,Women10!$D$2:$D$75) / _xlfn.XLOOKUP($A79,Women10!$E$1:$CV$1,_xlfn.XLOOKUP(K$2,Women10!$B$2:$B$75,Women10!$E$2:$CV$75))) / $C$1 / 86400</f>
        <v>0.76344186335790032</v>
      </c>
      <c r="L79" s="45" cm="1">
        <f t="array" ref="L79">(_xlfn.XLOOKUP(L$2,Women10!$B$2:$B$75,Women10!$D$2:$D$75) / _xlfn.XLOOKUP($A79,Women10!$E$1:$CV$1,_xlfn.XLOOKUP(L$2,Women10!$B$2:$B$75,Women10!$E$2:$CV$75))) / $C$1 / 86400</f>
        <v>1.3807258139751841</v>
      </c>
      <c r="M79" s="45" cm="1">
        <f t="array" ref="M79">(_xlfn.XLOOKUP(M$2,Women10!$B$2:$B$75,Women10!$D$2:$D$75) / _xlfn.XLOOKUP($A79,Women10!$E$1:$CV$1,_xlfn.XLOOKUP(M$2,Women10!$B$2:$B$75,Women10!$E$2:$CV$75))) / $C$1 / 86400</f>
        <v>1.8340485741829147</v>
      </c>
      <c r="N79" s="45" cm="1">
        <f t="array" ref="N79">(_xlfn.XLOOKUP(N$2,Women10!$B$2:$B$75,Women10!$D$2:$D$75) / _xlfn.XLOOKUP($A79,Women10!$E$1:$CV$1,_xlfn.XLOOKUP(N$2,Women10!$B$2:$B$75,Women10!$E$2:$CV$75))) / $C$1 / 86400</f>
        <v>3.3818453213919208</v>
      </c>
    </row>
    <row r="80" spans="1:14" x14ac:dyDescent="0.3">
      <c r="A80" s="26">
        <v>95</v>
      </c>
      <c r="B80" s="45" cm="1">
        <f t="array" ref="B80">(_xlfn.XLOOKUP(B$2,Women10!$B$2:$B$75,Women10!$D$2:$D$75) / _xlfn.XLOOKUP($A80,Women10!$E$1:$CV$1,_xlfn.XLOOKUP(B$2,Women10!$B$2:$B$75,Women10!$E$2:$CV$75))) / $C$1 / 86400</f>
        <v>5.7561677581433913E-3</v>
      </c>
      <c r="C80" s="45" cm="1">
        <f t="array" ref="C80">(_xlfn.XLOOKUP(C$2,Women10!$B$2:$B$75,Women10!$D$2:$D$75) / _xlfn.XLOOKUP($A80,Women10!$E$1:$CV$1,_xlfn.XLOOKUP(C$2,Women10!$B$2:$B$75,Women10!$E$2:$CV$75))) / $C$1 / 86400</f>
        <v>1.7241190272569786E-2</v>
      </c>
      <c r="D80" s="45" cm="1">
        <f t="array" ref="D80">(_xlfn.XLOOKUP(D$2,Women10!$B$2:$B$75,Women10!$D$2:$D$75) / _xlfn.XLOOKUP($A80,Women10!$E$1:$CV$1,_xlfn.XLOOKUP(D$2,Women10!$B$2:$B$75,Women10!$E$2:$CV$75))) / $C$1 / 86400</f>
        <v>4.6081480372754134E-2</v>
      </c>
      <c r="E80" s="45" cm="1">
        <f t="array" ref="E80">(_xlfn.XLOOKUP(E$2,Women10!$B$2:$B$75,Women10!$D$2:$D$75) / _xlfn.XLOOKUP($A80,Women10!$E$1:$CV$1,_xlfn.XLOOKUP(E$2,Women10!$B$2:$B$75,Women10!$E$2:$CV$75))) / $C$1 / 86400</f>
        <v>5.7409734829089669E-2</v>
      </c>
      <c r="F80" s="45" cm="1">
        <f t="array" ref="F80">(_xlfn.XLOOKUP(F$2,Women10!$B$2:$B$75,Women10!$D$2:$D$75) / _xlfn.XLOOKUP($A80,Women10!$E$1:$CV$1,_xlfn.XLOOKUP(F$2,Women10!$B$2:$B$75,Women10!$E$2:$CV$75))) / $C$1 / 86400</f>
        <v>9.3872674517835805E-2</v>
      </c>
      <c r="G80" s="45" cm="1">
        <f t="array" ref="G80">(_xlfn.XLOOKUP(G$2,Women10!$B$2:$B$75,Women10!$D$2:$D$75) / _xlfn.XLOOKUP($A80,Women10!$E$1:$CV$1,_xlfn.XLOOKUP(G$2,Women10!$B$2:$B$75,Women10!$E$2:$CV$75))) / $C$1 / 86400</f>
        <v>0.11766409615871981</v>
      </c>
      <c r="H80" s="45" cm="1">
        <f t="array" ref="H80">(_xlfn.XLOOKUP(H$2,Women10!$B$2:$B$75,Women10!$D$2:$D$75) / _xlfn.XLOOKUP($A80,Women10!$E$1:$CV$1,_xlfn.XLOOKUP(H$2,Women10!$B$2:$B$75,Women10!$E$2:$CV$75))) / $C$1 / 86400</f>
        <v>0.19272344541161748</v>
      </c>
      <c r="I80" s="45" cm="1">
        <f t="array" ref="I80">(_xlfn.XLOOKUP(I$2,Women10!$B$2:$B$75,Women10!$D$2:$D$75) / _xlfn.XLOOKUP($A80,Women10!$E$1:$CV$1,_xlfn.XLOOKUP(I$2,Women10!$B$2:$B$75,Women10!$E$2:$CV$75))) / $C$1 / 86400</f>
        <v>0.255369879025793</v>
      </c>
      <c r="J80" s="45" cm="1">
        <f t="array" ref="J80">(_xlfn.XLOOKUP(J$2,Women10!$B$2:$B$75,Women10!$D$2:$D$75) / _xlfn.XLOOKUP($A80,Women10!$E$1:$CV$1,_xlfn.XLOOKUP(J$2,Women10!$B$2:$B$75,Women10!$E$2:$CV$75))) / $C$1 / 86400</f>
        <v>0.73239370601130727</v>
      </c>
      <c r="K80" s="45" cm="1">
        <f t="array" ref="K80">(_xlfn.XLOOKUP(K$2,Women10!$B$2:$B$75,Women10!$D$2:$D$75) / _xlfn.XLOOKUP($A80,Women10!$E$1:$CV$1,_xlfn.XLOOKUP(K$2,Women10!$B$2:$B$75,Women10!$E$2:$CV$75))) / $C$1 / 86400</f>
        <v>0.88518230068074311</v>
      </c>
      <c r="L80" s="45" cm="1">
        <f t="array" ref="L80">(_xlfn.XLOOKUP(L$2,Women10!$B$2:$B$75,Women10!$D$2:$D$75) / _xlfn.XLOOKUP($A80,Women10!$E$1:$CV$1,_xlfn.XLOOKUP(L$2,Women10!$B$2:$B$75,Women10!$E$2:$CV$75))) / $C$1 / 86400</f>
        <v>1.6008999653859468</v>
      </c>
      <c r="M80" s="45" cm="1">
        <f t="array" ref="M80">(_xlfn.XLOOKUP(M$2,Women10!$B$2:$B$75,Women10!$D$2:$D$75) / _xlfn.XLOOKUP($A80,Women10!$E$1:$CV$1,_xlfn.XLOOKUP(M$2,Women10!$B$2:$B$75,Women10!$E$2:$CV$75))) / $C$1 / 86400</f>
        <v>2.1265107592015693</v>
      </c>
      <c r="N80" s="45" cm="1">
        <f t="array" ref="N80">(_xlfn.XLOOKUP(N$2,Women10!$B$2:$B$75,Women10!$D$2:$D$75) / _xlfn.XLOOKUP($A80,Women10!$E$1:$CV$1,_xlfn.XLOOKUP(N$2,Women10!$B$2:$B$75,Women10!$E$2:$CV$75))) / $C$1 / 86400</f>
        <v>3.9211232260297684</v>
      </c>
    </row>
    <row r="81" spans="1:14" x14ac:dyDescent="0.3">
      <c r="A81" s="26">
        <v>96</v>
      </c>
      <c r="B81" s="45" cm="1">
        <f t="array" ref="B81">(_xlfn.XLOOKUP(B$2,Women10!$B$2:$B$75,Women10!$D$2:$D$75) / _xlfn.XLOOKUP($A81,Women10!$E$1:$CV$1,_xlfn.XLOOKUP(B$2,Women10!$B$2:$B$75,Women10!$E$2:$CV$75))) / $C$1 / 86400</f>
        <v>6.0011951532720495E-3</v>
      </c>
      <c r="C81" s="45" cm="1">
        <f t="array" ref="C81">(_xlfn.XLOOKUP(C$2,Women10!$B$2:$B$75,Women10!$D$2:$D$75) / _xlfn.XLOOKUP($A81,Women10!$E$1:$CV$1,_xlfn.XLOOKUP(C$2,Women10!$B$2:$B$75,Women10!$E$2:$CV$75))) / $C$1 / 86400</f>
        <v>1.97996738877242E-2</v>
      </c>
      <c r="D81" s="45" cm="1">
        <f t="array" ref="D81">(_xlfn.XLOOKUP(D$2,Women10!$B$2:$B$75,Women10!$D$2:$D$75) / _xlfn.XLOOKUP($A81,Women10!$E$1:$CV$1,_xlfn.XLOOKUP(D$2,Women10!$B$2:$B$75,Women10!$E$2:$CV$75))) / $C$1 / 86400</f>
        <v>5.2844210499548634E-2</v>
      </c>
      <c r="E81" s="45" cm="1">
        <f t="array" ref="E81">(_xlfn.XLOOKUP(E$2,Women10!$B$2:$B$75,Women10!$D$2:$D$75) / _xlfn.XLOOKUP($A81,Women10!$E$1:$CV$1,_xlfn.XLOOKUP(E$2,Women10!$B$2:$B$75,Women10!$E$2:$CV$75))) / $C$1 / 86400</f>
        <v>6.588319088319089E-2</v>
      </c>
      <c r="F81" s="45" cm="1">
        <f t="array" ref="F81">(_xlfn.XLOOKUP(F$2,Women10!$B$2:$B$75,Women10!$D$2:$D$75) / _xlfn.XLOOKUP($A81,Women10!$E$1:$CV$1,_xlfn.XLOOKUP(F$2,Women10!$B$2:$B$75,Women10!$E$2:$CV$75))) / $C$1 / 86400</f>
        <v>0.10772792022792024</v>
      </c>
      <c r="G81" s="45" cm="1">
        <f t="array" ref="G81">(_xlfn.XLOOKUP(G$2,Women10!$B$2:$B$75,Women10!$D$2:$D$75) / _xlfn.XLOOKUP($A81,Women10!$E$1:$CV$1,_xlfn.XLOOKUP(G$2,Women10!$B$2:$B$75,Women10!$E$2:$CV$75))) / $C$1 / 86400</f>
        <v>0.13503086419753085</v>
      </c>
      <c r="H81" s="45" cm="1">
        <f t="array" ref="H81">(_xlfn.XLOOKUP(H$2,Women10!$B$2:$B$75,Women10!$D$2:$D$75) / _xlfn.XLOOKUP($A81,Women10!$E$1:$CV$1,_xlfn.XLOOKUP(H$2,Women10!$B$2:$B$75,Women10!$E$2:$CV$75))) / $C$1 / 86400</f>
        <v>0.22116868471035139</v>
      </c>
      <c r="I81" s="45" cm="1">
        <f t="array" ref="I81">(_xlfn.XLOOKUP(I$2,Women10!$B$2:$B$75,Women10!$D$2:$D$75) / _xlfn.XLOOKUP($A81,Women10!$E$1:$CV$1,_xlfn.XLOOKUP(I$2,Women10!$B$2:$B$75,Women10!$E$2:$CV$75))) / $C$1 / 86400</f>
        <v>0.2930614909781577</v>
      </c>
      <c r="J81" s="45" cm="1">
        <f t="array" ref="J81">(_xlfn.XLOOKUP(J$2,Women10!$B$2:$B$75,Women10!$D$2:$D$75) / _xlfn.XLOOKUP($A81,Women10!$E$1:$CV$1,_xlfn.XLOOKUP(J$2,Women10!$B$2:$B$75,Women10!$E$2:$CV$75))) / $C$1 / 86400</f>
        <v>0.87621105848452685</v>
      </c>
      <c r="K81" s="45" cm="1">
        <f t="array" ref="K81">(_xlfn.XLOOKUP(K$2,Women10!$B$2:$B$75,Women10!$D$2:$D$75) / _xlfn.XLOOKUP($A81,Women10!$E$1:$CV$1,_xlfn.XLOOKUP(K$2,Women10!$B$2:$B$75,Women10!$E$2:$CV$75))) / $C$1 / 86400</f>
        <v>1.0590021654545296</v>
      </c>
      <c r="L81" s="45" cm="1">
        <f t="array" ref="L81">(_xlfn.XLOOKUP(L$2,Women10!$B$2:$B$75,Women10!$D$2:$D$75) / _xlfn.XLOOKUP($A81,Women10!$E$1:$CV$1,_xlfn.XLOOKUP(L$2,Women10!$B$2:$B$75,Women10!$E$2:$CV$75))) / $C$1 / 86400</f>
        <v>1.9152625721458703</v>
      </c>
      <c r="M81" s="45" cm="1">
        <f t="array" ref="M81">(_xlfn.XLOOKUP(M$2,Women10!$B$2:$B$75,Women10!$D$2:$D$75) / _xlfn.XLOOKUP($A81,Women10!$E$1:$CV$1,_xlfn.XLOOKUP(M$2,Women10!$B$2:$B$75,Women10!$E$2:$CV$75))) / $C$1 / 86400</f>
        <v>2.544085548394889</v>
      </c>
      <c r="N81" s="45" cm="1">
        <f t="array" ref="N81">(_xlfn.XLOOKUP(N$2,Women10!$B$2:$B$75,Women10!$D$2:$D$75) / _xlfn.XLOOKUP($A81,Women10!$E$1:$CV$1,_xlfn.XLOOKUP(N$2,Women10!$B$2:$B$75,Women10!$E$2:$CV$75))) / $C$1 / 86400</f>
        <v>4.6910992054248517</v>
      </c>
    </row>
    <row r="82" spans="1:14" x14ac:dyDescent="0.3">
      <c r="A82" s="42">
        <v>97</v>
      </c>
      <c r="B82" s="45" cm="1">
        <f t="array" ref="B82">(_xlfn.XLOOKUP(B$2,Women10!$B$2:$B$75,Women10!$D$2:$D$75) / _xlfn.XLOOKUP($A82,Women10!$E$1:$CV$1,_xlfn.XLOOKUP(B$2,Women10!$B$2:$B$75,Women10!$E$2:$CV$75))) / $C$1 / 86400</f>
        <v>6.2680105706279972E-3</v>
      </c>
      <c r="C82" s="45" cm="1">
        <f t="array" ref="C82">(_xlfn.XLOOKUP(C$2,Women10!$B$2:$B$75,Women10!$D$2:$D$75) / _xlfn.XLOOKUP($A82,Women10!$E$1:$CV$1,_xlfn.XLOOKUP(C$2,Women10!$B$2:$B$75,Women10!$E$2:$CV$75))) / $C$1 / 86400</f>
        <v>2.3418070261656911E-2</v>
      </c>
      <c r="D82" s="45" cm="1">
        <f t="array" ref="D82">(_xlfn.XLOOKUP(D$2,Women10!$B$2:$B$75,Women10!$D$2:$D$75) / _xlfn.XLOOKUP($A82,Women10!$E$1:$CV$1,_xlfn.XLOOKUP(D$2,Women10!$B$2:$B$75,Women10!$E$2:$CV$75))) / $C$1 / 86400</f>
        <v>6.2271515042550636E-2</v>
      </c>
      <c r="E82" s="45" cm="1">
        <f t="array" ref="E82">(_xlfn.XLOOKUP(E$2,Women10!$B$2:$B$75,Women10!$D$2:$D$75) / _xlfn.XLOOKUP($A82,Women10!$E$1:$CV$1,_xlfn.XLOOKUP(E$2,Women10!$B$2:$B$75,Women10!$E$2:$CV$75))) / $C$1 / 86400</f>
        <v>7.7817738237954015E-2</v>
      </c>
      <c r="F82" s="45" cm="1">
        <f t="array" ref="F82">(_xlfn.XLOOKUP(F$2,Women10!$B$2:$B$75,Women10!$D$2:$D$75) / _xlfn.XLOOKUP($A82,Women10!$E$1:$CV$1,_xlfn.XLOOKUP(F$2,Women10!$B$2:$B$75,Women10!$E$2:$CV$75))) / $C$1 / 86400</f>
        <v>0.12724251792962754</v>
      </c>
      <c r="G82" s="45" cm="1">
        <f t="array" ref="G82">(_xlfn.XLOOKUP(G$2,Women10!$B$2:$B$75,Women10!$D$2:$D$75) / _xlfn.XLOOKUP($A82,Women10!$E$1:$CV$1,_xlfn.XLOOKUP(G$2,Women10!$B$2:$B$75,Women10!$E$2:$CV$75))) / $C$1 / 86400</f>
        <v>0.15949131035256339</v>
      </c>
      <c r="H82" s="45" cm="1">
        <f t="array" ref="H82">(_xlfn.XLOOKUP(H$2,Women10!$B$2:$B$75,Women10!$D$2:$D$75) / _xlfn.XLOOKUP($A82,Women10!$E$1:$CV$1,_xlfn.XLOOKUP(H$2,Women10!$B$2:$B$75,Women10!$E$2:$CV$75))) / $C$1 / 86400</f>
        <v>0.26123274514340195</v>
      </c>
      <c r="I82" s="45" cm="1">
        <f t="array" ref="I82">(_xlfn.XLOOKUP(I$2,Women10!$B$2:$B$75,Women10!$D$2:$D$75) / _xlfn.XLOOKUP($A82,Women10!$E$1:$CV$1,_xlfn.XLOOKUP(I$2,Women10!$B$2:$B$75,Women10!$E$2:$CV$75))) / $C$1 / 86400</f>
        <v>0.3461487230179261</v>
      </c>
      <c r="J82" s="45" cm="1">
        <f t="array" ref="J82">(_xlfn.XLOOKUP(J$2,Women10!$B$2:$B$75,Women10!$D$2:$D$75) / _xlfn.XLOOKUP($A82,Women10!$E$1:$CV$1,_xlfn.XLOOKUP(J$2,Women10!$B$2:$B$75,Women10!$E$2:$CV$75))) / $C$1 / 86400</f>
        <v>1.0969886480239353</v>
      </c>
      <c r="K82" s="45" cm="1">
        <f t="array" ref="K82">(_xlfn.XLOOKUP(K$2,Women10!$B$2:$B$75,Women10!$D$2:$D$75) / _xlfn.XLOOKUP($A82,Women10!$E$1:$CV$1,_xlfn.XLOOKUP(K$2,Women10!$B$2:$B$75,Women10!$E$2:$CV$75))) / $C$1 / 86400</f>
        <v>1.3258373567501593</v>
      </c>
      <c r="L82" s="45" cm="1">
        <f t="array" ref="L82">(_xlfn.XLOOKUP(L$2,Women10!$B$2:$B$75,Women10!$D$2:$D$75) / _xlfn.XLOOKUP($A82,Women10!$E$1:$CV$1,_xlfn.XLOOKUP(L$2,Women10!$B$2:$B$75,Women10!$E$2:$CV$75))) / $C$1 / 86400</f>
        <v>2.3978484170960113</v>
      </c>
      <c r="M82" s="45" cm="1">
        <f t="array" ref="M82">(_xlfn.XLOOKUP(M$2,Women10!$B$2:$B$75,Women10!$D$2:$D$75) / _xlfn.XLOOKUP($A82,Women10!$E$1:$CV$1,_xlfn.XLOOKUP(M$2,Women10!$B$2:$B$75,Women10!$E$2:$CV$75))) / $C$1 / 86400</f>
        <v>3.1851149779117116</v>
      </c>
      <c r="N82" s="45" cm="1">
        <f t="array" ref="N82">(_xlfn.XLOOKUP(N$2,Women10!$B$2:$B$75,Women10!$D$2:$D$75) / _xlfn.XLOOKUP($A82,Women10!$E$1:$CV$1,_xlfn.XLOOKUP(N$2,Women10!$B$2:$B$75,Women10!$E$2:$CV$75))) / $C$1 / 86400</f>
        <v>5.8731084540358376</v>
      </c>
    </row>
    <row r="83" spans="1:14" x14ac:dyDescent="0.3">
      <c r="A83" s="26">
        <v>98</v>
      </c>
      <c r="B83" s="45" cm="1">
        <f t="array" ref="B83">(_xlfn.XLOOKUP(B$2,Women10!$B$2:$B$75,Women10!$D$2:$D$75) / _xlfn.XLOOKUP($A83,Women10!$E$1:$CV$1,_xlfn.XLOOKUP(B$2,Women10!$B$2:$B$75,Women10!$E$2:$CV$75))) / $C$1 / 86400</f>
        <v>6.5596553401431447E-3</v>
      </c>
      <c r="C83" s="45" cm="1">
        <f t="array" ref="C83">(_xlfn.XLOOKUP(C$2,Women10!$B$2:$B$75,Women10!$D$2:$D$75) / _xlfn.XLOOKUP($A83,Women10!$E$1:$CV$1,_xlfn.XLOOKUP(C$2,Women10!$B$2:$B$75,Women10!$E$2:$CV$75))) / $C$1 / 86400</f>
        <v>2.8910767307391779E-2</v>
      </c>
      <c r="D83" s="45" cm="1">
        <f t="array" ref="D83">(_xlfn.XLOOKUP(D$2,Women10!$B$2:$B$75,Women10!$D$2:$D$75) / _xlfn.XLOOKUP($A83,Women10!$E$1:$CV$1,_xlfn.XLOOKUP(D$2,Women10!$B$2:$B$75,Women10!$E$2:$CV$75))) / $C$1 / 86400</f>
        <v>7.641359403583281E-2</v>
      </c>
      <c r="E83" s="45" cm="1">
        <f t="array" ref="E83">(_xlfn.XLOOKUP(E$2,Women10!$B$2:$B$75,Women10!$D$2:$D$75) / _xlfn.XLOOKUP($A83,Women10!$E$1:$CV$1,_xlfn.XLOOKUP(E$2,Women10!$B$2:$B$75,Women10!$E$2:$CV$75))) / $C$1 / 86400</f>
        <v>9.5830095830095843E-2</v>
      </c>
      <c r="F83" s="45" cm="1">
        <f t="array" ref="F83">(_xlfn.XLOOKUP(F$2,Women10!$B$2:$B$75,Women10!$D$2:$D$75) / _xlfn.XLOOKUP($A83,Women10!$E$1:$CV$1,_xlfn.XLOOKUP(F$2,Women10!$B$2:$B$75,Women10!$E$2:$CV$75))) / $C$1 / 86400</f>
        <v>0.15669515669515671</v>
      </c>
      <c r="G83" s="45" cm="1">
        <f t="array" ref="G83">(_xlfn.XLOOKUP(G$2,Women10!$B$2:$B$75,Women10!$D$2:$D$75) / _xlfn.XLOOKUP($A83,Women10!$E$1:$CV$1,_xlfn.XLOOKUP(G$2,Women10!$B$2:$B$75,Women10!$E$2:$CV$75))) / $C$1 / 86400</f>
        <v>0.1964085297418631</v>
      </c>
      <c r="H83" s="45" cm="1">
        <f t="array" ref="H83">(_xlfn.XLOOKUP(H$2,Women10!$B$2:$B$75,Women10!$D$2:$D$75) / _xlfn.XLOOKUP($A83,Women10!$E$1:$CV$1,_xlfn.XLOOKUP(H$2,Women10!$B$2:$B$75,Women10!$E$2:$CV$75))) / $C$1 / 86400</f>
        <v>0.32169990503323836</v>
      </c>
      <c r="I83" s="45" cm="1">
        <f t="array" ref="I83">(_xlfn.XLOOKUP(I$2,Women10!$B$2:$B$75,Women10!$D$2:$D$75) / _xlfn.XLOOKUP($A83,Women10!$E$1:$CV$1,_xlfn.XLOOKUP(I$2,Women10!$B$2:$B$75,Women10!$E$2:$CV$75))) / $C$1 / 86400</f>
        <v>0.426271259604593</v>
      </c>
      <c r="J83" s="45" cm="1">
        <f t="array" ref="J83">(_xlfn.XLOOKUP(J$2,Women10!$B$2:$B$75,Women10!$D$2:$D$75) / _xlfn.XLOOKUP($A83,Women10!$E$1:$CV$1,_xlfn.XLOOKUP(J$2,Women10!$B$2:$B$75,Women10!$E$2:$CV$75))) / $C$1 / 86400</f>
        <v>1.480351859139738</v>
      </c>
      <c r="K83" s="45" cm="1">
        <f t="array" ref="K83">(_xlfn.XLOOKUP(K$2,Women10!$B$2:$B$75,Women10!$D$2:$D$75) / _xlfn.XLOOKUP($A83,Women10!$E$1:$CV$1,_xlfn.XLOOKUP(K$2,Women10!$B$2:$B$75,Women10!$E$2:$CV$75))) / $C$1 / 86400</f>
        <v>1.7891760316002743</v>
      </c>
      <c r="L83" s="45" cm="1">
        <f t="array" ref="L83">(_xlfn.XLOOKUP(L$2,Women10!$B$2:$B$75,Women10!$D$2:$D$75) / _xlfn.XLOOKUP($A83,Women10!$E$1:$CV$1,_xlfn.XLOOKUP(L$2,Women10!$B$2:$B$75,Women10!$E$2:$CV$75))) / $C$1 / 86400</f>
        <v>3.2358214176395994</v>
      </c>
      <c r="M83" s="45" cm="1">
        <f t="array" ref="M83">(_xlfn.XLOOKUP(M$2,Women10!$B$2:$B$75,Women10!$D$2:$D$75) / _xlfn.XLOOKUP($A83,Women10!$E$1:$CV$1,_xlfn.XLOOKUP(M$2,Women10!$B$2:$B$75,Women10!$E$2:$CV$75))) / $C$1 / 86400</f>
        <v>4.2982130103342229</v>
      </c>
      <c r="N83" s="45" cm="1">
        <f t="array" ref="N83">(_xlfn.XLOOKUP(N$2,Women10!$B$2:$B$75,Women10!$D$2:$D$75) / _xlfn.XLOOKUP($A83,Women10!$E$1:$CV$1,_xlfn.XLOOKUP(N$2,Women10!$B$2:$B$75,Women10!$E$2:$CV$75))) / $C$1 / 86400</f>
        <v>7.9255761073942903</v>
      </c>
    </row>
    <row r="84" spans="1:14" x14ac:dyDescent="0.3">
      <c r="A84" s="26">
        <v>99</v>
      </c>
      <c r="B84" s="45" cm="1">
        <f t="array" ref="B84">(_xlfn.XLOOKUP(B$2,Women10!$B$2:$B$75,Women10!$D$2:$D$75) / _xlfn.XLOOKUP($A84,Women10!$E$1:$CV$1,_xlfn.XLOOKUP(B$2,Women10!$B$2:$B$75,Women10!$E$2:$CV$75))) / $C$1 / 86400</f>
        <v>6.8797644555220307E-3</v>
      </c>
      <c r="C84" s="45" cm="1">
        <f t="array" ref="C84">(_xlfn.XLOOKUP(C$2,Women10!$B$2:$B$75,Women10!$D$2:$D$75) / _xlfn.XLOOKUP($A84,Women10!$E$1:$CV$1,_xlfn.XLOOKUP(C$2,Women10!$B$2:$B$75,Women10!$E$2:$CV$75))) / $C$1 / 86400</f>
        <v>3.8215709147467677E-2</v>
      </c>
      <c r="D84" s="45" cm="1">
        <f t="array" ref="D84">(_xlfn.XLOOKUP(D$2,Women10!$B$2:$B$75,Women10!$D$2:$D$75) / _xlfn.XLOOKUP($A84,Women10!$E$1:$CV$1,_xlfn.XLOOKUP(D$2,Women10!$B$2:$B$75,Women10!$E$2:$CV$75))) / $C$1 / 86400</f>
        <v>9.973125052490131E-2</v>
      </c>
      <c r="E84" s="45" cm="1">
        <f t="array" ref="E84">(_xlfn.XLOOKUP(E$2,Women10!$B$2:$B$75,Women10!$D$2:$D$75) / _xlfn.XLOOKUP($A84,Women10!$E$1:$CV$1,_xlfn.XLOOKUP(E$2,Women10!$B$2:$B$75,Women10!$E$2:$CV$75))) / $C$1 / 86400</f>
        <v>0.12606903131282154</v>
      </c>
      <c r="F84" s="45" cm="1">
        <f t="array" ref="F84">(_xlfn.XLOOKUP(F$2,Women10!$B$2:$B$75,Women10!$D$2:$D$75) / _xlfn.XLOOKUP($A84,Women10!$E$1:$CV$1,_xlfn.XLOOKUP(F$2,Women10!$B$2:$B$75,Women10!$E$2:$CV$75))) / $C$1 / 86400</f>
        <v>0.20613990255204603</v>
      </c>
      <c r="G84" s="45" cm="1">
        <f t="array" ref="G84">(_xlfn.XLOOKUP(G$2,Women10!$B$2:$B$75,Women10!$D$2:$D$75) / _xlfn.XLOOKUP($A84,Women10!$E$1:$CV$1,_xlfn.XLOOKUP(G$2,Women10!$B$2:$B$75,Women10!$E$2:$CV$75))) / $C$1 / 86400</f>
        <v>0.25838472633934151</v>
      </c>
      <c r="H84" s="45" cm="1">
        <f t="array" ref="H84">(_xlfn.XLOOKUP(H$2,Women10!$B$2:$B$75,Women10!$D$2:$D$75) / _xlfn.XLOOKUP($A84,Women10!$E$1:$CV$1,_xlfn.XLOOKUP(H$2,Women10!$B$2:$B$75,Women10!$E$2:$CV$75))) / $C$1 / 86400</f>
        <v>0.42321146660306425</v>
      </c>
      <c r="I84" s="45" cm="1">
        <f t="array" ref="I84">(_xlfn.XLOOKUP(I$2,Women10!$B$2:$B$75,Women10!$D$2:$D$75) / _xlfn.XLOOKUP($A84,Women10!$E$1:$CV$1,_xlfn.XLOOKUP(I$2,Women10!$B$2:$B$75,Women10!$E$2:$CV$75))) / $C$1 / 86400</f>
        <v>0.5607800379342851</v>
      </c>
      <c r="J84" s="45" cm="1">
        <f t="array" ref="J84">(_xlfn.XLOOKUP(J$2,Women10!$B$2:$B$75,Women10!$D$2:$D$75) / _xlfn.XLOOKUP($A84,Women10!$E$1:$CV$1,_xlfn.XLOOKUP(J$2,Women10!$B$2:$B$75,Women10!$E$2:$CV$75))) / $C$1 / 86400</f>
        <v>2.3091308005365714</v>
      </c>
      <c r="K84" s="45" cm="1">
        <f t="array" ref="K84">(_xlfn.XLOOKUP(K$2,Women10!$B$2:$B$75,Women10!$D$2:$D$75) / _xlfn.XLOOKUP($A84,Women10!$E$1:$CV$1,_xlfn.XLOOKUP(K$2,Women10!$B$2:$B$75,Women10!$E$2:$CV$75))) / $C$1 / 86400</f>
        <v>2.7908510106177387</v>
      </c>
      <c r="L84" s="45" cm="1">
        <f t="array" ref="L84">(_xlfn.XLOOKUP(L$2,Women10!$B$2:$B$75,Women10!$D$2:$D$75) / _xlfn.XLOOKUP($A84,Women10!$E$1:$CV$1,_xlfn.XLOOKUP(L$2,Women10!$B$2:$B$75,Women10!$E$2:$CV$75))) / $C$1 / 86400</f>
        <v>5.0474046790805538</v>
      </c>
      <c r="M84" s="45" cm="1">
        <f t="array" ref="M84">(_xlfn.XLOOKUP(M$2,Women10!$B$2:$B$75,Women10!$D$2:$D$75) / _xlfn.XLOOKUP($A84,Women10!$E$1:$CV$1,_xlfn.XLOOKUP(M$2,Women10!$B$2:$B$75,Women10!$E$2:$CV$75))) / $C$1 / 86400</f>
        <v>6.7045790419025524</v>
      </c>
      <c r="N84" s="45" cm="1">
        <f t="array" ref="N84">(_xlfn.XLOOKUP(N$2,Women10!$B$2:$B$75,Women10!$D$2:$D$75) / _xlfn.XLOOKUP($A84,Women10!$E$1:$CV$1,_xlfn.XLOOKUP(N$2,Women10!$B$2:$B$75,Women10!$E$2:$CV$75))) / $C$1 / 86400</f>
        <v>12.362731055180411</v>
      </c>
    </row>
    <row r="85" spans="1:14" x14ac:dyDescent="0.3">
      <c r="A85" s="42"/>
    </row>
    <row r="86" spans="1:14" x14ac:dyDescent="0.3">
      <c r="A86" s="26"/>
    </row>
    <row r="87" spans="1:14" x14ac:dyDescent="0.3">
      <c r="A87" s="26"/>
    </row>
    <row r="88" spans="1:14" x14ac:dyDescent="0.3">
      <c r="A88" s="42"/>
    </row>
    <row r="89" spans="1:14" x14ac:dyDescent="0.3">
      <c r="A89" s="26"/>
    </row>
    <row r="91" spans="1:14" x14ac:dyDescent="0.3">
      <c r="A91" s="26"/>
    </row>
    <row r="93" spans="1:14" x14ac:dyDescent="0.3">
      <c r="A93" s="26"/>
    </row>
    <row r="94" spans="1:14" x14ac:dyDescent="0.3">
      <c r="A94" s="26"/>
    </row>
    <row r="95" spans="1:14" x14ac:dyDescent="0.3">
      <c r="A95" s="26"/>
    </row>
    <row r="96" spans="1:14" x14ac:dyDescent="0.3">
      <c r="A96" s="26"/>
    </row>
    <row r="97" spans="1:1" x14ac:dyDescent="0.3">
      <c r="A97" s="26"/>
    </row>
    <row r="98" spans="1:1" x14ac:dyDescent="0.3">
      <c r="A98" s="26"/>
    </row>
    <row r="100" spans="1:1" x14ac:dyDescent="0.3">
      <c r="A100" s="26"/>
    </row>
    <row r="102" spans="1:1" x14ac:dyDescent="0.3">
      <c r="A102" s="26"/>
    </row>
    <row r="103" spans="1:1" x14ac:dyDescent="0.3">
      <c r="A103" s="26"/>
    </row>
    <row r="104" spans="1:1" x14ac:dyDescent="0.3">
      <c r="A104" s="26"/>
    </row>
    <row r="105" spans="1:1" x14ac:dyDescent="0.3">
      <c r="A105" s="26"/>
    </row>
    <row r="106" spans="1:1" x14ac:dyDescent="0.3">
      <c r="A106" s="26"/>
    </row>
    <row r="107" spans="1:1" x14ac:dyDescent="0.3">
      <c r="A107" s="26"/>
    </row>
    <row r="109" spans="1:1" x14ac:dyDescent="0.3">
      <c r="A109" s="26"/>
    </row>
  </sheetData>
  <sheetProtection algorithmName="SHA-512" hashValue="rptLvpOy7IDjyHnd0TkIgTEdZAsuw6NqZge0FkwXz6rMmimBz7oKyqgY2ddn5p58KsLoGpBvYQXXGalRlDtbPw==" saltValue="hhCiKQhYam4Poibj58t9CQ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C1713-62BF-4445-8333-6DEC336EC2AE}">
  <dimension ref="A1:N109"/>
  <sheetViews>
    <sheetView workbookViewId="0">
      <pane xSplit="1" ySplit="2" topLeftCell="B6" activePane="bottomRight" state="frozen"/>
      <selection sqref="A1:N84"/>
      <selection pane="topRight" sqref="A1:N84"/>
      <selection pane="bottomLeft" sqref="A1:N84"/>
      <selection pane="bottomRight"/>
    </sheetView>
  </sheetViews>
  <sheetFormatPr defaultRowHeight="14.4" x14ac:dyDescent="0.3"/>
  <cols>
    <col min="1" max="1" width="8.88671875" style="25"/>
    <col min="2" max="2" width="8.88671875" style="25" customWidth="1"/>
    <col min="3" max="11" width="9" style="25" bestFit="1" customWidth="1"/>
    <col min="12" max="14" width="9.109375" style="25" bestFit="1" customWidth="1"/>
    <col min="15" max="16384" width="8.88671875" style="25"/>
  </cols>
  <sheetData>
    <row r="1" spans="1:14" x14ac:dyDescent="0.3">
      <c r="A1" s="33" t="s">
        <v>183</v>
      </c>
      <c r="B1" s="33"/>
      <c r="C1" s="44">
        <f>Setup!C3</f>
        <v>0.7</v>
      </c>
      <c r="D1" s="44"/>
    </row>
    <row r="2" spans="1:14" x14ac:dyDescent="0.3">
      <c r="A2" s="32" t="s">
        <v>177</v>
      </c>
      <c r="B2" s="43" t="s">
        <v>216</v>
      </c>
      <c r="C2" s="43" t="s">
        <v>217</v>
      </c>
      <c r="D2" s="43" t="s">
        <v>175</v>
      </c>
      <c r="E2" s="43" t="s">
        <v>218</v>
      </c>
      <c r="F2" s="43" t="s">
        <v>164</v>
      </c>
      <c r="G2" s="43" t="s">
        <v>219</v>
      </c>
      <c r="H2" s="43" t="s">
        <v>64</v>
      </c>
      <c r="I2" s="43" t="s">
        <v>220</v>
      </c>
      <c r="J2" s="43" t="s">
        <v>66</v>
      </c>
      <c r="K2" s="43" t="s">
        <v>221</v>
      </c>
      <c r="L2" s="43" t="s">
        <v>67</v>
      </c>
      <c r="M2" s="43" t="s">
        <v>222</v>
      </c>
      <c r="N2" s="43" t="s">
        <v>68</v>
      </c>
    </row>
    <row r="3" spans="1:14" x14ac:dyDescent="0.3">
      <c r="A3" s="26">
        <v>18</v>
      </c>
      <c r="B3" s="45" cm="1">
        <f t="array" ref="B3">(_xlfn.XLOOKUP(B$2,Women10!$B$2:$B$75,Women10!$D$2:$D$75) / _xlfn.XLOOKUP($A3,Women10!$E$1:$CV$1,_xlfn.XLOOKUP(B$2,Women10!$B$2:$B$75,Women10!$E$2:$CV$75))) / $C$1 / 86400</f>
        <v>1.9200572762848517E-3</v>
      </c>
      <c r="C3" s="45" cm="1">
        <f t="array" ref="C3">(_xlfn.XLOOKUP(C$2,Women10!$B$2:$B$75,Women10!$D$2:$D$75) / _xlfn.XLOOKUP($A3,Women10!$E$1:$CV$1,_xlfn.XLOOKUP(C$2,Women10!$B$2:$B$75,Women10!$E$2:$CV$75))) / $C$1 / 86400</f>
        <v>4.2050469120114321E-3</v>
      </c>
      <c r="D3" s="45" cm="1">
        <f t="array" ref="D3">(_xlfn.XLOOKUP(D$2,Women10!$B$2:$B$75,Women10!$D$2:$D$75) / _xlfn.XLOOKUP($A3,Women10!$E$1:$CV$1,_xlfn.XLOOKUP(D$2,Women10!$B$2:$B$75,Women10!$E$2:$CV$75))) / $C$1 / 86400</f>
        <v>1.1114293308774257E-2</v>
      </c>
      <c r="E3" s="45" cm="1">
        <f t="array" ref="E3">(_xlfn.XLOOKUP(E$2,Women10!$B$2:$B$75,Women10!$D$2:$D$75) / _xlfn.XLOOKUP($A3,Women10!$E$1:$CV$1,_xlfn.XLOOKUP(E$2,Women10!$B$2:$B$75,Women10!$E$2:$CV$75))) / $C$1 / 86400</f>
        <v>1.4841342042393292E-2</v>
      </c>
      <c r="F3" s="45" cm="1">
        <f t="array" ref="F3">(_xlfn.XLOOKUP(F$2,Women10!$B$2:$B$75,Women10!$D$2:$D$75) / _xlfn.XLOOKUP($A3,Women10!$E$1:$CV$1,_xlfn.XLOOKUP(F$2,Women10!$B$2:$B$75,Women10!$E$2:$CV$75))) / $C$1 / 86400</f>
        <v>2.4267599826075518E-2</v>
      </c>
      <c r="G3" s="45" cm="1">
        <f t="array" ref="G3">(_xlfn.XLOOKUP(G$2,Women10!$B$2:$B$75,Women10!$D$2:$D$75) / _xlfn.XLOOKUP($A3,Women10!$E$1:$CV$1,_xlfn.XLOOKUP(G$2,Women10!$B$2:$B$75,Women10!$E$2:$CV$75))) / $C$1 / 86400</f>
        <v>3.0421140914468861E-2</v>
      </c>
      <c r="H3" s="45" cm="1">
        <f t="array" ref="H3">(_xlfn.XLOOKUP(H$2,Women10!$B$2:$B$75,Women10!$D$2:$D$75) / _xlfn.XLOOKUP($A3,Women10!$E$1:$CV$1,_xlfn.XLOOKUP(H$2,Women10!$B$2:$B$75,Women10!$E$2:$CV$75))) / $C$1 / 86400</f>
        <v>4.9958464589520746E-2</v>
      </c>
      <c r="I3" s="45" cm="1">
        <f t="array" ref="I3">(_xlfn.XLOOKUP(I$2,Women10!$B$2:$B$75,Women10!$D$2:$D$75) / _xlfn.XLOOKUP($A3,Women10!$E$1:$CV$1,_xlfn.XLOOKUP(I$2,Women10!$B$2:$B$75,Women10!$E$2:$CV$75))) / $C$1 / 86400</f>
        <v>6.6318893745782453E-2</v>
      </c>
      <c r="J3" s="45" cm="1">
        <f t="array" ref="J3">(_xlfn.XLOOKUP(J$2,Women10!$B$2:$B$75,Women10!$D$2:$D$75) / _xlfn.XLOOKUP($A3,Women10!$E$1:$CV$1,_xlfn.XLOOKUP(J$2,Women10!$B$2:$B$75,Women10!$E$2:$CV$75))) / $C$1 / 86400</f>
        <v>0.13679048082367504</v>
      </c>
      <c r="K3" s="45" cm="1">
        <f t="array" ref="K3">(_xlfn.XLOOKUP(K$2,Women10!$B$2:$B$75,Women10!$D$2:$D$75) / _xlfn.XLOOKUP($A3,Women10!$E$1:$CV$1,_xlfn.XLOOKUP(K$2,Women10!$B$2:$B$75,Women10!$E$2:$CV$75))) / $C$1 / 86400</f>
        <v>0.16532707959242934</v>
      </c>
      <c r="L3" s="45" cm="1">
        <f t="array" ref="L3">(_xlfn.XLOOKUP(L$2,Women10!$B$2:$B$75,Women10!$D$2:$D$75) / _xlfn.XLOOKUP($A3,Women10!$E$1:$CV$1,_xlfn.XLOOKUP(L$2,Women10!$B$2:$B$75,Women10!$E$2:$CV$75))) / $C$1 / 86400</f>
        <v>0.29900294639119607</v>
      </c>
      <c r="M3" s="45" cm="1">
        <f t="array" ref="M3">(_xlfn.XLOOKUP(M$2,Women10!$B$2:$B$75,Women10!$D$2:$D$75) / _xlfn.XLOOKUP($A3,Women10!$E$1:$CV$1,_xlfn.XLOOKUP(M$2,Women10!$B$2:$B$75,Women10!$E$2:$CV$75))) / $C$1 / 86400</f>
        <v>0.39717221330600827</v>
      </c>
      <c r="N3" s="45" cm="1">
        <f t="array" ref="N3">(_xlfn.XLOOKUP(N$2,Women10!$B$2:$B$75,Women10!$D$2:$D$75) / _xlfn.XLOOKUP($A3,Women10!$E$1:$CV$1,_xlfn.XLOOKUP(N$2,Women10!$B$2:$B$75,Women10!$E$2:$CV$75))) / $C$1 / 86400</f>
        <v>0.73235518964059854</v>
      </c>
    </row>
    <row r="4" spans="1:14" x14ac:dyDescent="0.3">
      <c r="A4" s="42">
        <v>19</v>
      </c>
      <c r="B4" s="45" cm="1">
        <f t="array" ref="B4">(_xlfn.XLOOKUP(B$2,Women10!$B$2:$B$75,Women10!$D$2:$D$75) / _xlfn.XLOOKUP($A4,Women10!$E$1:$CV$1,_xlfn.XLOOKUP(B$2,Women10!$B$2:$B$75,Women10!$E$2:$CV$75))) / $C$1 / 86400</f>
        <v>1.904245499202799E-3</v>
      </c>
      <c r="C4" s="45" cm="1">
        <f t="array" ref="C4">(_xlfn.XLOOKUP(C$2,Women10!$B$2:$B$75,Women10!$D$2:$D$75) / _xlfn.XLOOKUP($A4,Women10!$E$1:$CV$1,_xlfn.XLOOKUP(C$2,Women10!$B$2:$B$75,Women10!$E$2:$CV$75))) / $C$1 / 86400</f>
        <v>4.1763406385432284E-3</v>
      </c>
      <c r="D4" s="45" cm="1">
        <f t="array" ref="D4">(_xlfn.XLOOKUP(D$2,Women10!$B$2:$B$75,Women10!$D$2:$D$75) / _xlfn.XLOOKUP($A4,Women10!$E$1:$CV$1,_xlfn.XLOOKUP(D$2,Women10!$B$2:$B$75,Women10!$E$2:$CV$75))) / $C$1 / 86400</f>
        <v>1.1038420209186196E-2</v>
      </c>
      <c r="E4" s="45" cm="1">
        <f t="array" ref="E4">(_xlfn.XLOOKUP(E$2,Women10!$B$2:$B$75,Women10!$D$2:$D$75) / _xlfn.XLOOKUP($A4,Women10!$E$1:$CV$1,_xlfn.XLOOKUP(E$2,Women10!$B$2:$B$75,Women10!$E$2:$CV$75))) / $C$1 / 86400</f>
        <v>1.474002578309375E-2</v>
      </c>
      <c r="F4" s="45" cm="1">
        <f t="array" ref="F4">(_xlfn.XLOOKUP(F$2,Women10!$B$2:$B$75,Women10!$D$2:$D$75) / _xlfn.XLOOKUP($A4,Women10!$E$1:$CV$1,_xlfn.XLOOKUP(F$2,Women10!$B$2:$B$75,Women10!$E$2:$CV$75))) / $C$1 / 86400</f>
        <v>2.4101934050734377E-2</v>
      </c>
      <c r="G4" s="45" cm="1">
        <f t="array" ref="G4">(_xlfn.XLOOKUP(G$2,Women10!$B$2:$B$75,Women10!$D$2:$D$75) / _xlfn.XLOOKUP($A4,Women10!$E$1:$CV$1,_xlfn.XLOOKUP(G$2,Women10!$B$2:$B$75,Women10!$E$2:$CV$75))) / $C$1 / 86400</f>
        <v>3.0210413204088536E-2</v>
      </c>
      <c r="H4" s="45" cm="1">
        <f t="array" ref="H4">(_xlfn.XLOOKUP(H$2,Women10!$B$2:$B$75,Women10!$D$2:$D$75) / _xlfn.XLOOKUP($A4,Women10!$E$1:$CV$1,_xlfn.XLOOKUP(H$2,Women10!$B$2:$B$75,Women10!$E$2:$CV$75))) / $C$1 / 86400</f>
        <v>4.9526749561918375E-2</v>
      </c>
      <c r="I4" s="45" cm="1">
        <f t="array" ref="I4">(_xlfn.XLOOKUP(I$2,Women10!$B$2:$B$75,Women10!$D$2:$D$75) / _xlfn.XLOOKUP($A4,Women10!$E$1:$CV$1,_xlfn.XLOOKUP(I$2,Women10!$B$2:$B$75,Women10!$E$2:$CV$75))) / $C$1 / 86400</f>
        <v>6.5672042796225807E-2</v>
      </c>
      <c r="J4" s="45" cm="1">
        <f t="array" ref="J4">(_xlfn.XLOOKUP(J$2,Women10!$B$2:$B$75,Women10!$D$2:$D$75) / _xlfn.XLOOKUP($A4,Women10!$E$1:$CV$1,_xlfn.XLOOKUP(J$2,Women10!$B$2:$B$75,Women10!$E$2:$CV$75))) / $C$1 / 86400</f>
        <v>0.13520725766599356</v>
      </c>
      <c r="K4" s="45" cm="1">
        <f t="array" ref="K4">(_xlfn.XLOOKUP(K$2,Women10!$B$2:$B$75,Women10!$D$2:$D$75) / _xlfn.XLOOKUP($A4,Women10!$E$1:$CV$1,_xlfn.XLOOKUP(K$2,Women10!$B$2:$B$75,Women10!$E$2:$CV$75))) / $C$1 / 86400</f>
        <v>0.16341357172677623</v>
      </c>
      <c r="L4" s="45" cm="1">
        <f t="array" ref="L4">(_xlfn.XLOOKUP(L$2,Women10!$B$2:$B$75,Women10!$D$2:$D$75) / _xlfn.XLOOKUP($A4,Women10!$E$1:$CV$1,_xlfn.XLOOKUP(L$2,Women10!$B$2:$B$75,Women10!$E$2:$CV$75))) / $C$1 / 86400</f>
        <v>0.29554226414129792</v>
      </c>
      <c r="M4" s="45" cm="1">
        <f t="array" ref="M4">(_xlfn.XLOOKUP(M$2,Women10!$B$2:$B$75,Women10!$D$2:$D$75) / _xlfn.XLOOKUP($A4,Women10!$E$1:$CV$1,_xlfn.XLOOKUP(M$2,Women10!$B$2:$B$75,Women10!$E$2:$CV$75))) / $C$1 / 86400</f>
        <v>0.39257531268904056</v>
      </c>
      <c r="N4" s="45" cm="1">
        <f t="array" ref="N4">(_xlfn.XLOOKUP(N$2,Women10!$B$2:$B$75,Women10!$D$2:$D$75) / _xlfn.XLOOKUP($A4,Women10!$E$1:$CV$1,_xlfn.XLOOKUP(N$2,Women10!$B$2:$B$75,Women10!$E$2:$CV$75))) / $C$1 / 86400</f>
        <v>0.72387885642716554</v>
      </c>
    </row>
    <row r="5" spans="1:14" x14ac:dyDescent="0.3">
      <c r="A5" s="26">
        <v>20</v>
      </c>
      <c r="B5" s="45" cm="1">
        <f t="array" ref="B5">(_xlfn.XLOOKUP(B$2,Women10!$B$2:$B$75,Women10!$D$2:$D$75) / _xlfn.XLOOKUP($A5,Women10!$E$1:$CV$1,_xlfn.XLOOKUP(B$2,Women10!$B$2:$B$75,Women10!$E$2:$CV$75))) / $C$1 / 86400</f>
        <v>1.8913620852427278E-3</v>
      </c>
      <c r="C5" s="45" cm="1">
        <f t="array" ref="C5">(_xlfn.XLOOKUP(C$2,Women10!$B$2:$B$75,Women10!$D$2:$D$75) / _xlfn.XLOOKUP($A5,Women10!$E$1:$CV$1,_xlfn.XLOOKUP(C$2,Women10!$B$2:$B$75,Women10!$E$2:$CV$75))) / $C$1 / 86400</f>
        <v>4.1617175970917464E-3</v>
      </c>
      <c r="D5" s="45" cm="1">
        <f t="array" ref="D5">(_xlfn.XLOOKUP(D$2,Women10!$B$2:$B$75,Women10!$D$2:$D$75) / _xlfn.XLOOKUP($A5,Women10!$E$1:$CV$1,_xlfn.XLOOKUP(D$2,Women10!$B$2:$B$75,Women10!$E$2:$CV$75))) / $C$1 / 86400</f>
        <v>1.0999770278481763E-2</v>
      </c>
      <c r="E5" s="45" cm="1">
        <f t="array" ref="E5">(_xlfn.XLOOKUP(E$2,Women10!$B$2:$B$75,Women10!$D$2:$D$75) / _xlfn.XLOOKUP($A5,Women10!$E$1:$CV$1,_xlfn.XLOOKUP(E$2,Women10!$B$2:$B$75,Women10!$E$2:$CV$75))) / $C$1 / 86400</f>
        <v>1.4688415048559106E-2</v>
      </c>
      <c r="F5" s="45" cm="1">
        <f t="array" ref="F5">(_xlfn.XLOOKUP(F$2,Women10!$B$2:$B$75,Women10!$D$2:$D$75) / _xlfn.XLOOKUP($A5,Women10!$E$1:$CV$1,_xlfn.XLOOKUP(F$2,Women10!$B$2:$B$75,Women10!$E$2:$CV$75))) / $C$1 / 86400</f>
        <v>2.4017543525346647E-2</v>
      </c>
      <c r="G5" s="45" cm="1">
        <f t="array" ref="G5">(_xlfn.XLOOKUP(G$2,Women10!$B$2:$B$75,Women10!$D$2:$D$75) / _xlfn.XLOOKUP($A5,Women10!$E$1:$CV$1,_xlfn.XLOOKUP(G$2,Women10!$B$2:$B$75,Women10!$E$2:$CV$75))) / $C$1 / 86400</f>
        <v>3.0104634446371143E-2</v>
      </c>
      <c r="H5" s="45" cm="1">
        <f t="array" ref="H5">(_xlfn.XLOOKUP(H$2,Women10!$B$2:$B$75,Women10!$D$2:$D$75) / _xlfn.XLOOKUP($A5,Women10!$E$1:$CV$1,_xlfn.XLOOKUP(H$2,Women10!$B$2:$B$75,Women10!$E$2:$CV$75))) / $C$1 / 86400</f>
        <v>4.9313678003022679E-2</v>
      </c>
      <c r="I5" s="45" cm="1">
        <f t="array" ref="I5">(_xlfn.XLOOKUP(I$2,Women10!$B$2:$B$75,Women10!$D$2:$D$75) / _xlfn.XLOOKUP($A5,Women10!$E$1:$CV$1,_xlfn.XLOOKUP(I$2,Women10!$B$2:$B$75,Women10!$E$2:$CV$75))) / $C$1 / 86400</f>
        <v>6.5350056594803446E-2</v>
      </c>
      <c r="J5" s="45" cm="1">
        <f t="array" ref="J5">(_xlfn.XLOOKUP(J$2,Women10!$B$2:$B$75,Women10!$D$2:$D$75) / _xlfn.XLOOKUP($A5,Women10!$E$1:$CV$1,_xlfn.XLOOKUP(J$2,Women10!$B$2:$B$75,Women10!$E$2:$CV$75))) / $C$1 / 86400</f>
        <v>0.13443603644244095</v>
      </c>
      <c r="K5" s="45" cm="1">
        <f t="array" ref="K5">(_xlfn.XLOOKUP(K$2,Women10!$B$2:$B$75,Women10!$D$2:$D$75) / _xlfn.XLOOKUP($A5,Women10!$E$1:$CV$1,_xlfn.XLOOKUP(K$2,Women10!$B$2:$B$75,Women10!$E$2:$CV$75))) / $C$1 / 86400</f>
        <v>0.16248146189104862</v>
      </c>
      <c r="L5" s="45" cm="1">
        <f t="array" ref="L5">(_xlfn.XLOOKUP(L$2,Women10!$B$2:$B$75,Women10!$D$2:$D$75) / _xlfn.XLOOKUP($A5,Women10!$E$1:$CV$1,_xlfn.XLOOKUP(L$2,Women10!$B$2:$B$75,Women10!$E$2:$CV$75))) / $C$1 / 86400</f>
        <v>0.29385649319603097</v>
      </c>
      <c r="M5" s="45" cm="1">
        <f t="array" ref="M5">(_xlfn.XLOOKUP(M$2,Women10!$B$2:$B$75,Women10!$D$2:$D$75) / _xlfn.XLOOKUP($A5,Women10!$E$1:$CV$1,_xlfn.XLOOKUP(M$2,Women10!$B$2:$B$75,Women10!$E$2:$CV$75))) / $C$1 / 86400</f>
        <v>0.39033606593398451</v>
      </c>
      <c r="N5" s="45" cm="1">
        <f t="array" ref="N5">(_xlfn.XLOOKUP(N$2,Women10!$B$2:$B$75,Women10!$D$2:$D$75) / _xlfn.XLOOKUP($A5,Women10!$E$1:$CV$1,_xlfn.XLOOKUP(N$2,Women10!$B$2:$B$75,Women10!$E$2:$CV$75))) / $C$1 / 86400</f>
        <v>0.71974985664568381</v>
      </c>
    </row>
    <row r="6" spans="1:14" x14ac:dyDescent="0.3">
      <c r="A6" s="26">
        <v>21</v>
      </c>
      <c r="B6" s="45" cm="1">
        <f t="array" ref="B6">(_xlfn.XLOOKUP(B$2,Women10!$B$2:$B$75,Women10!$D$2:$D$75) / _xlfn.XLOOKUP($A6,Women10!$E$1:$CV$1,_xlfn.XLOOKUP(B$2,Women10!$B$2:$B$75,Women10!$E$2:$CV$75))) / $C$1 / 86400</f>
        <v>1.8811046228943186E-3</v>
      </c>
      <c r="C6" s="45" cm="1">
        <f t="array" ref="C6">(_xlfn.XLOOKUP(C$2,Women10!$B$2:$B$75,Women10!$D$2:$D$75) / _xlfn.XLOOKUP($A6,Women10!$E$1:$CV$1,_xlfn.XLOOKUP(C$2,Women10!$B$2:$B$75,Women10!$E$2:$CV$75))) / $C$1 / 86400</f>
        <v>4.1600529100529107E-3</v>
      </c>
      <c r="D6" s="45" cm="1">
        <f t="array" ref="D6">(_xlfn.XLOOKUP(D$2,Women10!$B$2:$B$75,Women10!$D$2:$D$75) / _xlfn.XLOOKUP($A6,Women10!$E$1:$CV$1,_xlfn.XLOOKUP(D$2,Women10!$B$2:$B$75,Women10!$E$2:$CV$75))) / $C$1 / 86400</f>
        <v>1.0995370370370372E-2</v>
      </c>
      <c r="E6" s="45" cm="1">
        <f t="array" ref="E6">(_xlfn.XLOOKUP(E$2,Women10!$B$2:$B$75,Women10!$D$2:$D$75) / _xlfn.XLOOKUP($A6,Women10!$E$1:$CV$1,_xlfn.XLOOKUP(E$2,Women10!$B$2:$B$75,Women10!$E$2:$CV$75))) / $C$1 / 86400</f>
        <v>1.4682539682539684E-2</v>
      </c>
      <c r="F6" s="45" cm="1">
        <f t="array" ref="F6">(_xlfn.XLOOKUP(F$2,Women10!$B$2:$B$75,Women10!$D$2:$D$75) / _xlfn.XLOOKUP($A6,Women10!$E$1:$CV$1,_xlfn.XLOOKUP(F$2,Women10!$B$2:$B$75,Women10!$E$2:$CV$75))) / $C$1 / 86400</f>
        <v>2.4007936507936506E-2</v>
      </c>
      <c r="G6" s="45" cm="1">
        <f t="array" ref="G6">(_xlfn.XLOOKUP(G$2,Women10!$B$2:$B$75,Women10!$D$2:$D$75) / _xlfn.XLOOKUP($A6,Women10!$E$1:$CV$1,_xlfn.XLOOKUP(G$2,Women10!$B$2:$B$75,Women10!$E$2:$CV$75))) / $C$1 / 86400</f>
        <v>3.0092592592592591E-2</v>
      </c>
      <c r="H6" s="45" cm="1">
        <f t="array" ref="H6">(_xlfn.XLOOKUP(H$2,Women10!$B$2:$B$75,Women10!$D$2:$D$75) / _xlfn.XLOOKUP($A6,Women10!$E$1:$CV$1,_xlfn.XLOOKUP(H$2,Women10!$B$2:$B$75,Women10!$E$2:$CV$75))) / $C$1 / 86400</f>
        <v>4.928902116402116E-2</v>
      </c>
      <c r="I6" s="45" cm="1">
        <f t="array" ref="I6">(_xlfn.XLOOKUP(I$2,Women10!$B$2:$B$75,Women10!$D$2:$D$75) / _xlfn.XLOOKUP($A6,Women10!$E$1:$CV$1,_xlfn.XLOOKUP(I$2,Women10!$B$2:$B$75,Women10!$E$2:$CV$75))) / $C$1 / 86400</f>
        <v>6.5310846560846569E-2</v>
      </c>
      <c r="J6" s="45" cm="1">
        <f t="array" ref="J6">(_xlfn.XLOOKUP(J$2,Women10!$B$2:$B$75,Women10!$D$2:$D$75) / _xlfn.XLOOKUP($A6,Women10!$E$1:$CV$1,_xlfn.XLOOKUP(J$2,Women10!$B$2:$B$75,Women10!$E$2:$CV$75))) / $C$1 / 86400</f>
        <v>0.13434193121693125</v>
      </c>
      <c r="K6" s="45" cm="1">
        <f t="array" ref="K6">(_xlfn.XLOOKUP(K$2,Women10!$B$2:$B$75,Women10!$D$2:$D$75) / _xlfn.XLOOKUP($A6,Women10!$E$1:$CV$1,_xlfn.XLOOKUP(K$2,Women10!$B$2:$B$75,Women10!$E$2:$CV$75))) / $C$1 / 86400</f>
        <v>0.16236772486772488</v>
      </c>
      <c r="L6" s="45" cm="1">
        <f t="array" ref="L6">(_xlfn.XLOOKUP(L$2,Women10!$B$2:$B$75,Women10!$D$2:$D$75) / _xlfn.XLOOKUP($A6,Women10!$E$1:$CV$1,_xlfn.XLOOKUP(L$2,Women10!$B$2:$B$75,Women10!$E$2:$CV$75))) / $C$1 / 86400</f>
        <v>0.29365079365079366</v>
      </c>
      <c r="M6" s="45" cm="1">
        <f t="array" ref="M6">(_xlfn.XLOOKUP(M$2,Women10!$B$2:$B$75,Women10!$D$2:$D$75) / _xlfn.XLOOKUP($A6,Women10!$E$1:$CV$1,_xlfn.XLOOKUP(M$2,Women10!$B$2:$B$75,Women10!$E$2:$CV$75))) / $C$1 / 86400</f>
        <v>0.39006283068783071</v>
      </c>
      <c r="N6" s="45" cm="1">
        <f t="array" ref="N6">(_xlfn.XLOOKUP(N$2,Women10!$B$2:$B$75,Women10!$D$2:$D$75) / _xlfn.XLOOKUP($A6,Women10!$E$1:$CV$1,_xlfn.XLOOKUP(N$2,Women10!$B$2:$B$75,Women10!$E$2:$CV$75))) / $C$1 / 86400</f>
        <v>0.71924603174603174</v>
      </c>
    </row>
    <row r="7" spans="1:14" x14ac:dyDescent="0.3">
      <c r="A7" s="42">
        <v>22</v>
      </c>
      <c r="B7" s="45" cm="1">
        <f t="array" ref="B7">(_xlfn.XLOOKUP(B$2,Women10!$B$2:$B$75,Women10!$D$2:$D$75) / _xlfn.XLOOKUP($A7,Women10!$E$1:$CV$1,_xlfn.XLOOKUP(B$2,Women10!$B$2:$B$75,Women10!$E$2:$CV$75))) / $C$1 / 86400</f>
        <v>1.8730158730158734E-3</v>
      </c>
      <c r="C7" s="45" cm="1">
        <f t="array" ref="C7">(_xlfn.XLOOKUP(C$2,Women10!$B$2:$B$75,Women10!$D$2:$D$75) / _xlfn.XLOOKUP($A7,Women10!$E$1:$CV$1,_xlfn.XLOOKUP(C$2,Women10!$B$2:$B$75,Women10!$E$2:$CV$75))) / $C$1 / 86400</f>
        <v>4.1600529100529107E-3</v>
      </c>
      <c r="D7" s="45" cm="1">
        <f t="array" ref="D7">(_xlfn.XLOOKUP(D$2,Women10!$B$2:$B$75,Women10!$D$2:$D$75) / _xlfn.XLOOKUP($A7,Women10!$E$1:$CV$1,_xlfn.XLOOKUP(D$2,Women10!$B$2:$B$75,Women10!$E$2:$CV$75))) / $C$1 / 86400</f>
        <v>1.0995370370370372E-2</v>
      </c>
      <c r="E7" s="45" cm="1">
        <f t="array" ref="E7">(_xlfn.XLOOKUP(E$2,Women10!$B$2:$B$75,Women10!$D$2:$D$75) / _xlfn.XLOOKUP($A7,Women10!$E$1:$CV$1,_xlfn.XLOOKUP(E$2,Women10!$B$2:$B$75,Women10!$E$2:$CV$75))) / $C$1 / 86400</f>
        <v>1.4682539682539684E-2</v>
      </c>
      <c r="F7" s="45" cm="1">
        <f t="array" ref="F7">(_xlfn.XLOOKUP(F$2,Women10!$B$2:$B$75,Women10!$D$2:$D$75) / _xlfn.XLOOKUP($A7,Women10!$E$1:$CV$1,_xlfn.XLOOKUP(F$2,Women10!$B$2:$B$75,Women10!$E$2:$CV$75))) / $C$1 / 86400</f>
        <v>2.4007936507936506E-2</v>
      </c>
      <c r="G7" s="45" cm="1">
        <f t="array" ref="G7">(_xlfn.XLOOKUP(G$2,Women10!$B$2:$B$75,Women10!$D$2:$D$75) / _xlfn.XLOOKUP($A7,Women10!$E$1:$CV$1,_xlfn.XLOOKUP(G$2,Women10!$B$2:$B$75,Women10!$E$2:$CV$75))) / $C$1 / 86400</f>
        <v>3.0092592592592591E-2</v>
      </c>
      <c r="H7" s="45" cm="1">
        <f t="array" ref="H7">(_xlfn.XLOOKUP(H$2,Women10!$B$2:$B$75,Women10!$D$2:$D$75) / _xlfn.XLOOKUP($A7,Women10!$E$1:$CV$1,_xlfn.XLOOKUP(H$2,Women10!$B$2:$B$75,Women10!$E$2:$CV$75))) / $C$1 / 86400</f>
        <v>4.928902116402116E-2</v>
      </c>
      <c r="I7" s="45" cm="1">
        <f t="array" ref="I7">(_xlfn.XLOOKUP(I$2,Women10!$B$2:$B$75,Women10!$D$2:$D$75) / _xlfn.XLOOKUP($A7,Women10!$E$1:$CV$1,_xlfn.XLOOKUP(I$2,Women10!$B$2:$B$75,Women10!$E$2:$CV$75))) / $C$1 / 86400</f>
        <v>6.5310846560846569E-2</v>
      </c>
      <c r="J7" s="45" cm="1">
        <f t="array" ref="J7">(_xlfn.XLOOKUP(J$2,Women10!$B$2:$B$75,Women10!$D$2:$D$75) / _xlfn.XLOOKUP($A7,Women10!$E$1:$CV$1,_xlfn.XLOOKUP(J$2,Women10!$B$2:$B$75,Women10!$E$2:$CV$75))) / $C$1 / 86400</f>
        <v>0.13434193121693125</v>
      </c>
      <c r="K7" s="45" cm="1">
        <f t="array" ref="K7">(_xlfn.XLOOKUP(K$2,Women10!$B$2:$B$75,Women10!$D$2:$D$75) / _xlfn.XLOOKUP($A7,Women10!$E$1:$CV$1,_xlfn.XLOOKUP(K$2,Women10!$B$2:$B$75,Women10!$E$2:$CV$75))) / $C$1 / 86400</f>
        <v>0.16236772486772488</v>
      </c>
      <c r="L7" s="45" cm="1">
        <f t="array" ref="L7">(_xlfn.XLOOKUP(L$2,Women10!$B$2:$B$75,Women10!$D$2:$D$75) / _xlfn.XLOOKUP($A7,Women10!$E$1:$CV$1,_xlfn.XLOOKUP(L$2,Women10!$B$2:$B$75,Women10!$E$2:$CV$75))) / $C$1 / 86400</f>
        <v>0.29365079365079366</v>
      </c>
      <c r="M7" s="45" cm="1">
        <f t="array" ref="M7">(_xlfn.XLOOKUP(M$2,Women10!$B$2:$B$75,Women10!$D$2:$D$75) / _xlfn.XLOOKUP($A7,Women10!$E$1:$CV$1,_xlfn.XLOOKUP(M$2,Women10!$B$2:$B$75,Women10!$E$2:$CV$75))) / $C$1 / 86400</f>
        <v>0.39006283068783071</v>
      </c>
      <c r="N7" s="45" cm="1">
        <f t="array" ref="N7">(_xlfn.XLOOKUP(N$2,Women10!$B$2:$B$75,Women10!$D$2:$D$75) / _xlfn.XLOOKUP($A7,Women10!$E$1:$CV$1,_xlfn.XLOOKUP(N$2,Women10!$B$2:$B$75,Women10!$E$2:$CV$75))) / $C$1 / 86400</f>
        <v>0.71924603174603174</v>
      </c>
    </row>
    <row r="8" spans="1:14" x14ac:dyDescent="0.3">
      <c r="A8" s="26">
        <v>23</v>
      </c>
      <c r="B8" s="45" cm="1">
        <f t="array" ref="B8">(_xlfn.XLOOKUP(B$2,Women10!$B$2:$B$75,Women10!$D$2:$D$75) / _xlfn.XLOOKUP($A8,Women10!$E$1:$CV$1,_xlfn.XLOOKUP(B$2,Women10!$B$2:$B$75,Women10!$E$2:$CV$75))) / $C$1 / 86400</f>
        <v>1.8730158730158734E-3</v>
      </c>
      <c r="C8" s="45" cm="1">
        <f t="array" ref="C8">(_xlfn.XLOOKUP(C$2,Women10!$B$2:$B$75,Women10!$D$2:$D$75) / _xlfn.XLOOKUP($A8,Women10!$E$1:$CV$1,_xlfn.XLOOKUP(C$2,Women10!$B$2:$B$75,Women10!$E$2:$CV$75))) / $C$1 / 86400</f>
        <v>4.1600529100529107E-3</v>
      </c>
      <c r="D8" s="45" cm="1">
        <f t="array" ref="D8">(_xlfn.XLOOKUP(D$2,Women10!$B$2:$B$75,Women10!$D$2:$D$75) / _xlfn.XLOOKUP($A8,Women10!$E$1:$CV$1,_xlfn.XLOOKUP(D$2,Women10!$B$2:$B$75,Women10!$E$2:$CV$75))) / $C$1 / 86400</f>
        <v>1.0995370370370372E-2</v>
      </c>
      <c r="E8" s="45" cm="1">
        <f t="array" ref="E8">(_xlfn.XLOOKUP(E$2,Women10!$B$2:$B$75,Women10!$D$2:$D$75) / _xlfn.XLOOKUP($A8,Women10!$E$1:$CV$1,_xlfn.XLOOKUP(E$2,Women10!$B$2:$B$75,Women10!$E$2:$CV$75))) / $C$1 / 86400</f>
        <v>1.4682539682539684E-2</v>
      </c>
      <c r="F8" s="45" cm="1">
        <f t="array" ref="F8">(_xlfn.XLOOKUP(F$2,Women10!$B$2:$B$75,Women10!$D$2:$D$75) / _xlfn.XLOOKUP($A8,Women10!$E$1:$CV$1,_xlfn.XLOOKUP(F$2,Women10!$B$2:$B$75,Women10!$E$2:$CV$75))) / $C$1 / 86400</f>
        <v>2.4007936507936506E-2</v>
      </c>
      <c r="G8" s="45" cm="1">
        <f t="array" ref="G8">(_xlfn.XLOOKUP(G$2,Women10!$B$2:$B$75,Women10!$D$2:$D$75) / _xlfn.XLOOKUP($A8,Women10!$E$1:$CV$1,_xlfn.XLOOKUP(G$2,Women10!$B$2:$B$75,Women10!$E$2:$CV$75))) / $C$1 / 86400</f>
        <v>3.0092592592592591E-2</v>
      </c>
      <c r="H8" s="45" cm="1">
        <f t="array" ref="H8">(_xlfn.XLOOKUP(H$2,Women10!$B$2:$B$75,Women10!$D$2:$D$75) / _xlfn.XLOOKUP($A8,Women10!$E$1:$CV$1,_xlfn.XLOOKUP(H$2,Women10!$B$2:$B$75,Women10!$E$2:$CV$75))) / $C$1 / 86400</f>
        <v>4.928902116402116E-2</v>
      </c>
      <c r="I8" s="45" cm="1">
        <f t="array" ref="I8">(_xlfn.XLOOKUP(I$2,Women10!$B$2:$B$75,Women10!$D$2:$D$75) / _xlfn.XLOOKUP($A8,Women10!$E$1:$CV$1,_xlfn.XLOOKUP(I$2,Women10!$B$2:$B$75,Women10!$E$2:$CV$75))) / $C$1 / 86400</f>
        <v>6.5310846560846569E-2</v>
      </c>
      <c r="J8" s="45" cm="1">
        <f t="array" ref="J8">(_xlfn.XLOOKUP(J$2,Women10!$B$2:$B$75,Women10!$D$2:$D$75) / _xlfn.XLOOKUP($A8,Women10!$E$1:$CV$1,_xlfn.XLOOKUP(J$2,Women10!$B$2:$B$75,Women10!$E$2:$CV$75))) / $C$1 / 86400</f>
        <v>0.13434193121693125</v>
      </c>
      <c r="K8" s="45" cm="1">
        <f t="array" ref="K8">(_xlfn.XLOOKUP(K$2,Women10!$B$2:$B$75,Women10!$D$2:$D$75) / _xlfn.XLOOKUP($A8,Women10!$E$1:$CV$1,_xlfn.XLOOKUP(K$2,Women10!$B$2:$B$75,Women10!$E$2:$CV$75))) / $C$1 / 86400</f>
        <v>0.16236772486772488</v>
      </c>
      <c r="L8" s="45" cm="1">
        <f t="array" ref="L8">(_xlfn.XLOOKUP(L$2,Women10!$B$2:$B$75,Women10!$D$2:$D$75) / _xlfn.XLOOKUP($A8,Women10!$E$1:$CV$1,_xlfn.XLOOKUP(L$2,Women10!$B$2:$B$75,Women10!$E$2:$CV$75))) / $C$1 / 86400</f>
        <v>0.29365079365079366</v>
      </c>
      <c r="M8" s="45" cm="1">
        <f t="array" ref="M8">(_xlfn.XLOOKUP(M$2,Women10!$B$2:$B$75,Women10!$D$2:$D$75) / _xlfn.XLOOKUP($A8,Women10!$E$1:$CV$1,_xlfn.XLOOKUP(M$2,Women10!$B$2:$B$75,Women10!$E$2:$CV$75))) / $C$1 / 86400</f>
        <v>0.39006283068783071</v>
      </c>
      <c r="N8" s="45" cm="1">
        <f t="array" ref="N8">(_xlfn.XLOOKUP(N$2,Women10!$B$2:$B$75,Women10!$D$2:$D$75) / _xlfn.XLOOKUP($A8,Women10!$E$1:$CV$1,_xlfn.XLOOKUP(N$2,Women10!$B$2:$B$75,Women10!$E$2:$CV$75))) / $C$1 / 86400</f>
        <v>0.71924603174603174</v>
      </c>
    </row>
    <row r="9" spans="1:14" x14ac:dyDescent="0.3">
      <c r="A9" s="26">
        <v>24</v>
      </c>
      <c r="B9" s="45" cm="1">
        <f t="array" ref="B9">(_xlfn.XLOOKUP(B$2,Women10!$B$2:$B$75,Women10!$D$2:$D$75) / _xlfn.XLOOKUP($A9,Women10!$E$1:$CV$1,_xlfn.XLOOKUP(B$2,Women10!$B$2:$B$75,Women10!$E$2:$CV$75))) / $C$1 / 86400</f>
        <v>1.8730158730158734E-3</v>
      </c>
      <c r="C9" s="45" cm="1">
        <f t="array" ref="C9">(_xlfn.XLOOKUP(C$2,Women10!$B$2:$B$75,Women10!$D$2:$D$75) / _xlfn.XLOOKUP($A9,Women10!$E$1:$CV$1,_xlfn.XLOOKUP(C$2,Women10!$B$2:$B$75,Women10!$E$2:$CV$75))) / $C$1 / 86400</f>
        <v>4.1600529100529107E-3</v>
      </c>
      <c r="D9" s="45" cm="1">
        <f t="array" ref="D9">(_xlfn.XLOOKUP(D$2,Women10!$B$2:$B$75,Women10!$D$2:$D$75) / _xlfn.XLOOKUP($A9,Women10!$E$1:$CV$1,_xlfn.XLOOKUP(D$2,Women10!$B$2:$B$75,Women10!$E$2:$CV$75))) / $C$1 / 86400</f>
        <v>1.0995370370370372E-2</v>
      </c>
      <c r="E9" s="45" cm="1">
        <f t="array" ref="E9">(_xlfn.XLOOKUP(E$2,Women10!$B$2:$B$75,Women10!$D$2:$D$75) / _xlfn.XLOOKUP($A9,Women10!$E$1:$CV$1,_xlfn.XLOOKUP(E$2,Women10!$B$2:$B$75,Women10!$E$2:$CV$75))) / $C$1 / 86400</f>
        <v>1.4682539682539684E-2</v>
      </c>
      <c r="F9" s="45" cm="1">
        <f t="array" ref="F9">(_xlfn.XLOOKUP(F$2,Women10!$B$2:$B$75,Women10!$D$2:$D$75) / _xlfn.XLOOKUP($A9,Women10!$E$1:$CV$1,_xlfn.XLOOKUP(F$2,Women10!$B$2:$B$75,Women10!$E$2:$CV$75))) / $C$1 / 86400</f>
        <v>2.4007936507936506E-2</v>
      </c>
      <c r="G9" s="45" cm="1">
        <f t="array" ref="G9">(_xlfn.XLOOKUP(G$2,Women10!$B$2:$B$75,Women10!$D$2:$D$75) / _xlfn.XLOOKUP($A9,Women10!$E$1:$CV$1,_xlfn.XLOOKUP(G$2,Women10!$B$2:$B$75,Women10!$E$2:$CV$75))) / $C$1 / 86400</f>
        <v>3.0092592592592591E-2</v>
      </c>
      <c r="H9" s="45" cm="1">
        <f t="array" ref="H9">(_xlfn.XLOOKUP(H$2,Women10!$B$2:$B$75,Women10!$D$2:$D$75) / _xlfn.XLOOKUP($A9,Women10!$E$1:$CV$1,_xlfn.XLOOKUP(H$2,Women10!$B$2:$B$75,Women10!$E$2:$CV$75))) / $C$1 / 86400</f>
        <v>4.928902116402116E-2</v>
      </c>
      <c r="I9" s="45" cm="1">
        <f t="array" ref="I9">(_xlfn.XLOOKUP(I$2,Women10!$B$2:$B$75,Women10!$D$2:$D$75) / _xlfn.XLOOKUP($A9,Women10!$E$1:$CV$1,_xlfn.XLOOKUP(I$2,Women10!$B$2:$B$75,Women10!$E$2:$CV$75))) / $C$1 / 86400</f>
        <v>6.5310846560846569E-2</v>
      </c>
      <c r="J9" s="45" cm="1">
        <f t="array" ref="J9">(_xlfn.XLOOKUP(J$2,Women10!$B$2:$B$75,Women10!$D$2:$D$75) / _xlfn.XLOOKUP($A9,Women10!$E$1:$CV$1,_xlfn.XLOOKUP(J$2,Women10!$B$2:$B$75,Women10!$E$2:$CV$75))) / $C$1 / 86400</f>
        <v>0.13434193121693125</v>
      </c>
      <c r="K9" s="45" cm="1">
        <f t="array" ref="K9">(_xlfn.XLOOKUP(K$2,Women10!$B$2:$B$75,Women10!$D$2:$D$75) / _xlfn.XLOOKUP($A9,Women10!$E$1:$CV$1,_xlfn.XLOOKUP(K$2,Women10!$B$2:$B$75,Women10!$E$2:$CV$75))) / $C$1 / 86400</f>
        <v>0.16236772486772488</v>
      </c>
      <c r="L9" s="45" cm="1">
        <f t="array" ref="L9">(_xlfn.XLOOKUP(L$2,Women10!$B$2:$B$75,Women10!$D$2:$D$75) / _xlfn.XLOOKUP($A9,Women10!$E$1:$CV$1,_xlfn.XLOOKUP(L$2,Women10!$B$2:$B$75,Women10!$E$2:$CV$75))) / $C$1 / 86400</f>
        <v>0.29365079365079366</v>
      </c>
      <c r="M9" s="45" cm="1">
        <f t="array" ref="M9">(_xlfn.XLOOKUP(M$2,Women10!$B$2:$B$75,Women10!$D$2:$D$75) / _xlfn.XLOOKUP($A9,Women10!$E$1:$CV$1,_xlfn.XLOOKUP(M$2,Women10!$B$2:$B$75,Women10!$E$2:$CV$75))) / $C$1 / 86400</f>
        <v>0.39006283068783071</v>
      </c>
      <c r="N9" s="45" cm="1">
        <f t="array" ref="N9">(_xlfn.XLOOKUP(N$2,Women10!$B$2:$B$75,Women10!$D$2:$D$75) / _xlfn.XLOOKUP($A9,Women10!$E$1:$CV$1,_xlfn.XLOOKUP(N$2,Women10!$B$2:$B$75,Women10!$E$2:$CV$75))) / $C$1 / 86400</f>
        <v>0.71924603174603174</v>
      </c>
    </row>
    <row r="10" spans="1:14" x14ac:dyDescent="0.3">
      <c r="A10" s="42">
        <v>25</v>
      </c>
      <c r="B10" s="45" cm="1">
        <f t="array" ref="B10">(_xlfn.XLOOKUP(B$2,Women10!$B$2:$B$75,Women10!$D$2:$D$75) / _xlfn.XLOOKUP($A10,Women10!$E$1:$CV$1,_xlfn.XLOOKUP(B$2,Women10!$B$2:$B$75,Women10!$E$2:$CV$75))) / $C$1 / 86400</f>
        <v>1.8730158730158734E-3</v>
      </c>
      <c r="C10" s="45" cm="1">
        <f t="array" ref="C10">(_xlfn.XLOOKUP(C$2,Women10!$B$2:$B$75,Women10!$D$2:$D$75) / _xlfn.XLOOKUP($A10,Women10!$E$1:$CV$1,_xlfn.XLOOKUP(C$2,Women10!$B$2:$B$75,Women10!$E$2:$CV$75))) / $C$1 / 86400</f>
        <v>4.1600529100529107E-3</v>
      </c>
      <c r="D10" s="45" cm="1">
        <f t="array" ref="D10">(_xlfn.XLOOKUP(D$2,Women10!$B$2:$B$75,Women10!$D$2:$D$75) / _xlfn.XLOOKUP($A10,Women10!$E$1:$CV$1,_xlfn.XLOOKUP(D$2,Women10!$B$2:$B$75,Women10!$E$2:$CV$75))) / $C$1 / 86400</f>
        <v>1.0995370370370372E-2</v>
      </c>
      <c r="E10" s="45" cm="1">
        <f t="array" ref="E10">(_xlfn.XLOOKUP(E$2,Women10!$B$2:$B$75,Women10!$D$2:$D$75) / _xlfn.XLOOKUP($A10,Women10!$E$1:$CV$1,_xlfn.XLOOKUP(E$2,Women10!$B$2:$B$75,Women10!$E$2:$CV$75))) / $C$1 / 86400</f>
        <v>1.4682539682539684E-2</v>
      </c>
      <c r="F10" s="45" cm="1">
        <f t="array" ref="F10">(_xlfn.XLOOKUP(F$2,Women10!$B$2:$B$75,Women10!$D$2:$D$75) / _xlfn.XLOOKUP($A10,Women10!$E$1:$CV$1,_xlfn.XLOOKUP(F$2,Women10!$B$2:$B$75,Women10!$E$2:$CV$75))) / $C$1 / 86400</f>
        <v>2.4007936507936506E-2</v>
      </c>
      <c r="G10" s="45" cm="1">
        <f t="array" ref="G10">(_xlfn.XLOOKUP(G$2,Women10!$B$2:$B$75,Women10!$D$2:$D$75) / _xlfn.XLOOKUP($A10,Women10!$E$1:$CV$1,_xlfn.XLOOKUP(G$2,Women10!$B$2:$B$75,Women10!$E$2:$CV$75))) / $C$1 / 86400</f>
        <v>3.0092592592592591E-2</v>
      </c>
      <c r="H10" s="45" cm="1">
        <f t="array" ref="H10">(_xlfn.XLOOKUP(H$2,Women10!$B$2:$B$75,Women10!$D$2:$D$75) / _xlfn.XLOOKUP($A10,Women10!$E$1:$CV$1,_xlfn.XLOOKUP(H$2,Women10!$B$2:$B$75,Women10!$E$2:$CV$75))) / $C$1 / 86400</f>
        <v>4.928902116402116E-2</v>
      </c>
      <c r="I10" s="45" cm="1">
        <f t="array" ref="I10">(_xlfn.XLOOKUP(I$2,Women10!$B$2:$B$75,Women10!$D$2:$D$75) / _xlfn.XLOOKUP($A10,Women10!$E$1:$CV$1,_xlfn.XLOOKUP(I$2,Women10!$B$2:$B$75,Women10!$E$2:$CV$75))) / $C$1 / 86400</f>
        <v>6.5310846560846569E-2</v>
      </c>
      <c r="J10" s="45" cm="1">
        <f t="array" ref="J10">(_xlfn.XLOOKUP(J$2,Women10!$B$2:$B$75,Women10!$D$2:$D$75) / _xlfn.XLOOKUP($A10,Women10!$E$1:$CV$1,_xlfn.XLOOKUP(J$2,Women10!$B$2:$B$75,Women10!$E$2:$CV$75))) / $C$1 / 86400</f>
        <v>0.13434193121693125</v>
      </c>
      <c r="K10" s="45" cm="1">
        <f t="array" ref="K10">(_xlfn.XLOOKUP(K$2,Women10!$B$2:$B$75,Women10!$D$2:$D$75) / _xlfn.XLOOKUP($A10,Women10!$E$1:$CV$1,_xlfn.XLOOKUP(K$2,Women10!$B$2:$B$75,Women10!$E$2:$CV$75))) / $C$1 / 86400</f>
        <v>0.16236772486772488</v>
      </c>
      <c r="L10" s="45" cm="1">
        <f t="array" ref="L10">(_xlfn.XLOOKUP(L$2,Women10!$B$2:$B$75,Women10!$D$2:$D$75) / _xlfn.XLOOKUP($A10,Women10!$E$1:$CV$1,_xlfn.XLOOKUP(L$2,Women10!$B$2:$B$75,Women10!$E$2:$CV$75))) / $C$1 / 86400</f>
        <v>0.29365079365079366</v>
      </c>
      <c r="M10" s="45" cm="1">
        <f t="array" ref="M10">(_xlfn.XLOOKUP(M$2,Women10!$B$2:$B$75,Women10!$D$2:$D$75) / _xlfn.XLOOKUP($A10,Women10!$E$1:$CV$1,_xlfn.XLOOKUP(M$2,Women10!$B$2:$B$75,Women10!$E$2:$CV$75))) / $C$1 / 86400</f>
        <v>0.39006283068783071</v>
      </c>
      <c r="N10" s="45" cm="1">
        <f t="array" ref="N10">(_xlfn.XLOOKUP(N$2,Women10!$B$2:$B$75,Women10!$D$2:$D$75) / _xlfn.XLOOKUP($A10,Women10!$E$1:$CV$1,_xlfn.XLOOKUP(N$2,Women10!$B$2:$B$75,Women10!$E$2:$CV$75))) / $C$1 / 86400</f>
        <v>0.71924603174603174</v>
      </c>
    </row>
    <row r="11" spans="1:14" x14ac:dyDescent="0.3">
      <c r="A11" s="26">
        <v>26</v>
      </c>
      <c r="B11" s="45" cm="1">
        <f t="array" ref="B11">(_xlfn.XLOOKUP(B$2,Women10!$B$2:$B$75,Women10!$D$2:$D$75) / _xlfn.XLOOKUP($A11,Women10!$E$1:$CV$1,_xlfn.XLOOKUP(B$2,Women10!$B$2:$B$75,Women10!$E$2:$CV$75))) / $C$1 / 86400</f>
        <v>1.8730158730158734E-3</v>
      </c>
      <c r="C11" s="45" cm="1">
        <f t="array" ref="C11">(_xlfn.XLOOKUP(C$2,Women10!$B$2:$B$75,Women10!$D$2:$D$75) / _xlfn.XLOOKUP($A11,Women10!$E$1:$CV$1,_xlfn.XLOOKUP(C$2,Women10!$B$2:$B$75,Women10!$E$2:$CV$75))) / $C$1 / 86400</f>
        <v>4.1600529100529107E-3</v>
      </c>
      <c r="D11" s="45" cm="1">
        <f t="array" ref="D11">(_xlfn.XLOOKUP(D$2,Women10!$B$2:$B$75,Women10!$D$2:$D$75) / _xlfn.XLOOKUP($A11,Women10!$E$1:$CV$1,_xlfn.XLOOKUP(D$2,Women10!$B$2:$B$75,Women10!$E$2:$CV$75))) / $C$1 / 86400</f>
        <v>1.0995370370370372E-2</v>
      </c>
      <c r="E11" s="45" cm="1">
        <f t="array" ref="E11">(_xlfn.XLOOKUP(E$2,Women10!$B$2:$B$75,Women10!$D$2:$D$75) / _xlfn.XLOOKUP($A11,Women10!$E$1:$CV$1,_xlfn.XLOOKUP(E$2,Women10!$B$2:$B$75,Women10!$E$2:$CV$75))) / $C$1 / 86400</f>
        <v>1.4682539682539684E-2</v>
      </c>
      <c r="F11" s="45" cm="1">
        <f t="array" ref="F11">(_xlfn.XLOOKUP(F$2,Women10!$B$2:$B$75,Women10!$D$2:$D$75) / _xlfn.XLOOKUP($A11,Women10!$E$1:$CV$1,_xlfn.XLOOKUP(F$2,Women10!$B$2:$B$75,Women10!$E$2:$CV$75))) / $C$1 / 86400</f>
        <v>2.4007936507936506E-2</v>
      </c>
      <c r="G11" s="45" cm="1">
        <f t="array" ref="G11">(_xlfn.XLOOKUP(G$2,Women10!$B$2:$B$75,Women10!$D$2:$D$75) / _xlfn.XLOOKUP($A11,Women10!$E$1:$CV$1,_xlfn.XLOOKUP(G$2,Women10!$B$2:$B$75,Women10!$E$2:$CV$75))) / $C$1 / 86400</f>
        <v>3.0092592592592591E-2</v>
      </c>
      <c r="H11" s="45" cm="1">
        <f t="array" ref="H11">(_xlfn.XLOOKUP(H$2,Women10!$B$2:$B$75,Women10!$D$2:$D$75) / _xlfn.XLOOKUP($A11,Women10!$E$1:$CV$1,_xlfn.XLOOKUP(H$2,Women10!$B$2:$B$75,Women10!$E$2:$CV$75))) / $C$1 / 86400</f>
        <v>4.928902116402116E-2</v>
      </c>
      <c r="I11" s="45" cm="1">
        <f t="array" ref="I11">(_xlfn.XLOOKUP(I$2,Women10!$B$2:$B$75,Women10!$D$2:$D$75) / _xlfn.XLOOKUP($A11,Women10!$E$1:$CV$1,_xlfn.XLOOKUP(I$2,Women10!$B$2:$B$75,Women10!$E$2:$CV$75))) / $C$1 / 86400</f>
        <v>6.5310846560846569E-2</v>
      </c>
      <c r="J11" s="45" cm="1">
        <f t="array" ref="J11">(_xlfn.XLOOKUP(J$2,Women10!$B$2:$B$75,Women10!$D$2:$D$75) / _xlfn.XLOOKUP($A11,Women10!$E$1:$CV$1,_xlfn.XLOOKUP(J$2,Women10!$B$2:$B$75,Women10!$E$2:$CV$75))) / $C$1 / 86400</f>
        <v>0.13434193121693125</v>
      </c>
      <c r="K11" s="45" cm="1">
        <f t="array" ref="K11">(_xlfn.XLOOKUP(K$2,Women10!$B$2:$B$75,Women10!$D$2:$D$75) / _xlfn.XLOOKUP($A11,Women10!$E$1:$CV$1,_xlfn.XLOOKUP(K$2,Women10!$B$2:$B$75,Women10!$E$2:$CV$75))) / $C$1 / 86400</f>
        <v>0.16236772486772488</v>
      </c>
      <c r="L11" s="45" cm="1">
        <f t="array" ref="L11">(_xlfn.XLOOKUP(L$2,Women10!$B$2:$B$75,Women10!$D$2:$D$75) / _xlfn.XLOOKUP($A11,Women10!$E$1:$CV$1,_xlfn.XLOOKUP(L$2,Women10!$B$2:$B$75,Women10!$E$2:$CV$75))) / $C$1 / 86400</f>
        <v>0.29365079365079366</v>
      </c>
      <c r="M11" s="45" cm="1">
        <f t="array" ref="M11">(_xlfn.XLOOKUP(M$2,Women10!$B$2:$B$75,Women10!$D$2:$D$75) / _xlfn.XLOOKUP($A11,Women10!$E$1:$CV$1,_xlfn.XLOOKUP(M$2,Women10!$B$2:$B$75,Women10!$E$2:$CV$75))) / $C$1 / 86400</f>
        <v>0.39006283068783071</v>
      </c>
      <c r="N11" s="45" cm="1">
        <f t="array" ref="N11">(_xlfn.XLOOKUP(N$2,Women10!$B$2:$B$75,Women10!$D$2:$D$75) / _xlfn.XLOOKUP($A11,Women10!$E$1:$CV$1,_xlfn.XLOOKUP(N$2,Women10!$B$2:$B$75,Women10!$E$2:$CV$75))) / $C$1 / 86400</f>
        <v>0.71924603174603174</v>
      </c>
    </row>
    <row r="12" spans="1:14" x14ac:dyDescent="0.3">
      <c r="A12" s="26">
        <v>27</v>
      </c>
      <c r="B12" s="45" cm="1">
        <f t="array" ref="B12">(_xlfn.XLOOKUP(B$2,Women10!$B$2:$B$75,Women10!$D$2:$D$75) / _xlfn.XLOOKUP($A12,Women10!$E$1:$CV$1,_xlfn.XLOOKUP(B$2,Women10!$B$2:$B$75,Women10!$E$2:$CV$75))) / $C$1 / 86400</f>
        <v>1.8730158730158734E-3</v>
      </c>
      <c r="C12" s="45" cm="1">
        <f t="array" ref="C12">(_xlfn.XLOOKUP(C$2,Women10!$B$2:$B$75,Women10!$D$2:$D$75) / _xlfn.XLOOKUP($A12,Women10!$E$1:$CV$1,_xlfn.XLOOKUP(C$2,Women10!$B$2:$B$75,Women10!$E$2:$CV$75))) / $C$1 / 86400</f>
        <v>4.1600529100529107E-3</v>
      </c>
      <c r="D12" s="45" cm="1">
        <f t="array" ref="D12">(_xlfn.XLOOKUP(D$2,Women10!$B$2:$B$75,Women10!$D$2:$D$75) / _xlfn.XLOOKUP($A12,Women10!$E$1:$CV$1,_xlfn.XLOOKUP(D$2,Women10!$B$2:$B$75,Women10!$E$2:$CV$75))) / $C$1 / 86400</f>
        <v>1.0995370370370372E-2</v>
      </c>
      <c r="E12" s="45" cm="1">
        <f t="array" ref="E12">(_xlfn.XLOOKUP(E$2,Women10!$B$2:$B$75,Women10!$D$2:$D$75) / _xlfn.XLOOKUP($A12,Women10!$E$1:$CV$1,_xlfn.XLOOKUP(E$2,Women10!$B$2:$B$75,Women10!$E$2:$CV$75))) / $C$1 / 86400</f>
        <v>1.4682539682539684E-2</v>
      </c>
      <c r="F12" s="45" cm="1">
        <f t="array" ref="F12">(_xlfn.XLOOKUP(F$2,Women10!$B$2:$B$75,Women10!$D$2:$D$75) / _xlfn.XLOOKUP($A12,Women10!$E$1:$CV$1,_xlfn.XLOOKUP(F$2,Women10!$B$2:$B$75,Women10!$E$2:$CV$75))) / $C$1 / 86400</f>
        <v>2.4007936507936506E-2</v>
      </c>
      <c r="G12" s="45" cm="1">
        <f t="array" ref="G12">(_xlfn.XLOOKUP(G$2,Women10!$B$2:$B$75,Women10!$D$2:$D$75) / _xlfn.XLOOKUP($A12,Women10!$E$1:$CV$1,_xlfn.XLOOKUP(G$2,Women10!$B$2:$B$75,Women10!$E$2:$CV$75))) / $C$1 / 86400</f>
        <v>3.0092592592592591E-2</v>
      </c>
      <c r="H12" s="45" cm="1">
        <f t="array" ref="H12">(_xlfn.XLOOKUP(H$2,Women10!$B$2:$B$75,Women10!$D$2:$D$75) / _xlfn.XLOOKUP($A12,Women10!$E$1:$CV$1,_xlfn.XLOOKUP(H$2,Women10!$B$2:$B$75,Women10!$E$2:$CV$75))) / $C$1 / 86400</f>
        <v>4.928902116402116E-2</v>
      </c>
      <c r="I12" s="45" cm="1">
        <f t="array" ref="I12">(_xlfn.XLOOKUP(I$2,Women10!$B$2:$B$75,Women10!$D$2:$D$75) / _xlfn.XLOOKUP($A12,Women10!$E$1:$CV$1,_xlfn.XLOOKUP(I$2,Women10!$B$2:$B$75,Women10!$E$2:$CV$75))) / $C$1 / 86400</f>
        <v>6.5310846560846569E-2</v>
      </c>
      <c r="J12" s="45" cm="1">
        <f t="array" ref="J12">(_xlfn.XLOOKUP(J$2,Women10!$B$2:$B$75,Women10!$D$2:$D$75) / _xlfn.XLOOKUP($A12,Women10!$E$1:$CV$1,_xlfn.XLOOKUP(J$2,Women10!$B$2:$B$75,Women10!$E$2:$CV$75))) / $C$1 / 86400</f>
        <v>0.13434193121693125</v>
      </c>
      <c r="K12" s="45" cm="1">
        <f t="array" ref="K12">(_xlfn.XLOOKUP(K$2,Women10!$B$2:$B$75,Women10!$D$2:$D$75) / _xlfn.XLOOKUP($A12,Women10!$E$1:$CV$1,_xlfn.XLOOKUP(K$2,Women10!$B$2:$B$75,Women10!$E$2:$CV$75))) / $C$1 / 86400</f>
        <v>0.16236772486772488</v>
      </c>
      <c r="L12" s="45" cm="1">
        <f t="array" ref="L12">(_xlfn.XLOOKUP(L$2,Women10!$B$2:$B$75,Women10!$D$2:$D$75) / _xlfn.XLOOKUP($A12,Women10!$E$1:$CV$1,_xlfn.XLOOKUP(L$2,Women10!$B$2:$B$75,Women10!$E$2:$CV$75))) / $C$1 / 86400</f>
        <v>0.29365079365079366</v>
      </c>
      <c r="M12" s="45" cm="1">
        <f t="array" ref="M12">(_xlfn.XLOOKUP(M$2,Women10!$B$2:$B$75,Women10!$D$2:$D$75) / _xlfn.XLOOKUP($A12,Women10!$E$1:$CV$1,_xlfn.XLOOKUP(M$2,Women10!$B$2:$B$75,Women10!$E$2:$CV$75))) / $C$1 / 86400</f>
        <v>0.39006283068783071</v>
      </c>
      <c r="N12" s="45" cm="1">
        <f t="array" ref="N12">(_xlfn.XLOOKUP(N$2,Women10!$B$2:$B$75,Women10!$D$2:$D$75) / _xlfn.XLOOKUP($A12,Women10!$E$1:$CV$1,_xlfn.XLOOKUP(N$2,Women10!$B$2:$B$75,Women10!$E$2:$CV$75))) / $C$1 / 86400</f>
        <v>0.71924603174603174</v>
      </c>
    </row>
    <row r="13" spans="1:14" x14ac:dyDescent="0.3">
      <c r="A13" s="42">
        <v>28</v>
      </c>
      <c r="B13" s="45" cm="1">
        <f t="array" ref="B13">(_xlfn.XLOOKUP(B$2,Women10!$B$2:$B$75,Women10!$D$2:$D$75) / _xlfn.XLOOKUP($A13,Women10!$E$1:$CV$1,_xlfn.XLOOKUP(B$2,Women10!$B$2:$B$75,Women10!$E$2:$CV$75))) / $C$1 / 86400</f>
        <v>1.8730158730158734E-3</v>
      </c>
      <c r="C13" s="45" cm="1">
        <f t="array" ref="C13">(_xlfn.XLOOKUP(C$2,Women10!$B$2:$B$75,Women10!$D$2:$D$75) / _xlfn.XLOOKUP($A13,Women10!$E$1:$CV$1,_xlfn.XLOOKUP(C$2,Women10!$B$2:$B$75,Women10!$E$2:$CV$75))) / $C$1 / 86400</f>
        <v>4.1600529100529107E-3</v>
      </c>
      <c r="D13" s="45" cm="1">
        <f t="array" ref="D13">(_xlfn.XLOOKUP(D$2,Women10!$B$2:$B$75,Women10!$D$2:$D$75) / _xlfn.XLOOKUP($A13,Women10!$E$1:$CV$1,_xlfn.XLOOKUP(D$2,Women10!$B$2:$B$75,Women10!$E$2:$CV$75))) / $C$1 / 86400</f>
        <v>1.0995370370370372E-2</v>
      </c>
      <c r="E13" s="45" cm="1">
        <f t="array" ref="E13">(_xlfn.XLOOKUP(E$2,Women10!$B$2:$B$75,Women10!$D$2:$D$75) / _xlfn.XLOOKUP($A13,Women10!$E$1:$CV$1,_xlfn.XLOOKUP(E$2,Women10!$B$2:$B$75,Women10!$E$2:$CV$75))) / $C$1 / 86400</f>
        <v>1.4682539682539684E-2</v>
      </c>
      <c r="F13" s="45" cm="1">
        <f t="array" ref="F13">(_xlfn.XLOOKUP(F$2,Women10!$B$2:$B$75,Women10!$D$2:$D$75) / _xlfn.XLOOKUP($A13,Women10!$E$1:$CV$1,_xlfn.XLOOKUP(F$2,Women10!$B$2:$B$75,Women10!$E$2:$CV$75))) / $C$1 / 86400</f>
        <v>2.4007936507936506E-2</v>
      </c>
      <c r="G13" s="45" cm="1">
        <f t="array" ref="G13">(_xlfn.XLOOKUP(G$2,Women10!$B$2:$B$75,Women10!$D$2:$D$75) / _xlfn.XLOOKUP($A13,Women10!$E$1:$CV$1,_xlfn.XLOOKUP(G$2,Women10!$B$2:$B$75,Women10!$E$2:$CV$75))) / $C$1 / 86400</f>
        <v>3.0092592592592591E-2</v>
      </c>
      <c r="H13" s="45" cm="1">
        <f t="array" ref="H13">(_xlfn.XLOOKUP(H$2,Women10!$B$2:$B$75,Women10!$D$2:$D$75) / _xlfn.XLOOKUP($A13,Women10!$E$1:$CV$1,_xlfn.XLOOKUP(H$2,Women10!$B$2:$B$75,Women10!$E$2:$CV$75))) / $C$1 / 86400</f>
        <v>4.928902116402116E-2</v>
      </c>
      <c r="I13" s="45" cm="1">
        <f t="array" ref="I13">(_xlfn.XLOOKUP(I$2,Women10!$B$2:$B$75,Women10!$D$2:$D$75) / _xlfn.XLOOKUP($A13,Women10!$E$1:$CV$1,_xlfn.XLOOKUP(I$2,Women10!$B$2:$B$75,Women10!$E$2:$CV$75))) / $C$1 / 86400</f>
        <v>6.5310846560846569E-2</v>
      </c>
      <c r="J13" s="45" cm="1">
        <f t="array" ref="J13">(_xlfn.XLOOKUP(J$2,Women10!$B$2:$B$75,Women10!$D$2:$D$75) / _xlfn.XLOOKUP($A13,Women10!$E$1:$CV$1,_xlfn.XLOOKUP(J$2,Women10!$B$2:$B$75,Women10!$E$2:$CV$75))) / $C$1 / 86400</f>
        <v>0.13434193121693125</v>
      </c>
      <c r="K13" s="45" cm="1">
        <f t="array" ref="K13">(_xlfn.XLOOKUP(K$2,Women10!$B$2:$B$75,Women10!$D$2:$D$75) / _xlfn.XLOOKUP($A13,Women10!$E$1:$CV$1,_xlfn.XLOOKUP(K$2,Women10!$B$2:$B$75,Women10!$E$2:$CV$75))) / $C$1 / 86400</f>
        <v>0.16236772486772488</v>
      </c>
      <c r="L13" s="45" cm="1">
        <f t="array" ref="L13">(_xlfn.XLOOKUP(L$2,Women10!$B$2:$B$75,Women10!$D$2:$D$75) / _xlfn.XLOOKUP($A13,Women10!$E$1:$CV$1,_xlfn.XLOOKUP(L$2,Women10!$B$2:$B$75,Women10!$E$2:$CV$75))) / $C$1 / 86400</f>
        <v>0.29365079365079366</v>
      </c>
      <c r="M13" s="45" cm="1">
        <f t="array" ref="M13">(_xlfn.XLOOKUP(M$2,Women10!$B$2:$B$75,Women10!$D$2:$D$75) / _xlfn.XLOOKUP($A13,Women10!$E$1:$CV$1,_xlfn.XLOOKUP(M$2,Women10!$B$2:$B$75,Women10!$E$2:$CV$75))) / $C$1 / 86400</f>
        <v>0.39006283068783071</v>
      </c>
      <c r="N13" s="45" cm="1">
        <f t="array" ref="N13">(_xlfn.XLOOKUP(N$2,Women10!$B$2:$B$75,Women10!$D$2:$D$75) / _xlfn.XLOOKUP($A13,Women10!$E$1:$CV$1,_xlfn.XLOOKUP(N$2,Women10!$B$2:$B$75,Women10!$E$2:$CV$75))) / $C$1 / 86400</f>
        <v>0.71924603174603174</v>
      </c>
    </row>
    <row r="14" spans="1:14" x14ac:dyDescent="0.3">
      <c r="A14" s="26">
        <v>29</v>
      </c>
      <c r="B14" s="45" cm="1">
        <f t="array" ref="B14">(_xlfn.XLOOKUP(B$2,Women10!$B$2:$B$75,Women10!$D$2:$D$75) / _xlfn.XLOOKUP($A14,Women10!$E$1:$CV$1,_xlfn.XLOOKUP(B$2,Women10!$B$2:$B$75,Women10!$E$2:$CV$75))) / $C$1 / 86400</f>
        <v>1.8730158730158734E-3</v>
      </c>
      <c r="C14" s="45" cm="1">
        <f t="array" ref="C14">(_xlfn.XLOOKUP(C$2,Women10!$B$2:$B$75,Women10!$D$2:$D$75) / _xlfn.XLOOKUP($A14,Women10!$E$1:$CV$1,_xlfn.XLOOKUP(C$2,Women10!$B$2:$B$75,Women10!$E$2:$CV$75))) / $C$1 / 86400</f>
        <v>4.1608850870703245E-3</v>
      </c>
      <c r="D14" s="45" cm="1">
        <f t="array" ref="D14">(_xlfn.XLOOKUP(D$2,Women10!$B$2:$B$75,Women10!$D$2:$D$75) / _xlfn.XLOOKUP($A14,Women10!$E$1:$CV$1,_xlfn.XLOOKUP(D$2,Women10!$B$2:$B$75,Women10!$E$2:$CV$75))) / $C$1 / 86400</f>
        <v>1.0995370370370372E-2</v>
      </c>
      <c r="E14" s="45" cm="1">
        <f t="array" ref="E14">(_xlfn.XLOOKUP(E$2,Women10!$B$2:$B$75,Women10!$D$2:$D$75) / _xlfn.XLOOKUP($A14,Women10!$E$1:$CV$1,_xlfn.XLOOKUP(E$2,Women10!$B$2:$B$75,Women10!$E$2:$CV$75))) / $C$1 / 86400</f>
        <v>1.4682539682539684E-2</v>
      </c>
      <c r="F14" s="45" cm="1">
        <f t="array" ref="F14">(_xlfn.XLOOKUP(F$2,Women10!$B$2:$B$75,Women10!$D$2:$D$75) / _xlfn.XLOOKUP($A14,Women10!$E$1:$CV$1,_xlfn.XLOOKUP(F$2,Women10!$B$2:$B$75,Women10!$E$2:$CV$75))) / $C$1 / 86400</f>
        <v>2.4007936507936506E-2</v>
      </c>
      <c r="G14" s="45" cm="1">
        <f t="array" ref="G14">(_xlfn.XLOOKUP(G$2,Women10!$B$2:$B$75,Women10!$D$2:$D$75) / _xlfn.XLOOKUP($A14,Women10!$E$1:$CV$1,_xlfn.XLOOKUP(G$2,Women10!$B$2:$B$75,Women10!$E$2:$CV$75))) / $C$1 / 86400</f>
        <v>3.0092592592592591E-2</v>
      </c>
      <c r="H14" s="45" cm="1">
        <f t="array" ref="H14">(_xlfn.XLOOKUP(H$2,Women10!$B$2:$B$75,Women10!$D$2:$D$75) / _xlfn.XLOOKUP($A14,Women10!$E$1:$CV$1,_xlfn.XLOOKUP(H$2,Women10!$B$2:$B$75,Women10!$E$2:$CV$75))) / $C$1 / 86400</f>
        <v>4.928902116402116E-2</v>
      </c>
      <c r="I14" s="45" cm="1">
        <f t="array" ref="I14">(_xlfn.XLOOKUP(I$2,Women10!$B$2:$B$75,Women10!$D$2:$D$75) / _xlfn.XLOOKUP($A14,Women10!$E$1:$CV$1,_xlfn.XLOOKUP(I$2,Women10!$B$2:$B$75,Women10!$E$2:$CV$75))) / $C$1 / 86400</f>
        <v>6.5310846560846569E-2</v>
      </c>
      <c r="J14" s="45" cm="1">
        <f t="array" ref="J14">(_xlfn.XLOOKUP(J$2,Women10!$B$2:$B$75,Women10!$D$2:$D$75) / _xlfn.XLOOKUP($A14,Women10!$E$1:$CV$1,_xlfn.XLOOKUP(J$2,Women10!$B$2:$B$75,Women10!$E$2:$CV$75))) / $C$1 / 86400</f>
        <v>0.13434193121693125</v>
      </c>
      <c r="K14" s="45" cm="1">
        <f t="array" ref="K14">(_xlfn.XLOOKUP(K$2,Women10!$B$2:$B$75,Women10!$D$2:$D$75) / _xlfn.XLOOKUP($A14,Women10!$E$1:$CV$1,_xlfn.XLOOKUP(K$2,Women10!$B$2:$B$75,Women10!$E$2:$CV$75))) / $C$1 / 86400</f>
        <v>0.16236772486772488</v>
      </c>
      <c r="L14" s="45" cm="1">
        <f t="array" ref="L14">(_xlfn.XLOOKUP(L$2,Women10!$B$2:$B$75,Women10!$D$2:$D$75) / _xlfn.XLOOKUP($A14,Women10!$E$1:$CV$1,_xlfn.XLOOKUP(L$2,Women10!$B$2:$B$75,Women10!$E$2:$CV$75))) / $C$1 / 86400</f>
        <v>0.29365079365079366</v>
      </c>
      <c r="M14" s="45" cm="1">
        <f t="array" ref="M14">(_xlfn.XLOOKUP(M$2,Women10!$B$2:$B$75,Women10!$D$2:$D$75) / _xlfn.XLOOKUP($A14,Women10!$E$1:$CV$1,_xlfn.XLOOKUP(M$2,Women10!$B$2:$B$75,Women10!$E$2:$CV$75))) / $C$1 / 86400</f>
        <v>0.39006283068783071</v>
      </c>
      <c r="N14" s="45" cm="1">
        <f t="array" ref="N14">(_xlfn.XLOOKUP(N$2,Women10!$B$2:$B$75,Women10!$D$2:$D$75) / _xlfn.XLOOKUP($A14,Women10!$E$1:$CV$1,_xlfn.XLOOKUP(N$2,Women10!$B$2:$B$75,Women10!$E$2:$CV$75))) / $C$1 / 86400</f>
        <v>0.71924603174603174</v>
      </c>
    </row>
    <row r="15" spans="1:14" x14ac:dyDescent="0.3">
      <c r="A15" s="26">
        <v>30</v>
      </c>
      <c r="B15" s="45" cm="1">
        <f t="array" ref="B15">(_xlfn.XLOOKUP(B$2,Women10!$B$2:$B$75,Women10!$D$2:$D$75) / _xlfn.XLOOKUP($A15,Women10!$E$1:$CV$1,_xlfn.XLOOKUP(B$2,Women10!$B$2:$B$75,Women10!$E$2:$CV$75))) / $C$1 / 86400</f>
        <v>1.8730158730158734E-3</v>
      </c>
      <c r="C15" s="45" cm="1">
        <f t="array" ref="C15">(_xlfn.XLOOKUP(C$2,Women10!$B$2:$B$75,Women10!$D$2:$D$75) / _xlfn.XLOOKUP($A15,Women10!$E$1:$CV$1,_xlfn.XLOOKUP(C$2,Women10!$B$2:$B$75,Women10!$E$2:$CV$75))) / $C$1 / 86400</f>
        <v>4.1646340074611181E-3</v>
      </c>
      <c r="D15" s="45" cm="1">
        <f t="array" ref="D15">(_xlfn.XLOOKUP(D$2,Women10!$B$2:$B$75,Women10!$D$2:$D$75) / _xlfn.XLOOKUP($A15,Women10!$E$1:$CV$1,_xlfn.XLOOKUP(D$2,Women10!$B$2:$B$75,Women10!$E$2:$CV$75))) / $C$1 / 86400</f>
        <v>1.099866997136178E-2</v>
      </c>
      <c r="E15" s="45" cm="1">
        <f t="array" ref="E15">(_xlfn.XLOOKUP(E$2,Women10!$B$2:$B$75,Women10!$D$2:$D$75) / _xlfn.XLOOKUP($A15,Women10!$E$1:$CV$1,_xlfn.XLOOKUP(E$2,Women10!$B$2:$B$75,Women10!$E$2:$CV$75))) / $C$1 / 86400</f>
        <v>1.4686945766269565E-2</v>
      </c>
      <c r="F15" s="45" cm="1">
        <f t="array" ref="F15">(_xlfn.XLOOKUP(F$2,Women10!$B$2:$B$75,Women10!$D$2:$D$75) / _xlfn.XLOOKUP($A15,Women10!$E$1:$CV$1,_xlfn.XLOOKUP(F$2,Women10!$B$2:$B$75,Women10!$E$2:$CV$75))) / $C$1 / 86400</f>
        <v>2.4015141050251588E-2</v>
      </c>
      <c r="G15" s="45" cm="1">
        <f t="array" ref="G15">(_xlfn.XLOOKUP(G$2,Women10!$B$2:$B$75,Women10!$D$2:$D$75) / _xlfn.XLOOKUP($A15,Women10!$E$1:$CV$1,_xlfn.XLOOKUP(G$2,Women10!$B$2:$B$75,Women10!$E$2:$CV$75))) / $C$1 / 86400</f>
        <v>3.0101623079516446E-2</v>
      </c>
      <c r="H15" s="45" cm="1">
        <f t="array" ref="H15">(_xlfn.XLOOKUP(H$2,Women10!$B$2:$B$75,Women10!$D$2:$D$75) / _xlfn.XLOOKUP($A15,Women10!$E$1:$CV$1,_xlfn.XLOOKUP(H$2,Women10!$B$2:$B$75,Women10!$E$2:$CV$75))) / $C$1 / 86400</f>
        <v>4.9303812307713482E-2</v>
      </c>
      <c r="I15" s="45" cm="1">
        <f t="array" ref="I15">(_xlfn.XLOOKUP(I$2,Women10!$B$2:$B$75,Women10!$D$2:$D$75) / _xlfn.XLOOKUP($A15,Women10!$E$1:$CV$1,_xlfn.XLOOKUP(I$2,Women10!$B$2:$B$75,Women10!$E$2:$CV$75))) / $C$1 / 86400</f>
        <v>6.5330445694554928E-2</v>
      </c>
      <c r="J15" s="45" cm="1">
        <f t="array" ref="J15">(_xlfn.XLOOKUP(J$2,Women10!$B$2:$B$75,Women10!$D$2:$D$75) / _xlfn.XLOOKUP($A15,Women10!$E$1:$CV$1,_xlfn.XLOOKUP(J$2,Women10!$B$2:$B$75,Women10!$E$2:$CV$75))) / $C$1 / 86400</f>
        <v>0.13439568949272832</v>
      </c>
      <c r="K15" s="45" cm="1">
        <f t="array" ref="K15">(_xlfn.XLOOKUP(K$2,Women10!$B$2:$B$75,Women10!$D$2:$D$75) / _xlfn.XLOOKUP($A15,Women10!$E$1:$CV$1,_xlfn.XLOOKUP(K$2,Women10!$B$2:$B$75,Women10!$E$2:$CV$75))) / $C$1 / 86400</f>
        <v>0.16243269794690363</v>
      </c>
      <c r="L15" s="45" cm="1">
        <f t="array" ref="L15">(_xlfn.XLOOKUP(L$2,Women10!$B$2:$B$75,Women10!$D$2:$D$75) / _xlfn.XLOOKUP($A15,Women10!$E$1:$CV$1,_xlfn.XLOOKUP(L$2,Women10!$B$2:$B$75,Women10!$E$2:$CV$75))) / $C$1 / 86400</f>
        <v>0.29376830097118212</v>
      </c>
      <c r="M15" s="45" cm="1">
        <f t="array" ref="M15">(_xlfn.XLOOKUP(M$2,Women10!$B$2:$B$75,Women10!$D$2:$D$75) / _xlfn.XLOOKUP($A15,Women10!$E$1:$CV$1,_xlfn.XLOOKUP(M$2,Women10!$B$2:$B$75,Women10!$E$2:$CV$75))) / $C$1 / 86400</f>
        <v>0.39021891825513277</v>
      </c>
      <c r="N15" s="45" cm="1">
        <f t="array" ref="N15">(_xlfn.XLOOKUP(N$2,Women10!$B$2:$B$75,Women10!$D$2:$D$75) / _xlfn.XLOOKUP($A15,Women10!$E$1:$CV$1,_xlfn.XLOOKUP(N$2,Women10!$B$2:$B$75,Women10!$E$2:$CV$75))) / $C$1 / 86400</f>
        <v>0.71953384528414543</v>
      </c>
    </row>
    <row r="16" spans="1:14" x14ac:dyDescent="0.3">
      <c r="A16" s="42">
        <v>31</v>
      </c>
      <c r="B16" s="45" cm="1">
        <f t="array" ref="B16">(_xlfn.XLOOKUP(B$2,Women10!$B$2:$B$75,Women10!$D$2:$D$75) / _xlfn.XLOOKUP($A16,Women10!$E$1:$CV$1,_xlfn.XLOOKUP(B$2,Women10!$B$2:$B$75,Women10!$E$2:$CV$75))) / $C$1 / 86400</f>
        <v>1.8730158730158734E-3</v>
      </c>
      <c r="C16" s="45" cm="1">
        <f t="array" ref="C16">(_xlfn.XLOOKUP(C$2,Women10!$B$2:$B$75,Women10!$D$2:$D$75) / _xlfn.XLOOKUP($A16,Women10!$E$1:$CV$1,_xlfn.XLOOKUP(C$2,Women10!$B$2:$B$75,Women10!$E$2:$CV$75))) / $C$1 / 86400</f>
        <v>4.1717337645937724E-3</v>
      </c>
      <c r="D16" s="45" cm="1">
        <f t="array" ref="D16">(_xlfn.XLOOKUP(D$2,Women10!$B$2:$B$75,Women10!$D$2:$D$75) / _xlfn.XLOOKUP($A16,Women10!$E$1:$CV$1,_xlfn.XLOOKUP(D$2,Women10!$B$2:$B$75,Women10!$E$2:$CV$75))) / $C$1 / 86400</f>
        <v>1.1009682958216053E-2</v>
      </c>
      <c r="E16" s="45" cm="1">
        <f t="array" ref="E16">(_xlfn.XLOOKUP(E$2,Women10!$B$2:$B$75,Women10!$D$2:$D$75) / _xlfn.XLOOKUP($A16,Women10!$E$1:$CV$1,_xlfn.XLOOKUP(E$2,Women10!$B$2:$B$75,Women10!$E$2:$CV$75))) / $C$1 / 86400</f>
        <v>1.4698708261627473E-2</v>
      </c>
      <c r="F16" s="45" cm="1">
        <f t="array" ref="F16">(_xlfn.XLOOKUP(F$2,Women10!$B$2:$B$75,Women10!$D$2:$D$75) / _xlfn.XLOOKUP($A16,Women10!$E$1:$CV$1,_xlfn.XLOOKUP(F$2,Women10!$B$2:$B$75,Women10!$E$2:$CV$75))) / $C$1 / 86400</f>
        <v>2.4034374319688166E-2</v>
      </c>
      <c r="G16" s="45" cm="1">
        <f t="array" ref="G16">(_xlfn.XLOOKUP(G$2,Women10!$B$2:$B$75,Women10!$D$2:$D$75) / _xlfn.XLOOKUP($A16,Women10!$E$1:$CV$1,_xlfn.XLOOKUP(G$2,Women10!$B$2:$B$75,Women10!$E$2:$CV$75))) / $C$1 / 86400</f>
        <v>3.0125730896578832E-2</v>
      </c>
      <c r="H16" s="45" cm="1">
        <f t="array" ref="H16">(_xlfn.XLOOKUP(H$2,Women10!$B$2:$B$75,Women10!$D$2:$D$75) / _xlfn.XLOOKUP($A16,Women10!$E$1:$CV$1,_xlfn.XLOOKUP(H$2,Women10!$B$2:$B$75,Women10!$E$2:$CV$75))) / $C$1 / 86400</f>
        <v>4.934329879269312E-2</v>
      </c>
      <c r="I16" s="45" cm="1">
        <f t="array" ref="I16">(_xlfn.XLOOKUP(I$2,Women10!$B$2:$B$75,Women10!$D$2:$D$75) / _xlfn.XLOOKUP($A16,Women10!$E$1:$CV$1,_xlfn.XLOOKUP(I$2,Women10!$B$2:$B$75,Women10!$E$2:$CV$75))) / $C$1 / 86400</f>
        <v>6.5382767605212291E-2</v>
      </c>
      <c r="J16" s="45" cm="1">
        <f t="array" ref="J16">(_xlfn.XLOOKUP(J$2,Women10!$B$2:$B$75,Women10!$D$2:$D$75) / _xlfn.XLOOKUP($A16,Women10!$E$1:$CV$1,_xlfn.XLOOKUP(J$2,Women10!$B$2:$B$75,Women10!$E$2:$CV$75))) / $C$1 / 86400</f>
        <v>0.13457070140932709</v>
      </c>
      <c r="K16" s="45" cm="1">
        <f t="array" ref="K16">(_xlfn.XLOOKUP(K$2,Women10!$B$2:$B$75,Women10!$D$2:$D$75) / _xlfn.XLOOKUP($A16,Women10!$E$1:$CV$1,_xlfn.XLOOKUP(K$2,Women10!$B$2:$B$75,Women10!$E$2:$CV$75))) / $C$1 / 86400</f>
        <v>0.16264422004179593</v>
      </c>
      <c r="L16" s="45" cm="1">
        <f t="array" ref="L16">(_xlfn.XLOOKUP(L$2,Women10!$B$2:$B$75,Women10!$D$2:$D$75) / _xlfn.XLOOKUP($A16,Women10!$E$1:$CV$1,_xlfn.XLOOKUP(L$2,Women10!$B$2:$B$75,Women10!$E$2:$CV$75))) / $C$1 / 86400</f>
        <v>0.29415085009595682</v>
      </c>
      <c r="M16" s="45" cm="1">
        <f t="array" ref="M16">(_xlfn.XLOOKUP(M$2,Women10!$B$2:$B$75,Women10!$D$2:$D$75) / _xlfn.XLOOKUP($A16,Women10!$E$1:$CV$1,_xlfn.XLOOKUP(M$2,Women10!$B$2:$B$75,Women10!$E$2:$CV$75))) / $C$1 / 86400</f>
        <v>0.39072706670122281</v>
      </c>
      <c r="N16" s="45" cm="1">
        <f t="array" ref="N16">(_xlfn.XLOOKUP(N$2,Women10!$B$2:$B$75,Women10!$D$2:$D$75) / _xlfn.XLOOKUP($A16,Women10!$E$1:$CV$1,_xlfn.XLOOKUP(N$2,Women10!$B$2:$B$75,Women10!$E$2:$CV$75))) / $C$1 / 86400</f>
        <v>0.72047083216070507</v>
      </c>
    </row>
    <row r="17" spans="1:14" x14ac:dyDescent="0.3">
      <c r="A17" s="26">
        <v>32</v>
      </c>
      <c r="B17" s="45" cm="1">
        <f t="array" ref="B17">(_xlfn.XLOOKUP(B$2,Women10!$B$2:$B$75,Women10!$D$2:$D$75) / _xlfn.XLOOKUP($A17,Women10!$E$1:$CV$1,_xlfn.XLOOKUP(B$2,Women10!$B$2:$B$75,Women10!$E$2:$CV$75))) / $C$1 / 86400</f>
        <v>1.8730158730158734E-3</v>
      </c>
      <c r="C17" s="45" cm="1">
        <f t="array" ref="C17">(_xlfn.XLOOKUP(C$2,Women10!$B$2:$B$75,Women10!$D$2:$D$75) / _xlfn.XLOOKUP($A17,Women10!$E$1:$CV$1,_xlfn.XLOOKUP(C$2,Women10!$B$2:$B$75,Women10!$E$2:$CV$75))) / $C$1 / 86400</f>
        <v>4.1817982610101627E-3</v>
      </c>
      <c r="D17" s="45" cm="1">
        <f t="array" ref="D17">(_xlfn.XLOOKUP(D$2,Women10!$B$2:$B$75,Women10!$D$2:$D$75) / _xlfn.XLOOKUP($A17,Women10!$E$1:$CV$1,_xlfn.XLOOKUP(D$2,Women10!$B$2:$B$75,Women10!$E$2:$CV$75))) / $C$1 / 86400</f>
        <v>1.1028455737583121E-2</v>
      </c>
      <c r="E17" s="45" cm="1">
        <f t="array" ref="E17">(_xlfn.XLOOKUP(E$2,Women10!$B$2:$B$75,Women10!$D$2:$D$75) / _xlfn.XLOOKUP($A17,Women10!$E$1:$CV$1,_xlfn.XLOOKUP(E$2,Women10!$B$2:$B$75,Women10!$E$2:$CV$75))) / $C$1 / 86400</f>
        <v>1.4717862552666081E-2</v>
      </c>
      <c r="F17" s="45" cm="1">
        <f t="array" ref="F17">(_xlfn.XLOOKUP(F$2,Women10!$B$2:$B$75,Women10!$D$2:$D$75) / _xlfn.XLOOKUP($A17,Women10!$E$1:$CV$1,_xlfn.XLOOKUP(F$2,Women10!$B$2:$B$75,Women10!$E$2:$CV$75))) / $C$1 / 86400</f>
        <v>2.4065694173953996E-2</v>
      </c>
      <c r="G17" s="45" cm="1">
        <f t="array" ref="G17">(_xlfn.XLOOKUP(G$2,Women10!$B$2:$B$75,Women10!$D$2:$D$75) / _xlfn.XLOOKUP($A17,Women10!$E$1:$CV$1,_xlfn.XLOOKUP(G$2,Women10!$B$2:$B$75,Women10!$E$2:$CV$75))) / $C$1 / 86400</f>
        <v>3.0164988565148949E-2</v>
      </c>
      <c r="H17" s="45" cm="1">
        <f t="array" ref="H17">(_xlfn.XLOOKUP(H$2,Women10!$B$2:$B$75,Women10!$D$2:$D$75) / _xlfn.XLOOKUP($A17,Women10!$E$1:$CV$1,_xlfn.XLOOKUP(H$2,Women10!$B$2:$B$75,Women10!$E$2:$CV$75))) / $C$1 / 86400</f>
        <v>4.9407599402587377E-2</v>
      </c>
      <c r="I17" s="45" cm="1">
        <f t="array" ref="I17">(_xlfn.XLOOKUP(I$2,Women10!$B$2:$B$75,Women10!$D$2:$D$75) / _xlfn.XLOOKUP($A17,Women10!$E$1:$CV$1,_xlfn.XLOOKUP(I$2,Women10!$B$2:$B$75,Women10!$E$2:$CV$75))) / $C$1 / 86400</f>
        <v>6.546796968809801E-2</v>
      </c>
      <c r="J17" s="45" cm="1">
        <f t="array" ref="J17">(_xlfn.XLOOKUP(J$2,Women10!$B$2:$B$75,Women10!$D$2:$D$75) / _xlfn.XLOOKUP($A17,Women10!$E$1:$CV$1,_xlfn.XLOOKUP(J$2,Women10!$B$2:$B$75,Women10!$E$2:$CV$75))) / $C$1 / 86400</f>
        <v>0.13485437785277174</v>
      </c>
      <c r="K17" s="45" cm="1">
        <f t="array" ref="K17">(_xlfn.XLOOKUP(K$2,Women10!$B$2:$B$75,Women10!$D$2:$D$75) / _xlfn.XLOOKUP($A17,Women10!$E$1:$CV$1,_xlfn.XLOOKUP(K$2,Women10!$B$2:$B$75,Women10!$E$2:$CV$75))) / $C$1 / 86400</f>
        <v>0.16298707575559618</v>
      </c>
      <c r="L17" s="45" cm="1">
        <f t="array" ref="L17">(_xlfn.XLOOKUP(L$2,Women10!$B$2:$B$75,Women10!$D$2:$D$75) / _xlfn.XLOOKUP($A17,Women10!$E$1:$CV$1,_xlfn.XLOOKUP(L$2,Women10!$B$2:$B$75,Women10!$E$2:$CV$75))) / $C$1 / 86400</f>
        <v>0.2947709231587971</v>
      </c>
      <c r="M17" s="45" cm="1">
        <f t="array" ref="M17">(_xlfn.XLOOKUP(M$2,Women10!$B$2:$B$75,Women10!$D$2:$D$75) / _xlfn.XLOOKUP($A17,Women10!$E$1:$CV$1,_xlfn.XLOOKUP(M$2,Women10!$B$2:$B$75,Women10!$E$2:$CV$75))) / $C$1 / 86400</f>
        <v>0.3915507234368909</v>
      </c>
      <c r="N17" s="45" cm="1">
        <f t="array" ref="N17">(_xlfn.XLOOKUP(N$2,Women10!$B$2:$B$75,Women10!$D$2:$D$75) / _xlfn.XLOOKUP($A17,Women10!$E$1:$CV$1,_xlfn.XLOOKUP(N$2,Women10!$B$2:$B$75,Women10!$E$2:$CV$75))) / $C$1 / 86400</f>
        <v>0.72198959219637804</v>
      </c>
    </row>
    <row r="18" spans="1:14" x14ac:dyDescent="0.3">
      <c r="A18" s="26">
        <v>33</v>
      </c>
      <c r="B18" s="45" cm="1">
        <f t="array" ref="B18">(_xlfn.XLOOKUP(B$2,Women10!$B$2:$B$75,Women10!$D$2:$D$75) / _xlfn.XLOOKUP($A18,Women10!$E$1:$CV$1,_xlfn.XLOOKUP(B$2,Women10!$B$2:$B$75,Women10!$E$2:$CV$75))) / $C$1 / 86400</f>
        <v>1.8730158730158734E-3</v>
      </c>
      <c r="C18" s="45" cm="1">
        <f t="array" ref="C18">(_xlfn.XLOOKUP(C$2,Women10!$B$2:$B$75,Women10!$D$2:$D$75) / _xlfn.XLOOKUP($A18,Women10!$E$1:$CV$1,_xlfn.XLOOKUP(C$2,Women10!$B$2:$B$75,Women10!$E$2:$CV$75))) / $C$1 / 86400</f>
        <v>4.1957165003055066E-3</v>
      </c>
      <c r="D18" s="45" cm="1">
        <f t="array" ref="D18">(_xlfn.XLOOKUP(D$2,Women10!$B$2:$B$75,Women10!$D$2:$D$75) / _xlfn.XLOOKUP($A18,Women10!$E$1:$CV$1,_xlfn.XLOOKUP(D$2,Women10!$B$2:$B$75,Women10!$E$2:$CV$75))) / $C$1 / 86400</f>
        <v>1.1053956338966895E-2</v>
      </c>
      <c r="E18" s="45" cm="1">
        <f t="array" ref="E18">(_xlfn.XLOOKUP(E$2,Women10!$B$2:$B$75,Women10!$D$2:$D$75) / _xlfn.XLOOKUP($A18,Women10!$E$1:$CV$1,_xlfn.XLOOKUP(E$2,Women10!$B$2:$B$75,Women10!$E$2:$CV$75))) / $C$1 / 86400</f>
        <v>1.4745947255739361E-2</v>
      </c>
      <c r="F18" s="45" cm="1">
        <f t="array" ref="F18">(_xlfn.XLOOKUP(F$2,Women10!$B$2:$B$75,Women10!$D$2:$D$75) / _xlfn.XLOOKUP($A18,Women10!$E$1:$CV$1,_xlfn.XLOOKUP(F$2,Women10!$B$2:$B$75,Women10!$E$2:$CV$75))) / $C$1 / 86400</f>
        <v>2.4111616458708955E-2</v>
      </c>
      <c r="G18" s="45" cm="1">
        <f t="array" ref="G18">(_xlfn.XLOOKUP(G$2,Women10!$B$2:$B$75,Women10!$D$2:$D$75) / _xlfn.XLOOKUP($A18,Women10!$E$1:$CV$1,_xlfn.XLOOKUP(G$2,Women10!$B$2:$B$75,Women10!$E$2:$CV$75))) / $C$1 / 86400</f>
        <v>3.0222549555682023E-2</v>
      </c>
      <c r="H18" s="45" cm="1">
        <f t="array" ref="H18">(_xlfn.XLOOKUP(H$2,Women10!$B$2:$B$75,Women10!$D$2:$D$75) / _xlfn.XLOOKUP($A18,Women10!$E$1:$CV$1,_xlfn.XLOOKUP(H$2,Women10!$B$2:$B$75,Women10!$E$2:$CV$75))) / $C$1 / 86400</f>
        <v>4.9501879244773686E-2</v>
      </c>
      <c r="I18" s="45" cm="1">
        <f t="array" ref="I18">(_xlfn.XLOOKUP(I$2,Women10!$B$2:$B$75,Women10!$D$2:$D$75) / _xlfn.XLOOKUP($A18,Women10!$E$1:$CV$1,_xlfn.XLOOKUP(I$2,Women10!$B$2:$B$75,Women10!$E$2:$CV$75))) / $C$1 / 86400</f>
        <v>6.5592896013705507E-2</v>
      </c>
      <c r="J18" s="45" cm="1">
        <f t="array" ref="J18">(_xlfn.XLOOKUP(J$2,Women10!$B$2:$B$75,Women10!$D$2:$D$75) / _xlfn.XLOOKUP($A18,Women10!$E$1:$CV$1,_xlfn.XLOOKUP(J$2,Women10!$B$2:$B$75,Women10!$E$2:$CV$75))) / $C$1 / 86400</f>
        <v>0.13524809344299932</v>
      </c>
      <c r="K18" s="45" cm="1">
        <f t="array" ref="K18">(_xlfn.XLOOKUP(K$2,Women10!$B$2:$B$75,Women10!$D$2:$D$75) / _xlfn.XLOOKUP($A18,Women10!$E$1:$CV$1,_xlfn.XLOOKUP(K$2,Women10!$B$2:$B$75,Women10!$E$2:$CV$75))) / $C$1 / 86400</f>
        <v>0.1634629264751081</v>
      </c>
      <c r="L18" s="45" cm="1">
        <f t="array" ref="L18">(_xlfn.XLOOKUP(L$2,Women10!$B$2:$B$75,Women10!$D$2:$D$75) / _xlfn.XLOOKUP($A18,Women10!$E$1:$CV$1,_xlfn.XLOOKUP(L$2,Women10!$B$2:$B$75,Women10!$E$2:$CV$75))) / $C$1 / 86400</f>
        <v>0.29563152486740529</v>
      </c>
      <c r="M18" s="45" cm="1">
        <f t="array" ref="M18">(_xlfn.XLOOKUP(M$2,Women10!$B$2:$B$75,Women10!$D$2:$D$75) / _xlfn.XLOOKUP($A18,Women10!$E$1:$CV$1,_xlfn.XLOOKUP(M$2,Women10!$B$2:$B$75,Women10!$E$2:$CV$75))) / $C$1 / 86400</f>
        <v>0.39269387968169811</v>
      </c>
      <c r="N18" s="45" cm="1">
        <f t="array" ref="N18">(_xlfn.XLOOKUP(N$2,Women10!$B$2:$B$75,Women10!$D$2:$D$75) / _xlfn.XLOOKUP($A18,Women10!$E$1:$CV$1,_xlfn.XLOOKUP(N$2,Women10!$B$2:$B$75,Women10!$E$2:$CV$75))) / $C$1 / 86400</f>
        <v>0.72409748489482717</v>
      </c>
    </row>
    <row r="19" spans="1:14" x14ac:dyDescent="0.3">
      <c r="A19" s="42">
        <v>34</v>
      </c>
      <c r="B19" s="45" cm="1">
        <f t="array" ref="B19">(_xlfn.XLOOKUP(B$2,Women10!$B$2:$B$75,Women10!$D$2:$D$75) / _xlfn.XLOOKUP($A19,Women10!$E$1:$CV$1,_xlfn.XLOOKUP(B$2,Women10!$B$2:$B$75,Women10!$E$2:$CV$75))) / $C$1 / 86400</f>
        <v>1.8730158730158734E-3</v>
      </c>
      <c r="C19" s="45" cm="1">
        <f t="array" ref="C19">(_xlfn.XLOOKUP(C$2,Women10!$B$2:$B$75,Women10!$D$2:$D$75) / _xlfn.XLOOKUP($A19,Women10!$E$1:$CV$1,_xlfn.XLOOKUP(C$2,Women10!$B$2:$B$75,Women10!$E$2:$CV$75))) / $C$1 / 86400</f>
        <v>4.2127118076485167E-3</v>
      </c>
      <c r="D19" s="45" cm="1">
        <f t="array" ref="D19">(_xlfn.XLOOKUP(D$2,Women10!$B$2:$B$75,Women10!$D$2:$D$75) / _xlfn.XLOOKUP($A19,Women10!$E$1:$CV$1,_xlfn.XLOOKUP(D$2,Women10!$B$2:$B$75,Women10!$E$2:$CV$75))) / $C$1 / 86400</f>
        <v>1.1086277848729958E-2</v>
      </c>
      <c r="E19" s="45" cm="1">
        <f t="array" ref="E19">(_xlfn.XLOOKUP(E$2,Women10!$B$2:$B$75,Women10!$D$2:$D$75) / _xlfn.XLOOKUP($A19,Women10!$E$1:$CV$1,_xlfn.XLOOKUP(E$2,Women10!$B$2:$B$75,Women10!$E$2:$CV$75))) / $C$1 / 86400</f>
        <v>1.4780088265089272E-2</v>
      </c>
      <c r="F19" s="45" cm="1">
        <f t="array" ref="F19">(_xlfn.XLOOKUP(F$2,Women10!$B$2:$B$75,Women10!$D$2:$D$75) / _xlfn.XLOOKUP($A19,Women10!$E$1:$CV$1,_xlfn.XLOOKUP(F$2,Women10!$B$2:$B$75,Women10!$E$2:$CV$75))) / $C$1 / 86400</f>
        <v>2.4167441622645978E-2</v>
      </c>
      <c r="G19" s="45" cm="1">
        <f t="array" ref="G19">(_xlfn.XLOOKUP(G$2,Women10!$B$2:$B$75,Women10!$D$2:$D$75) / _xlfn.XLOOKUP($A19,Women10!$E$1:$CV$1,_xlfn.XLOOKUP(G$2,Women10!$B$2:$B$75,Women10!$E$2:$CV$75))) / $C$1 / 86400</f>
        <v>3.0292523246016303E-2</v>
      </c>
      <c r="H19" s="45" cm="1">
        <f t="array" ref="H19">(_xlfn.XLOOKUP(H$2,Women10!$B$2:$B$75,Women10!$D$2:$D$75) / _xlfn.XLOOKUP($A19,Women10!$E$1:$CV$1,_xlfn.XLOOKUP(H$2,Women10!$B$2:$B$75,Women10!$E$2:$CV$75))) / $C$1 / 86400</f>
        <v>4.9616489998008023E-2</v>
      </c>
      <c r="I19" s="45" cm="1">
        <f t="array" ref="I19">(_xlfn.XLOOKUP(I$2,Women10!$B$2:$B$75,Women10!$D$2:$D$75) / _xlfn.XLOOKUP($A19,Women10!$E$1:$CV$1,_xlfn.XLOOKUP(I$2,Women10!$B$2:$B$75,Women10!$E$2:$CV$75))) / $C$1 / 86400</f>
        <v>6.5744761989980444E-2</v>
      </c>
      <c r="J19" s="45" cm="1">
        <f t="array" ref="J19">(_xlfn.XLOOKUP(J$2,Women10!$B$2:$B$75,Women10!$D$2:$D$75) / _xlfn.XLOOKUP($A19,Women10!$E$1:$CV$1,_xlfn.XLOOKUP(J$2,Women10!$B$2:$B$75,Women10!$E$2:$CV$75))) / $C$1 / 86400</f>
        <v>0.13576748986046611</v>
      </c>
      <c r="K19" s="45" cm="1">
        <f t="array" ref="K19">(_xlfn.XLOOKUP(K$2,Women10!$B$2:$B$75,Women10!$D$2:$D$75) / _xlfn.XLOOKUP($A19,Women10!$E$1:$CV$1,_xlfn.XLOOKUP(K$2,Women10!$B$2:$B$75,Women10!$E$2:$CV$75))) / $C$1 / 86400</f>
        <v>0.16409067697597257</v>
      </c>
      <c r="L19" s="45" cm="1">
        <f t="array" ref="L19">(_xlfn.XLOOKUP(L$2,Women10!$B$2:$B$75,Women10!$D$2:$D$75) / _xlfn.XLOOKUP($A19,Women10!$E$1:$CV$1,_xlfn.XLOOKUP(L$2,Women10!$B$2:$B$75,Women10!$E$2:$CV$75))) / $C$1 / 86400</f>
        <v>0.29676684552884652</v>
      </c>
      <c r="M19" s="45" cm="1">
        <f t="array" ref="M19">(_xlfn.XLOOKUP(M$2,Women10!$B$2:$B$75,Women10!$D$2:$D$75) / _xlfn.XLOOKUP($A19,Women10!$E$1:$CV$1,_xlfn.XLOOKUP(M$2,Women10!$B$2:$B$75,Women10!$E$2:$CV$75))) / $C$1 / 86400</f>
        <v>0.39420195117516993</v>
      </c>
      <c r="N19" s="45" cm="1">
        <f t="array" ref="N19">(_xlfn.XLOOKUP(N$2,Women10!$B$2:$B$75,Women10!$D$2:$D$75) / _xlfn.XLOOKUP($A19,Women10!$E$1:$CV$1,_xlfn.XLOOKUP(N$2,Women10!$B$2:$B$75,Women10!$E$2:$CV$75))) / $C$1 / 86400</f>
        <v>0.72687825340680323</v>
      </c>
    </row>
    <row r="20" spans="1:14" x14ac:dyDescent="0.3">
      <c r="A20" s="26">
        <v>35</v>
      </c>
      <c r="B20" s="45" cm="1">
        <f t="array" ref="B20">(_xlfn.XLOOKUP(B$2,Women10!$B$2:$B$75,Women10!$D$2:$D$75) / _xlfn.XLOOKUP($A20,Women10!$E$1:$CV$1,_xlfn.XLOOKUP(B$2,Women10!$B$2:$B$75,Women10!$E$2:$CV$75))) / $C$1 / 86400</f>
        <v>1.8730158730158734E-3</v>
      </c>
      <c r="C20" s="45" cm="1">
        <f t="array" ref="C20">(_xlfn.XLOOKUP(C$2,Women10!$B$2:$B$75,Women10!$D$2:$D$75) / _xlfn.XLOOKUP($A20,Women10!$E$1:$CV$1,_xlfn.XLOOKUP(C$2,Women10!$B$2:$B$75,Women10!$E$2:$CV$75))) / $C$1 / 86400</f>
        <v>4.2332888064036938E-3</v>
      </c>
      <c r="D20" s="45" cm="1">
        <f t="array" ref="D20">(_xlfn.XLOOKUP(D$2,Women10!$B$2:$B$75,Women10!$D$2:$D$75) / _xlfn.XLOOKUP($A20,Women10!$E$1:$CV$1,_xlfn.XLOOKUP(D$2,Women10!$B$2:$B$75,Women10!$E$2:$CV$75))) / $C$1 / 86400</f>
        <v>1.1126665017577789E-2</v>
      </c>
      <c r="E20" s="45" cm="1">
        <f t="array" ref="E20">(_xlfn.XLOOKUP(E$2,Women10!$B$2:$B$75,Women10!$D$2:$D$75) / _xlfn.XLOOKUP($A20,Women10!$E$1:$CV$1,_xlfn.XLOOKUP(E$2,Women10!$B$2:$B$75,Women10!$E$2:$CV$75))) / $C$1 / 86400</f>
        <v>1.4824858322435061E-2</v>
      </c>
      <c r="F20" s="45" cm="1">
        <f t="array" ref="F20">(_xlfn.XLOOKUP(F$2,Women10!$B$2:$B$75,Women10!$D$2:$D$75) / _xlfn.XLOOKUP($A20,Women10!$E$1:$CV$1,_xlfn.XLOOKUP(F$2,Women10!$B$2:$B$75,Women10!$E$2:$CV$75))) / $C$1 / 86400</f>
        <v>2.4240646716414085E-2</v>
      </c>
      <c r="G20" s="45" cm="1">
        <f t="array" ref="G20">(_xlfn.XLOOKUP(G$2,Women10!$B$2:$B$75,Women10!$D$2:$D$75) / _xlfn.XLOOKUP($A20,Women10!$E$1:$CV$1,_xlfn.XLOOKUP(G$2,Women10!$B$2:$B$75,Women10!$E$2:$CV$75))) / $C$1 / 86400</f>
        <v>3.0384281696882669E-2</v>
      </c>
      <c r="H20" s="45" cm="1">
        <f t="array" ref="H20">(_xlfn.XLOOKUP(H$2,Women10!$B$2:$B$75,Women10!$D$2:$D$75) / _xlfn.XLOOKUP($A20,Women10!$E$1:$CV$1,_xlfn.XLOOKUP(H$2,Women10!$B$2:$B$75,Women10!$E$2:$CV$75))) / $C$1 / 86400</f>
        <v>4.9766782273850126E-2</v>
      </c>
      <c r="I20" s="45" cm="1">
        <f t="array" ref="I20">(_xlfn.XLOOKUP(I$2,Women10!$B$2:$B$75,Women10!$D$2:$D$75) / _xlfn.XLOOKUP($A20,Women10!$E$1:$CV$1,_xlfn.XLOOKUP(I$2,Women10!$B$2:$B$75,Women10!$E$2:$CV$75))) / $C$1 / 86400</f>
        <v>6.5943908078399199E-2</v>
      </c>
      <c r="J20" s="45" cm="1">
        <f t="array" ref="J20">(_xlfn.XLOOKUP(J$2,Women10!$B$2:$B$75,Women10!$D$2:$D$75) / _xlfn.XLOOKUP($A20,Women10!$E$1:$CV$1,_xlfn.XLOOKUP(J$2,Women10!$B$2:$B$75,Women10!$E$2:$CV$75))) / $C$1 / 86400</f>
        <v>0.13640159530605264</v>
      </c>
      <c r="K20" s="45" cm="1">
        <f t="array" ref="K20">(_xlfn.XLOOKUP(K$2,Women10!$B$2:$B$75,Women10!$D$2:$D$75) / _xlfn.XLOOKUP($A20,Women10!$E$1:$CV$1,_xlfn.XLOOKUP(K$2,Women10!$B$2:$B$75,Women10!$E$2:$CV$75))) / $C$1 / 86400</f>
        <v>0.16485706657297683</v>
      </c>
      <c r="L20" s="45" cm="1">
        <f t="array" ref="L20">(_xlfn.XLOOKUP(L$2,Women10!$B$2:$B$75,Women10!$D$2:$D$75) / _xlfn.XLOOKUP($A20,Women10!$E$1:$CV$1,_xlfn.XLOOKUP(L$2,Women10!$B$2:$B$75,Women10!$E$2:$CV$75))) / $C$1 / 86400</f>
        <v>0.29815290247821474</v>
      </c>
      <c r="M20" s="45" cm="1">
        <f t="array" ref="M20">(_xlfn.XLOOKUP(M$2,Women10!$B$2:$B$75,Women10!$D$2:$D$75) / _xlfn.XLOOKUP($A20,Women10!$E$1:$CV$1,_xlfn.XLOOKUP(M$2,Women10!$B$2:$B$75,Women10!$E$2:$CV$75))) / $C$1 / 86400</f>
        <v>0.39604308121416459</v>
      </c>
      <c r="N20" s="45" cm="1">
        <f t="array" ref="N20">(_xlfn.XLOOKUP(N$2,Women10!$B$2:$B$75,Women10!$D$2:$D$75) / _xlfn.XLOOKUP($A20,Women10!$E$1:$CV$1,_xlfn.XLOOKUP(N$2,Women10!$B$2:$B$75,Women10!$E$2:$CV$75))) / $C$1 / 86400</f>
        <v>0.73027315640778934</v>
      </c>
    </row>
    <row r="21" spans="1:14" x14ac:dyDescent="0.3">
      <c r="A21" s="26">
        <v>36</v>
      </c>
      <c r="B21" s="45" cm="1">
        <f t="array" ref="B21">(_xlfn.XLOOKUP(B$2,Women10!$B$2:$B$75,Women10!$D$2:$D$75) / _xlfn.XLOOKUP($A21,Women10!$E$1:$CV$1,_xlfn.XLOOKUP(B$2,Women10!$B$2:$B$75,Women10!$E$2:$CV$75))) / $C$1 / 86400</f>
        <v>1.8730158730158734E-3</v>
      </c>
      <c r="C21" s="45" cm="1">
        <f t="array" ref="C21">(_xlfn.XLOOKUP(C$2,Women10!$B$2:$B$75,Women10!$D$2:$D$75) / _xlfn.XLOOKUP($A21,Women10!$E$1:$CV$1,_xlfn.XLOOKUP(C$2,Women10!$B$2:$B$75,Women10!$E$2:$CV$75))) / $C$1 / 86400</f>
        <v>4.2575508239206944E-3</v>
      </c>
      <c r="D21" s="45" cm="1">
        <f t="array" ref="D21">(_xlfn.XLOOKUP(D$2,Women10!$B$2:$B$75,Women10!$D$2:$D$75) / _xlfn.XLOOKUP($A21,Women10!$E$1:$CV$1,_xlfn.XLOOKUP(D$2,Women10!$B$2:$B$75,Women10!$E$2:$CV$75))) / $C$1 / 86400</f>
        <v>1.1175292580923235E-2</v>
      </c>
      <c r="E21" s="45" cm="1">
        <f t="array" ref="E21">(_xlfn.XLOOKUP(E$2,Women10!$B$2:$B$75,Women10!$D$2:$D$75) / _xlfn.XLOOKUP($A21,Women10!$E$1:$CV$1,_xlfn.XLOOKUP(E$2,Women10!$B$2:$B$75,Women10!$E$2:$CV$75))) / $C$1 / 86400</f>
        <v>1.4875926730030076E-2</v>
      </c>
      <c r="F21" s="45" cm="1">
        <f t="array" ref="F21">(_xlfn.XLOOKUP(F$2,Women10!$B$2:$B$75,Women10!$D$2:$D$75) / _xlfn.XLOOKUP($A21,Women10!$E$1:$CV$1,_xlfn.XLOOKUP(F$2,Women10!$B$2:$B$75,Women10!$E$2:$CV$75))) / $C$1 / 86400</f>
        <v>2.4324150463968092E-2</v>
      </c>
      <c r="G21" s="45" cm="1">
        <f t="array" ref="G21">(_xlfn.XLOOKUP(G$2,Women10!$B$2:$B$75,Women10!$D$2:$D$75) / _xlfn.XLOOKUP($A21,Women10!$E$1:$CV$1,_xlfn.XLOOKUP(G$2,Women10!$B$2:$B$75,Women10!$E$2:$CV$75))) / $C$1 / 86400</f>
        <v>3.0488948928665244E-2</v>
      </c>
      <c r="H21" s="45" cm="1">
        <f t="array" ref="H21">(_xlfn.XLOOKUP(H$2,Women10!$B$2:$B$75,Women10!$D$2:$D$75) / _xlfn.XLOOKUP($A21,Women10!$E$1:$CV$1,_xlfn.XLOOKUP(H$2,Women10!$B$2:$B$75,Women10!$E$2:$CV$75))) / $C$1 / 86400</f>
        <v>4.9938217997995103E-2</v>
      </c>
      <c r="I21" s="45" cm="1">
        <f t="array" ref="I21">(_xlfn.XLOOKUP(I$2,Women10!$B$2:$B$75,Women10!$D$2:$D$75) / _xlfn.XLOOKUP($A21,Women10!$E$1:$CV$1,_xlfn.XLOOKUP(I$2,Women10!$B$2:$B$75,Women10!$E$2:$CV$75))) / $C$1 / 86400</f>
        <v>6.6171070477048191E-2</v>
      </c>
      <c r="J21" s="45" cm="1">
        <f t="array" ref="J21">(_xlfn.XLOOKUP(J$2,Women10!$B$2:$B$75,Women10!$D$2:$D$75) / _xlfn.XLOOKUP($A21,Women10!$E$1:$CV$1,_xlfn.XLOOKUP(J$2,Women10!$B$2:$B$75,Women10!$E$2:$CV$75))) / $C$1 / 86400</f>
        <v>0.13715357959870467</v>
      </c>
      <c r="K21" s="45" cm="1">
        <f t="array" ref="K21">(_xlfn.XLOOKUP(K$2,Women10!$B$2:$B$75,Women10!$D$2:$D$75) / _xlfn.XLOOKUP($A21,Women10!$E$1:$CV$1,_xlfn.XLOOKUP(K$2,Women10!$B$2:$B$75,Women10!$E$2:$CV$75))) / $C$1 / 86400</f>
        <v>0.16576592635806522</v>
      </c>
      <c r="L21" s="45" cm="1">
        <f t="array" ref="L21">(_xlfn.XLOOKUP(L$2,Women10!$B$2:$B$75,Women10!$D$2:$D$75) / _xlfn.XLOOKUP($A21,Women10!$E$1:$CV$1,_xlfn.XLOOKUP(L$2,Women10!$B$2:$B$75,Women10!$E$2:$CV$75))) / $C$1 / 86400</f>
        <v>0.2997966244520609</v>
      </c>
      <c r="M21" s="45" cm="1">
        <f t="array" ref="M21">(_xlfn.XLOOKUP(M$2,Women10!$B$2:$B$75,Women10!$D$2:$D$75) / _xlfn.XLOOKUP($A21,Women10!$E$1:$CV$1,_xlfn.XLOOKUP(M$2,Women10!$B$2:$B$75,Women10!$E$2:$CV$75))) / $C$1 / 86400</f>
        <v>0.39822647339237444</v>
      </c>
      <c r="N21" s="45" cm="1">
        <f t="array" ref="N21">(_xlfn.XLOOKUP(N$2,Women10!$B$2:$B$75,Women10!$D$2:$D$75) / _xlfn.XLOOKUP($A21,Women10!$E$1:$CV$1,_xlfn.XLOOKUP(N$2,Women10!$B$2:$B$75,Women10!$E$2:$CV$75))) / $C$1 / 86400</f>
        <v>0.73429916462075728</v>
      </c>
    </row>
    <row r="22" spans="1:14" x14ac:dyDescent="0.3">
      <c r="A22" s="42">
        <v>37</v>
      </c>
      <c r="B22" s="45" cm="1">
        <f t="array" ref="B22">(_xlfn.XLOOKUP(B$2,Women10!$B$2:$B$75,Women10!$D$2:$D$75) / _xlfn.XLOOKUP($A22,Women10!$E$1:$CV$1,_xlfn.XLOOKUP(B$2,Women10!$B$2:$B$75,Women10!$E$2:$CV$75))) / $C$1 / 86400</f>
        <v>1.8735779463997931E-3</v>
      </c>
      <c r="C22" s="45" cm="1">
        <f t="array" ref="C22">(_xlfn.XLOOKUP(C$2,Women10!$B$2:$B$75,Women10!$D$2:$D$75) / _xlfn.XLOOKUP($A22,Women10!$E$1:$CV$1,_xlfn.XLOOKUP(C$2,Women10!$B$2:$B$75,Women10!$E$2:$CV$75))) / $C$1 / 86400</f>
        <v>4.2856216236251271E-3</v>
      </c>
      <c r="D22" s="45" cm="1">
        <f t="array" ref="D22">(_xlfn.XLOOKUP(D$2,Women10!$B$2:$B$75,Women10!$D$2:$D$75) / _xlfn.XLOOKUP($A22,Women10!$E$1:$CV$1,_xlfn.XLOOKUP(D$2,Women10!$B$2:$B$75,Women10!$E$2:$CV$75))) / $C$1 / 86400</f>
        <v>1.123122611886657E-2</v>
      </c>
      <c r="E22" s="45" cm="1">
        <f t="array" ref="E22">(_xlfn.XLOOKUP(E$2,Women10!$B$2:$B$75,Women10!$D$2:$D$75) / _xlfn.XLOOKUP($A22,Women10!$E$1:$CV$1,_xlfn.XLOOKUP(E$2,Women10!$B$2:$B$75,Women10!$E$2:$CV$75))) / $C$1 / 86400</f>
        <v>1.4936459493936606E-2</v>
      </c>
      <c r="F22" s="45" cm="1">
        <f t="array" ref="F22">(_xlfn.XLOOKUP(F$2,Women10!$B$2:$B$75,Women10!$D$2:$D$75) / _xlfn.XLOOKUP($A22,Women10!$E$1:$CV$1,_xlfn.XLOOKUP(F$2,Women10!$B$2:$B$75,Women10!$E$2:$CV$75))) / $C$1 / 86400</f>
        <v>2.4423129713058506E-2</v>
      </c>
      <c r="G22" s="45" cm="1">
        <f t="array" ref="G22">(_xlfn.XLOOKUP(G$2,Women10!$B$2:$B$75,Women10!$D$2:$D$75) / _xlfn.XLOOKUP($A22,Women10!$E$1:$CV$1,_xlfn.XLOOKUP(G$2,Women10!$B$2:$B$75,Women10!$E$2:$CV$75))) / $C$1 / 86400</f>
        <v>3.0613013827662863E-2</v>
      </c>
      <c r="H22" s="45" cm="1">
        <f t="array" ref="H22">(_xlfn.XLOOKUP(H$2,Women10!$B$2:$B$75,Women10!$D$2:$D$75) / _xlfn.XLOOKUP($A22,Women10!$E$1:$CV$1,_xlfn.XLOOKUP(H$2,Women10!$B$2:$B$75,Women10!$E$2:$CV$75))) / $C$1 / 86400</f>
        <v>5.0141425395748902E-2</v>
      </c>
      <c r="I22" s="45" cm="1">
        <f t="array" ref="I22">(_xlfn.XLOOKUP(I$2,Women10!$B$2:$B$75,Women10!$D$2:$D$75) / _xlfn.XLOOKUP($A22,Women10!$E$1:$CV$1,_xlfn.XLOOKUP(I$2,Women10!$B$2:$B$75,Women10!$E$2:$CV$75))) / $C$1 / 86400</f>
        <v>6.6440332208389186E-2</v>
      </c>
      <c r="J22" s="45" cm="1">
        <f t="array" ref="J22">(_xlfn.XLOOKUP(J$2,Women10!$B$2:$B$75,Women10!$D$2:$D$75) / _xlfn.XLOOKUP($A22,Women10!$E$1:$CV$1,_xlfn.XLOOKUP(J$2,Women10!$B$2:$B$75,Women10!$E$2:$CV$75))) / $C$1 / 86400</f>
        <v>0.13804144185874562</v>
      </c>
      <c r="K22" s="45" cm="1">
        <f t="array" ref="K22">(_xlfn.XLOOKUP(K$2,Women10!$B$2:$B$75,Women10!$D$2:$D$75) / _xlfn.XLOOKUP($A22,Women10!$E$1:$CV$1,_xlfn.XLOOKUP(K$2,Women10!$B$2:$B$75,Women10!$E$2:$CV$75))) / $C$1 / 86400</f>
        <v>0.16683901034497009</v>
      </c>
      <c r="L22" s="45" cm="1">
        <f t="array" ref="L22">(_xlfn.XLOOKUP(L$2,Women10!$B$2:$B$75,Women10!$D$2:$D$75) / _xlfn.XLOOKUP($A22,Women10!$E$1:$CV$1,_xlfn.XLOOKUP(L$2,Women10!$B$2:$B$75,Women10!$E$2:$CV$75))) / $C$1 / 86400</f>
        <v>0.30173735475831653</v>
      </c>
      <c r="M22" s="45" cm="1">
        <f t="array" ref="M22">(_xlfn.XLOOKUP(M$2,Women10!$B$2:$B$75,Women10!$D$2:$D$75) / _xlfn.XLOOKUP($A22,Women10!$E$1:$CV$1,_xlfn.XLOOKUP(M$2,Women10!$B$2:$B$75,Women10!$E$2:$CV$75))) / $C$1 / 86400</f>
        <v>0.40080438829411291</v>
      </c>
      <c r="N22" s="45" cm="1">
        <f t="array" ref="N22">(_xlfn.XLOOKUP(N$2,Women10!$B$2:$B$75,Women10!$D$2:$D$75) / _xlfn.XLOOKUP($A22,Women10!$E$1:$CV$1,_xlfn.XLOOKUP(N$2,Women10!$B$2:$B$75,Women10!$E$2:$CV$75))) / $C$1 / 86400</f>
        <v>0.73905264256682268</v>
      </c>
    </row>
    <row r="23" spans="1:14" x14ac:dyDescent="0.3">
      <c r="A23" s="26">
        <v>38</v>
      </c>
      <c r="B23" s="45" cm="1">
        <f t="array" ref="B23">(_xlfn.XLOOKUP(B$2,Women10!$B$2:$B$75,Women10!$D$2:$D$75) / _xlfn.XLOOKUP($A23,Women10!$E$1:$CV$1,_xlfn.XLOOKUP(B$2,Women10!$B$2:$B$75,Women10!$E$2:$CV$75))) / $C$1 / 86400</f>
        <v>1.8907892923640957E-3</v>
      </c>
      <c r="C23" s="45" cm="1">
        <f t="array" ref="C23">(_xlfn.XLOOKUP(C$2,Women10!$B$2:$B$75,Women10!$D$2:$D$75) / _xlfn.XLOOKUP($A23,Women10!$E$1:$CV$1,_xlfn.XLOOKUP(C$2,Women10!$B$2:$B$75,Women10!$E$2:$CV$75))) / $C$1 / 86400</f>
        <v>4.3171989519021486E-3</v>
      </c>
      <c r="D23" s="45" cm="1">
        <f t="array" ref="D23">(_xlfn.XLOOKUP(D$2,Women10!$B$2:$B$75,Women10!$D$2:$D$75) / _xlfn.XLOOKUP($A23,Women10!$E$1:$CV$1,_xlfn.XLOOKUP(D$2,Women10!$B$2:$B$75,Women10!$E$2:$CV$75))) / $C$1 / 86400</f>
        <v>1.1294679373775419E-2</v>
      </c>
      <c r="E23" s="45" cm="1">
        <f t="array" ref="E23">(_xlfn.XLOOKUP(E$2,Women10!$B$2:$B$75,Women10!$D$2:$D$75) / _xlfn.XLOOKUP($A23,Women10!$E$1:$CV$1,_xlfn.XLOOKUP(E$2,Women10!$B$2:$B$75,Women10!$E$2:$CV$75))) / $C$1 / 86400</f>
        <v>1.500515041649431E-2</v>
      </c>
      <c r="F23" s="45" cm="1">
        <f t="array" ref="F23">(_xlfn.XLOOKUP(F$2,Women10!$B$2:$B$75,Women10!$D$2:$D$75) / _xlfn.XLOOKUP($A23,Women10!$E$1:$CV$1,_xlfn.XLOOKUP(F$2,Women10!$B$2:$B$75,Women10!$E$2:$CV$75))) / $C$1 / 86400</f>
        <v>2.4535448653997455E-2</v>
      </c>
      <c r="G23" s="45" cm="1">
        <f t="array" ref="G23">(_xlfn.XLOOKUP(G$2,Women10!$B$2:$B$75,Women10!$D$2:$D$75) / _xlfn.XLOOKUP($A23,Women10!$E$1:$CV$1,_xlfn.XLOOKUP(G$2,Women10!$B$2:$B$75,Women10!$E$2:$CV$75))) / $C$1 / 86400</f>
        <v>3.0753799277049149E-2</v>
      </c>
      <c r="H23" s="45" cm="1">
        <f t="array" ref="H23">(_xlfn.XLOOKUP(H$2,Women10!$B$2:$B$75,Women10!$D$2:$D$75) / _xlfn.XLOOKUP($A23,Women10!$E$1:$CV$1,_xlfn.XLOOKUP(H$2,Women10!$B$2:$B$75,Women10!$E$2:$CV$75))) / $C$1 / 86400</f>
        <v>5.037201958510084E-2</v>
      </c>
      <c r="I23" s="45" cm="1">
        <f t="array" ref="I23">(_xlfn.XLOOKUP(I$2,Women10!$B$2:$B$75,Women10!$D$2:$D$75) / _xlfn.XLOOKUP($A23,Women10!$E$1:$CV$1,_xlfn.XLOOKUP(I$2,Women10!$B$2:$B$75,Women10!$E$2:$CV$75))) / $C$1 / 86400</f>
        <v>6.6745883046342935E-2</v>
      </c>
      <c r="J23" s="45" cm="1">
        <f t="array" ref="J23">(_xlfn.XLOOKUP(J$2,Women10!$B$2:$B$75,Women10!$D$2:$D$75) / _xlfn.XLOOKUP($A23,Women10!$E$1:$CV$1,_xlfn.XLOOKUP(J$2,Women10!$B$2:$B$75,Women10!$E$2:$CV$75))) / $C$1 / 86400</f>
        <v>0.13907032217073628</v>
      </c>
      <c r="K23" s="45" cm="1">
        <f t="array" ref="K23">(_xlfn.XLOOKUP(K$2,Women10!$B$2:$B$75,Women10!$D$2:$D$75) / _xlfn.XLOOKUP($A23,Women10!$E$1:$CV$1,_xlfn.XLOOKUP(K$2,Women10!$B$2:$B$75,Women10!$E$2:$CV$75))) / $C$1 / 86400</f>
        <v>0.16808253091896988</v>
      </c>
      <c r="L23" s="45" cm="1">
        <f t="array" ref="L23">(_xlfn.XLOOKUP(L$2,Women10!$B$2:$B$75,Women10!$D$2:$D$75) / _xlfn.XLOOKUP($A23,Women10!$E$1:$CV$1,_xlfn.XLOOKUP(L$2,Women10!$B$2:$B$75,Women10!$E$2:$CV$75))) / $C$1 / 86400</f>
        <v>0.30398632883104931</v>
      </c>
      <c r="M23" s="45" cm="1">
        <f t="array" ref="M23">(_xlfn.XLOOKUP(M$2,Women10!$B$2:$B$75,Women10!$D$2:$D$75) / _xlfn.XLOOKUP($A23,Women10!$E$1:$CV$1,_xlfn.XLOOKUP(M$2,Women10!$B$2:$B$75,Women10!$E$2:$CV$75))) / $C$1 / 86400</f>
        <v>0.4037917501944418</v>
      </c>
      <c r="N23" s="45" cm="1">
        <f t="array" ref="N23">(_xlfn.XLOOKUP(N$2,Women10!$B$2:$B$75,Women10!$D$2:$D$75) / _xlfn.XLOOKUP($A23,Women10!$E$1:$CV$1,_xlfn.XLOOKUP(N$2,Women10!$B$2:$B$75,Women10!$E$2:$CV$75))) / $C$1 / 86400</f>
        <v>0.74456110946794174</v>
      </c>
    </row>
    <row r="24" spans="1:14" x14ac:dyDescent="0.3">
      <c r="A24" s="26">
        <v>39</v>
      </c>
      <c r="B24" s="45" cm="1">
        <f t="array" ref="B24">(_xlfn.XLOOKUP(B$2,Women10!$B$2:$B$75,Women10!$D$2:$D$75) / _xlfn.XLOOKUP($A24,Women10!$E$1:$CV$1,_xlfn.XLOOKUP(B$2,Women10!$B$2:$B$75,Women10!$E$2:$CV$75))) / $C$1 / 86400</f>
        <v>1.9085142378396913E-3</v>
      </c>
      <c r="C24" s="45" cm="1">
        <f t="array" ref="C24">(_xlfn.XLOOKUP(C$2,Women10!$B$2:$B$75,Women10!$D$2:$D$75) / _xlfn.XLOOKUP($A24,Women10!$E$1:$CV$1,_xlfn.XLOOKUP(C$2,Women10!$B$2:$B$75,Women10!$E$2:$CV$75))) / $C$1 / 86400</f>
        <v>4.352885748721262E-3</v>
      </c>
      <c r="D24" s="45" cm="1">
        <f t="array" ref="D24">(_xlfn.XLOOKUP(D$2,Women10!$B$2:$B$75,Women10!$D$2:$D$75) / _xlfn.XLOOKUP($A24,Women10!$E$1:$CV$1,_xlfn.XLOOKUP(D$2,Women10!$B$2:$B$75,Women10!$E$2:$CV$75))) / $C$1 / 86400</f>
        <v>1.1367073679696443E-2</v>
      </c>
      <c r="E24" s="45" cm="1">
        <f t="array" ref="E24">(_xlfn.XLOOKUP(E$2,Women10!$B$2:$B$75,Women10!$D$2:$D$75) / _xlfn.XLOOKUP($A24,Women10!$E$1:$CV$1,_xlfn.XLOOKUP(E$2,Women10!$B$2:$B$75,Women10!$E$2:$CV$75))) / $C$1 / 86400</f>
        <v>1.5083767908916872E-2</v>
      </c>
      <c r="F24" s="45" cm="1">
        <f t="array" ref="F24">(_xlfn.XLOOKUP(F$2,Women10!$B$2:$B$75,Women10!$D$2:$D$75) / _xlfn.XLOOKUP($A24,Women10!$E$1:$CV$1,_xlfn.XLOOKUP(F$2,Women10!$B$2:$B$75,Women10!$E$2:$CV$75))) / $C$1 / 86400</f>
        <v>2.4663998878093805E-2</v>
      </c>
      <c r="G24" s="45" cm="1">
        <f t="array" ref="G24">(_xlfn.XLOOKUP(G$2,Women10!$B$2:$B$75,Women10!$D$2:$D$75) / _xlfn.XLOOKUP($A24,Women10!$E$1:$CV$1,_xlfn.XLOOKUP(G$2,Women10!$B$2:$B$75,Women10!$E$2:$CV$75))) / $C$1 / 86400</f>
        <v>3.0914929723230525E-2</v>
      </c>
      <c r="H24" s="45" cm="1">
        <f t="array" ref="H24">(_xlfn.XLOOKUP(H$2,Women10!$B$2:$B$75,Women10!$D$2:$D$75) / _xlfn.XLOOKUP($A24,Women10!$E$1:$CV$1,_xlfn.XLOOKUP(H$2,Women10!$B$2:$B$75,Women10!$E$2:$CV$75))) / $C$1 / 86400</f>
        <v>5.063593709063198E-2</v>
      </c>
      <c r="I24" s="45" cm="1">
        <f t="array" ref="I24">(_xlfn.XLOOKUP(I$2,Women10!$B$2:$B$75,Women10!$D$2:$D$75) / _xlfn.XLOOKUP($A24,Women10!$E$1:$CV$1,_xlfn.XLOOKUP(I$2,Women10!$B$2:$B$75,Women10!$E$2:$CV$75))) / $C$1 / 86400</f>
        <v>6.7095589234483832E-2</v>
      </c>
      <c r="J24" s="45" cm="1">
        <f t="array" ref="J24">(_xlfn.XLOOKUP(J$2,Women10!$B$2:$B$75,Women10!$D$2:$D$75) / _xlfn.XLOOKUP($A24,Women10!$E$1:$CV$1,_xlfn.XLOOKUP(J$2,Women10!$B$2:$B$75,Women10!$E$2:$CV$75))) / $C$1 / 86400</f>
        <v>0.14021702454538276</v>
      </c>
      <c r="K24" s="45" cm="1">
        <f t="array" ref="K24">(_xlfn.XLOOKUP(K$2,Women10!$B$2:$B$75,Women10!$D$2:$D$75) / _xlfn.XLOOKUP($A24,Women10!$E$1:$CV$1,_xlfn.XLOOKUP(K$2,Women10!$B$2:$B$75,Women10!$E$2:$CV$75))) / $C$1 / 86400</f>
        <v>0.16946845305054262</v>
      </c>
      <c r="L24" s="45" cm="1">
        <f t="array" ref="L24">(_xlfn.XLOOKUP(L$2,Women10!$B$2:$B$75,Women10!$D$2:$D$75) / _xlfn.XLOOKUP($A24,Women10!$E$1:$CV$1,_xlfn.XLOOKUP(L$2,Women10!$B$2:$B$75,Women10!$E$2:$CV$75))) / $C$1 / 86400</f>
        <v>0.30649284380627673</v>
      </c>
      <c r="M24" s="45" cm="1">
        <f t="array" ref="M24">(_xlfn.XLOOKUP(M$2,Women10!$B$2:$B$75,Women10!$D$2:$D$75) / _xlfn.XLOOKUP($A24,Women10!$E$1:$CV$1,_xlfn.XLOOKUP(M$2,Women10!$B$2:$B$75,Women10!$E$2:$CV$75))) / $C$1 / 86400</f>
        <v>0.40712120936001533</v>
      </c>
      <c r="N24" s="45" cm="1">
        <f t="array" ref="N24">(_xlfn.XLOOKUP(N$2,Women10!$B$2:$B$75,Women10!$D$2:$D$75) / _xlfn.XLOOKUP($A24,Women10!$E$1:$CV$1,_xlfn.XLOOKUP(N$2,Women10!$B$2:$B$75,Women10!$E$2:$CV$75))) / $C$1 / 86400</f>
        <v>0.75070037756604935</v>
      </c>
    </row>
    <row r="25" spans="1:14" x14ac:dyDescent="0.3">
      <c r="A25" s="42">
        <v>40</v>
      </c>
      <c r="B25" s="45" cm="1">
        <f t="array" ref="B25">(_xlfn.XLOOKUP(B$2,Women10!$B$2:$B$75,Women10!$D$2:$D$75) / _xlfn.XLOOKUP($A25,Women10!$E$1:$CV$1,_xlfn.XLOOKUP(B$2,Women10!$B$2:$B$75,Women10!$E$2:$CV$75))) / $C$1 / 86400</f>
        <v>1.9265746482368578E-3</v>
      </c>
      <c r="C25" s="45" cm="1">
        <f t="array" ref="C25">(_xlfn.XLOOKUP(C$2,Women10!$B$2:$B$75,Women10!$D$2:$D$75) / _xlfn.XLOOKUP($A25,Women10!$E$1:$CV$1,_xlfn.XLOOKUP(C$2,Women10!$B$2:$B$75,Women10!$E$2:$CV$75))) / $C$1 / 86400</f>
        <v>4.3933392227826695E-3</v>
      </c>
      <c r="D25" s="45" cm="1">
        <f t="array" ref="D25">(_xlfn.XLOOKUP(D$2,Women10!$B$2:$B$75,Women10!$D$2:$D$75) / _xlfn.XLOOKUP($A25,Women10!$E$1:$CV$1,_xlfn.XLOOKUP(D$2,Women10!$B$2:$B$75,Women10!$E$2:$CV$75))) / $C$1 / 86400</f>
        <v>1.1448740493929998E-2</v>
      </c>
      <c r="E25" s="45" cm="1">
        <f t="array" ref="E25">(_xlfn.XLOOKUP(E$2,Women10!$B$2:$B$75,Women10!$D$2:$D$75) / _xlfn.XLOOKUP($A25,Women10!$E$1:$CV$1,_xlfn.XLOOKUP(E$2,Women10!$B$2:$B$75,Women10!$E$2:$CV$75))) / $C$1 / 86400</f>
        <v>1.5171047409113127E-2</v>
      </c>
      <c r="F25" s="45" cm="1">
        <f t="array" ref="F25">(_xlfn.XLOOKUP(F$2,Women10!$B$2:$B$75,Women10!$D$2:$D$75) / _xlfn.XLOOKUP($A25,Women10!$E$1:$CV$1,_xlfn.XLOOKUP(F$2,Women10!$B$2:$B$75,Women10!$E$2:$CV$75))) / $C$1 / 86400</f>
        <v>2.4806712655441734E-2</v>
      </c>
      <c r="G25" s="45" cm="1">
        <f t="array" ref="G25">(_xlfn.XLOOKUP(G$2,Women10!$B$2:$B$75,Women10!$D$2:$D$75) / _xlfn.XLOOKUP($A25,Women10!$E$1:$CV$1,_xlfn.XLOOKUP(G$2,Women10!$B$2:$B$75,Women10!$E$2:$CV$75))) / $C$1 / 86400</f>
        <v>3.1093813383542664E-2</v>
      </c>
      <c r="H25" s="45" cm="1">
        <f t="array" ref="H25">(_xlfn.XLOOKUP(H$2,Women10!$B$2:$B$75,Women10!$D$2:$D$75) / _xlfn.XLOOKUP($A25,Women10!$E$1:$CV$1,_xlfn.XLOOKUP(H$2,Women10!$B$2:$B$75,Women10!$E$2:$CV$75))) / $C$1 / 86400</f>
        <v>5.0928932800187197E-2</v>
      </c>
      <c r="I25" s="45" cm="1">
        <f t="array" ref="I25">(_xlfn.XLOOKUP(I$2,Women10!$B$2:$B$75,Women10!$D$2:$D$75) / _xlfn.XLOOKUP($A25,Women10!$E$1:$CV$1,_xlfn.XLOOKUP(I$2,Women10!$B$2:$B$75,Women10!$E$2:$CV$75))) / $C$1 / 86400</f>
        <v>6.7483825749996451E-2</v>
      </c>
      <c r="J25" s="45" cm="1">
        <f t="array" ref="J25">(_xlfn.XLOOKUP(J$2,Women10!$B$2:$B$75,Women10!$D$2:$D$75) / _xlfn.XLOOKUP($A25,Women10!$E$1:$CV$1,_xlfn.XLOOKUP(J$2,Women10!$B$2:$B$75,Women10!$E$2:$CV$75))) / $C$1 / 86400</f>
        <v>0.14151683473815571</v>
      </c>
      <c r="K25" s="45" cm="1">
        <f t="array" ref="K25">(_xlfn.XLOOKUP(K$2,Women10!$B$2:$B$75,Women10!$D$2:$D$75) / _xlfn.XLOOKUP($A25,Women10!$E$1:$CV$1,_xlfn.XLOOKUP(K$2,Women10!$B$2:$B$75,Women10!$E$2:$CV$75))) / $C$1 / 86400</f>
        <v>0.1710394236466079</v>
      </c>
      <c r="L25" s="45" cm="1">
        <f t="array" ref="L25">(_xlfn.XLOOKUP(L$2,Women10!$B$2:$B$75,Women10!$D$2:$D$75) / _xlfn.XLOOKUP($A25,Women10!$E$1:$CV$1,_xlfn.XLOOKUP(L$2,Women10!$B$2:$B$75,Women10!$E$2:$CV$75))) / $C$1 / 86400</f>
        <v>0.30933402891687944</v>
      </c>
      <c r="M25" s="45" cm="1">
        <f t="array" ref="M25">(_xlfn.XLOOKUP(M$2,Women10!$B$2:$B$75,Women10!$D$2:$D$75) / _xlfn.XLOOKUP($A25,Women10!$E$1:$CV$1,_xlfn.XLOOKUP(M$2,Women10!$B$2:$B$75,Women10!$E$2:$CV$75))) / $C$1 / 86400</f>
        <v>0.41089521825327152</v>
      </c>
      <c r="N25" s="45" cm="1">
        <f t="array" ref="N25">(_xlfn.XLOOKUP(N$2,Women10!$B$2:$B$75,Women10!$D$2:$D$75) / _xlfn.XLOOKUP($A25,Women10!$E$1:$CV$1,_xlfn.XLOOKUP(N$2,Women10!$B$2:$B$75,Women10!$E$2:$CV$75))) / $C$1 / 86400</f>
        <v>0.75765936136735679</v>
      </c>
    </row>
    <row r="26" spans="1:14" x14ac:dyDescent="0.3">
      <c r="A26" s="26">
        <v>41</v>
      </c>
      <c r="B26" s="45" cm="1">
        <f t="array" ref="B26">(_xlfn.XLOOKUP(B$2,Women10!$B$2:$B$75,Women10!$D$2:$D$75) / _xlfn.XLOOKUP($A26,Women10!$E$1:$CV$1,_xlfn.XLOOKUP(B$2,Women10!$B$2:$B$75,Women10!$E$2:$CV$75))) / $C$1 / 86400</f>
        <v>1.9433657117823959E-3</v>
      </c>
      <c r="C26" s="45" cm="1">
        <f t="array" ref="C26">(_xlfn.XLOOKUP(C$2,Women10!$B$2:$B$75,Women10!$D$2:$D$75) / _xlfn.XLOOKUP($A26,Women10!$E$1:$CV$1,_xlfn.XLOOKUP(C$2,Women10!$B$2:$B$75,Women10!$E$2:$CV$75))) / $C$1 / 86400</f>
        <v>4.4373897707231042E-3</v>
      </c>
      <c r="D26" s="45" cm="1">
        <f t="array" ref="D26">(_xlfn.XLOOKUP(D$2,Women10!$B$2:$B$75,Women10!$D$2:$D$75) / _xlfn.XLOOKUP($A26,Women10!$E$1:$CV$1,_xlfn.XLOOKUP(D$2,Women10!$B$2:$B$75,Women10!$E$2:$CV$75))) / $C$1 / 86400</f>
        <v>1.153885021552143E-2</v>
      </c>
      <c r="E26" s="45" cm="1">
        <f t="array" ref="E26">(_xlfn.XLOOKUP(E$2,Women10!$B$2:$B$75,Women10!$D$2:$D$75) / _xlfn.XLOOKUP($A26,Women10!$E$1:$CV$1,_xlfn.XLOOKUP(E$2,Women10!$B$2:$B$75,Women10!$E$2:$CV$75))) / $C$1 / 86400</f>
        <v>1.5267276367411545E-2</v>
      </c>
      <c r="F26" s="45" cm="1">
        <f t="array" ref="F26">(_xlfn.XLOOKUP(F$2,Women10!$B$2:$B$75,Women10!$D$2:$D$75) / _xlfn.XLOOKUP($A26,Women10!$E$1:$CV$1,_xlfn.XLOOKUP(F$2,Women10!$B$2:$B$75,Women10!$E$2:$CV$75))) / $C$1 / 86400</f>
        <v>2.4964060006172933E-2</v>
      </c>
      <c r="G26" s="45" cm="1">
        <f t="array" ref="G26">(_xlfn.XLOOKUP(G$2,Women10!$B$2:$B$75,Women10!$D$2:$D$75) / _xlfn.XLOOKUP($A26,Women10!$E$1:$CV$1,_xlfn.XLOOKUP(G$2,Women10!$B$2:$B$75,Women10!$E$2:$CV$75))) / $C$1 / 86400</f>
        <v>3.1291039401676816E-2</v>
      </c>
      <c r="H26" s="45" cm="1">
        <f t="array" ref="H26">(_xlfn.XLOOKUP(H$2,Women10!$B$2:$B$75,Women10!$D$2:$D$75) / _xlfn.XLOOKUP($A26,Women10!$E$1:$CV$1,_xlfn.XLOOKUP(H$2,Women10!$B$2:$B$75,Women10!$E$2:$CV$75))) / $C$1 / 86400</f>
        <v>5.125197167933989E-2</v>
      </c>
      <c r="I26" s="45" cm="1">
        <f t="array" ref="I26">(_xlfn.XLOOKUP(I$2,Women10!$B$2:$B$75,Women10!$D$2:$D$75) / _xlfn.XLOOKUP($A26,Women10!$E$1:$CV$1,_xlfn.XLOOKUP(I$2,Women10!$B$2:$B$75,Women10!$E$2:$CV$75))) / $C$1 / 86400</f>
        <v>6.791187122891397E-2</v>
      </c>
      <c r="J26" s="45" cm="1">
        <f t="array" ref="J26">(_xlfn.XLOOKUP(J$2,Women10!$B$2:$B$75,Women10!$D$2:$D$75) / _xlfn.XLOOKUP($A26,Women10!$E$1:$CV$1,_xlfn.XLOOKUP(J$2,Women10!$B$2:$B$75,Women10!$E$2:$CV$75))) / $C$1 / 86400</f>
        <v>0.14297778971576333</v>
      </c>
      <c r="K26" s="45" cm="1">
        <f t="array" ref="K26">(_xlfn.XLOOKUP(K$2,Women10!$B$2:$B$75,Women10!$D$2:$D$75) / _xlfn.XLOOKUP($A26,Women10!$E$1:$CV$1,_xlfn.XLOOKUP(K$2,Women10!$B$2:$B$75,Women10!$E$2:$CV$75))) / $C$1 / 86400</f>
        <v>0.17280515630877488</v>
      </c>
      <c r="L26" s="45" cm="1">
        <f t="array" ref="L26">(_xlfn.XLOOKUP(L$2,Women10!$B$2:$B$75,Women10!$D$2:$D$75) / _xlfn.XLOOKUP($A26,Women10!$E$1:$CV$1,_xlfn.XLOOKUP(L$2,Women10!$B$2:$B$75,Women10!$E$2:$CV$75))) / $C$1 / 86400</f>
        <v>0.31252745173562546</v>
      </c>
      <c r="M26" s="45" cm="1">
        <f t="array" ref="M26">(_xlfn.XLOOKUP(M$2,Women10!$B$2:$B$75,Women10!$D$2:$D$75) / _xlfn.XLOOKUP($A26,Women10!$E$1:$CV$1,_xlfn.XLOOKUP(M$2,Women10!$B$2:$B$75,Women10!$E$2:$CV$75))) / $C$1 / 86400</f>
        <v>0.41513711226887046</v>
      </c>
      <c r="N26" s="45" cm="1">
        <f t="array" ref="N26">(_xlfn.XLOOKUP(N$2,Women10!$B$2:$B$75,Women10!$D$2:$D$75) / _xlfn.XLOOKUP($A26,Women10!$E$1:$CV$1,_xlfn.XLOOKUP(N$2,Women10!$B$2:$B$75,Women10!$E$2:$CV$75))) / $C$1 / 86400</f>
        <v>0.7654810895551637</v>
      </c>
    </row>
    <row r="27" spans="1:14" x14ac:dyDescent="0.3">
      <c r="A27" s="26">
        <v>42</v>
      </c>
      <c r="B27" s="45" cm="1">
        <f t="array" ref="B27">(_xlfn.XLOOKUP(B$2,Women10!$B$2:$B$75,Women10!$D$2:$D$75) / _xlfn.XLOOKUP($A27,Women10!$E$1:$CV$1,_xlfn.XLOOKUP(B$2,Women10!$B$2:$B$75,Women10!$E$2:$CV$75))) / $C$1 / 86400</f>
        <v>1.9604520337197749E-3</v>
      </c>
      <c r="C27" s="45" cm="1">
        <f t="array" ref="C27">(_xlfn.XLOOKUP(C$2,Women10!$B$2:$B$75,Women10!$D$2:$D$75) / _xlfn.XLOOKUP($A27,Women10!$E$1:$CV$1,_xlfn.XLOOKUP(C$2,Women10!$B$2:$B$75,Women10!$E$2:$CV$75))) / $C$1 / 86400</f>
        <v>4.4866834664073658E-3</v>
      </c>
      <c r="D27" s="45" cm="1">
        <f t="array" ref="D27">(_xlfn.XLOOKUP(D$2,Women10!$B$2:$B$75,Women10!$D$2:$D$75) / _xlfn.XLOOKUP($A27,Women10!$E$1:$CV$1,_xlfn.XLOOKUP(D$2,Women10!$B$2:$B$75,Women10!$E$2:$CV$75))) / $C$1 / 86400</f>
        <v>1.1637775582525794E-2</v>
      </c>
      <c r="E27" s="45" cm="1">
        <f t="array" ref="E27">(_xlfn.XLOOKUP(E$2,Women10!$B$2:$B$75,Women10!$D$2:$D$75) / _xlfn.XLOOKUP($A27,Women10!$E$1:$CV$1,_xlfn.XLOOKUP(E$2,Women10!$B$2:$B$75,Women10!$E$2:$CV$75))) / $C$1 / 86400</f>
        <v>1.5372777387226137E-2</v>
      </c>
      <c r="F27" s="45" cm="1">
        <f t="array" ref="F27">(_xlfn.XLOOKUP(F$2,Women10!$B$2:$B$75,Women10!$D$2:$D$75) / _xlfn.XLOOKUP($A27,Women10!$E$1:$CV$1,_xlfn.XLOOKUP(F$2,Women10!$B$2:$B$75,Women10!$E$2:$CV$75))) / $C$1 / 86400</f>
        <v>2.5136568430464357E-2</v>
      </c>
      <c r="G27" s="45" cm="1">
        <f t="array" ref="G27">(_xlfn.XLOOKUP(G$2,Women10!$B$2:$B$75,Women10!$D$2:$D$75) / _xlfn.XLOOKUP($A27,Women10!$E$1:$CV$1,_xlfn.XLOOKUP(G$2,Women10!$B$2:$B$75,Women10!$E$2:$CV$75))) / $C$1 / 86400</f>
        <v>3.1507268969314835E-2</v>
      </c>
      <c r="H27" s="45" cm="1">
        <f t="array" ref="H27">(_xlfn.XLOOKUP(H$2,Women10!$B$2:$B$75,Women10!$D$2:$D$75) / _xlfn.XLOOKUP($A27,Women10!$E$1:$CV$1,_xlfn.XLOOKUP(H$2,Women10!$B$2:$B$75,Women10!$E$2:$CV$75))) / $C$1 / 86400</f>
        <v>5.1606136701938199E-2</v>
      </c>
      <c r="I27" s="45" cm="1">
        <f t="array" ref="I27">(_xlfn.XLOOKUP(I$2,Women10!$B$2:$B$75,Women10!$D$2:$D$75) / _xlfn.XLOOKUP($A27,Women10!$E$1:$CV$1,_xlfn.XLOOKUP(I$2,Women10!$B$2:$B$75,Women10!$E$2:$CV$75))) / $C$1 / 86400</f>
        <v>6.8381160675161312E-2</v>
      </c>
      <c r="J27" s="45" cm="1">
        <f t="array" ref="J27">(_xlfn.XLOOKUP(J$2,Women10!$B$2:$B$75,Women10!$D$2:$D$75) / _xlfn.XLOOKUP($A27,Women10!$E$1:$CV$1,_xlfn.XLOOKUP(J$2,Women10!$B$2:$B$75,Women10!$E$2:$CV$75))) / $C$1 / 86400</f>
        <v>0.14457805770225055</v>
      </c>
      <c r="K27" s="45" cm="1">
        <f t="array" ref="K27">(_xlfn.XLOOKUP(K$2,Women10!$B$2:$B$75,Women10!$D$2:$D$75) / _xlfn.XLOOKUP($A27,Women10!$E$1:$CV$1,_xlfn.XLOOKUP(K$2,Women10!$B$2:$B$75,Women10!$E$2:$CV$75))) / $C$1 / 86400</f>
        <v>0.17473926481675084</v>
      </c>
      <c r="L27" s="45" cm="1">
        <f t="array" ref="L27">(_xlfn.XLOOKUP(L$2,Women10!$B$2:$B$75,Women10!$D$2:$D$75) / _xlfn.XLOOKUP($A27,Women10!$E$1:$CV$1,_xlfn.XLOOKUP(L$2,Women10!$B$2:$B$75,Women10!$E$2:$CV$75))) / $C$1 / 86400</f>
        <v>0.3160253913590117</v>
      </c>
      <c r="M27" s="45" cm="1">
        <f t="array" ref="M27">(_xlfn.XLOOKUP(M$2,Women10!$B$2:$B$75,Women10!$D$2:$D$75) / _xlfn.XLOOKUP($A27,Women10!$E$1:$CV$1,_xlfn.XLOOKUP(M$2,Women10!$B$2:$B$75,Women10!$E$2:$CV$75))) / $C$1 / 86400</f>
        <v>0.41978350267738984</v>
      </c>
      <c r="N27" s="45" cm="1">
        <f t="array" ref="N27">(_xlfn.XLOOKUP(N$2,Women10!$B$2:$B$75,Women10!$D$2:$D$75) / _xlfn.XLOOKUP($A27,Women10!$E$1:$CV$1,_xlfn.XLOOKUP(N$2,Women10!$B$2:$B$75,Women10!$E$2:$CV$75))) / $C$1 / 86400</f>
        <v>0.77404867815974154</v>
      </c>
    </row>
    <row r="28" spans="1:14" x14ac:dyDescent="0.3">
      <c r="A28" s="42">
        <v>43</v>
      </c>
      <c r="B28" s="45" cm="1">
        <f t="array" ref="B28">(_xlfn.XLOOKUP(B$2,Women10!$B$2:$B$75,Women10!$D$2:$D$75) / _xlfn.XLOOKUP($A28,Women10!$E$1:$CV$1,_xlfn.XLOOKUP(B$2,Women10!$B$2:$B$75,Women10!$E$2:$CV$75))) / $C$1 / 86400</f>
        <v>1.9776326396535458E-3</v>
      </c>
      <c r="C28" s="45" cm="1">
        <f t="array" ref="C28">(_xlfn.XLOOKUP(C$2,Women10!$B$2:$B$75,Women10!$D$2:$D$75) / _xlfn.XLOOKUP($A28,Women10!$E$1:$CV$1,_xlfn.XLOOKUP(C$2,Women10!$B$2:$B$75,Women10!$E$2:$CV$75))) / $C$1 / 86400</f>
        <v>4.5390648227527659E-3</v>
      </c>
      <c r="D28" s="45" cm="1">
        <f t="array" ref="D28">(_xlfn.XLOOKUP(D$2,Women10!$B$2:$B$75,Women10!$D$2:$D$75) / _xlfn.XLOOKUP($A28,Women10!$E$1:$CV$1,_xlfn.XLOOKUP(D$2,Women10!$B$2:$B$75,Women10!$E$2:$CV$75))) / $C$1 / 86400</f>
        <v>1.1747190566635011E-2</v>
      </c>
      <c r="E28" s="45" cm="1">
        <f t="array" ref="E28">(_xlfn.XLOOKUP(E$2,Women10!$B$2:$B$75,Women10!$D$2:$D$75) / _xlfn.XLOOKUP($A28,Women10!$E$1:$CV$1,_xlfn.XLOOKUP(E$2,Women10!$B$2:$B$75,Women10!$E$2:$CV$75))) / $C$1 / 86400</f>
        <v>1.5489544975777703E-2</v>
      </c>
      <c r="F28" s="45" cm="1">
        <f t="array" ref="F28">(_xlfn.XLOOKUP(F$2,Women10!$B$2:$B$75,Women10!$D$2:$D$75) / _xlfn.XLOOKUP($A28,Women10!$E$1:$CV$1,_xlfn.XLOOKUP(F$2,Women10!$B$2:$B$75,Women10!$E$2:$CV$75))) / $C$1 / 86400</f>
        <v>2.5327499217150027E-2</v>
      </c>
      <c r="G28" s="45" cm="1">
        <f t="array" ref="G28">(_xlfn.XLOOKUP(G$2,Women10!$B$2:$B$75,Women10!$D$2:$D$75) / _xlfn.XLOOKUP($A28,Women10!$E$1:$CV$1,_xlfn.XLOOKUP(G$2,Women10!$B$2:$B$75,Women10!$E$2:$CV$75))) / $C$1 / 86400</f>
        <v>3.1746589927832677E-2</v>
      </c>
      <c r="H28" s="45" cm="1">
        <f t="array" ref="H28">(_xlfn.XLOOKUP(H$2,Women10!$B$2:$B$75,Women10!$D$2:$D$75) / _xlfn.XLOOKUP($A28,Women10!$E$1:$CV$1,_xlfn.XLOOKUP(H$2,Women10!$B$2:$B$75,Women10!$E$2:$CV$75))) / $C$1 / 86400</f>
        <v>5.1998123392785277E-2</v>
      </c>
      <c r="I28" s="45" cm="1">
        <f t="array" ref="I28">(_xlfn.XLOOKUP(I$2,Women10!$B$2:$B$75,Women10!$D$2:$D$75) / _xlfn.XLOOKUP($A28,Women10!$E$1:$CV$1,_xlfn.XLOOKUP(I$2,Women10!$B$2:$B$75,Women10!$E$2:$CV$75))) / $C$1 / 86400</f>
        <v>6.8900566052164325E-2</v>
      </c>
      <c r="J28" s="45" cm="1">
        <f t="array" ref="J28">(_xlfn.XLOOKUP(J$2,Women10!$B$2:$B$75,Women10!$D$2:$D$75) / _xlfn.XLOOKUP($A28,Women10!$E$1:$CV$1,_xlfn.XLOOKUP(J$2,Women10!$B$2:$B$75,Women10!$E$2:$CV$75))) / $C$1 / 86400</f>
        <v>0.14629416445271831</v>
      </c>
      <c r="K28" s="45" cm="1">
        <f t="array" ref="K28">(_xlfn.XLOOKUP(K$2,Women10!$B$2:$B$75,Women10!$D$2:$D$75) / _xlfn.XLOOKUP($A28,Women10!$E$1:$CV$1,_xlfn.XLOOKUP(K$2,Women10!$B$2:$B$75,Women10!$E$2:$CV$75))) / $C$1 / 86400</f>
        <v>0.17681337783700848</v>
      </c>
      <c r="L28" s="45" cm="1">
        <f t="array" ref="L28">(_xlfn.XLOOKUP(L$2,Women10!$B$2:$B$75,Women10!$D$2:$D$75) / _xlfn.XLOOKUP($A28,Women10!$E$1:$CV$1,_xlfn.XLOOKUP(L$2,Women10!$B$2:$B$75,Women10!$E$2:$CV$75))) / $C$1 / 86400</f>
        <v>0.31977653669911105</v>
      </c>
      <c r="M28" s="45" cm="1">
        <f t="array" ref="M28">(_xlfn.XLOOKUP(M$2,Women10!$B$2:$B$75,Women10!$D$2:$D$75) / _xlfn.XLOOKUP($A28,Women10!$E$1:$CV$1,_xlfn.XLOOKUP(M$2,Women10!$B$2:$B$75,Women10!$E$2:$CV$75))) / $C$1 / 86400</f>
        <v>0.42476623182819417</v>
      </c>
      <c r="N28" s="45" cm="1">
        <f t="array" ref="N28">(_xlfn.XLOOKUP(N$2,Women10!$B$2:$B$75,Women10!$D$2:$D$75) / _xlfn.XLOOKUP($A28,Women10!$E$1:$CV$1,_xlfn.XLOOKUP(N$2,Women10!$B$2:$B$75,Women10!$E$2:$CV$75))) / $C$1 / 86400</f>
        <v>0.78323644968532269</v>
      </c>
    </row>
    <row r="29" spans="1:14" x14ac:dyDescent="0.3">
      <c r="A29" s="26">
        <v>44</v>
      </c>
      <c r="B29" s="45" cm="1">
        <f t="array" ref="B29">(_xlfn.XLOOKUP(B$2,Women10!$B$2:$B$75,Women10!$D$2:$D$75) / _xlfn.XLOOKUP($A29,Women10!$E$1:$CV$1,_xlfn.XLOOKUP(B$2,Women10!$B$2:$B$75,Women10!$E$2:$CV$75))) / $C$1 / 86400</f>
        <v>1.9953295760262841E-3</v>
      </c>
      <c r="C29" s="45" cm="1">
        <f t="array" ref="C29">(_xlfn.XLOOKUP(C$2,Women10!$B$2:$B$75,Women10!$D$2:$D$75) / _xlfn.XLOOKUP($A29,Women10!$E$1:$CV$1,_xlfn.XLOOKUP(C$2,Women10!$B$2:$B$75,Women10!$E$2:$CV$75))) / $C$1 / 86400</f>
        <v>4.5926837161105218E-3</v>
      </c>
      <c r="D29" s="45" cm="1">
        <f t="array" ref="D29">(_xlfn.XLOOKUP(D$2,Women10!$B$2:$B$75,Women10!$D$2:$D$75) / _xlfn.XLOOKUP($A29,Women10!$E$1:$CV$1,_xlfn.XLOOKUP(D$2,Women10!$B$2:$B$75,Women10!$E$2:$CV$75))) / $C$1 / 86400</f>
        <v>1.186764206192161E-2</v>
      </c>
      <c r="E29" s="45" cm="1">
        <f t="array" ref="E29">(_xlfn.XLOOKUP(E$2,Women10!$B$2:$B$75,Women10!$D$2:$D$75) / _xlfn.XLOOKUP($A29,Women10!$E$1:$CV$1,_xlfn.XLOOKUP(E$2,Women10!$B$2:$B$75,Women10!$E$2:$CV$75))) / $C$1 / 86400</f>
        <v>1.5616400428142612E-2</v>
      </c>
      <c r="F29" s="45" cm="1">
        <f t="array" ref="F29">(_xlfn.XLOOKUP(F$2,Women10!$B$2:$B$75,Women10!$D$2:$D$75) / _xlfn.XLOOKUP($A29,Women10!$E$1:$CV$1,_xlfn.XLOOKUP(F$2,Women10!$B$2:$B$75,Women10!$E$2:$CV$75))) / $C$1 / 86400</f>
        <v>2.553492502439535E-2</v>
      </c>
      <c r="G29" s="45" cm="1">
        <f t="array" ref="G29">(_xlfn.XLOOKUP(G$2,Women10!$B$2:$B$75,Women10!$D$2:$D$75) / _xlfn.XLOOKUP($A29,Women10!$E$1:$CV$1,_xlfn.XLOOKUP(G$2,Women10!$B$2:$B$75,Women10!$E$2:$CV$75))) / $C$1 / 86400</f>
        <v>3.2006586463085081E-2</v>
      </c>
      <c r="H29" s="45" cm="1">
        <f t="array" ref="H29">(_xlfn.XLOOKUP(H$2,Women10!$B$2:$B$75,Women10!$D$2:$D$75) / _xlfn.XLOOKUP($A29,Women10!$E$1:$CV$1,_xlfn.XLOOKUP(H$2,Women10!$B$2:$B$75,Women10!$E$2:$CV$75))) / $C$1 / 86400</f>
        <v>5.2423974860690455E-2</v>
      </c>
      <c r="I29" s="45" cm="1">
        <f t="array" ref="I29">(_xlfn.XLOOKUP(I$2,Women10!$B$2:$B$75,Women10!$D$2:$D$75) / _xlfn.XLOOKUP($A29,Women10!$E$1:$CV$1,_xlfn.XLOOKUP(I$2,Women10!$B$2:$B$75,Women10!$E$2:$CV$75))) / $C$1 / 86400</f>
        <v>6.9464844246805532E-2</v>
      </c>
      <c r="J29" s="45" cm="1">
        <f t="array" ref="J29">(_xlfn.XLOOKUP(J$2,Women10!$B$2:$B$75,Women10!$D$2:$D$75) / _xlfn.XLOOKUP($A29,Women10!$E$1:$CV$1,_xlfn.XLOOKUP(J$2,Women10!$B$2:$B$75,Women10!$E$2:$CV$75))) / $C$1 / 86400</f>
        <v>0.14805150012886403</v>
      </c>
      <c r="K29" s="45" cm="1">
        <f t="array" ref="K29">(_xlfn.XLOOKUP(K$2,Women10!$B$2:$B$75,Women10!$D$2:$D$75) / _xlfn.XLOOKUP($A29,Women10!$E$1:$CV$1,_xlfn.XLOOKUP(K$2,Women10!$B$2:$B$75,Women10!$E$2:$CV$75))) / $C$1 / 86400</f>
        <v>0.17893732077113167</v>
      </c>
      <c r="L29" s="45" cm="1">
        <f t="array" ref="L29">(_xlfn.XLOOKUP(L$2,Women10!$B$2:$B$75,Women10!$D$2:$D$75) / _xlfn.XLOOKUP($A29,Women10!$E$1:$CV$1,_xlfn.XLOOKUP(L$2,Women10!$B$2:$B$75,Women10!$E$2:$CV$75))) / $C$1 / 86400</f>
        <v>0.32361780212783081</v>
      </c>
      <c r="M29" s="45" cm="1">
        <f t="array" ref="M29">(_xlfn.XLOOKUP(M$2,Women10!$B$2:$B$75,Women10!$D$2:$D$75) / _xlfn.XLOOKUP($A29,Women10!$E$1:$CV$1,_xlfn.XLOOKUP(M$2,Women10!$B$2:$B$75,Women10!$E$2:$CV$75))) / $C$1 / 86400</f>
        <v>0.4298686694818501</v>
      </c>
      <c r="N29" s="45" cm="1">
        <f t="array" ref="N29">(_xlfn.XLOOKUP(N$2,Women10!$B$2:$B$75,Women10!$D$2:$D$75) / _xlfn.XLOOKUP($A29,Women10!$E$1:$CV$1,_xlfn.XLOOKUP(N$2,Women10!$B$2:$B$75,Women10!$E$2:$CV$75))) / $C$1 / 86400</f>
        <v>0.79264495453607209</v>
      </c>
    </row>
    <row r="30" spans="1:14" x14ac:dyDescent="0.3">
      <c r="A30" s="26">
        <v>45</v>
      </c>
      <c r="B30" s="45" cm="1">
        <f t="array" ref="B30">(_xlfn.XLOOKUP(B$2,Women10!$B$2:$B$75,Women10!$D$2:$D$75) / _xlfn.XLOOKUP($A30,Women10!$E$1:$CV$1,_xlfn.XLOOKUP(B$2,Women10!$B$2:$B$75,Women10!$E$2:$CV$75))) / $C$1 / 86400</f>
        <v>2.0133460959001108E-3</v>
      </c>
      <c r="C30" s="45" cm="1">
        <f t="array" ref="C30">(_xlfn.XLOOKUP(C$2,Women10!$B$2:$B$75,Women10!$D$2:$D$75) / _xlfn.XLOOKUP($A30,Women10!$E$1:$CV$1,_xlfn.XLOOKUP(C$2,Women10!$B$2:$B$75,Women10!$E$2:$CV$75))) / $C$1 / 86400</f>
        <v>4.6475845269276167E-3</v>
      </c>
      <c r="D30" s="45" cm="1">
        <f t="array" ref="D30">(_xlfn.XLOOKUP(D$2,Women10!$B$2:$B$75,Women10!$D$2:$D$75) / _xlfn.XLOOKUP($A30,Women10!$E$1:$CV$1,_xlfn.XLOOKUP(D$2,Women10!$B$2:$B$75,Women10!$E$2:$CV$75))) / $C$1 / 86400</f>
        <v>1.1998439950207737E-2</v>
      </c>
      <c r="E30" s="45" cm="1">
        <f t="array" ref="E30">(_xlfn.XLOOKUP(E$2,Women10!$B$2:$B$75,Women10!$D$2:$D$75) / _xlfn.XLOOKUP($A30,Women10!$E$1:$CV$1,_xlfn.XLOOKUP(E$2,Women10!$B$2:$B$75,Women10!$E$2:$CV$75))) / $C$1 / 86400</f>
        <v>1.575548844569126E-2</v>
      </c>
      <c r="F30" s="45" cm="1">
        <f t="array" ref="F30">(_xlfn.XLOOKUP(F$2,Women10!$B$2:$B$75,Women10!$D$2:$D$75) / _xlfn.XLOOKUP($A30,Women10!$E$1:$CV$1,_xlfn.XLOOKUP(F$2,Women10!$B$2:$B$75,Women10!$E$2:$CV$75))) / $C$1 / 86400</f>
        <v>2.5762352728765432E-2</v>
      </c>
      <c r="G30" s="45" cm="1">
        <f t="array" ref="G30">(_xlfn.XLOOKUP(G$2,Women10!$B$2:$B$75,Women10!$D$2:$D$75) / _xlfn.XLOOKUP($A30,Women10!$E$1:$CV$1,_xlfn.XLOOKUP(G$2,Women10!$B$2:$B$75,Women10!$E$2:$CV$75))) / $C$1 / 86400</f>
        <v>3.2291654246799653E-2</v>
      </c>
      <c r="H30" s="45" cm="1">
        <f t="array" ref="H30">(_xlfn.XLOOKUP(H$2,Women10!$B$2:$B$75,Women10!$D$2:$D$75) / _xlfn.XLOOKUP($A30,Women10!$E$1:$CV$1,_xlfn.XLOOKUP(H$2,Women10!$B$2:$B$75,Women10!$E$2:$CV$75))) / $C$1 / 86400</f>
        <v>5.2890890829510859E-2</v>
      </c>
      <c r="I30" s="45" cm="1">
        <f t="array" ref="I30">(_xlfn.XLOOKUP(I$2,Women10!$B$2:$B$75,Women10!$D$2:$D$75) / _xlfn.XLOOKUP($A30,Women10!$E$1:$CV$1,_xlfn.XLOOKUP(I$2,Women10!$B$2:$B$75,Women10!$E$2:$CV$75))) / $C$1 / 86400</f>
        <v>7.0083535315856371E-2</v>
      </c>
      <c r="J30" s="45" cm="1">
        <f t="array" ref="J30">(_xlfn.XLOOKUP(J$2,Women10!$B$2:$B$75,Women10!$D$2:$D$75) / _xlfn.XLOOKUP($A30,Women10!$E$1:$CV$1,_xlfn.XLOOKUP(J$2,Women10!$B$2:$B$75,Women10!$E$2:$CV$75))) / $C$1 / 86400</f>
        <v>0.14985156856322501</v>
      </c>
      <c r="K30" s="45" cm="1">
        <f t="array" ref="K30">(_xlfn.XLOOKUP(K$2,Women10!$B$2:$B$75,Women10!$D$2:$D$75) / _xlfn.XLOOKUP($A30,Women10!$E$1:$CV$1,_xlfn.XLOOKUP(K$2,Women10!$B$2:$B$75,Women10!$E$2:$CV$75))) / $C$1 / 86400</f>
        <v>0.1811129111742609</v>
      </c>
      <c r="L30" s="45" cm="1">
        <f t="array" ref="L30">(_xlfn.XLOOKUP(L$2,Women10!$B$2:$B$75,Women10!$D$2:$D$75) / _xlfn.XLOOKUP($A30,Women10!$E$1:$CV$1,_xlfn.XLOOKUP(L$2,Women10!$B$2:$B$75,Women10!$E$2:$CV$75))) / $C$1 / 86400</f>
        <v>0.3275524747917386</v>
      </c>
      <c r="M30" s="45" cm="1">
        <f t="array" ref="M30">(_xlfn.XLOOKUP(M$2,Women10!$B$2:$B$75,Women10!$D$2:$D$75) / _xlfn.XLOOKUP($A30,Women10!$E$1:$CV$1,_xlfn.XLOOKUP(M$2,Women10!$B$2:$B$75,Women10!$E$2:$CV$75))) / $C$1 / 86400</f>
        <v>0.43509518202769742</v>
      </c>
      <c r="N30" s="45" cm="1">
        <f t="array" ref="N30">(_xlfn.XLOOKUP(N$2,Women10!$B$2:$B$75,Women10!$D$2:$D$75) / _xlfn.XLOOKUP($A30,Women10!$E$1:$CV$1,_xlfn.XLOOKUP(N$2,Women10!$B$2:$B$75,Women10!$E$2:$CV$75))) / $C$1 / 86400</f>
        <v>0.80228224400003556</v>
      </c>
    </row>
    <row r="31" spans="1:14" x14ac:dyDescent="0.3">
      <c r="A31" s="42">
        <v>46</v>
      </c>
      <c r="B31" s="45" cm="1">
        <f t="array" ref="B31">(_xlfn.XLOOKUP(B$2,Women10!$B$2:$B$75,Women10!$D$2:$D$75) / _xlfn.XLOOKUP($A31,Women10!$E$1:$CV$1,_xlfn.XLOOKUP(B$2,Women10!$B$2:$B$75,Women10!$E$2:$CV$75))) / $C$1 / 86400</f>
        <v>2.0301494396443459E-3</v>
      </c>
      <c r="C31" s="45" cm="1">
        <f t="array" ref="C31">(_xlfn.XLOOKUP(C$2,Women10!$B$2:$B$75,Women10!$D$2:$D$75) / _xlfn.XLOOKUP($A31,Women10!$E$1:$CV$1,_xlfn.XLOOKUP(C$2,Women10!$B$2:$B$75,Women10!$E$2:$CV$75))) / $C$1 / 86400</f>
        <v>4.7038137834157735E-3</v>
      </c>
      <c r="D31" s="45" cm="1">
        <f t="array" ref="D31">(_xlfn.XLOOKUP(D$2,Women10!$B$2:$B$75,Women10!$D$2:$D$75) / _xlfn.XLOOKUP($A31,Women10!$E$1:$CV$1,_xlfn.XLOOKUP(D$2,Women10!$B$2:$B$75,Women10!$E$2:$CV$75))) / $C$1 / 86400</f>
        <v>1.2141530886009685E-2</v>
      </c>
      <c r="E31" s="45" cm="1">
        <f t="array" ref="E31">(_xlfn.XLOOKUP(E$2,Women10!$B$2:$B$75,Women10!$D$2:$D$75) / _xlfn.XLOOKUP($A31,Women10!$E$1:$CV$1,_xlfn.XLOOKUP(E$2,Women10!$B$2:$B$75,Women10!$E$2:$CV$75))) / $C$1 / 86400</f>
        <v>1.590396412753432E-2</v>
      </c>
      <c r="F31" s="45" cm="1">
        <f t="array" ref="F31">(_xlfn.XLOOKUP(F$2,Women10!$B$2:$B$75,Women10!$D$2:$D$75) / _xlfn.XLOOKUP($A31,Women10!$E$1:$CV$1,_xlfn.XLOOKUP(F$2,Women10!$B$2:$B$75,Women10!$E$2:$CV$75))) / $C$1 / 86400</f>
        <v>2.6005130532860167E-2</v>
      </c>
      <c r="G31" s="45" cm="1">
        <f t="array" ref="G31">(_xlfn.XLOOKUP(G$2,Women10!$B$2:$B$75,Women10!$D$2:$D$75) / _xlfn.XLOOKUP($A31,Women10!$E$1:$CV$1,_xlfn.XLOOKUP(G$2,Women10!$B$2:$B$75,Women10!$E$2:$CV$75))) / $C$1 / 86400</f>
        <v>3.2595962513640157E-2</v>
      </c>
      <c r="H31" s="45" cm="1">
        <f t="array" ref="H31">(_xlfn.XLOOKUP(H$2,Women10!$B$2:$B$75,Women10!$D$2:$D$75) / _xlfn.XLOOKUP($A31,Women10!$E$1:$CV$1,_xlfn.XLOOKUP(H$2,Women10!$B$2:$B$75,Women10!$E$2:$CV$75))) / $C$1 / 86400</f>
        <v>5.3389321018220498E-2</v>
      </c>
      <c r="I31" s="45" cm="1">
        <f t="array" ref="I31">(_xlfn.XLOOKUP(I$2,Women10!$B$2:$B$75,Women10!$D$2:$D$75) / _xlfn.XLOOKUP($A31,Women10!$E$1:$CV$1,_xlfn.XLOOKUP(I$2,Women10!$B$2:$B$75,Women10!$E$2:$CV$75))) / $C$1 / 86400</f>
        <v>7.0743984576306929E-2</v>
      </c>
      <c r="J31" s="45" cm="1">
        <f t="array" ref="J31">(_xlfn.XLOOKUP(J$2,Women10!$B$2:$B$75,Women10!$D$2:$D$75) / _xlfn.XLOOKUP($A31,Women10!$E$1:$CV$1,_xlfn.XLOOKUP(J$2,Women10!$B$2:$B$75,Women10!$E$2:$CV$75))) / $C$1 / 86400</f>
        <v>0.15169594762526109</v>
      </c>
      <c r="K31" s="45" cm="1">
        <f t="array" ref="K31">(_xlfn.XLOOKUP(K$2,Women10!$B$2:$B$75,Women10!$D$2:$D$75) / _xlfn.XLOOKUP($A31,Women10!$E$1:$CV$1,_xlfn.XLOOKUP(K$2,Women10!$B$2:$B$75,Women10!$E$2:$CV$75))) / $C$1 / 86400</f>
        <v>0.18334205608370016</v>
      </c>
      <c r="L31" s="45" cm="1">
        <f t="array" ref="L31">(_xlfn.XLOOKUP(L$2,Women10!$B$2:$B$75,Women10!$D$2:$D$75) / _xlfn.XLOOKUP($A31,Women10!$E$1:$CV$1,_xlfn.XLOOKUP(L$2,Women10!$B$2:$B$75,Women10!$E$2:$CV$75))) / $C$1 / 86400</f>
        <v>0.33158400367072455</v>
      </c>
      <c r="M31" s="45" cm="1">
        <f t="array" ref="M31">(_xlfn.XLOOKUP(M$2,Women10!$B$2:$B$75,Women10!$D$2:$D$75) / _xlfn.XLOOKUP($A31,Women10!$E$1:$CV$1,_xlfn.XLOOKUP(M$2,Women10!$B$2:$B$75,Women10!$E$2:$CV$75))) / $C$1 / 86400</f>
        <v>0.44045035082185036</v>
      </c>
      <c r="N31" s="45" cm="1">
        <f t="array" ref="N31">(_xlfn.XLOOKUP(N$2,Women10!$B$2:$B$75,Women10!$D$2:$D$75) / _xlfn.XLOOKUP($A31,Women10!$E$1:$CV$1,_xlfn.XLOOKUP(N$2,Women10!$B$2:$B$75,Women10!$E$2:$CV$75))) / $C$1 / 86400</f>
        <v>0.81215676574755169</v>
      </c>
    </row>
    <row r="32" spans="1:14" x14ac:dyDescent="0.3">
      <c r="A32" s="26">
        <v>47</v>
      </c>
      <c r="B32" s="45" cm="1">
        <f t="array" ref="B32">(_xlfn.XLOOKUP(B$2,Women10!$B$2:$B$75,Women10!$D$2:$D$75) / _xlfn.XLOOKUP($A32,Women10!$E$1:$CV$1,_xlfn.XLOOKUP(B$2,Women10!$B$2:$B$75,Women10!$E$2:$CV$75))) / $C$1 / 86400</f>
        <v>2.0472356246757821E-3</v>
      </c>
      <c r="C32" s="45" cm="1">
        <f t="array" ref="C32">(_xlfn.XLOOKUP(C$2,Women10!$B$2:$B$75,Women10!$D$2:$D$75) / _xlfn.XLOOKUP($A32,Women10!$E$1:$CV$1,_xlfn.XLOOKUP(C$2,Women10!$B$2:$B$75,Women10!$E$2:$CV$75))) / $C$1 / 86400</f>
        <v>4.7614202930673123E-3</v>
      </c>
      <c r="D32" s="45" cm="1">
        <f t="array" ref="D32">(_xlfn.XLOOKUP(D$2,Women10!$B$2:$B$75,Women10!$D$2:$D$75) / _xlfn.XLOOKUP($A32,Women10!$E$1:$CV$1,_xlfn.XLOOKUP(D$2,Women10!$B$2:$B$75,Women10!$E$2:$CV$75))) / $C$1 / 86400</f>
        <v>1.2290823128068824E-2</v>
      </c>
      <c r="E32" s="45" cm="1">
        <f t="array" ref="E32">(_xlfn.XLOOKUP(E$2,Women10!$B$2:$B$75,Women10!$D$2:$D$75) / _xlfn.XLOOKUP($A32,Women10!$E$1:$CV$1,_xlfn.XLOOKUP(E$2,Women10!$B$2:$B$75,Women10!$E$2:$CV$75))) / $C$1 / 86400</f>
        <v>1.606580553948975E-2</v>
      </c>
      <c r="F32" s="45" cm="1">
        <f t="array" ref="F32">(_xlfn.XLOOKUP(F$2,Women10!$B$2:$B$75,Women10!$D$2:$D$75) / _xlfn.XLOOKUP($A32,Women10!$E$1:$CV$1,_xlfn.XLOOKUP(F$2,Women10!$B$2:$B$75,Women10!$E$2:$CV$75))) / $C$1 / 86400</f>
        <v>2.6269763111868377E-2</v>
      </c>
      <c r="G32" s="45" cm="1">
        <f t="array" ref="G32">(_xlfn.XLOOKUP(G$2,Women10!$B$2:$B$75,Women10!$D$2:$D$75) / _xlfn.XLOOKUP($A32,Women10!$E$1:$CV$1,_xlfn.XLOOKUP(G$2,Women10!$B$2:$B$75,Women10!$E$2:$CV$75))) / $C$1 / 86400</f>
        <v>3.2927664506611873E-2</v>
      </c>
      <c r="H32" s="45" cm="1">
        <f t="array" ref="H32">(_xlfn.XLOOKUP(H$2,Women10!$B$2:$B$75,Women10!$D$2:$D$75) / _xlfn.XLOOKUP($A32,Women10!$E$1:$CV$1,_xlfn.XLOOKUP(H$2,Women10!$B$2:$B$75,Women10!$E$2:$CV$75))) / $C$1 / 86400</f>
        <v>5.3932619722093414E-2</v>
      </c>
      <c r="I32" s="45" cm="1">
        <f t="array" ref="I32">(_xlfn.XLOOKUP(I$2,Women10!$B$2:$B$75,Women10!$D$2:$D$75) / _xlfn.XLOOKUP($A32,Women10!$E$1:$CV$1,_xlfn.XLOOKUP(I$2,Women10!$B$2:$B$75,Women10!$E$2:$CV$75))) / $C$1 / 86400</f>
        <v>7.1463887253360947E-2</v>
      </c>
      <c r="J32" s="45" cm="1">
        <f t="array" ref="J32">(_xlfn.XLOOKUP(J$2,Women10!$B$2:$B$75,Women10!$D$2:$D$75) / _xlfn.XLOOKUP($A32,Women10!$E$1:$CV$1,_xlfn.XLOOKUP(J$2,Women10!$B$2:$B$75,Women10!$E$2:$CV$75))) / $C$1 / 86400</f>
        <v>0.15358629383437888</v>
      </c>
      <c r="K32" s="45" cm="1">
        <f t="array" ref="K32">(_xlfn.XLOOKUP(K$2,Women10!$B$2:$B$75,Women10!$D$2:$D$75) / _xlfn.XLOOKUP($A32,Women10!$E$1:$CV$1,_xlfn.XLOOKUP(K$2,Women10!$B$2:$B$75,Women10!$E$2:$CV$75))) / $C$1 / 86400</f>
        <v>0.18562675759428934</v>
      </c>
      <c r="L32" s="45" cm="1">
        <f t="array" ref="L32">(_xlfn.XLOOKUP(L$2,Women10!$B$2:$B$75,Women10!$D$2:$D$75) / _xlfn.XLOOKUP($A32,Women10!$E$1:$CV$1,_xlfn.XLOOKUP(L$2,Women10!$B$2:$B$75,Women10!$E$2:$CV$75))) / $C$1 / 86400</f>
        <v>0.33571600966136234</v>
      </c>
      <c r="M32" s="45" cm="1">
        <f t="array" ref="M32">(_xlfn.XLOOKUP(M$2,Women10!$B$2:$B$75,Women10!$D$2:$D$75) / _xlfn.XLOOKUP($A32,Women10!$E$1:$CV$1,_xlfn.XLOOKUP(M$2,Women10!$B$2:$B$75,Women10!$E$2:$CV$75))) / $C$1 / 86400</f>
        <v>0.44593898558114864</v>
      </c>
      <c r="N32" s="45" cm="1">
        <f t="array" ref="N32">(_xlfn.XLOOKUP(N$2,Women10!$B$2:$B$75,Women10!$D$2:$D$75) / _xlfn.XLOOKUP($A32,Women10!$E$1:$CV$1,_xlfn.XLOOKUP(N$2,Women10!$B$2:$B$75,Women10!$E$2:$CV$75))) / $C$1 / 86400</f>
        <v>0.82227738852867471</v>
      </c>
    </row>
    <row r="33" spans="1:14" x14ac:dyDescent="0.3">
      <c r="A33" s="26">
        <v>48</v>
      </c>
      <c r="B33" s="45" cm="1">
        <f t="array" ref="B33">(_xlfn.XLOOKUP(B$2,Women10!$B$2:$B$75,Women10!$D$2:$D$75) / _xlfn.XLOOKUP($A33,Women10!$E$1:$CV$1,_xlfn.XLOOKUP(B$2,Women10!$B$2:$B$75,Women10!$E$2:$CV$75))) / $C$1 / 86400</f>
        <v>2.0646118529716417E-3</v>
      </c>
      <c r="C33" s="45" cm="1">
        <f t="array" ref="C33">(_xlfn.XLOOKUP(C$2,Women10!$B$2:$B$75,Women10!$D$2:$D$75) / _xlfn.XLOOKUP($A33,Women10!$E$1:$CV$1,_xlfn.XLOOKUP(C$2,Women10!$B$2:$B$75,Women10!$E$2:$CV$75))) / $C$1 / 86400</f>
        <v>4.8204552839547048E-3</v>
      </c>
      <c r="D33" s="45" cm="1">
        <f t="array" ref="D33">(_xlfn.XLOOKUP(D$2,Women10!$B$2:$B$75,Women10!$D$2:$D$75) / _xlfn.XLOOKUP($A33,Women10!$E$1:$CV$1,_xlfn.XLOOKUP(D$2,Women10!$B$2:$B$75,Women10!$E$2:$CV$75))) / $C$1 / 86400</f>
        <v>1.2443832469862347E-2</v>
      </c>
      <c r="E33" s="45" cm="1">
        <f t="array" ref="E33">(_xlfn.XLOOKUP(E$2,Women10!$B$2:$B$75,Women10!$D$2:$D$75) / _xlfn.XLOOKUP($A33,Women10!$E$1:$CV$1,_xlfn.XLOOKUP(E$2,Women10!$B$2:$B$75,Women10!$E$2:$CV$75))) / $C$1 / 86400</f>
        <v>1.6241747436437703E-2</v>
      </c>
      <c r="F33" s="45" cm="1">
        <f t="array" ref="F33">(_xlfn.XLOOKUP(F$2,Women10!$B$2:$B$75,Women10!$D$2:$D$75) / _xlfn.XLOOKUP($A33,Women10!$E$1:$CV$1,_xlfn.XLOOKUP(F$2,Women10!$B$2:$B$75,Women10!$E$2:$CV$75))) / $C$1 / 86400</f>
        <v>2.6557451889310298E-2</v>
      </c>
      <c r="G33" s="45" cm="1">
        <f t="array" ref="G33">(_xlfn.XLOOKUP(G$2,Women10!$B$2:$B$75,Women10!$D$2:$D$75) / _xlfn.XLOOKUP($A33,Women10!$E$1:$CV$1,_xlfn.XLOOKUP(G$2,Women10!$B$2:$B$75,Women10!$E$2:$CV$75))) / $C$1 / 86400</f>
        <v>3.3288266142248446E-2</v>
      </c>
      <c r="H33" s="45" cm="1">
        <f t="array" ref="H33">(_xlfn.XLOOKUP(H$2,Women10!$B$2:$B$75,Women10!$D$2:$D$75) / _xlfn.XLOOKUP($A33,Women10!$E$1:$CV$1,_xlfn.XLOOKUP(H$2,Women10!$B$2:$B$75,Women10!$E$2:$CV$75))) / $C$1 / 86400</f>
        <v>5.4523253500023419E-2</v>
      </c>
      <c r="I33" s="45" cm="1">
        <f t="array" ref="I33">(_xlfn.XLOOKUP(I$2,Women10!$B$2:$B$75,Women10!$D$2:$D$75) / _xlfn.XLOOKUP($A33,Women10!$E$1:$CV$1,_xlfn.XLOOKUP(I$2,Women10!$B$2:$B$75,Women10!$E$2:$CV$75))) / $C$1 / 86400</f>
        <v>7.2246511682352396E-2</v>
      </c>
      <c r="J33" s="45" cm="1">
        <f t="array" ref="J33">(_xlfn.XLOOKUP(J$2,Women10!$B$2:$B$75,Women10!$D$2:$D$75) / _xlfn.XLOOKUP($A33,Women10!$E$1:$CV$1,_xlfn.XLOOKUP(J$2,Women10!$B$2:$B$75,Women10!$E$2:$CV$75))) / $C$1 / 86400</f>
        <v>0.15552434732221723</v>
      </c>
      <c r="K33" s="45" cm="1">
        <f t="array" ref="K33">(_xlfn.XLOOKUP(K$2,Women10!$B$2:$B$75,Women10!$D$2:$D$75) / _xlfn.XLOOKUP($A33,Women10!$E$1:$CV$1,_xlfn.XLOOKUP(K$2,Women10!$B$2:$B$75,Women10!$E$2:$CV$75))) / $C$1 / 86400</f>
        <v>0.1879691188558982</v>
      </c>
      <c r="L33" s="45" cm="1">
        <f t="array" ref="L33">(_xlfn.XLOOKUP(L$2,Women10!$B$2:$B$75,Women10!$D$2:$D$75) / _xlfn.XLOOKUP($A33,Women10!$E$1:$CV$1,_xlfn.XLOOKUP(L$2,Women10!$B$2:$B$75,Women10!$E$2:$CV$75))) / $C$1 / 86400</f>
        <v>0.33995229642370189</v>
      </c>
      <c r="M33" s="45" cm="1">
        <f t="array" ref="M33">(_xlfn.XLOOKUP(M$2,Women10!$B$2:$B$75,Women10!$D$2:$D$75) / _xlfn.XLOOKUP($A33,Women10!$E$1:$CV$1,_xlfn.XLOOKUP(M$2,Women10!$B$2:$B$75,Women10!$E$2:$CV$75))) / $C$1 / 86400</f>
        <v>0.4515661387911909</v>
      </c>
      <c r="N33" s="45" cm="1">
        <f t="array" ref="N33">(_xlfn.XLOOKUP(N$2,Women10!$B$2:$B$75,Women10!$D$2:$D$75) / _xlfn.XLOOKUP($A33,Women10!$E$1:$CV$1,_xlfn.XLOOKUP(N$2,Women10!$B$2:$B$75,Women10!$E$2:$CV$75))) / $C$1 / 86400</f>
        <v>0.83265342874048609</v>
      </c>
    </row>
    <row r="34" spans="1:14" x14ac:dyDescent="0.3">
      <c r="A34" s="42">
        <v>49</v>
      </c>
      <c r="B34" s="45" cm="1">
        <f t="array" ref="B34">(_xlfn.XLOOKUP(B$2,Women10!$B$2:$B$75,Women10!$D$2:$D$75) / _xlfn.XLOOKUP($A34,Women10!$E$1:$CV$1,_xlfn.XLOOKUP(B$2,Women10!$B$2:$B$75,Women10!$E$2:$CV$75))) / $C$1 / 86400</f>
        <v>2.0822855731138113E-3</v>
      </c>
      <c r="C34" s="45" cm="1">
        <f t="array" ref="C34">(_xlfn.XLOOKUP(C$2,Women10!$B$2:$B$75,Women10!$D$2:$D$75) / _xlfn.XLOOKUP($A34,Women10!$E$1:$CV$1,_xlfn.XLOOKUP(C$2,Women10!$B$2:$B$75,Women10!$E$2:$CV$75))) / $C$1 / 86400</f>
        <v>4.8809725566736012E-3</v>
      </c>
      <c r="D34" s="45" cm="1">
        <f t="array" ref="D34">(_xlfn.XLOOKUP(D$2,Women10!$B$2:$B$75,Women10!$D$2:$D$75) / _xlfn.XLOOKUP($A34,Women10!$E$1:$CV$1,_xlfn.XLOOKUP(D$2,Women10!$B$2:$B$75,Women10!$E$2:$CV$75))) / $C$1 / 86400</f>
        <v>1.2600699484724236E-2</v>
      </c>
      <c r="E34" s="45" cm="1">
        <f t="array" ref="E34">(_xlfn.XLOOKUP(E$2,Women10!$B$2:$B$75,Women10!$D$2:$D$75) / _xlfn.XLOOKUP($A34,Women10!$E$1:$CV$1,_xlfn.XLOOKUP(E$2,Women10!$B$2:$B$75,Women10!$E$2:$CV$75))) / $C$1 / 86400</f>
        <v>1.6428935529304779E-2</v>
      </c>
      <c r="F34" s="45" cm="1">
        <f t="array" ref="F34">(_xlfn.XLOOKUP(F$2,Women10!$B$2:$B$75,Women10!$D$2:$D$75) / _xlfn.XLOOKUP($A34,Women10!$E$1:$CV$1,_xlfn.XLOOKUP(F$2,Women10!$B$2:$B$75,Women10!$E$2:$CV$75))) / $C$1 / 86400</f>
        <v>2.6863529716836199E-2</v>
      </c>
      <c r="G34" s="45" cm="1">
        <f t="array" ref="G34">(_xlfn.XLOOKUP(G$2,Women10!$B$2:$B$75,Women10!$D$2:$D$75) / _xlfn.XLOOKUP($A34,Women10!$E$1:$CV$1,_xlfn.XLOOKUP(G$2,Women10!$B$2:$B$75,Women10!$E$2:$CV$75))) / $C$1 / 86400</f>
        <v>3.3671917413665202E-2</v>
      </c>
      <c r="H34" s="45" cm="1">
        <f t="array" ref="H34">(_xlfn.XLOOKUP(H$2,Women10!$B$2:$B$75,Women10!$D$2:$D$75) / _xlfn.XLOOKUP($A34,Women10!$E$1:$CV$1,_xlfn.XLOOKUP(H$2,Women10!$B$2:$B$75,Women10!$E$2:$CV$75))) / $C$1 / 86400</f>
        <v>5.5151640555019761E-2</v>
      </c>
      <c r="I34" s="45" cm="1">
        <f t="array" ref="I34">(_xlfn.XLOOKUP(I$2,Women10!$B$2:$B$75,Women10!$D$2:$D$75) / _xlfn.XLOOKUP($A34,Women10!$E$1:$CV$1,_xlfn.XLOOKUP(I$2,Women10!$B$2:$B$75,Women10!$E$2:$CV$75))) / $C$1 / 86400</f>
        <v>7.3079161419767891E-2</v>
      </c>
      <c r="J34" s="45" cm="1">
        <f t="array" ref="J34">(_xlfn.XLOOKUP(J$2,Women10!$B$2:$B$75,Women10!$D$2:$D$75) / _xlfn.XLOOKUP($A34,Women10!$E$1:$CV$1,_xlfn.XLOOKUP(J$2,Women10!$B$2:$B$75,Women10!$E$2:$CV$75))) / $C$1 / 86400</f>
        <v>0.15751193717543818</v>
      </c>
      <c r="K34" s="45" cm="1">
        <f t="array" ref="K34">(_xlfn.XLOOKUP(K$2,Women10!$B$2:$B$75,Women10!$D$2:$D$75) / _xlfn.XLOOKUP($A34,Women10!$E$1:$CV$1,_xlfn.XLOOKUP(K$2,Women10!$B$2:$B$75,Women10!$E$2:$CV$75))) / $C$1 / 86400</f>
        <v>0.19037135053080656</v>
      </c>
      <c r="L34" s="45" cm="1">
        <f t="array" ref="L34">(_xlfn.XLOOKUP(L$2,Women10!$B$2:$B$75,Women10!$D$2:$D$75) / _xlfn.XLOOKUP($A34,Women10!$E$1:$CV$1,_xlfn.XLOOKUP(L$2,Women10!$B$2:$B$75,Women10!$E$2:$CV$75))) / $C$1 / 86400</f>
        <v>0.3442968620597886</v>
      </c>
      <c r="M34" s="45" cm="1">
        <f t="array" ref="M34">(_xlfn.XLOOKUP(M$2,Women10!$B$2:$B$75,Women10!$D$2:$D$75) / _xlfn.XLOOKUP($A34,Women10!$E$1:$CV$1,_xlfn.XLOOKUP(M$2,Women10!$B$2:$B$75,Women10!$E$2:$CV$75))) / $C$1 / 86400</f>
        <v>0.45733712121917075</v>
      </c>
      <c r="N34" s="45" cm="1">
        <f t="array" ref="N34">(_xlfn.XLOOKUP(N$2,Women10!$B$2:$B$75,Women10!$D$2:$D$75) / _xlfn.XLOOKUP($A34,Women10!$E$1:$CV$1,_xlfn.XLOOKUP(N$2,Women10!$B$2:$B$75,Women10!$E$2:$CV$75))) / $C$1 / 86400</f>
        <v>0.84329467903157673</v>
      </c>
    </row>
    <row r="35" spans="1:14" x14ac:dyDescent="0.3">
      <c r="A35" s="26">
        <v>50</v>
      </c>
      <c r="B35" s="45" cm="1">
        <f t="array" ref="B35">(_xlfn.XLOOKUP(B$2,Women10!$B$2:$B$75,Women10!$D$2:$D$75) / _xlfn.XLOOKUP($A35,Women10!$E$1:$CV$1,_xlfn.XLOOKUP(B$2,Women10!$B$2:$B$75,Women10!$E$2:$CV$75))) / $C$1 / 86400</f>
        <v>2.1002644909350449E-3</v>
      </c>
      <c r="C35" s="45" cm="1">
        <f t="array" ref="C35">(_xlfn.XLOOKUP(C$2,Women10!$B$2:$B$75,Women10!$D$2:$D$75) / _xlfn.XLOOKUP($A35,Women10!$E$1:$CV$1,_xlfn.XLOOKUP(C$2,Women10!$B$2:$B$75,Women10!$E$2:$CV$75))) / $C$1 / 86400</f>
        <v>4.9430286478765566E-3</v>
      </c>
      <c r="D35" s="45" cm="1">
        <f t="array" ref="D35">(_xlfn.XLOOKUP(D$2,Women10!$B$2:$B$75,Women10!$D$2:$D$75) / _xlfn.XLOOKUP($A35,Women10!$E$1:$CV$1,_xlfn.XLOOKUP(D$2,Women10!$B$2:$B$75,Women10!$E$2:$CV$75))) / $C$1 / 86400</f>
        <v>1.2761571924756699E-2</v>
      </c>
      <c r="E35" s="45" cm="1">
        <f t="array" ref="E35">(_xlfn.XLOOKUP(E$2,Women10!$B$2:$B$75,Women10!$D$2:$D$75) / _xlfn.XLOOKUP($A35,Women10!$E$1:$CV$1,_xlfn.XLOOKUP(E$2,Women10!$B$2:$B$75,Women10!$E$2:$CV$75))) / $C$1 / 86400</f>
        <v>1.6631784869211241E-2</v>
      </c>
      <c r="F35" s="45" cm="1">
        <f t="array" ref="F35">(_xlfn.XLOOKUP(F$2,Women10!$B$2:$B$75,Women10!$D$2:$D$75) / _xlfn.XLOOKUP($A35,Women10!$E$1:$CV$1,_xlfn.XLOOKUP(F$2,Women10!$B$2:$B$75,Women10!$E$2:$CV$75))) / $C$1 / 86400</f>
        <v>2.7195215799656218E-2</v>
      </c>
      <c r="G35" s="45" cm="1">
        <f t="array" ref="G35">(_xlfn.XLOOKUP(G$2,Women10!$B$2:$B$75,Women10!$D$2:$D$75) / _xlfn.XLOOKUP($A35,Women10!$E$1:$CV$1,_xlfn.XLOOKUP(G$2,Women10!$B$2:$B$75,Women10!$E$2:$CV$75))) / $C$1 / 86400</f>
        <v>3.408766718689691E-2</v>
      </c>
      <c r="H35" s="45" cm="1">
        <f t="array" ref="H35">(_xlfn.XLOOKUP(H$2,Women10!$B$2:$B$75,Women10!$D$2:$D$75) / _xlfn.XLOOKUP($A35,Women10!$E$1:$CV$1,_xlfn.XLOOKUP(H$2,Women10!$B$2:$B$75,Women10!$E$2:$CV$75))) / $C$1 / 86400</f>
        <v>5.5832602134142685E-2</v>
      </c>
      <c r="I35" s="45" cm="1">
        <f t="array" ref="I35">(_xlfn.XLOOKUP(I$2,Women10!$B$2:$B$75,Women10!$D$2:$D$75) / _xlfn.XLOOKUP($A35,Women10!$E$1:$CV$1,_xlfn.XLOOKUP(I$2,Women10!$B$2:$B$75,Women10!$E$2:$CV$75))) / $C$1 / 86400</f>
        <v>7.3981475488045484E-2</v>
      </c>
      <c r="J35" s="45" cm="1">
        <f t="array" ref="J35">(_xlfn.XLOOKUP(J$2,Women10!$B$2:$B$75,Women10!$D$2:$D$75) / _xlfn.XLOOKUP($A35,Women10!$E$1:$CV$1,_xlfn.XLOOKUP(J$2,Women10!$B$2:$B$75,Women10!$E$2:$CV$75))) / $C$1 / 86400</f>
        <v>0.15955098719350502</v>
      </c>
      <c r="K35" s="45" cm="1">
        <f t="array" ref="K35">(_xlfn.XLOOKUP(K$2,Women10!$B$2:$B$75,Women10!$D$2:$D$75) / _xlfn.XLOOKUP($A35,Women10!$E$1:$CV$1,_xlfn.XLOOKUP(K$2,Women10!$B$2:$B$75,Women10!$E$2:$CV$75))) / $C$1 / 86400</f>
        <v>0.19283577775264238</v>
      </c>
      <c r="L35" s="45" cm="1">
        <f t="array" ref="L35">(_xlfn.XLOOKUP(L$2,Women10!$B$2:$B$75,Women10!$D$2:$D$75) / _xlfn.XLOOKUP($A35,Women10!$E$1:$CV$1,_xlfn.XLOOKUP(L$2,Women10!$B$2:$B$75,Women10!$E$2:$CV$75))) / $C$1 / 86400</f>
        <v>0.34875391169927994</v>
      </c>
      <c r="M35" s="45" cm="1">
        <f t="array" ref="M35">(_xlfn.XLOOKUP(M$2,Women10!$B$2:$B$75,Women10!$D$2:$D$75) / _xlfn.XLOOKUP($A35,Women10!$E$1:$CV$1,_xlfn.XLOOKUP(M$2,Women10!$B$2:$B$75,Women10!$E$2:$CV$75))) / $C$1 / 86400</f>
        <v>0.46325751863162801</v>
      </c>
      <c r="N35" s="45" cm="1">
        <f t="array" ref="N35">(_xlfn.XLOOKUP(N$2,Women10!$B$2:$B$75,Women10!$D$2:$D$75) / _xlfn.XLOOKUP($A35,Women10!$E$1:$CV$1,_xlfn.XLOOKUP(N$2,Women10!$B$2:$B$75,Women10!$E$2:$CV$75))) / $C$1 / 86400</f>
        <v>0.85421143912830388</v>
      </c>
    </row>
    <row r="36" spans="1:14" x14ac:dyDescent="0.3">
      <c r="A36" s="26">
        <v>51</v>
      </c>
      <c r="B36" s="45" cm="1">
        <f t="array" ref="B36">(_xlfn.XLOOKUP(B$2,Women10!$B$2:$B$75,Women10!$D$2:$D$75) / _xlfn.XLOOKUP($A36,Women10!$E$1:$CV$1,_xlfn.XLOOKUP(B$2,Women10!$B$2:$B$75,Women10!$E$2:$CV$75))) / $C$1 / 86400</f>
        <v>2.1269769168928837E-3</v>
      </c>
      <c r="C36" s="45" cm="1">
        <f t="array" ref="C36">(_xlfn.XLOOKUP(C$2,Women10!$B$2:$B$75,Women10!$D$2:$D$75) / _xlfn.XLOOKUP($A36,Women10!$E$1:$CV$1,_xlfn.XLOOKUP(C$2,Women10!$B$2:$B$75,Women10!$E$2:$CV$75))) / $C$1 / 86400</f>
        <v>5.0066830064423046E-3</v>
      </c>
      <c r="D36" s="45" cm="1">
        <f t="array" ref="D36">(_xlfn.XLOOKUP(D$2,Women10!$B$2:$B$75,Women10!$D$2:$D$75) / _xlfn.XLOOKUP($A36,Women10!$E$1:$CV$1,_xlfn.XLOOKUP(D$2,Women10!$B$2:$B$75,Women10!$E$2:$CV$75))) / $C$1 / 86400</f>
        <v>1.2926605185011016E-2</v>
      </c>
      <c r="E36" s="45" cm="1">
        <f t="array" ref="E36">(_xlfn.XLOOKUP(E$2,Women10!$B$2:$B$75,Women10!$D$2:$D$75) / _xlfn.XLOOKUP($A36,Women10!$E$1:$CV$1,_xlfn.XLOOKUP(E$2,Women10!$B$2:$B$75,Women10!$E$2:$CV$75))) / $C$1 / 86400</f>
        <v>1.6839706024245536E-2</v>
      </c>
      <c r="F36" s="45" cm="1">
        <f t="array" ref="F36">(_xlfn.XLOOKUP(F$2,Women10!$B$2:$B$75,Women10!$D$2:$D$75) / _xlfn.XLOOKUP($A36,Women10!$E$1:$CV$1,_xlfn.XLOOKUP(F$2,Women10!$B$2:$B$75,Women10!$E$2:$CV$75))) / $C$1 / 86400</f>
        <v>2.7535194985590674E-2</v>
      </c>
      <c r="G36" s="45" cm="1">
        <f t="array" ref="G36">(_xlfn.XLOOKUP(G$2,Women10!$B$2:$B$75,Women10!$D$2:$D$75) / _xlfn.XLOOKUP($A36,Women10!$E$1:$CV$1,_xlfn.XLOOKUP(G$2,Women10!$B$2:$B$75,Women10!$E$2:$CV$75))) / $C$1 / 86400</f>
        <v>3.4513811896539272E-2</v>
      </c>
      <c r="H36" s="45" cm="1">
        <f t="array" ref="H36">(_xlfn.XLOOKUP(H$2,Women10!$B$2:$B$75,Women10!$D$2:$D$75) / _xlfn.XLOOKUP($A36,Women10!$E$1:$CV$1,_xlfn.XLOOKUP(H$2,Women10!$B$2:$B$75,Women10!$E$2:$CV$75))) / $C$1 / 86400</f>
        <v>5.6530589705265699E-2</v>
      </c>
      <c r="I36" s="45" cm="1">
        <f t="array" ref="I36">(_xlfn.XLOOKUP(I$2,Women10!$B$2:$B$75,Women10!$D$2:$D$75) / _xlfn.XLOOKUP($A36,Women10!$E$1:$CV$1,_xlfn.XLOOKUP(I$2,Women10!$B$2:$B$75,Women10!$E$2:$CV$75))) / $C$1 / 86400</f>
        <v>7.4906349995236335E-2</v>
      </c>
      <c r="J36" s="45" cm="1">
        <f t="array" ref="J36">(_xlfn.XLOOKUP(J$2,Women10!$B$2:$B$75,Women10!$D$2:$D$75) / _xlfn.XLOOKUP($A36,Women10!$E$1:$CV$1,_xlfn.XLOOKUP(J$2,Women10!$B$2:$B$75,Women10!$E$2:$CV$75))) / $C$1 / 86400</f>
        <v>0.16164352209954427</v>
      </c>
      <c r="K36" s="45" cm="1">
        <f t="array" ref="K36">(_xlfn.XLOOKUP(K$2,Women10!$B$2:$B$75,Women10!$D$2:$D$75) / _xlfn.XLOOKUP($A36,Women10!$E$1:$CV$1,_xlfn.XLOOKUP(K$2,Women10!$B$2:$B$75,Women10!$E$2:$CV$75))) / $C$1 / 86400</f>
        <v>0.19536484763292611</v>
      </c>
      <c r="L36" s="45" cm="1">
        <f t="array" ref="L36">(_xlfn.XLOOKUP(L$2,Women10!$B$2:$B$75,Women10!$D$2:$D$75) / _xlfn.XLOOKUP($A36,Women10!$E$1:$CV$1,_xlfn.XLOOKUP(L$2,Women10!$B$2:$B$75,Women10!$E$2:$CV$75))) / $C$1 / 86400</f>
        <v>0.35332787107543456</v>
      </c>
      <c r="M36" s="45" cm="1">
        <f t="array" ref="M36">(_xlfn.XLOOKUP(M$2,Women10!$B$2:$B$75,Women10!$D$2:$D$75) / _xlfn.XLOOKUP($A36,Women10!$E$1:$CV$1,_xlfn.XLOOKUP(M$2,Women10!$B$2:$B$75,Women10!$E$2:$CV$75))) / $C$1 / 86400</f>
        <v>0.46933320982773519</v>
      </c>
      <c r="N36" s="45" cm="1">
        <f t="array" ref="N36">(_xlfn.XLOOKUP(N$2,Women10!$B$2:$B$75,Women10!$D$2:$D$75) / _xlfn.XLOOKUP($A36,Women10!$E$1:$CV$1,_xlfn.XLOOKUP(N$2,Women10!$B$2:$B$75,Women10!$E$2:$CV$75))) / $C$1 / 86400</f>
        <v>0.86541454908679072</v>
      </c>
    </row>
    <row r="37" spans="1:14" x14ac:dyDescent="0.3">
      <c r="A37" s="42">
        <v>52</v>
      </c>
      <c r="B37" s="45" cm="1">
        <f t="array" ref="B37">(_xlfn.XLOOKUP(B$2,Women10!$B$2:$B$75,Women10!$D$2:$D$75) / _xlfn.XLOOKUP($A37,Women10!$E$1:$CV$1,_xlfn.XLOOKUP(B$2,Women10!$B$2:$B$75,Women10!$E$2:$CV$75))) / $C$1 / 86400</f>
        <v>2.1546254147197436E-3</v>
      </c>
      <c r="C37" s="45" cm="1">
        <f t="array" ref="C37">(_xlfn.XLOOKUP(C$2,Women10!$B$2:$B$75,Women10!$D$2:$D$75) / _xlfn.XLOOKUP($A37,Women10!$E$1:$CV$1,_xlfn.XLOOKUP(C$2,Women10!$B$2:$B$75,Women10!$E$2:$CV$75))) / $C$1 / 86400</f>
        <v>5.0719981834344181E-3</v>
      </c>
      <c r="D37" s="45" cm="1">
        <f t="array" ref="D37">(_xlfn.XLOOKUP(D$2,Women10!$B$2:$B$75,Women10!$D$2:$D$75) / _xlfn.XLOOKUP($A37,Women10!$E$1:$CV$1,_xlfn.XLOOKUP(D$2,Women10!$B$2:$B$75,Women10!$E$2:$CV$75))) / $C$1 / 86400</f>
        <v>1.3095962804157184E-2</v>
      </c>
      <c r="E37" s="45" cm="1">
        <f t="array" ref="E37">(_xlfn.XLOOKUP(E$2,Women10!$B$2:$B$75,Women10!$D$2:$D$75) / _xlfn.XLOOKUP($A37,Women10!$E$1:$CV$1,_xlfn.XLOOKUP(E$2,Women10!$B$2:$B$75,Women10!$E$2:$CV$75))) / $C$1 / 86400</f>
        <v>1.7052891617351552E-2</v>
      </c>
      <c r="F37" s="45" cm="1">
        <f t="array" ref="F37">(_xlfn.XLOOKUP(F$2,Women10!$B$2:$B$75,Women10!$D$2:$D$75) / _xlfn.XLOOKUP($A37,Women10!$E$1:$CV$1,_xlfn.XLOOKUP(F$2,Women10!$B$2:$B$75,Women10!$E$2:$CV$75))) / $C$1 / 86400</f>
        <v>2.7883782239182937E-2</v>
      </c>
      <c r="G37" s="45" cm="1">
        <f t="array" ref="G37">(_xlfn.XLOOKUP(G$2,Women10!$B$2:$B$75,Women10!$D$2:$D$75) / _xlfn.XLOOKUP($A37,Women10!$E$1:$CV$1,_xlfn.XLOOKUP(G$2,Women10!$B$2:$B$75,Women10!$E$2:$CV$75))) / $C$1 / 86400</f>
        <v>3.4950746332860161E-2</v>
      </c>
      <c r="H37" s="45" cm="1">
        <f t="array" ref="H37">(_xlfn.XLOOKUP(H$2,Women10!$B$2:$B$75,Women10!$D$2:$D$75) / _xlfn.XLOOKUP($A37,Women10!$E$1:$CV$1,_xlfn.XLOOKUP(H$2,Women10!$B$2:$B$75,Women10!$E$2:$CV$75))) / $C$1 / 86400</f>
        <v>5.7246249900140725E-2</v>
      </c>
      <c r="I37" s="45" cm="1">
        <f t="array" ref="I37">(_xlfn.XLOOKUP(I$2,Women10!$B$2:$B$75,Women10!$D$2:$D$75) / _xlfn.XLOOKUP($A37,Women10!$E$1:$CV$1,_xlfn.XLOOKUP(I$2,Women10!$B$2:$B$75,Women10!$E$2:$CV$75))) / $C$1 / 86400</f>
        <v>7.5854641766372313E-2</v>
      </c>
      <c r="J37" s="45" cm="1">
        <f t="array" ref="J37">(_xlfn.XLOOKUP(J$2,Women10!$B$2:$B$75,Women10!$D$2:$D$75) / _xlfn.XLOOKUP($A37,Women10!$E$1:$CV$1,_xlfn.XLOOKUP(J$2,Women10!$B$2:$B$75,Women10!$E$2:$CV$75))) / $C$1 / 86400</f>
        <v>0.16379167424644137</v>
      </c>
      <c r="K37" s="45" cm="1">
        <f t="array" ref="K37">(_xlfn.XLOOKUP(K$2,Women10!$B$2:$B$75,Women10!$D$2:$D$75) / _xlfn.XLOOKUP($A37,Women10!$E$1:$CV$1,_xlfn.XLOOKUP(K$2,Women10!$B$2:$B$75,Women10!$E$2:$CV$75))) / $C$1 / 86400</f>
        <v>0.19796113736616053</v>
      </c>
      <c r="L37" s="45" cm="1">
        <f t="array" ref="L37">(_xlfn.XLOOKUP(L$2,Women10!$B$2:$B$75,Women10!$D$2:$D$75) / _xlfn.XLOOKUP($A37,Women10!$E$1:$CV$1,_xlfn.XLOOKUP(L$2,Women10!$B$2:$B$75,Women10!$E$2:$CV$75))) / $C$1 / 86400</f>
        <v>0.35802340118360598</v>
      </c>
      <c r="M37" s="45" cm="1">
        <f t="array" ref="M37">(_xlfn.XLOOKUP(M$2,Women10!$B$2:$B$75,Women10!$D$2:$D$75) / _xlfn.XLOOKUP($A37,Women10!$E$1:$CV$1,_xlfn.XLOOKUP(M$2,Women10!$B$2:$B$75,Women10!$E$2:$CV$75))) / $C$1 / 86400</f>
        <v>0.47557038611049829</v>
      </c>
      <c r="N37" s="45" cm="1">
        <f t="array" ref="N37">(_xlfn.XLOOKUP(N$2,Women10!$B$2:$B$75,Women10!$D$2:$D$75) / _xlfn.XLOOKUP($A37,Women10!$E$1:$CV$1,_xlfn.XLOOKUP(N$2,Women10!$B$2:$B$75,Women10!$E$2:$CV$75))) / $C$1 / 86400</f>
        <v>0.87691542519633225</v>
      </c>
    </row>
    <row r="38" spans="1:14" x14ac:dyDescent="0.3">
      <c r="A38" s="26">
        <v>53</v>
      </c>
      <c r="B38" s="45" cm="1">
        <f t="array" ref="B38">(_xlfn.XLOOKUP(B$2,Women10!$B$2:$B$75,Women10!$D$2:$D$75) / _xlfn.XLOOKUP($A38,Women10!$E$1:$CV$1,_xlfn.XLOOKUP(B$2,Women10!$B$2:$B$75,Women10!$E$2:$CV$75))) / $C$1 / 86400</f>
        <v>2.1827477834936177E-3</v>
      </c>
      <c r="C38" s="45" cm="1">
        <f t="array" ref="C38">(_xlfn.XLOOKUP(C$2,Women10!$B$2:$B$75,Women10!$D$2:$D$75) / _xlfn.XLOOKUP($A38,Women10!$E$1:$CV$1,_xlfn.XLOOKUP(C$2,Women10!$B$2:$B$75,Women10!$E$2:$CV$75))) / $C$1 / 86400</f>
        <v>5.139040037125276E-3</v>
      </c>
      <c r="D38" s="45" cm="1">
        <f t="array" ref="D38">(_xlfn.XLOOKUP(D$2,Women10!$B$2:$B$75,Women10!$D$2:$D$75) / _xlfn.XLOOKUP($A38,Women10!$E$1:$CV$1,_xlfn.XLOOKUP(D$2,Women10!$B$2:$B$75,Women10!$E$2:$CV$75))) / $C$1 / 86400</f>
        <v>1.3269817005033033E-2</v>
      </c>
      <c r="E38" s="45" cm="1">
        <f t="array" ref="E38">(_xlfn.XLOOKUP(E$2,Women10!$B$2:$B$75,Women10!$D$2:$D$75) / _xlfn.XLOOKUP($A38,Women10!$E$1:$CV$1,_xlfn.XLOOKUP(E$2,Women10!$B$2:$B$75,Women10!$E$2:$CV$75))) / $C$1 / 86400</f>
        <v>1.7271544150734838E-2</v>
      </c>
      <c r="F38" s="45" cm="1">
        <f t="array" ref="F38">(_xlfn.XLOOKUP(F$2,Women10!$B$2:$B$75,Women10!$D$2:$D$75) / _xlfn.XLOOKUP($A38,Women10!$E$1:$CV$1,_xlfn.XLOOKUP(F$2,Women10!$B$2:$B$75,Women10!$E$2:$CV$75))) / $C$1 / 86400</f>
        <v>2.8241308678904259E-2</v>
      </c>
      <c r="G38" s="45" cm="1">
        <f t="array" ref="G38">(_xlfn.XLOOKUP(G$2,Women10!$B$2:$B$75,Women10!$D$2:$D$75) / _xlfn.XLOOKUP($A38,Women10!$E$1:$CV$1,_xlfn.XLOOKUP(G$2,Women10!$B$2:$B$75,Women10!$E$2:$CV$75))) / $C$1 / 86400</f>
        <v>3.5398885534163739E-2</v>
      </c>
      <c r="H38" s="45" cm="1">
        <f t="array" ref="H38">(_xlfn.XLOOKUP(H$2,Women10!$B$2:$B$75,Women10!$D$2:$D$75) / _xlfn.XLOOKUP($A38,Women10!$E$1:$CV$1,_xlfn.XLOOKUP(H$2,Women10!$B$2:$B$75,Women10!$E$2:$CV$75))) / $C$1 / 86400</f>
        <v>5.7980262515023133E-2</v>
      </c>
      <c r="I38" s="45" cm="1">
        <f t="array" ref="I38">(_xlfn.XLOOKUP(I$2,Women10!$B$2:$B$75,Women10!$D$2:$D$75) / _xlfn.XLOOKUP($A38,Women10!$E$1:$CV$1,_xlfn.XLOOKUP(I$2,Women10!$B$2:$B$75,Women10!$E$2:$CV$75))) / $C$1 / 86400</f>
        <v>7.682725157139933E-2</v>
      </c>
      <c r="J38" s="45" cm="1">
        <f t="array" ref="J38">(_xlfn.XLOOKUP(J$2,Women10!$B$2:$B$75,Women10!$D$2:$D$75) / _xlfn.XLOOKUP($A38,Women10!$E$1:$CV$1,_xlfn.XLOOKUP(J$2,Women10!$B$2:$B$75,Women10!$E$2:$CV$75))) / $C$1 / 86400</f>
        <v>0.16599769086486005</v>
      </c>
      <c r="K38" s="45" cm="1">
        <f t="array" ref="K38">(_xlfn.XLOOKUP(K$2,Women10!$B$2:$B$75,Women10!$D$2:$D$75) / _xlfn.XLOOKUP($A38,Women10!$E$1:$CV$1,_xlfn.XLOOKUP(K$2,Women10!$B$2:$B$75,Women10!$E$2:$CV$75))) / $C$1 / 86400</f>
        <v>0.2006273629898985</v>
      </c>
      <c r="L38" s="45" cm="1">
        <f t="array" ref="L38">(_xlfn.XLOOKUP(L$2,Women10!$B$2:$B$75,Women10!$D$2:$D$75) / _xlfn.XLOOKUP($A38,Women10!$E$1:$CV$1,_xlfn.XLOOKUP(L$2,Women10!$B$2:$B$75,Women10!$E$2:$CV$75))) / $C$1 / 86400</f>
        <v>0.36284541412429711</v>
      </c>
      <c r="M38" s="45" cm="1">
        <f t="array" ref="M38">(_xlfn.XLOOKUP(M$2,Women10!$B$2:$B$75,Women10!$D$2:$D$75) / _xlfn.XLOOKUP($A38,Women10!$E$1:$CV$1,_xlfn.XLOOKUP(M$2,Women10!$B$2:$B$75,Women10!$E$2:$CV$75))) / $C$1 / 86400</f>
        <v>0.48197557233143545</v>
      </c>
      <c r="N38" s="45" cm="1">
        <f t="array" ref="N38">(_xlfn.XLOOKUP(N$2,Women10!$B$2:$B$75,Women10!$D$2:$D$75) / _xlfn.XLOOKUP($A38,Women10!$E$1:$CV$1,_xlfn.XLOOKUP(N$2,Women10!$B$2:$B$75,Women10!$E$2:$CV$75))) / $C$1 / 86400</f>
        <v>0.88872609878417363</v>
      </c>
    </row>
    <row r="39" spans="1:14" x14ac:dyDescent="0.3">
      <c r="A39" s="26">
        <v>54</v>
      </c>
      <c r="B39" s="45" cm="1">
        <f t="array" ref="B39">(_xlfn.XLOOKUP(B$2,Women10!$B$2:$B$75,Women10!$D$2:$D$75) / _xlfn.XLOOKUP($A39,Women10!$E$1:$CV$1,_xlfn.XLOOKUP(B$2,Women10!$B$2:$B$75,Women10!$E$2:$CV$75))) / $C$1 / 86400</f>
        <v>2.2118751452714614E-3</v>
      </c>
      <c r="C39" s="45" cm="1">
        <f t="array" ref="C39">(_xlfn.XLOOKUP(C$2,Women10!$B$2:$B$75,Women10!$D$2:$D$75) / _xlfn.XLOOKUP($A39,Women10!$E$1:$CV$1,_xlfn.XLOOKUP(C$2,Women10!$B$2:$B$75,Women10!$E$2:$CV$75))) / $C$1 / 86400</f>
        <v>5.2078779544978858E-3</v>
      </c>
      <c r="D39" s="45" cm="1">
        <f t="array" ref="D39">(_xlfn.XLOOKUP(D$2,Women10!$B$2:$B$75,Women10!$D$2:$D$75) / _xlfn.XLOOKUP($A39,Women10!$E$1:$CV$1,_xlfn.XLOOKUP(D$2,Women10!$B$2:$B$75,Women10!$E$2:$CV$75))) / $C$1 / 86400</f>
        <v>1.3448349278828733E-2</v>
      </c>
      <c r="E39" s="45" cm="1">
        <f t="array" ref="E39">(_xlfn.XLOOKUP(E$2,Women10!$B$2:$B$75,Women10!$D$2:$D$75) / _xlfn.XLOOKUP($A39,Women10!$E$1:$CV$1,_xlfn.XLOOKUP(E$2,Women10!$B$2:$B$75,Women10!$E$2:$CV$75))) / $C$1 / 86400</f>
        <v>1.7495876647449574E-2</v>
      </c>
      <c r="F39" s="45" cm="1">
        <f t="array" ref="F39">(_xlfn.XLOOKUP(F$2,Women10!$B$2:$B$75,Women10!$D$2:$D$75) / _xlfn.XLOOKUP($A39,Women10!$E$1:$CV$1,_xlfn.XLOOKUP(F$2,Women10!$B$2:$B$75,Women10!$E$2:$CV$75))) / $C$1 / 86400</f>
        <v>2.8608122626235119E-2</v>
      </c>
      <c r="G39" s="45" cm="1">
        <f t="array" ref="G39">(_xlfn.XLOOKUP(G$2,Women10!$B$2:$B$75,Women10!$D$2:$D$75) / _xlfn.XLOOKUP($A39,Women10!$E$1:$CV$1,_xlfn.XLOOKUP(G$2,Women10!$B$2:$B$75,Women10!$E$2:$CV$75))) / $C$1 / 86400</f>
        <v>3.5858666101754762E-2</v>
      </c>
      <c r="H39" s="45" cm="1">
        <f t="array" ref="H39">(_xlfn.XLOOKUP(H$2,Women10!$B$2:$B$75,Women10!$D$2:$D$75) / _xlfn.XLOOKUP($A39,Women10!$E$1:$CV$1,_xlfn.XLOOKUP(H$2,Women10!$B$2:$B$75,Women10!$E$2:$CV$75))) / $C$1 / 86400</f>
        <v>5.8733342664467551E-2</v>
      </c>
      <c r="I39" s="45" cm="1">
        <f t="array" ref="I39">(_xlfn.XLOOKUP(I$2,Women10!$B$2:$B$75,Women10!$D$2:$D$75) / _xlfn.XLOOKUP($A39,Women10!$E$1:$CV$1,_xlfn.XLOOKUP(I$2,Women10!$B$2:$B$75,Women10!$E$2:$CV$75))) / $C$1 / 86400</f>
        <v>7.7825126979083128E-2</v>
      </c>
      <c r="J39" s="45" cm="1">
        <f t="array" ref="J39">(_xlfn.XLOOKUP(J$2,Women10!$B$2:$B$75,Women10!$D$2:$D$75) / _xlfn.XLOOKUP($A39,Women10!$E$1:$CV$1,_xlfn.XLOOKUP(J$2,Women10!$B$2:$B$75,Women10!$E$2:$CV$75))) / $C$1 / 86400</f>
        <v>0.16826394190497398</v>
      </c>
      <c r="K39" s="45" cm="1">
        <f t="array" ref="K39">(_xlfn.XLOOKUP(K$2,Women10!$B$2:$B$75,Women10!$D$2:$D$75) / _xlfn.XLOOKUP($A39,Women10!$E$1:$CV$1,_xlfn.XLOOKUP(K$2,Women10!$B$2:$B$75,Women10!$E$2:$CV$75))) / $C$1 / 86400</f>
        <v>0.20336638886238087</v>
      </c>
      <c r="L39" s="45" cm="1">
        <f t="array" ref="L39">(_xlfn.XLOOKUP(L$2,Women10!$B$2:$B$75,Women10!$D$2:$D$75) / _xlfn.XLOOKUP($A39,Women10!$E$1:$CV$1,_xlfn.XLOOKUP(L$2,Women10!$B$2:$B$75,Women10!$E$2:$CV$75))) / $C$1 / 86400</f>
        <v>0.36779909024398005</v>
      </c>
      <c r="M39" s="45" cm="1">
        <f t="array" ref="M39">(_xlfn.XLOOKUP(M$2,Women10!$B$2:$B$75,Women10!$D$2:$D$75) / _xlfn.XLOOKUP($A39,Women10!$E$1:$CV$1,_xlfn.XLOOKUP(M$2,Women10!$B$2:$B$75,Women10!$E$2:$CV$75))) / $C$1 / 86400</f>
        <v>0.48855564965910658</v>
      </c>
      <c r="N39" s="45" cm="1">
        <f t="array" ref="N39">(_xlfn.XLOOKUP(N$2,Women10!$B$2:$B$75,Women10!$D$2:$D$75) / _xlfn.XLOOKUP($A39,Women10!$E$1:$CV$1,_xlfn.XLOOKUP(N$2,Women10!$B$2:$B$75,Women10!$E$2:$CV$75))) / $C$1 / 86400</f>
        <v>0.90085925819893753</v>
      </c>
    </row>
    <row r="40" spans="1:14" x14ac:dyDescent="0.3">
      <c r="A40" s="42">
        <v>55</v>
      </c>
      <c r="B40" s="45" cm="1">
        <f t="array" ref="B40">(_xlfn.XLOOKUP(B$2,Women10!$B$2:$B$75,Women10!$D$2:$D$75) / _xlfn.XLOOKUP($A40,Women10!$E$1:$CV$1,_xlfn.XLOOKUP(B$2,Women10!$B$2:$B$75,Women10!$E$2:$CV$75))) / $C$1 / 86400</f>
        <v>2.2415221074866842E-3</v>
      </c>
      <c r="C40" s="45" cm="1">
        <f t="array" ref="C40">(_xlfn.XLOOKUP(C$2,Women10!$B$2:$B$75,Women10!$D$2:$D$75) / _xlfn.XLOOKUP($A40,Women10!$E$1:$CV$1,_xlfn.XLOOKUP(C$2,Women10!$B$2:$B$75,Women10!$E$2:$CV$75))) / $C$1 / 86400</f>
        <v>5.2785850907916638E-3</v>
      </c>
      <c r="D40" s="45" cm="1">
        <f t="array" ref="D40">(_xlfn.XLOOKUP(D$2,Women10!$B$2:$B$75,Women10!$D$2:$D$75) / _xlfn.XLOOKUP($A40,Women10!$E$1:$CV$1,_xlfn.XLOOKUP(D$2,Women10!$B$2:$B$75,Women10!$E$2:$CV$75))) / $C$1 / 86400</f>
        <v>1.3631751017072121E-2</v>
      </c>
      <c r="E40" s="45" cm="1">
        <f t="array" ref="E40">(_xlfn.XLOOKUP(E$2,Women10!$B$2:$B$75,Women10!$D$2:$D$75) / _xlfn.XLOOKUP($A40,Women10!$E$1:$CV$1,_xlfn.XLOOKUP(E$2,Women10!$B$2:$B$75,Women10!$E$2:$CV$75))) / $C$1 / 86400</f>
        <v>1.7726113343643223E-2</v>
      </c>
      <c r="F40" s="45" cm="1">
        <f t="array" ref="F40">(_xlfn.XLOOKUP(F$2,Women10!$B$2:$B$75,Women10!$D$2:$D$75) / _xlfn.XLOOKUP($A40,Women10!$E$1:$CV$1,_xlfn.XLOOKUP(F$2,Women10!$B$2:$B$75,Women10!$E$2:$CV$75))) / $C$1 / 86400</f>
        <v>2.8984590737578787E-2</v>
      </c>
      <c r="G40" s="45" cm="1">
        <f t="array" ref="G40">(_xlfn.XLOOKUP(G$2,Women10!$B$2:$B$75,Women10!$D$2:$D$75) / _xlfn.XLOOKUP($A40,Women10!$E$1:$CV$1,_xlfn.XLOOKUP(G$2,Women10!$B$2:$B$75,Women10!$E$2:$CV$75))) / $C$1 / 86400</f>
        <v>3.6330547618728226E-2</v>
      </c>
      <c r="H40" s="45" cm="1">
        <f t="array" ref="H40">(_xlfn.XLOOKUP(H$2,Women10!$B$2:$B$75,Women10!$D$2:$D$75) / _xlfn.XLOOKUP($A40,Women10!$E$1:$CV$1,_xlfn.XLOOKUP(H$2,Women10!$B$2:$B$75,Women10!$E$2:$CV$75))) / $C$1 / 86400</f>
        <v>5.9506243105180691E-2</v>
      </c>
      <c r="I40" s="45" cm="1">
        <f t="array" ref="I40">(_xlfn.XLOOKUP(I$2,Women10!$B$2:$B$75,Women10!$D$2:$D$75) / _xlfn.XLOOKUP($A40,Women10!$E$1:$CV$1,_xlfn.XLOOKUP(I$2,Women10!$B$2:$B$75,Women10!$E$2:$CV$75))) / $C$1 / 86400</f>
        <v>7.8849265436250829E-2</v>
      </c>
      <c r="J40" s="45" cm="1">
        <f t="array" ref="J40">(_xlfn.XLOOKUP(J$2,Women10!$B$2:$B$75,Women10!$D$2:$D$75) / _xlfn.XLOOKUP($A40,Women10!$E$1:$CV$1,_xlfn.XLOOKUP(J$2,Women10!$B$2:$B$75,Women10!$E$2:$CV$75))) / $C$1 / 86400</f>
        <v>0.17059292852943647</v>
      </c>
      <c r="K40" s="45" cm="1">
        <f t="array" ref="K40">(_xlfn.XLOOKUP(K$2,Women10!$B$2:$B$75,Women10!$D$2:$D$75) / _xlfn.XLOOKUP($A40,Women10!$E$1:$CV$1,_xlfn.XLOOKUP(K$2,Women10!$B$2:$B$75,Women10!$E$2:$CV$75))) / $C$1 / 86400</f>
        <v>0.20618123792726969</v>
      </c>
      <c r="L40" s="45" cm="1">
        <f t="array" ref="L40">(_xlfn.XLOOKUP(L$2,Women10!$B$2:$B$75,Women10!$D$2:$D$75) / _xlfn.XLOOKUP($A40,Women10!$E$1:$CV$1,_xlfn.XLOOKUP(L$2,Women10!$B$2:$B$75,Women10!$E$2:$CV$75))) / $C$1 / 86400</f>
        <v>0.37288989669942058</v>
      </c>
      <c r="M40" s="45" cm="1">
        <f t="array" ref="M40">(_xlfn.XLOOKUP(M$2,Women10!$B$2:$B$75,Women10!$D$2:$D$75) / _xlfn.XLOOKUP($A40,Women10!$E$1:$CV$1,_xlfn.XLOOKUP(M$2,Women10!$B$2:$B$75,Women10!$E$2:$CV$75))) / $C$1 / 86400</f>
        <v>0.4953178802385152</v>
      </c>
      <c r="N40" s="45" cm="1">
        <f t="array" ref="N40">(_xlfn.XLOOKUP(N$2,Women10!$B$2:$B$75,Women10!$D$2:$D$75) / _xlfn.XLOOKUP($A40,Women10!$E$1:$CV$1,_xlfn.XLOOKUP(N$2,Women10!$B$2:$B$75,Women10!$E$2:$CV$75))) / $C$1 / 86400</f>
        <v>0.91332829428067519</v>
      </c>
    </row>
    <row r="41" spans="1:14" x14ac:dyDescent="0.3">
      <c r="A41" s="26">
        <v>56</v>
      </c>
      <c r="B41" s="45" cm="1">
        <f t="array" ref="B41">(_xlfn.XLOOKUP(B$2,Women10!$B$2:$B$75,Women10!$D$2:$D$75) / _xlfn.XLOOKUP($A41,Women10!$E$1:$CV$1,_xlfn.XLOOKUP(B$2,Women10!$B$2:$B$75,Women10!$E$2:$CV$75))) / $C$1 / 86400</f>
        <v>2.2733534081998703E-3</v>
      </c>
      <c r="C41" s="45" cm="1">
        <f t="array" ref="C41">(_xlfn.XLOOKUP(C$2,Women10!$B$2:$B$75,Women10!$D$2:$D$75) / _xlfn.XLOOKUP($A41,Women10!$E$1:$CV$1,_xlfn.XLOOKUP(C$2,Women10!$B$2:$B$75,Women10!$E$2:$CV$75))) / $C$1 / 86400</f>
        <v>5.3512386288306025E-3</v>
      </c>
      <c r="D41" s="45" cm="1">
        <f t="array" ref="D41">(_xlfn.XLOOKUP(D$2,Women10!$B$2:$B$75,Women10!$D$2:$D$75) / _xlfn.XLOOKUP($A41,Women10!$E$1:$CV$1,_xlfn.XLOOKUP(D$2,Women10!$B$2:$B$75,Women10!$E$2:$CV$75))) / $C$1 / 86400</f>
        <v>1.3821961496380103E-2</v>
      </c>
      <c r="E41" s="45" cm="1">
        <f t="array" ref="E41">(_xlfn.XLOOKUP(E$2,Women10!$B$2:$B$75,Women10!$D$2:$D$75) / _xlfn.XLOOKUP($A41,Women10!$E$1:$CV$1,_xlfn.XLOOKUP(E$2,Women10!$B$2:$B$75,Women10!$E$2:$CV$75))) / $C$1 / 86400</f>
        <v>1.7962490436187528E-2</v>
      </c>
      <c r="F41" s="45" cm="1">
        <f t="array" ref="F41">(_xlfn.XLOOKUP(F$2,Women10!$B$2:$B$75,Women10!$D$2:$D$75) / _xlfn.XLOOKUP($A41,Women10!$E$1:$CV$1,_xlfn.XLOOKUP(F$2,Women10!$B$2:$B$75,Women10!$E$2:$CV$75))) / $C$1 / 86400</f>
        <v>2.9371099226739063E-2</v>
      </c>
      <c r="G41" s="45" cm="1">
        <f t="array" ref="G41">(_xlfn.XLOOKUP(G$2,Women10!$B$2:$B$75,Women10!$D$2:$D$75) / _xlfn.XLOOKUP($A41,Women10!$E$1:$CV$1,_xlfn.XLOOKUP(G$2,Women10!$B$2:$B$75,Women10!$E$2:$CV$75))) / $C$1 / 86400</f>
        <v>3.6815014182276236E-2</v>
      </c>
      <c r="H41" s="45" cm="1">
        <f t="array" ref="H41">(_xlfn.XLOOKUP(H$2,Women10!$B$2:$B$75,Women10!$D$2:$D$75) / _xlfn.XLOOKUP($A41,Women10!$E$1:$CV$1,_xlfn.XLOOKUP(H$2,Women10!$B$2:$B$75,Women10!$E$2:$CV$75))) / $C$1 / 86400</f>
        <v>6.0299756745805198E-2</v>
      </c>
      <c r="I41" s="45" cm="1">
        <f t="array" ref="I41">(_xlfn.XLOOKUP(I$2,Women10!$B$2:$B$75,Women10!$D$2:$D$75) / _xlfn.XLOOKUP($A41,Women10!$E$1:$CV$1,_xlfn.XLOOKUP(I$2,Women10!$B$2:$B$75,Women10!$E$2:$CV$75))) / $C$1 / 86400</f>
        <v>7.9900717593401727E-2</v>
      </c>
      <c r="J41" s="45" cm="1">
        <f t="array" ref="J41">(_xlfn.XLOOKUP(J$2,Women10!$B$2:$B$75,Women10!$D$2:$D$75) / _xlfn.XLOOKUP($A41,Women10!$E$1:$CV$1,_xlfn.XLOOKUP(J$2,Women10!$B$2:$B$75,Women10!$E$2:$CV$75))) / $C$1 / 86400</f>
        <v>0.17298729232156995</v>
      </c>
      <c r="K41" s="45" cm="1">
        <f t="array" ref="K41">(_xlfn.XLOOKUP(K$2,Women10!$B$2:$B$75,Women10!$D$2:$D$75) / _xlfn.XLOOKUP($A41,Women10!$E$1:$CV$1,_xlfn.XLOOKUP(K$2,Women10!$B$2:$B$75,Women10!$E$2:$CV$75))) / $C$1 / 86400</f>
        <v>0.20907510284280825</v>
      </c>
      <c r="L41" s="45" cm="1">
        <f t="array" ref="L41">(_xlfn.XLOOKUP(L$2,Women10!$B$2:$B$75,Women10!$D$2:$D$75) / _xlfn.XLOOKUP($A41,Women10!$E$1:$CV$1,_xlfn.XLOOKUP(L$2,Women10!$B$2:$B$75,Women10!$E$2:$CV$75))) / $C$1 / 86400</f>
        <v>0.37812360758536401</v>
      </c>
      <c r="M41" s="45" cm="1">
        <f t="array" ref="M41">(_xlfn.XLOOKUP(M$2,Women10!$B$2:$B$75,Women10!$D$2:$D$75) / _xlfn.XLOOKUP($A41,Women10!$E$1:$CV$1,_xlfn.XLOOKUP(M$2,Women10!$B$2:$B$75,Women10!$E$2:$CV$75))) / $C$1 / 86400</f>
        <v>0.5022699339271578</v>
      </c>
      <c r="N41" s="45" cm="1">
        <f t="array" ref="N41">(_xlfn.XLOOKUP(N$2,Women10!$B$2:$B$75,Women10!$D$2:$D$75) / _xlfn.XLOOKUP($A41,Women10!$E$1:$CV$1,_xlfn.XLOOKUP(N$2,Women10!$B$2:$B$75,Women10!$E$2:$CV$75))) / $C$1 / 86400</f>
        <v>0.92614734966009771</v>
      </c>
    </row>
    <row r="42" spans="1:14" x14ac:dyDescent="0.3">
      <c r="A42" s="26">
        <v>57</v>
      </c>
      <c r="B42" s="45" cm="1">
        <f t="array" ref="B42">(_xlfn.XLOOKUP(B$2,Women10!$B$2:$B$75,Women10!$D$2:$D$75) / _xlfn.XLOOKUP($A42,Women10!$E$1:$CV$1,_xlfn.XLOOKUP(B$2,Women10!$B$2:$B$75,Women10!$E$2:$CV$75))) / $C$1 / 86400</f>
        <v>2.3063857566997573E-3</v>
      </c>
      <c r="C42" s="45" cm="1">
        <f t="array" ref="C42">(_xlfn.XLOOKUP(C$2,Women10!$B$2:$B$75,Women10!$D$2:$D$75) / _xlfn.XLOOKUP($A42,Women10!$E$1:$CV$1,_xlfn.XLOOKUP(C$2,Women10!$B$2:$B$75,Women10!$E$2:$CV$75))) / $C$1 / 86400</f>
        <v>5.4259200600664014E-3</v>
      </c>
      <c r="D42" s="45" cm="1">
        <f t="array" ref="D42">(_xlfn.XLOOKUP(D$2,Women10!$B$2:$B$75,Women10!$D$2:$D$75) / _xlfn.XLOOKUP($A42,Women10!$E$1:$CV$1,_xlfn.XLOOKUP(D$2,Women10!$B$2:$B$75,Women10!$E$2:$CV$75))) / $C$1 / 86400</f>
        <v>1.4015768477208887E-2</v>
      </c>
      <c r="E42" s="45" cm="1">
        <f t="array" ref="E42">(_xlfn.XLOOKUP(E$2,Women10!$B$2:$B$75,Women10!$D$2:$D$75) / _xlfn.XLOOKUP($A42,Women10!$E$1:$CV$1,_xlfn.XLOOKUP(E$2,Women10!$B$2:$B$75,Women10!$E$2:$CV$75))) / $C$1 / 86400</f>
        <v>1.8205256890935752E-2</v>
      </c>
      <c r="F42" s="45" cm="1">
        <f t="array" ref="F42">(_xlfn.XLOOKUP(F$2,Women10!$B$2:$B$75,Women10!$D$2:$D$75) / _xlfn.XLOOKUP($A42,Women10!$E$1:$CV$1,_xlfn.XLOOKUP(F$2,Women10!$B$2:$B$75,Women10!$E$2:$CV$75))) / $C$1 / 86400</f>
        <v>2.9768055186530081E-2</v>
      </c>
      <c r="G42" s="45" cm="1">
        <f t="array" ref="G42">(_xlfn.XLOOKUP(G$2,Women10!$B$2:$B$75,Women10!$D$2:$D$75) / _xlfn.XLOOKUP($A42,Women10!$E$1:$CV$1,_xlfn.XLOOKUP(G$2,Women10!$B$2:$B$75,Women10!$E$2:$CV$75))) / $C$1 / 86400</f>
        <v>3.73125760602512E-2</v>
      </c>
      <c r="H42" s="45" cm="1">
        <f t="array" ref="H42">(_xlfn.XLOOKUP(H$2,Women10!$B$2:$B$75,Women10!$D$2:$D$75) / _xlfn.XLOOKUP($A42,Women10!$E$1:$CV$1,_xlfn.XLOOKUP(H$2,Women10!$B$2:$B$75,Women10!$E$2:$CV$75))) / $C$1 / 86400</f>
        <v>6.1114719360224633E-2</v>
      </c>
      <c r="I42" s="45" cm="1">
        <f t="array" ref="I42">(_xlfn.XLOOKUP(I$2,Women10!$B$2:$B$75,Women10!$D$2:$D$75) / _xlfn.XLOOKUP($A42,Women10!$E$1:$CV$1,_xlfn.XLOOKUP(I$2,Women10!$B$2:$B$75,Women10!$E$2:$CV$75))) / $C$1 / 86400</f>
        <v>8.098059089999575E-2</v>
      </c>
      <c r="J42" s="45" cm="1">
        <f t="array" ref="J42">(_xlfn.XLOOKUP(J$2,Women10!$B$2:$B$75,Women10!$D$2:$D$75) / _xlfn.XLOOKUP($A42,Women10!$E$1:$CV$1,_xlfn.XLOOKUP(J$2,Women10!$B$2:$B$75,Women10!$E$2:$CV$75))) / $C$1 / 86400</f>
        <v>0.17544982528004599</v>
      </c>
      <c r="K42" s="45" cm="1">
        <f t="array" ref="K42">(_xlfn.XLOOKUP(K$2,Women10!$B$2:$B$75,Women10!$D$2:$D$75) / _xlfn.XLOOKUP($A42,Women10!$E$1:$CV$1,_xlfn.XLOOKUP(K$2,Women10!$B$2:$B$75,Women10!$E$2:$CV$75))) / $C$1 / 86400</f>
        <v>0.21205135806154482</v>
      </c>
      <c r="L42" s="45" cm="1">
        <f t="array" ref="L42">(_xlfn.XLOOKUP(L$2,Women10!$B$2:$B$75,Women10!$D$2:$D$75) / _xlfn.XLOOKUP($A42,Women10!$E$1:$CV$1,_xlfn.XLOOKUP(L$2,Women10!$B$2:$B$75,Women10!$E$2:$CV$75))) / $C$1 / 86400</f>
        <v>0.38350632578136817</v>
      </c>
      <c r="M42" s="45" cm="1">
        <f t="array" ref="M42">(_xlfn.XLOOKUP(M$2,Women10!$B$2:$B$75,Women10!$D$2:$D$75) / _xlfn.XLOOKUP($A42,Women10!$E$1:$CV$1,_xlfn.XLOOKUP(M$2,Women10!$B$2:$B$75,Women10!$E$2:$CV$75))) / $C$1 / 86400</f>
        <v>0.50941991731465419</v>
      </c>
      <c r="N42" s="45" cm="1">
        <f t="array" ref="N42">(_xlfn.XLOOKUP(N$2,Women10!$B$2:$B$75,Women10!$D$2:$D$75) / _xlfn.XLOOKUP($A42,Women10!$E$1:$CV$1,_xlfn.XLOOKUP(N$2,Women10!$B$2:$B$75,Women10!$E$2:$CV$75))) / $C$1 / 86400</f>
        <v>0.9393313722685539</v>
      </c>
    </row>
    <row r="43" spans="1:14" x14ac:dyDescent="0.3">
      <c r="A43" s="42">
        <v>58</v>
      </c>
      <c r="B43" s="45" cm="1">
        <f t="array" ref="B43">(_xlfn.XLOOKUP(B$2,Women10!$B$2:$B$75,Women10!$D$2:$D$75) / _xlfn.XLOOKUP($A43,Women10!$E$1:$CV$1,_xlfn.XLOOKUP(B$2,Women10!$B$2:$B$75,Women10!$E$2:$CV$75))) / $C$1 / 86400</f>
        <v>2.3400997913741546E-3</v>
      </c>
      <c r="C43" s="45" cm="1">
        <f t="array" ref="C43">(_xlfn.XLOOKUP(C$2,Women10!$B$2:$B$75,Women10!$D$2:$D$75) / _xlfn.XLOOKUP($A43,Women10!$E$1:$CV$1,_xlfn.XLOOKUP(C$2,Women10!$B$2:$B$75,Women10!$E$2:$CV$75))) / $C$1 / 86400</f>
        <v>5.5027154894879762E-3</v>
      </c>
      <c r="D43" s="45" cm="1">
        <f t="array" ref="D43">(_xlfn.XLOOKUP(D$2,Women10!$B$2:$B$75,Women10!$D$2:$D$75) / _xlfn.XLOOKUP($A43,Women10!$E$1:$CV$1,_xlfn.XLOOKUP(D$2,Women10!$B$2:$B$75,Women10!$E$2:$CV$75))) / $C$1 / 86400</f>
        <v>1.421508774449951E-2</v>
      </c>
      <c r="E43" s="45" cm="1">
        <f t="array" ref="E43">(_xlfn.XLOOKUP(E$2,Women10!$B$2:$B$75,Women10!$D$2:$D$75) / _xlfn.XLOOKUP($A43,Women10!$E$1:$CV$1,_xlfn.XLOOKUP(E$2,Women10!$B$2:$B$75,Women10!$E$2:$CV$75))) / $C$1 / 86400</f>
        <v>1.8454675317420417E-2</v>
      </c>
      <c r="F43" s="45" cm="1">
        <f t="array" ref="F43">(_xlfn.XLOOKUP(F$2,Women10!$B$2:$B$75,Women10!$D$2:$D$75) / _xlfn.XLOOKUP($A43,Women10!$E$1:$CV$1,_xlfn.XLOOKUP(F$2,Women10!$B$2:$B$75,Women10!$E$2:$CV$75))) / $C$1 / 86400</f>
        <v>3.0175888019025279E-2</v>
      </c>
      <c r="G43" s="45" cm="1">
        <f t="array" ref="G43">(_xlfn.XLOOKUP(G$2,Women10!$B$2:$B$75,Women10!$D$2:$D$75) / _xlfn.XLOOKUP($A43,Women10!$E$1:$CV$1,_xlfn.XLOOKUP(G$2,Women10!$B$2:$B$75,Women10!$E$2:$CV$75))) / $C$1 / 86400</f>
        <v>3.7823771483902209E-2</v>
      </c>
      <c r="H43" s="45" cm="1">
        <f t="array" ref="H43">(_xlfn.XLOOKUP(H$2,Women10!$B$2:$B$75,Women10!$D$2:$D$75) / _xlfn.XLOOKUP($A43,Women10!$E$1:$CV$1,_xlfn.XLOOKUP(H$2,Women10!$B$2:$B$75,Women10!$E$2:$CV$75))) / $C$1 / 86400</f>
        <v>6.1952012523907952E-2</v>
      </c>
      <c r="I43" s="45" cm="1">
        <f t="array" ref="I43">(_xlfn.XLOOKUP(I$2,Women10!$B$2:$B$75,Women10!$D$2:$D$75) / _xlfn.XLOOKUP($A43,Women10!$E$1:$CV$1,_xlfn.XLOOKUP(I$2,Women10!$B$2:$B$75,Women10!$E$2:$CV$75))) / $C$1 / 86400</f>
        <v>8.209005349528227E-2</v>
      </c>
      <c r="J43" s="45" cm="1">
        <f t="array" ref="J43">(_xlfn.XLOOKUP(J$2,Women10!$B$2:$B$75,Women10!$D$2:$D$75) / _xlfn.XLOOKUP($A43,Women10!$E$1:$CV$1,_xlfn.XLOOKUP(J$2,Women10!$B$2:$B$75,Women10!$E$2:$CV$75))) / $C$1 / 86400</f>
        <v>0.1779834806795591</v>
      </c>
      <c r="K43" s="45" cm="1">
        <f t="array" ref="K43">(_xlfn.XLOOKUP(K$2,Women10!$B$2:$B$75,Women10!$D$2:$D$75) / _xlfn.XLOOKUP($A43,Women10!$E$1:$CV$1,_xlfn.XLOOKUP(K$2,Women10!$B$2:$B$75,Women10!$E$2:$CV$75))) / $C$1 / 86400</f>
        <v>0.21511357295671024</v>
      </c>
      <c r="L43" s="45" cm="1">
        <f t="array" ref="L43">(_xlfn.XLOOKUP(L$2,Women10!$B$2:$B$75,Women10!$D$2:$D$75) / _xlfn.XLOOKUP($A43,Women10!$E$1:$CV$1,_xlfn.XLOOKUP(L$2,Women10!$B$2:$B$75,Women10!$E$2:$CV$75))) / $C$1 / 86400</f>
        <v>0.38904450669156554</v>
      </c>
      <c r="M43" s="45" cm="1">
        <f t="array" ref="M43">(_xlfn.XLOOKUP(M$2,Women10!$B$2:$B$75,Women10!$D$2:$D$75) / _xlfn.XLOOKUP($A43,Women10!$E$1:$CV$1,_xlfn.XLOOKUP(M$2,Women10!$B$2:$B$75,Women10!$E$2:$CV$75))) / $C$1 / 86400</f>
        <v>0.51677640525679747</v>
      </c>
      <c r="N43" s="45" cm="1">
        <f t="array" ref="N43">(_xlfn.XLOOKUP(N$2,Women10!$B$2:$B$75,Women10!$D$2:$D$75) / _xlfn.XLOOKUP($A43,Women10!$E$1:$CV$1,_xlfn.XLOOKUP(N$2,Women10!$B$2:$B$75,Women10!$E$2:$CV$75))) / $C$1 / 86400</f>
        <v>0.95289617348440869</v>
      </c>
    </row>
    <row r="44" spans="1:14" x14ac:dyDescent="0.3">
      <c r="A44" s="26">
        <v>59</v>
      </c>
      <c r="B44" s="45" cm="1">
        <f t="array" ref="B44">(_xlfn.XLOOKUP(B$2,Women10!$B$2:$B$75,Women10!$D$2:$D$75) / _xlfn.XLOOKUP($A44,Women10!$E$1:$CV$1,_xlfn.XLOOKUP(B$2,Women10!$B$2:$B$75,Women10!$E$2:$CV$75))) / $C$1 / 86400</f>
        <v>2.3751152333450079E-3</v>
      </c>
      <c r="C44" s="45" cm="1">
        <f t="array" ref="C44">(_xlfn.XLOOKUP(C$2,Women10!$B$2:$B$75,Women10!$D$2:$D$75) / _xlfn.XLOOKUP($A44,Women10!$E$1:$CV$1,_xlfn.XLOOKUP(C$2,Women10!$B$2:$B$75,Women10!$E$2:$CV$75))) / $C$1 / 86400</f>
        <v>5.5817159667958006E-3</v>
      </c>
      <c r="D44" s="45" cm="1">
        <f t="array" ref="D44">(_xlfn.XLOOKUP(D$2,Women10!$B$2:$B$75,Women10!$D$2:$D$75) / _xlfn.XLOOKUP($A44,Women10!$E$1:$CV$1,_xlfn.XLOOKUP(D$2,Women10!$B$2:$B$75,Women10!$E$2:$CV$75))) / $C$1 / 86400</f>
        <v>1.4420157862780813E-2</v>
      </c>
      <c r="E44" s="45" cm="1">
        <f t="array" ref="E44">(_xlfn.XLOOKUP(E$2,Women10!$B$2:$B$75,Women10!$D$2:$D$75) / _xlfn.XLOOKUP($A44,Women10!$E$1:$CV$1,_xlfn.XLOOKUP(E$2,Women10!$B$2:$B$75,Women10!$E$2:$CV$75))) / $C$1 / 86400</f>
        <v>1.8711022916451745E-2</v>
      </c>
      <c r="F44" s="45" cm="1">
        <f t="array" ref="F44">(_xlfn.XLOOKUP(F$2,Women10!$B$2:$B$75,Women10!$D$2:$D$75) / _xlfn.XLOOKUP($A44,Women10!$E$1:$CV$1,_xlfn.XLOOKUP(F$2,Women10!$B$2:$B$75,Women10!$E$2:$CV$75))) / $C$1 / 86400</f>
        <v>3.0595050985008934E-2</v>
      </c>
      <c r="G44" s="45" cm="1">
        <f t="array" ref="G44">(_xlfn.XLOOKUP(G$2,Women10!$B$2:$B$75,Women10!$D$2:$D$75) / _xlfn.XLOOKUP($A44,Women10!$E$1:$CV$1,_xlfn.XLOOKUP(G$2,Women10!$B$2:$B$75,Women10!$E$2:$CV$75))) / $C$1 / 86400</f>
        <v>3.8349168590024969E-2</v>
      </c>
      <c r="H44" s="45" cm="1">
        <f t="array" ref="H44">(_xlfn.XLOOKUP(H$2,Women10!$B$2:$B$75,Women10!$D$2:$D$75) / _xlfn.XLOOKUP($A44,Women10!$E$1:$CV$1,_xlfn.XLOOKUP(H$2,Women10!$B$2:$B$75,Women10!$E$2:$CV$75))) / $C$1 / 86400</f>
        <v>6.2812566794980457E-2</v>
      </c>
      <c r="I44" s="45" cm="1">
        <f t="array" ref="I44">(_xlfn.XLOOKUP(I$2,Women10!$B$2:$B$75,Women10!$D$2:$D$75) / _xlfn.XLOOKUP($A44,Women10!$E$1:$CV$1,_xlfn.XLOOKUP(I$2,Women10!$B$2:$B$75,Women10!$E$2:$CV$75))) / $C$1 / 86400</f>
        <v>8.3230338423405853E-2</v>
      </c>
      <c r="J44" s="45" cm="1">
        <f t="array" ref="J44">(_xlfn.XLOOKUP(J$2,Women10!$B$2:$B$75,Women10!$D$2:$D$75) / _xlfn.XLOOKUP($A44,Women10!$E$1:$CV$1,_xlfn.XLOOKUP(J$2,Women10!$B$2:$B$75,Women10!$E$2:$CV$75))) / $C$1 / 86400</f>
        <v>0.18059138488631699</v>
      </c>
      <c r="K44" s="45" cm="1">
        <f t="array" ref="K44">(_xlfn.XLOOKUP(K$2,Women10!$B$2:$B$75,Women10!$D$2:$D$75) / _xlfn.XLOOKUP($A44,Women10!$E$1:$CV$1,_xlfn.XLOOKUP(K$2,Women10!$B$2:$B$75,Women10!$E$2:$CV$75))) / $C$1 / 86400</f>
        <v>0.218265526102601</v>
      </c>
      <c r="L44" s="45" cm="1">
        <f t="array" ref="L44">(_xlfn.XLOOKUP(L$2,Women10!$B$2:$B$75,Women10!$D$2:$D$75) / _xlfn.XLOOKUP($A44,Women10!$E$1:$CV$1,_xlfn.XLOOKUP(L$2,Women10!$B$2:$B$75,Women10!$E$2:$CV$75))) / $C$1 / 86400</f>
        <v>0.39474498407150654</v>
      </c>
      <c r="M44" s="45" cm="1">
        <f t="array" ref="M44">(_xlfn.XLOOKUP(M$2,Women10!$B$2:$B$75,Women10!$D$2:$D$75) / _xlfn.XLOOKUP($A44,Women10!$E$1:$CV$1,_xlfn.XLOOKUP(M$2,Women10!$B$2:$B$75,Women10!$E$2:$CV$75))) / $C$1 / 86400</f>
        <v>0.52434847518192063</v>
      </c>
      <c r="N44" s="45" cm="1">
        <f t="array" ref="N44">(_xlfn.XLOOKUP(N$2,Women10!$B$2:$B$75,Women10!$D$2:$D$75) / _xlfn.XLOOKUP($A44,Women10!$E$1:$CV$1,_xlfn.XLOOKUP(N$2,Women10!$B$2:$B$75,Women10!$E$2:$CV$75))) / $C$1 / 86400</f>
        <v>0.96685849139135871</v>
      </c>
    </row>
    <row r="45" spans="1:14" x14ac:dyDescent="0.3">
      <c r="A45" s="26">
        <v>60</v>
      </c>
      <c r="B45" s="45" cm="1">
        <f t="array" ref="B45">(_xlfn.XLOOKUP(B$2,Women10!$B$2:$B$75,Women10!$D$2:$D$75) / _xlfn.XLOOKUP($A45,Women10!$E$1:$CV$1,_xlfn.XLOOKUP(B$2,Women10!$B$2:$B$75,Women10!$E$2:$CV$75))) / $C$1 / 86400</f>
        <v>2.4108841202418242E-3</v>
      </c>
      <c r="C45" s="45" cm="1">
        <f t="array" ref="C45">(_xlfn.XLOOKUP(C$2,Women10!$B$2:$B$75,Women10!$D$2:$D$75) / _xlfn.XLOOKUP($A45,Women10!$E$1:$CV$1,_xlfn.XLOOKUP(C$2,Women10!$B$2:$B$75,Women10!$E$2:$CV$75))) / $C$1 / 86400</f>
        <v>5.6630178465190721E-3</v>
      </c>
      <c r="D45" s="45" cm="1">
        <f t="array" ref="D45">(_xlfn.XLOOKUP(D$2,Women10!$B$2:$B$75,Women10!$D$2:$D$75) / _xlfn.XLOOKUP($A45,Women10!$E$1:$CV$1,_xlfn.XLOOKUP(D$2,Women10!$B$2:$B$75,Women10!$E$2:$CV$75))) / $C$1 / 86400</f>
        <v>1.4631231364431632E-2</v>
      </c>
      <c r="E45" s="45" cm="1">
        <f t="array" ref="E45">(_xlfn.XLOOKUP(E$2,Women10!$B$2:$B$75,Women10!$D$2:$D$75) / _xlfn.XLOOKUP($A45,Women10!$E$1:$CV$1,_xlfn.XLOOKUP(E$2,Women10!$B$2:$B$75,Women10!$E$2:$CV$75))) / $C$1 / 86400</f>
        <v>1.8974592507805227E-2</v>
      </c>
      <c r="F45" s="45" cm="1">
        <f t="array" ref="F45">(_xlfn.XLOOKUP(F$2,Women10!$B$2:$B$75,Women10!$D$2:$D$75) / _xlfn.XLOOKUP($A45,Women10!$E$1:$CV$1,_xlfn.XLOOKUP(F$2,Women10!$B$2:$B$75,Women10!$E$2:$CV$75))) / $C$1 / 86400</f>
        <v>3.1026022884384215E-2</v>
      </c>
      <c r="G45" s="45" cm="1">
        <f t="array" ref="G45">(_xlfn.XLOOKUP(G$2,Women10!$B$2:$B$75,Women10!$D$2:$D$75) / _xlfn.XLOOKUP($A45,Women10!$E$1:$CV$1,_xlfn.XLOOKUP(G$2,Women10!$B$2:$B$75,Women10!$E$2:$CV$75))) / $C$1 / 86400</f>
        <v>3.8889367527258453E-2</v>
      </c>
      <c r="H45" s="45" cm="1">
        <f t="array" ref="H45">(_xlfn.XLOOKUP(H$2,Women10!$B$2:$B$75,Women10!$D$2:$D$75) / _xlfn.XLOOKUP($A45,Women10!$E$1:$CV$1,_xlfn.XLOOKUP(H$2,Women10!$B$2:$B$75,Women10!$E$2:$CV$75))) / $C$1 / 86400</f>
        <v>6.3697365164152447E-2</v>
      </c>
      <c r="I45" s="45" cm="1">
        <f t="array" ref="I45">(_xlfn.XLOOKUP(I$2,Women10!$B$2:$B$75,Women10!$D$2:$D$75) / _xlfn.XLOOKUP($A45,Women10!$E$1:$CV$1,_xlfn.XLOOKUP(I$2,Women10!$B$2:$B$75,Women10!$E$2:$CV$75))) / $C$1 / 86400</f>
        <v>8.4402748204764233E-2</v>
      </c>
      <c r="J45" s="45" cm="1">
        <f t="array" ref="J45">(_xlfn.XLOOKUP(J$2,Women10!$B$2:$B$75,Women10!$D$2:$D$75) / _xlfn.XLOOKUP($A45,Women10!$E$1:$CV$1,_xlfn.XLOOKUP(J$2,Women10!$B$2:$B$75,Women10!$E$2:$CV$75))) / $C$1 / 86400</f>
        <v>0.18327685022773701</v>
      </c>
      <c r="K45" s="45" cm="1">
        <f t="array" ref="K45">(_xlfn.XLOOKUP(K$2,Women10!$B$2:$B$75,Women10!$D$2:$D$75) / _xlfn.XLOOKUP($A45,Women10!$E$1:$CV$1,_xlfn.XLOOKUP(K$2,Women10!$B$2:$B$75,Women10!$E$2:$CV$75))) / $C$1 / 86400</f>
        <v>0.22151122082909264</v>
      </c>
      <c r="L45" s="45" cm="1">
        <f t="array" ref="L45">(_xlfn.XLOOKUP(L$2,Women10!$B$2:$B$75,Women10!$D$2:$D$75) / _xlfn.XLOOKUP($A45,Women10!$E$1:$CV$1,_xlfn.XLOOKUP(L$2,Women10!$B$2:$B$75,Women10!$E$2:$CV$75))) / $C$1 / 86400</f>
        <v>0.40061499815933654</v>
      </c>
      <c r="M45" s="45" cm="1">
        <f t="array" ref="M45">(_xlfn.XLOOKUP(M$2,Women10!$B$2:$B$75,Women10!$D$2:$D$75) / _xlfn.XLOOKUP($A45,Women10!$E$1:$CV$1,_xlfn.XLOOKUP(M$2,Women10!$B$2:$B$75,Women10!$E$2:$CV$75))) / $C$1 / 86400</f>
        <v>0.53214574445815932</v>
      </c>
      <c r="N45" s="45" cm="1">
        <f t="array" ref="N45">(_xlfn.XLOOKUP(N$2,Women10!$B$2:$B$75,Women10!$D$2:$D$75) / _xlfn.XLOOKUP($A45,Women10!$E$1:$CV$1,_xlfn.XLOOKUP(N$2,Women10!$B$2:$B$75,Women10!$E$2:$CV$75))) / $C$1 / 86400</f>
        <v>0.9812360596808074</v>
      </c>
    </row>
    <row r="46" spans="1:14" x14ac:dyDescent="0.3">
      <c r="A46" s="42">
        <v>61</v>
      </c>
      <c r="B46" s="45" cm="1">
        <f t="array" ref="B46">(_xlfn.XLOOKUP(B$2,Women10!$B$2:$B$75,Women10!$D$2:$D$75) / _xlfn.XLOOKUP($A46,Women10!$E$1:$CV$1,_xlfn.XLOOKUP(B$2,Women10!$B$2:$B$75,Women10!$E$2:$CV$75))) / $C$1 / 86400</f>
        <v>2.4577035467994663E-3</v>
      </c>
      <c r="C46" s="45" cm="1">
        <f t="array" ref="C46">(_xlfn.XLOOKUP(C$2,Women10!$B$2:$B$75,Women10!$D$2:$D$75) / _xlfn.XLOOKUP($A46,Women10!$E$1:$CV$1,_xlfn.XLOOKUP(C$2,Women10!$B$2:$B$75,Women10!$E$2:$CV$75))) / $C$1 / 86400</f>
        <v>5.7467231800703272E-3</v>
      </c>
      <c r="D46" s="45" cm="1">
        <f t="array" ref="D46">(_xlfn.XLOOKUP(D$2,Women10!$B$2:$B$75,Women10!$D$2:$D$75) / _xlfn.XLOOKUP($A46,Women10!$E$1:$CV$1,_xlfn.XLOOKUP(D$2,Women10!$B$2:$B$75,Women10!$E$2:$CV$75))) / $C$1 / 86400</f>
        <v>1.4848575787130818E-2</v>
      </c>
      <c r="E46" s="45" cm="1">
        <f t="array" ref="E46">(_xlfn.XLOOKUP(E$2,Women10!$B$2:$B$75,Women10!$D$2:$D$75) / _xlfn.XLOOKUP($A46,Women10!$E$1:$CV$1,_xlfn.XLOOKUP(E$2,Women10!$B$2:$B$75,Women10!$E$2:$CV$75))) / $C$1 / 86400</f>
        <v>1.9245693646008238E-2</v>
      </c>
      <c r="F46" s="45" cm="1">
        <f t="array" ref="F46">(_xlfn.XLOOKUP(F$2,Women10!$B$2:$B$75,Women10!$D$2:$D$75) / _xlfn.XLOOKUP($A46,Women10!$E$1:$CV$1,_xlfn.XLOOKUP(F$2,Women10!$B$2:$B$75,Women10!$E$2:$CV$75))) / $C$1 / 86400</f>
        <v>3.1469309880635087E-2</v>
      </c>
      <c r="G46" s="45" cm="1">
        <f t="array" ref="G46">(_xlfn.XLOOKUP(G$2,Women10!$B$2:$B$75,Women10!$D$2:$D$75) / _xlfn.XLOOKUP($A46,Women10!$E$1:$CV$1,_xlfn.XLOOKUP(G$2,Women10!$B$2:$B$75,Women10!$E$2:$CV$75))) / $C$1 / 86400</f>
        <v>3.9445002742944803E-2</v>
      </c>
      <c r="H46" s="45" cm="1">
        <f t="array" ref="H46">(_xlfn.XLOOKUP(H$2,Women10!$B$2:$B$75,Women10!$D$2:$D$75) / _xlfn.XLOOKUP($A46,Women10!$E$1:$CV$1,_xlfn.XLOOKUP(H$2,Women10!$B$2:$B$75,Women10!$E$2:$CV$75))) / $C$1 / 86400</f>
        <v>6.4607446800394763E-2</v>
      </c>
      <c r="I46" s="45" cm="1">
        <f t="array" ref="I46">(_xlfn.XLOOKUP(I$2,Women10!$B$2:$B$75,Women10!$D$2:$D$75) / _xlfn.XLOOKUP($A46,Women10!$E$1:$CV$1,_xlfn.XLOOKUP(I$2,Women10!$B$2:$B$75,Women10!$E$2:$CV$75))) / $C$1 / 86400</f>
        <v>8.5608659799248338E-2</v>
      </c>
      <c r="J46" s="45" cm="1">
        <f t="array" ref="J46">(_xlfn.XLOOKUP(J$2,Women10!$B$2:$B$75,Women10!$D$2:$D$75) / _xlfn.XLOOKUP($A46,Women10!$E$1:$CV$1,_xlfn.XLOOKUP(J$2,Women10!$B$2:$B$75,Women10!$E$2:$CV$75))) / $C$1 / 86400</f>
        <v>0.18604338902774026</v>
      </c>
      <c r="K46" s="45" cm="1">
        <f t="array" ref="K46">(_xlfn.XLOOKUP(K$2,Women10!$B$2:$B$75,Women10!$D$2:$D$75) / _xlfn.XLOOKUP($A46,Women10!$E$1:$CV$1,_xlfn.XLOOKUP(K$2,Women10!$B$2:$B$75,Women10!$E$2:$CV$75))) / $C$1 / 86400</f>
        <v>0.22485490218491189</v>
      </c>
      <c r="L46" s="45" cm="1">
        <f t="array" ref="L46">(_xlfn.XLOOKUP(L$2,Women10!$B$2:$B$75,Women10!$D$2:$D$75) / _xlfn.XLOOKUP($A46,Women10!$E$1:$CV$1,_xlfn.XLOOKUP(L$2,Women10!$B$2:$B$75,Women10!$E$2:$CV$75))) / $C$1 / 86400</f>
        <v>0.40666222635478977</v>
      </c>
      <c r="M46" s="45" cm="1">
        <f t="array" ref="M46">(_xlfn.XLOOKUP(M$2,Women10!$B$2:$B$75,Women10!$D$2:$D$75) / _xlfn.XLOOKUP($A46,Women10!$E$1:$CV$1,_xlfn.XLOOKUP(M$2,Women10!$B$2:$B$75,Women10!$E$2:$CV$75))) / $C$1 / 86400</f>
        <v>0.54017841114503629</v>
      </c>
      <c r="N46" s="45" cm="1">
        <f t="array" ref="N46">(_xlfn.XLOOKUP(N$2,Women10!$B$2:$B$75,Women10!$D$2:$D$75) / _xlfn.XLOOKUP($A46,Women10!$E$1:$CV$1,_xlfn.XLOOKUP(N$2,Women10!$B$2:$B$75,Women10!$E$2:$CV$75))) / $C$1 / 86400</f>
        <v>0.99604768279467082</v>
      </c>
    </row>
    <row r="47" spans="1:14" x14ac:dyDescent="0.3">
      <c r="A47" s="26">
        <v>62</v>
      </c>
      <c r="B47" s="45" cm="1">
        <f t="array" ref="B47">(_xlfn.XLOOKUP(B$2,Women10!$B$2:$B$75,Women10!$D$2:$D$75) / _xlfn.XLOOKUP($A47,Women10!$E$1:$CV$1,_xlfn.XLOOKUP(B$2,Women10!$B$2:$B$75,Women10!$E$2:$CV$75))) / $C$1 / 86400</f>
        <v>2.5063774561968062E-3</v>
      </c>
      <c r="C47" s="45" cm="1">
        <f t="array" ref="C47">(_xlfn.XLOOKUP(C$2,Women10!$B$2:$B$75,Women10!$D$2:$D$75) / _xlfn.XLOOKUP($A47,Women10!$E$1:$CV$1,_xlfn.XLOOKUP(C$2,Women10!$B$2:$B$75,Women10!$E$2:$CV$75))) / $C$1 / 86400</f>
        <v>5.8329401430915733E-3</v>
      </c>
      <c r="D47" s="45" cm="1">
        <f t="array" ref="D47">(_xlfn.XLOOKUP(D$2,Women10!$B$2:$B$75,Women10!$D$2:$D$75) / _xlfn.XLOOKUP($A47,Women10!$E$1:$CV$1,_xlfn.XLOOKUP(D$2,Women10!$B$2:$B$75,Women10!$E$2:$CV$75))) / $C$1 / 86400</f>
        <v>1.5072474805168431E-2</v>
      </c>
      <c r="E47" s="45" cm="1">
        <f t="array" ref="E47">(_xlfn.XLOOKUP(E$2,Women10!$B$2:$B$75,Women10!$D$2:$D$75) / _xlfn.XLOOKUP($A47,Women10!$E$1:$CV$1,_xlfn.XLOOKUP(E$2,Women10!$B$2:$B$75,Women10!$E$2:$CV$75))) / $C$1 / 86400</f>
        <v>1.9524653833164474E-2</v>
      </c>
      <c r="F47" s="45" cm="1">
        <f t="array" ref="F47">(_xlfn.XLOOKUP(F$2,Women10!$B$2:$B$75,Women10!$D$2:$D$75) / _xlfn.XLOOKUP($A47,Women10!$E$1:$CV$1,_xlfn.XLOOKUP(F$2,Women10!$B$2:$B$75,Women10!$E$2:$CV$75))) / $C$1 / 86400</f>
        <v>3.1925447483958126E-2</v>
      </c>
      <c r="G47" s="45" cm="1">
        <f t="array" ref="G47">(_xlfn.XLOOKUP(G$2,Women10!$B$2:$B$75,Women10!$D$2:$D$75) / _xlfn.XLOOKUP($A47,Women10!$E$1:$CV$1,_xlfn.XLOOKUP(G$2,Women10!$B$2:$B$75,Women10!$E$2:$CV$75))) / $C$1 / 86400</f>
        <v>4.0016745468873127E-2</v>
      </c>
      <c r="H47" s="45" cm="1">
        <f t="array" ref="H47">(_xlfn.XLOOKUP(H$2,Women10!$B$2:$B$75,Women10!$D$2:$D$75) / _xlfn.XLOOKUP($A47,Women10!$E$1:$CV$1,_xlfn.XLOOKUP(H$2,Women10!$B$2:$B$75,Women10!$E$2:$CV$75))) / $C$1 / 86400</f>
        <v>6.554391112236857E-2</v>
      </c>
      <c r="I47" s="45" cm="1">
        <f t="array" ref="I47">(_xlfn.XLOOKUP(I$2,Women10!$B$2:$B$75,Women10!$D$2:$D$75) / _xlfn.XLOOKUP($A47,Women10!$E$1:$CV$1,_xlfn.XLOOKUP(I$2,Women10!$B$2:$B$75,Women10!$E$2:$CV$75))) / $C$1 / 86400</f>
        <v>8.6849530001125747E-2</v>
      </c>
      <c r="J47" s="45" cm="1">
        <f t="array" ref="J47">(_xlfn.XLOOKUP(J$2,Women10!$B$2:$B$75,Women10!$D$2:$D$75) / _xlfn.XLOOKUP($A47,Women10!$E$1:$CV$1,_xlfn.XLOOKUP(J$2,Women10!$B$2:$B$75,Women10!$E$2:$CV$75))) / $C$1 / 86400</f>
        <v>0.18889472893269293</v>
      </c>
      <c r="K47" s="45" cm="1">
        <f t="array" ref="K47">(_xlfn.XLOOKUP(K$2,Women10!$B$2:$B$75,Women10!$D$2:$D$75) / _xlfn.XLOOKUP($A47,Women10!$E$1:$CV$1,_xlfn.XLOOKUP(K$2,Women10!$B$2:$B$75,Women10!$E$2:$CV$75))) / $C$1 / 86400</f>
        <v>0.22830107546080547</v>
      </c>
      <c r="L47" s="45" cm="1">
        <f t="array" ref="L47">(_xlfn.XLOOKUP(L$2,Women10!$B$2:$B$75,Women10!$D$2:$D$75) / _xlfn.XLOOKUP($A47,Women10!$E$1:$CV$1,_xlfn.XLOOKUP(L$2,Women10!$B$2:$B$75,Women10!$E$2:$CV$75))) / $C$1 / 86400</f>
        <v>0.41289481671933864</v>
      </c>
      <c r="M47" s="45" cm="1">
        <f t="array" ref="M47">(_xlfn.XLOOKUP(M$2,Women10!$B$2:$B$75,Women10!$D$2:$D$75) / _xlfn.XLOOKUP($A47,Women10!$E$1:$CV$1,_xlfn.XLOOKUP(M$2,Women10!$B$2:$B$75,Women10!$E$2:$CV$75))) / $C$1 / 86400</f>
        <v>0.54845729849245028</v>
      </c>
      <c r="N47" s="45" cm="1">
        <f t="array" ref="N47">(_xlfn.XLOOKUP(N$2,Women10!$B$2:$B$75,Women10!$D$2:$D$75) / _xlfn.XLOOKUP($A47,Women10!$E$1:$CV$1,_xlfn.XLOOKUP(N$2,Women10!$B$2:$B$75,Women10!$E$2:$CV$75))) / $C$1 / 86400</f>
        <v>1.01131331797811</v>
      </c>
    </row>
    <row r="48" spans="1:14" x14ac:dyDescent="0.3">
      <c r="A48" s="26">
        <v>63</v>
      </c>
      <c r="B48" s="45" cm="1">
        <f t="array" ref="B48">(_xlfn.XLOOKUP(B$2,Women10!$B$2:$B$75,Women10!$D$2:$D$75) / _xlfn.XLOOKUP($A48,Women10!$E$1:$CV$1,_xlfn.XLOOKUP(B$2,Women10!$B$2:$B$75,Women10!$E$2:$CV$75))) / $C$1 / 86400</f>
        <v>2.5573673853302469E-3</v>
      </c>
      <c r="C48" s="45" cm="1">
        <f t="array" ref="C48">(_xlfn.XLOOKUP(C$2,Women10!$B$2:$B$75,Women10!$D$2:$D$75) / _xlfn.XLOOKUP($A48,Women10!$E$1:$CV$1,_xlfn.XLOOKUP(C$2,Women10!$B$2:$B$75,Women10!$E$2:$CV$75))) / $C$1 / 86400</f>
        <v>5.9217835018546758E-3</v>
      </c>
      <c r="D48" s="45" cm="1">
        <f t="array" ref="D48">(_xlfn.XLOOKUP(D$2,Women10!$B$2:$B$75,Women10!$D$2:$D$75) / _xlfn.XLOOKUP($A48,Women10!$E$1:$CV$1,_xlfn.XLOOKUP(D$2,Women10!$B$2:$B$75,Women10!$E$2:$CV$75))) / $C$1 / 86400</f>
        <v>1.5303229464676925E-2</v>
      </c>
      <c r="E48" s="45" cm="1">
        <f t="array" ref="E48">(_xlfn.XLOOKUP(E$2,Women10!$B$2:$B$75,Women10!$D$2:$D$75) / _xlfn.XLOOKUP($A48,Women10!$E$1:$CV$1,_xlfn.XLOOKUP(E$2,Women10!$B$2:$B$75,Women10!$E$2:$CV$75))) / $C$1 / 86400</f>
        <v>1.9811819838806751E-2</v>
      </c>
      <c r="F48" s="45" cm="1">
        <f t="array" ref="F48">(_xlfn.XLOOKUP(F$2,Women10!$B$2:$B$75,Women10!$D$2:$D$75) / _xlfn.XLOOKUP($A48,Women10!$E$1:$CV$1,_xlfn.XLOOKUP(F$2,Women10!$B$2:$B$75,Women10!$E$2:$CV$75))) / $C$1 / 86400</f>
        <v>3.2395002709400225E-2</v>
      </c>
      <c r="G48" s="45" cm="1">
        <f t="array" ref="G48">(_xlfn.XLOOKUP(G$2,Women10!$B$2:$B$75,Women10!$D$2:$D$75) / _xlfn.XLOOKUP($A48,Women10!$E$1:$CV$1,_xlfn.XLOOKUP(G$2,Women10!$B$2:$B$75,Women10!$E$2:$CV$75))) / $C$1 / 86400</f>
        <v>4.0605306426383207E-2</v>
      </c>
      <c r="H48" s="45" cm="1">
        <f t="array" ref="H48">(_xlfn.XLOOKUP(H$2,Women10!$B$2:$B$75,Women10!$D$2:$D$75) / _xlfn.XLOOKUP($A48,Women10!$E$1:$CV$1,_xlfn.XLOOKUP(H$2,Women10!$B$2:$B$75,Women10!$E$2:$CV$75))) / $C$1 / 86400</f>
        <v>6.6507922229147434E-2</v>
      </c>
      <c r="I48" s="45" cm="1">
        <f t="array" ref="I48">(_xlfn.XLOOKUP(I$2,Women10!$B$2:$B$75,Women10!$D$2:$D$75) / _xlfn.XLOOKUP($A48,Women10!$E$1:$CV$1,_xlfn.XLOOKUP(I$2,Women10!$B$2:$B$75,Women10!$E$2:$CV$75))) / $C$1 / 86400</f>
        <v>8.8126901310007513E-2</v>
      </c>
      <c r="J48" s="45" cm="1">
        <f t="array" ref="J48">(_xlfn.XLOOKUP(J$2,Women10!$B$2:$B$75,Women10!$D$2:$D$75) / _xlfn.XLOOKUP($A48,Women10!$E$1:$CV$1,_xlfn.XLOOKUP(J$2,Women10!$B$2:$B$75,Women10!$E$2:$CV$75))) / $C$1 / 86400</f>
        <v>0.1918348296686152</v>
      </c>
      <c r="K48" s="45" cm="1">
        <f t="array" ref="K48">(_xlfn.XLOOKUP(K$2,Women10!$B$2:$B$75,Women10!$D$2:$D$75) / _xlfn.XLOOKUP($A48,Women10!$E$1:$CV$1,_xlfn.XLOOKUP(K$2,Women10!$B$2:$B$75,Women10!$E$2:$CV$75))) / $C$1 / 86400</f>
        <v>0.23185452644256013</v>
      </c>
      <c r="L48" s="45" cm="1">
        <f t="array" ref="L48">(_xlfn.XLOOKUP(L$2,Women10!$B$2:$B$75,Women10!$D$2:$D$75) / _xlfn.XLOOKUP($A48,Women10!$E$1:$CV$1,_xlfn.XLOOKUP(L$2,Women10!$B$2:$B$75,Women10!$E$2:$CV$75))) / $C$1 / 86400</f>
        <v>0.41932142460487459</v>
      </c>
      <c r="M48" s="45" cm="1">
        <f t="array" ref="M48">(_xlfn.XLOOKUP(M$2,Women10!$B$2:$B$75,Women10!$D$2:$D$75) / _xlfn.XLOOKUP($A48,Women10!$E$1:$CV$1,_xlfn.XLOOKUP(M$2,Women10!$B$2:$B$75,Women10!$E$2:$CV$75))) / $C$1 / 86400</f>
        <v>0.55699390359536005</v>
      </c>
      <c r="N48" s="45" cm="1">
        <f t="array" ref="N48">(_xlfn.XLOOKUP(N$2,Women10!$B$2:$B$75,Women10!$D$2:$D$75) / _xlfn.XLOOKUP($A48,Women10!$E$1:$CV$1,_xlfn.XLOOKUP(N$2,Women10!$B$2:$B$75,Women10!$E$2:$CV$75))) / $C$1 / 86400</f>
        <v>1.0270541649950475</v>
      </c>
    </row>
    <row r="49" spans="1:14" x14ac:dyDescent="0.3">
      <c r="A49" s="42">
        <v>64</v>
      </c>
      <c r="B49" s="45" cm="1">
        <f t="array" ref="B49">(_xlfn.XLOOKUP(B$2,Women10!$B$2:$B$75,Women10!$D$2:$D$75) / _xlfn.XLOOKUP($A49,Women10!$E$1:$CV$1,_xlfn.XLOOKUP(B$2,Women10!$B$2:$B$75,Women10!$E$2:$CV$75))) / $C$1 / 86400</f>
        <v>2.6101113057634801E-3</v>
      </c>
      <c r="C49" s="45" cm="1">
        <f t="array" ref="C49">(_xlfn.XLOOKUP(C$2,Women10!$B$2:$B$75,Women10!$D$2:$D$75) / _xlfn.XLOOKUP($A49,Women10!$E$1:$CV$1,_xlfn.XLOOKUP(C$2,Women10!$B$2:$B$75,Women10!$E$2:$CV$75))) / $C$1 / 86400</f>
        <v>6.0133751229443626E-3</v>
      </c>
      <c r="D49" s="45" cm="1">
        <f t="array" ref="D49">(_xlfn.XLOOKUP(D$2,Women10!$B$2:$B$75,Women10!$D$2:$D$75) / _xlfn.XLOOKUP($A49,Women10!$E$1:$CV$1,_xlfn.XLOOKUP(D$2,Women10!$B$2:$B$75,Women10!$E$2:$CV$75))) / $C$1 / 86400</f>
        <v>1.5541159534092396E-2</v>
      </c>
      <c r="E49" s="45" cm="1">
        <f t="array" ref="E49">(_xlfn.XLOOKUP(E$2,Women10!$B$2:$B$75,Women10!$D$2:$D$75) / _xlfn.XLOOKUP($A49,Women10!$E$1:$CV$1,_xlfn.XLOOKUP(E$2,Women10!$B$2:$B$75,Women10!$E$2:$CV$75))) / $C$1 / 86400</f>
        <v>2.0107559137961771E-2</v>
      </c>
      <c r="F49" s="45" cm="1">
        <f t="array" ref="F49">(_xlfn.XLOOKUP(F$2,Women10!$B$2:$B$75,Women10!$D$2:$D$75) / _xlfn.XLOOKUP($A49,Women10!$E$1:$CV$1,_xlfn.XLOOKUP(F$2,Women10!$B$2:$B$75,Women10!$E$2:$CV$75))) / $C$1 / 86400</f>
        <v>3.2878576428288842E-2</v>
      </c>
      <c r="G49" s="45" cm="1">
        <f t="array" ref="G49">(_xlfn.XLOOKUP(G$2,Women10!$B$2:$B$75,Women10!$D$2:$D$75) / _xlfn.XLOOKUP($A49,Women10!$E$1:$CV$1,_xlfn.XLOOKUP(G$2,Women10!$B$2:$B$75,Women10!$E$2:$CV$75))) / $C$1 / 86400</f>
        <v>4.1211438773750476E-2</v>
      </c>
      <c r="H49" s="45" cm="1">
        <f t="array" ref="H49">(_xlfn.XLOOKUP(H$2,Women10!$B$2:$B$75,Women10!$D$2:$D$75) / _xlfn.XLOOKUP($A49,Women10!$E$1:$CV$1,_xlfn.XLOOKUP(H$2,Women10!$B$2:$B$75,Women10!$E$2:$CV$75))) / $C$1 / 86400</f>
        <v>6.7500713727774816E-2</v>
      </c>
      <c r="I49" s="45" cm="1">
        <f t="array" ref="I49">(_xlfn.XLOOKUP(I$2,Women10!$B$2:$B$75,Women10!$D$2:$D$75) / _xlfn.XLOOKUP($A49,Women10!$E$1:$CV$1,_xlfn.XLOOKUP(I$2,Women10!$B$2:$B$75,Women10!$E$2:$CV$75))) / $C$1 / 86400</f>
        <v>8.9442408327645259E-2</v>
      </c>
      <c r="J49" s="45" cm="1">
        <f t="array" ref="J49">(_xlfn.XLOOKUP(J$2,Women10!$B$2:$B$75,Women10!$D$2:$D$75) / _xlfn.XLOOKUP($A49,Women10!$E$1:$CV$1,_xlfn.XLOOKUP(J$2,Women10!$B$2:$B$75,Women10!$E$2:$CV$75))) / $C$1 / 86400</f>
        <v>0.19486790138806387</v>
      </c>
      <c r="K49" s="45" cm="1">
        <f t="array" ref="K49">(_xlfn.XLOOKUP(K$2,Women10!$B$2:$B$75,Women10!$D$2:$D$75) / _xlfn.XLOOKUP($A49,Women10!$E$1:$CV$1,_xlfn.XLOOKUP(K$2,Women10!$B$2:$B$75,Women10!$E$2:$CV$75))) / $C$1 / 86400</f>
        <v>0.23552034358532764</v>
      </c>
      <c r="L49" s="45" cm="1">
        <f t="array" ref="L49">(_xlfn.XLOOKUP(L$2,Women10!$B$2:$B$75,Women10!$D$2:$D$75) / _xlfn.XLOOKUP($A49,Women10!$E$1:$CV$1,_xlfn.XLOOKUP(L$2,Women10!$B$2:$B$75,Women10!$E$2:$CV$75))) / $C$1 / 86400</f>
        <v>0.42595125275717094</v>
      </c>
      <c r="M49" s="45" cm="1">
        <f t="array" ref="M49">(_xlfn.XLOOKUP(M$2,Women10!$B$2:$B$75,Women10!$D$2:$D$75) / _xlfn.XLOOKUP($A49,Women10!$E$1:$CV$1,_xlfn.XLOOKUP(M$2,Women10!$B$2:$B$75,Women10!$E$2:$CV$75))) / $C$1 / 86400</f>
        <v>0.56580045066410023</v>
      </c>
      <c r="N49" s="45" cm="1">
        <f t="array" ref="N49">(_xlfn.XLOOKUP(N$2,Women10!$B$2:$B$75,Women10!$D$2:$D$75) / _xlfn.XLOOKUP($A49,Women10!$E$1:$CV$1,_xlfn.XLOOKUP(N$2,Women10!$B$2:$B$75,Women10!$E$2:$CV$75))) / $C$1 / 86400</f>
        <v>1.0432927643545573</v>
      </c>
    </row>
    <row r="50" spans="1:14" x14ac:dyDescent="0.3">
      <c r="A50" s="26">
        <v>65</v>
      </c>
      <c r="B50" s="45" cm="1">
        <f t="array" ref="B50">(_xlfn.XLOOKUP(B$2,Women10!$B$2:$B$75,Women10!$D$2:$D$75) / _xlfn.XLOOKUP($A50,Women10!$E$1:$CV$1,_xlfn.XLOOKUP(B$2,Women10!$B$2:$B$75,Women10!$E$2:$CV$75))) / $C$1 / 86400</f>
        <v>2.6650766548319198E-3</v>
      </c>
      <c r="C50" s="45" cm="1">
        <f t="array" ref="C50">(_xlfn.XLOOKUP(C$2,Women10!$B$2:$B$75,Women10!$D$2:$D$75) / _xlfn.XLOOKUP($A50,Women10!$E$1:$CV$1,_xlfn.XLOOKUP(C$2,Women10!$B$2:$B$75,Women10!$E$2:$CV$75))) / $C$1 / 86400</f>
        <v>6.1078445309835708E-3</v>
      </c>
      <c r="D50" s="45" cm="1">
        <f t="array" ref="D50">(_xlfn.XLOOKUP(D$2,Women10!$B$2:$B$75,Women10!$D$2:$D$75) / _xlfn.XLOOKUP($A50,Women10!$E$1:$CV$1,_xlfn.XLOOKUP(D$2,Women10!$B$2:$B$75,Women10!$E$2:$CV$75))) / $C$1 / 86400</f>
        <v>1.5786604982584884E-2</v>
      </c>
      <c r="E50" s="45" cm="1">
        <f t="array" ref="E50">(_xlfn.XLOOKUP(E$2,Women10!$B$2:$B$75,Women10!$D$2:$D$75) / _xlfn.XLOOKUP($A50,Women10!$E$1:$CV$1,_xlfn.XLOOKUP(E$2,Women10!$B$2:$B$75,Women10!$E$2:$CV$75))) / $C$1 / 86400</f>
        <v>2.0412261479966196E-2</v>
      </c>
      <c r="F50" s="45" cm="1">
        <f t="array" ref="F50">(_xlfn.XLOOKUP(F$2,Women10!$B$2:$B$75,Women10!$D$2:$D$75) / _xlfn.XLOOKUP($A50,Women10!$E$1:$CV$1,_xlfn.XLOOKUP(F$2,Women10!$B$2:$B$75,Women10!$E$2:$CV$75))) / $C$1 / 86400</f>
        <v>3.3376805933458237E-2</v>
      </c>
      <c r="G50" s="45" cm="1">
        <f t="array" ref="G50">(_xlfn.XLOOKUP(G$2,Women10!$B$2:$B$75,Women10!$D$2:$D$75) / _xlfn.XLOOKUP($A50,Women10!$E$1:$CV$1,_xlfn.XLOOKUP(G$2,Women10!$B$2:$B$75,Women10!$E$2:$CV$75))) / $C$1 / 86400</f>
        <v>4.1835941321552335E-2</v>
      </c>
      <c r="H50" s="45" cm="1">
        <f t="array" ref="H50">(_xlfn.XLOOKUP(H$2,Women10!$B$2:$B$75,Women10!$D$2:$D$75) / _xlfn.XLOOKUP($A50,Women10!$E$1:$CV$1,_xlfn.XLOOKUP(H$2,Women10!$B$2:$B$75,Women10!$E$2:$CV$75))) / $C$1 / 86400</f>
        <v>6.8523593999751373E-2</v>
      </c>
      <c r="I50" s="45" cm="1">
        <f t="array" ref="I50">(_xlfn.XLOOKUP(I$2,Women10!$B$2:$B$75,Women10!$D$2:$D$75) / _xlfn.XLOOKUP($A50,Women10!$E$1:$CV$1,_xlfn.XLOOKUP(I$2,Women10!$B$2:$B$75,Women10!$E$2:$CV$75))) / $C$1 / 86400</f>
        <v>9.079778473633611E-2</v>
      </c>
      <c r="J50" s="45" cm="1">
        <f t="array" ref="J50">(_xlfn.XLOOKUP(J$2,Women10!$B$2:$B$75,Women10!$D$2:$D$75) / _xlfn.XLOOKUP($A50,Women10!$E$1:$CV$1,_xlfn.XLOOKUP(J$2,Women10!$B$2:$B$75,Women10!$E$2:$CV$75))) / $C$1 / 86400</f>
        <v>0.19799842478545501</v>
      </c>
      <c r="K50" s="45" cm="1">
        <f t="array" ref="K50">(_xlfn.XLOOKUP(K$2,Women10!$B$2:$B$75,Women10!$D$2:$D$75) / _xlfn.XLOOKUP($A50,Women10!$E$1:$CV$1,_xlfn.XLOOKUP(K$2,Women10!$B$2:$B$75,Women10!$E$2:$CV$75))) / $C$1 / 86400</f>
        <v>0.23930394232531302</v>
      </c>
      <c r="L50" s="45" cm="1">
        <f t="array" ref="L50">(_xlfn.XLOOKUP(L$2,Women10!$B$2:$B$75,Women10!$D$2:$D$75) / _xlfn.XLOOKUP($A50,Women10!$E$1:$CV$1,_xlfn.XLOOKUP(L$2,Women10!$B$2:$B$75,Women10!$E$2:$CV$75))) / $C$1 / 86400</f>
        <v>0.43279409528488377</v>
      </c>
      <c r="M50" s="45" cm="1">
        <f t="array" ref="M50">(_xlfn.XLOOKUP(M$2,Women10!$B$2:$B$75,Women10!$D$2:$D$75) / _xlfn.XLOOKUP($A50,Women10!$E$1:$CV$1,_xlfn.XLOOKUP(M$2,Women10!$B$2:$B$75,Women10!$E$2:$CV$75))) / $C$1 / 86400</f>
        <v>0.57488994942937455</v>
      </c>
      <c r="N50" s="45" cm="1">
        <f t="array" ref="N50">(_xlfn.XLOOKUP(N$2,Women10!$B$2:$B$75,Women10!$D$2:$D$75) / _xlfn.XLOOKUP($A50,Women10!$E$1:$CV$1,_xlfn.XLOOKUP(N$2,Women10!$B$2:$B$75,Women10!$E$2:$CV$75))) / $C$1 / 86400</f>
        <v>1.0600531050052053</v>
      </c>
    </row>
    <row r="51" spans="1:14" x14ac:dyDescent="0.3">
      <c r="A51" s="26">
        <v>66</v>
      </c>
      <c r="B51" s="45" cm="1">
        <f t="array" ref="B51">(_xlfn.XLOOKUP(B$2,Women10!$B$2:$B$75,Women10!$D$2:$D$75) / _xlfn.XLOOKUP($A51,Women10!$E$1:$CV$1,_xlfn.XLOOKUP(B$2,Women10!$B$2:$B$75,Women10!$E$2:$CV$75))) / $C$1 / 86400</f>
        <v>2.7172724111647656E-3</v>
      </c>
      <c r="C51" s="45" cm="1">
        <f t="array" ref="C51">(_xlfn.XLOOKUP(C$2,Women10!$B$2:$B$75,Women10!$D$2:$D$75) / _xlfn.XLOOKUP($A51,Women10!$E$1:$CV$1,_xlfn.XLOOKUP(C$2,Women10!$B$2:$B$75,Women10!$E$2:$CV$75))) / $C$1 / 86400</f>
        <v>6.2053295197686612E-3</v>
      </c>
      <c r="D51" s="45" cm="1">
        <f t="array" ref="D51">(_xlfn.XLOOKUP(D$2,Women10!$B$2:$B$75,Women10!$D$2:$D$75) / _xlfn.XLOOKUP($A51,Women10!$E$1:$CV$1,_xlfn.XLOOKUP(D$2,Women10!$B$2:$B$75,Women10!$E$2:$CV$75))) / $C$1 / 86400</f>
        <v>1.6042267829545334E-2</v>
      </c>
      <c r="E51" s="45" cm="1">
        <f t="array" ref="E51">(_xlfn.XLOOKUP(E$2,Women10!$B$2:$B$75,Women10!$D$2:$D$75) / _xlfn.XLOOKUP($A51,Women10!$E$1:$CV$1,_xlfn.XLOOKUP(E$2,Women10!$B$2:$B$75,Women10!$E$2:$CV$75))) / $C$1 / 86400</f>
        <v>2.0726340602117001E-2</v>
      </c>
      <c r="F51" s="45" cm="1">
        <f t="array" ref="F51">(_xlfn.XLOOKUP(F$2,Women10!$B$2:$B$75,Women10!$D$2:$D$75) / _xlfn.XLOOKUP($A51,Women10!$E$1:$CV$1,_xlfn.XLOOKUP(F$2,Women10!$B$2:$B$75,Women10!$E$2:$CV$75))) / $C$1 / 86400</f>
        <v>3.3890367741299415E-2</v>
      </c>
      <c r="G51" s="45" cm="1">
        <f t="array" ref="G51">(_xlfn.XLOOKUP(G$2,Women10!$B$2:$B$75,Women10!$D$2:$D$75) / _xlfn.XLOOKUP($A51,Women10!$E$1:$CV$1,_xlfn.XLOOKUP(G$2,Women10!$B$2:$B$75,Women10!$E$2:$CV$75))) / $C$1 / 86400</f>
        <v>4.2479662044879435E-2</v>
      </c>
      <c r="H51" s="45" cm="1">
        <f t="array" ref="H51">(_xlfn.XLOOKUP(H$2,Women10!$B$2:$B$75,Women10!$D$2:$D$75) / _xlfn.XLOOKUP($A51,Women10!$E$1:$CV$1,_xlfn.XLOOKUP(H$2,Women10!$B$2:$B$75,Women10!$E$2:$CV$75))) / $C$1 / 86400</f>
        <v>6.9577951953728345E-2</v>
      </c>
      <c r="I51" s="45" cm="1">
        <f t="array" ref="I51">(_xlfn.XLOOKUP(I$2,Women10!$B$2:$B$75,Women10!$D$2:$D$75) / _xlfn.XLOOKUP($A51,Women10!$E$1:$CV$1,_xlfn.XLOOKUP(I$2,Women10!$B$2:$B$75,Women10!$E$2:$CV$75))) / $C$1 / 86400</f>
        <v>9.2194870921579006E-2</v>
      </c>
      <c r="J51" s="45" cm="1">
        <f t="array" ref="J51">(_xlfn.XLOOKUP(J$2,Women10!$B$2:$B$75,Women10!$D$2:$D$75) / _xlfn.XLOOKUP($A51,Women10!$E$1:$CV$1,_xlfn.XLOOKUP(J$2,Women10!$B$2:$B$75,Women10!$E$2:$CV$75))) / $C$1 / 86400</f>
        <v>0.2012311731829407</v>
      </c>
      <c r="K51" s="45" cm="1">
        <f t="array" ref="K51">(_xlfn.XLOOKUP(K$2,Women10!$B$2:$B$75,Women10!$D$2:$D$75) / _xlfn.XLOOKUP($A51,Women10!$E$1:$CV$1,_xlfn.XLOOKUP(K$2,Women10!$B$2:$B$75,Women10!$E$2:$CV$75))) / $C$1 / 86400</f>
        <v>0.24321109177310496</v>
      </c>
      <c r="L51" s="45" cm="1">
        <f t="array" ref="L51">(_xlfn.XLOOKUP(L$2,Women10!$B$2:$B$75,Women10!$D$2:$D$75) / _xlfn.XLOOKUP($A51,Women10!$E$1:$CV$1,_xlfn.XLOOKUP(L$2,Women10!$B$2:$B$75,Women10!$E$2:$CV$75))) / $C$1 / 86400</f>
        <v>0.43986038593588034</v>
      </c>
      <c r="M51" s="45" cm="1">
        <f t="array" ref="M51">(_xlfn.XLOOKUP(M$2,Women10!$B$2:$B$75,Women10!$D$2:$D$75) / _xlfn.XLOOKUP($A51,Women10!$E$1:$CV$1,_xlfn.XLOOKUP(M$2,Women10!$B$2:$B$75,Women10!$E$2:$CV$75))) / $C$1 / 86400</f>
        <v>0.5842762592687698</v>
      </c>
      <c r="N51" s="45" cm="1">
        <f t="array" ref="N51">(_xlfn.XLOOKUP(N$2,Women10!$B$2:$B$75,Women10!$D$2:$D$75) / _xlfn.XLOOKUP($A51,Women10!$E$1:$CV$1,_xlfn.XLOOKUP(N$2,Women10!$B$2:$B$75,Women10!$E$2:$CV$75))) / $C$1 / 86400</f>
        <v>1.0773607425794367</v>
      </c>
    </row>
    <row r="52" spans="1:14" x14ac:dyDescent="0.3">
      <c r="A52" s="42">
        <v>67</v>
      </c>
      <c r="B52" s="45" cm="1">
        <f t="array" ref="B52">(_xlfn.XLOOKUP(B$2,Women10!$B$2:$B$75,Women10!$D$2:$D$75) / _xlfn.XLOOKUP($A52,Women10!$E$1:$CV$1,_xlfn.XLOOKUP(B$2,Women10!$B$2:$B$75,Women10!$E$2:$CV$75))) / $C$1 / 86400</f>
        <v>2.7711434724306456E-3</v>
      </c>
      <c r="C52" s="45" cm="1">
        <f t="array" ref="C52">(_xlfn.XLOOKUP(C$2,Women10!$B$2:$B$75,Women10!$D$2:$D$75) / _xlfn.XLOOKUP($A52,Women10!$E$1:$CV$1,_xlfn.XLOOKUP(C$2,Women10!$B$2:$B$75,Women10!$E$2:$CV$75))) / $C$1 / 86400</f>
        <v>6.3059768228784455E-3</v>
      </c>
      <c r="D52" s="45" cm="1">
        <f t="array" ref="D52">(_xlfn.XLOOKUP(D$2,Women10!$B$2:$B$75,Women10!$D$2:$D$75) / _xlfn.XLOOKUP($A52,Women10!$E$1:$CV$1,_xlfn.XLOOKUP(D$2,Women10!$B$2:$B$75,Women10!$E$2:$CV$75))) / $C$1 / 86400</f>
        <v>1.6303929967927597E-2</v>
      </c>
      <c r="E52" s="45" cm="1">
        <f t="array" ref="E52">(_xlfn.XLOOKUP(E$2,Women10!$B$2:$B$75,Women10!$D$2:$D$75) / _xlfn.XLOOKUP($A52,Women10!$E$1:$CV$1,_xlfn.XLOOKUP(E$2,Women10!$B$2:$B$75,Women10!$E$2:$CV$75))) / $C$1 / 86400</f>
        <v>2.1050236103999545E-2</v>
      </c>
      <c r="F52" s="45" cm="1">
        <f t="array" ref="F52">(_xlfn.XLOOKUP(F$2,Women10!$B$2:$B$75,Women10!$D$2:$D$75) / _xlfn.XLOOKUP($A52,Women10!$E$1:$CV$1,_xlfn.XLOOKUP(F$2,Women10!$B$2:$B$75,Women10!$E$2:$CV$75))) / $C$1 / 86400</f>
        <v>3.4419980656539798E-2</v>
      </c>
      <c r="G52" s="45" cm="1">
        <f t="array" ref="G52">(_xlfn.XLOOKUP(G$2,Women10!$B$2:$B$75,Women10!$D$2:$D$75) / _xlfn.XLOOKUP($A52,Women10!$E$1:$CV$1,_xlfn.XLOOKUP(G$2,Women10!$B$2:$B$75,Women10!$E$2:$CV$75))) / $C$1 / 86400</f>
        <v>4.3143501924863936E-2</v>
      </c>
      <c r="H52" s="45" cm="1">
        <f t="array" ref="H52">(_xlfn.XLOOKUP(H$2,Women10!$B$2:$B$75,Women10!$D$2:$D$75) / _xlfn.XLOOKUP($A52,Women10!$E$1:$CV$1,_xlfn.XLOOKUP(H$2,Women10!$B$2:$B$75,Women10!$E$2:$CV$75))) / $C$1 / 86400</f>
        <v>7.0665263317593069E-2</v>
      </c>
      <c r="I52" s="45" cm="1">
        <f t="array" ref="I52">(_xlfn.XLOOKUP(I$2,Women10!$B$2:$B$75,Women10!$D$2:$D$75) / _xlfn.XLOOKUP($A52,Women10!$E$1:$CV$1,_xlfn.XLOOKUP(I$2,Women10!$B$2:$B$75,Women10!$E$2:$CV$75))) / $C$1 / 86400</f>
        <v>9.3635622309457434E-2</v>
      </c>
      <c r="J52" s="45" cm="1">
        <f t="array" ref="J52">(_xlfn.XLOOKUP(J$2,Women10!$B$2:$B$75,Women10!$D$2:$D$75) / _xlfn.XLOOKUP($A52,Women10!$E$1:$CV$1,_xlfn.XLOOKUP(J$2,Women10!$B$2:$B$75,Women10!$E$2:$CV$75))) / $C$1 / 86400</f>
        <v>0.20457123681579295</v>
      </c>
      <c r="K52" s="45" cm="1">
        <f t="array" ref="K52">(_xlfn.XLOOKUP(K$2,Women10!$B$2:$B$75,Women10!$D$2:$D$75) / _xlfn.XLOOKUP($A52,Women10!$E$1:$CV$1,_xlfn.XLOOKUP(K$2,Women10!$B$2:$B$75,Women10!$E$2:$CV$75))) / $C$1 / 86400</f>
        <v>0.24724794406536454</v>
      </c>
      <c r="L52" s="45" cm="1">
        <f t="array" ref="L52">(_xlfn.XLOOKUP(L$2,Women10!$B$2:$B$75,Women10!$D$2:$D$75) / _xlfn.XLOOKUP($A52,Women10!$E$1:$CV$1,_xlfn.XLOOKUP(L$2,Women10!$B$2:$B$75,Women10!$E$2:$CV$75))) / $C$1 / 86400</f>
        <v>0.44716125118135169</v>
      </c>
      <c r="M52" s="45" cm="1">
        <f t="array" ref="M52">(_xlfn.XLOOKUP(M$2,Women10!$B$2:$B$75,Women10!$D$2:$D$75) / _xlfn.XLOOKUP($A52,Women10!$E$1:$CV$1,_xlfn.XLOOKUP(M$2,Women10!$B$2:$B$75,Women10!$E$2:$CV$75))) / $C$1 / 86400</f>
        <v>0.59397415971955336</v>
      </c>
      <c r="N52" s="45" cm="1">
        <f t="array" ref="N52">(_xlfn.XLOOKUP(N$2,Women10!$B$2:$B$75,Women10!$D$2:$D$75) / _xlfn.XLOOKUP($A52,Women10!$E$1:$CV$1,_xlfn.XLOOKUP(N$2,Women10!$B$2:$B$75,Women10!$E$2:$CV$75))) / $C$1 / 86400</f>
        <v>1.0952429294137838</v>
      </c>
    </row>
    <row r="53" spans="1:14" x14ac:dyDescent="0.3">
      <c r="A53" s="26">
        <v>68</v>
      </c>
      <c r="B53" s="45" cm="1">
        <f t="array" ref="B53">(_xlfn.XLOOKUP(B$2,Women10!$B$2:$B$75,Women10!$D$2:$D$75) / _xlfn.XLOOKUP($A53,Women10!$E$1:$CV$1,_xlfn.XLOOKUP(B$2,Women10!$B$2:$B$75,Women10!$E$2:$CV$75))) / $C$1 / 86400</f>
        <v>2.8276205812437696E-3</v>
      </c>
      <c r="C53" s="45" cm="1">
        <f t="array" ref="C53">(_xlfn.XLOOKUP(C$2,Women10!$B$2:$B$75,Women10!$D$2:$D$75) / _xlfn.XLOOKUP($A53,Women10!$E$1:$CV$1,_xlfn.XLOOKUP(C$2,Women10!$B$2:$B$75,Women10!$E$2:$CV$75))) / $C$1 / 86400</f>
        <v>6.4099428506208169E-3</v>
      </c>
      <c r="D53" s="45" cm="1">
        <f t="array" ref="D53">(_xlfn.XLOOKUP(D$2,Women10!$B$2:$B$75,Women10!$D$2:$D$75) / _xlfn.XLOOKUP($A53,Women10!$E$1:$CV$1,_xlfn.XLOOKUP(D$2,Women10!$B$2:$B$75,Women10!$E$2:$CV$75))) / $C$1 / 86400</f>
        <v>1.6574269475987898E-2</v>
      </c>
      <c r="E53" s="45" cm="1">
        <f t="array" ref="E53">(_xlfn.XLOOKUP(E$2,Women10!$B$2:$B$75,Women10!$D$2:$D$75) / _xlfn.XLOOKUP($A53,Women10!$E$1:$CV$1,_xlfn.XLOOKUP(E$2,Women10!$B$2:$B$75,Women10!$E$2:$CV$75))) / $C$1 / 86400</f>
        <v>2.1384415500349085E-2</v>
      </c>
      <c r="F53" s="45" cm="1">
        <f t="array" ref="F53">(_xlfn.XLOOKUP(F$2,Women10!$B$2:$B$75,Women10!$D$2:$D$75) / _xlfn.XLOOKUP($A53,Women10!$E$1:$CV$1,_xlfn.XLOOKUP(F$2,Women10!$B$2:$B$75,Women10!$E$2:$CV$75))) / $C$1 / 86400</f>
        <v>3.4966409128949189E-2</v>
      </c>
      <c r="G53" s="45" cm="1">
        <f t="array" ref="G53">(_xlfn.XLOOKUP(G$2,Women10!$B$2:$B$75,Women10!$D$2:$D$75) / _xlfn.XLOOKUP($A53,Women10!$E$1:$CV$1,_xlfn.XLOOKUP(G$2,Women10!$B$2:$B$75,Women10!$E$2:$CV$75))) / $C$1 / 86400</f>
        <v>4.3828419156120881E-2</v>
      </c>
      <c r="H53" s="45" cm="1">
        <f t="array" ref="H53">(_xlfn.XLOOKUP(H$2,Women10!$B$2:$B$75,Women10!$D$2:$D$75) / _xlfn.XLOOKUP($A53,Women10!$E$1:$CV$1,_xlfn.XLOOKUP(H$2,Women10!$B$2:$B$75,Women10!$E$2:$CV$75))) / $C$1 / 86400</f>
        <v>7.1787097529888086E-2</v>
      </c>
      <c r="I53" s="45" cm="1">
        <f t="array" ref="I53">(_xlfn.XLOOKUP(I$2,Women10!$B$2:$B$75,Women10!$D$2:$D$75) / _xlfn.XLOOKUP($A53,Women10!$E$1:$CV$1,_xlfn.XLOOKUP(I$2,Women10!$B$2:$B$75,Women10!$E$2:$CV$75))) / $C$1 / 86400</f>
        <v>9.5122118498174424E-2</v>
      </c>
      <c r="J53" s="45" cm="1">
        <f t="array" ref="J53">(_xlfn.XLOOKUP(J$2,Women10!$B$2:$B$75,Women10!$D$2:$D$75) / _xlfn.XLOOKUP($A53,Women10!$E$1:$CV$1,_xlfn.XLOOKUP(J$2,Women10!$B$2:$B$75,Women10!$E$2:$CV$75))) / $C$1 / 86400</f>
        <v>0.20802404957716203</v>
      </c>
      <c r="K53" s="45" cm="1">
        <f t="array" ref="K53">(_xlfn.XLOOKUP(K$2,Women10!$B$2:$B$75,Women10!$D$2:$D$75) / _xlfn.XLOOKUP($A53,Women10!$E$1:$CV$1,_xlfn.XLOOKUP(K$2,Women10!$B$2:$B$75,Women10!$E$2:$CV$75))) / $C$1 / 86400</f>
        <v>0.25142106668895148</v>
      </c>
      <c r="L53" s="45" cm="1">
        <f t="array" ref="L53">(_xlfn.XLOOKUP(L$2,Women10!$B$2:$B$75,Women10!$D$2:$D$75) / _xlfn.XLOOKUP($A53,Women10!$E$1:$CV$1,_xlfn.XLOOKUP(L$2,Women10!$B$2:$B$75,Women10!$E$2:$CV$75))) / $C$1 / 86400</f>
        <v>0.45470856867574116</v>
      </c>
      <c r="M53" s="45" cm="1">
        <f t="array" ref="M53">(_xlfn.XLOOKUP(M$2,Women10!$B$2:$B$75,Women10!$D$2:$D$75) / _xlfn.XLOOKUP($A53,Women10!$E$1:$CV$1,_xlfn.XLOOKUP(M$2,Women10!$B$2:$B$75,Women10!$E$2:$CV$75))) / $C$1 / 86400</f>
        <v>0.60399942813228669</v>
      </c>
      <c r="N53" s="45" cm="1">
        <f t="array" ref="N53">(_xlfn.XLOOKUP(N$2,Women10!$B$2:$B$75,Women10!$D$2:$D$75) / _xlfn.XLOOKUP($A53,Women10!$E$1:$CV$1,_xlfn.XLOOKUP(N$2,Women10!$B$2:$B$75,Women10!$E$2:$CV$75))) / $C$1 / 86400</f>
        <v>1.1137287577361903</v>
      </c>
    </row>
    <row r="54" spans="1:14" x14ac:dyDescent="0.3">
      <c r="A54" s="26">
        <v>69</v>
      </c>
      <c r="B54" s="45" cm="1">
        <f t="array" ref="B54">(_xlfn.XLOOKUP(B$2,Women10!$B$2:$B$75,Women10!$D$2:$D$75) / _xlfn.XLOOKUP($A54,Women10!$E$1:$CV$1,_xlfn.XLOOKUP(B$2,Women10!$B$2:$B$75,Women10!$E$2:$CV$75))) / $C$1 / 86400</f>
        <v>2.886002886002886E-3</v>
      </c>
      <c r="C54" s="45" cm="1">
        <f t="array" ref="C54">(_xlfn.XLOOKUP(C$2,Women10!$B$2:$B$75,Women10!$D$2:$D$75) / _xlfn.XLOOKUP($A54,Women10!$E$1:$CV$1,_xlfn.XLOOKUP(C$2,Women10!$B$2:$B$75,Women10!$E$2:$CV$75))) / $C$1 / 86400</f>
        <v>6.5173945011012223E-3</v>
      </c>
      <c r="D54" s="45" cm="1">
        <f t="array" ref="D54">(_xlfn.XLOOKUP(D$2,Women10!$B$2:$B$75,Women10!$D$2:$D$75) / _xlfn.XLOOKUP($A54,Women10!$E$1:$CV$1,_xlfn.XLOOKUP(D$2,Women10!$B$2:$B$75,Women10!$E$2:$CV$75))) / $C$1 / 86400</f>
        <v>1.6853725276472057E-2</v>
      </c>
      <c r="E54" s="45" cm="1">
        <f t="array" ref="E54">(_xlfn.XLOOKUP(E$2,Women10!$B$2:$B$75,Women10!$D$2:$D$75) / _xlfn.XLOOKUP($A54,Women10!$E$1:$CV$1,_xlfn.XLOOKUP(E$2,Women10!$B$2:$B$75,Women10!$E$2:$CV$75))) / $C$1 / 86400</f>
        <v>2.172937647260572E-2</v>
      </c>
      <c r="F54" s="45" cm="1">
        <f t="array" ref="F54">(_xlfn.XLOOKUP(F$2,Women10!$B$2:$B$75,Women10!$D$2:$D$75) / _xlfn.XLOOKUP($A54,Women10!$E$1:$CV$1,_xlfn.XLOOKUP(F$2,Women10!$B$2:$B$75,Women10!$E$2:$CV$75))) / $C$1 / 86400</f>
        <v>3.5530466934936375E-2</v>
      </c>
      <c r="G54" s="45" cm="1">
        <f t="array" ref="G54">(_xlfn.XLOOKUP(G$2,Women10!$B$2:$B$75,Women10!$D$2:$D$75) / _xlfn.XLOOKUP($A54,Women10!$E$1:$CV$1,_xlfn.XLOOKUP(G$2,Women10!$B$2:$B$75,Women10!$E$2:$CV$75))) / $C$1 / 86400</f>
        <v>4.4535433761421626E-2</v>
      </c>
      <c r="H54" s="45" cm="1">
        <f t="array" ref="H54">(_xlfn.XLOOKUP(H$2,Women10!$B$2:$B$75,Women10!$D$2:$D$75) / _xlfn.XLOOKUP($A54,Women10!$E$1:$CV$1,_xlfn.XLOOKUP(H$2,Women10!$B$2:$B$75,Women10!$E$2:$CV$75))) / $C$1 / 86400</f>
        <v>7.2945125298240598E-2</v>
      </c>
      <c r="I54" s="45" cm="1">
        <f t="array" ref="I54">(_xlfn.XLOOKUP(I$2,Women10!$B$2:$B$75,Women10!$D$2:$D$75) / _xlfn.XLOOKUP($A54,Women10!$E$1:$CV$1,_xlfn.XLOOKUP(I$2,Women10!$B$2:$B$75,Women10!$E$2:$CV$75))) / $C$1 / 86400</f>
        <v>9.6656573273415078E-2</v>
      </c>
      <c r="J54" s="45" cm="1">
        <f t="array" ref="J54">(_xlfn.XLOOKUP(J$2,Women10!$B$2:$B$75,Women10!$D$2:$D$75) / _xlfn.XLOOKUP($A54,Women10!$E$1:$CV$1,_xlfn.XLOOKUP(J$2,Women10!$B$2:$B$75,Women10!$E$2:$CV$75))) / $C$1 / 86400</f>
        <v>0.21159541851776847</v>
      </c>
      <c r="K54" s="45" cm="1">
        <f t="array" ref="K54">(_xlfn.XLOOKUP(K$2,Women10!$B$2:$B$75,Women10!$D$2:$D$75) / _xlfn.XLOOKUP($A54,Women10!$E$1:$CV$1,_xlfn.XLOOKUP(K$2,Women10!$B$2:$B$75,Women10!$E$2:$CV$75))) / $C$1 / 86400</f>
        <v>0.25573747813470604</v>
      </c>
      <c r="L54" s="45" cm="1">
        <f t="array" ref="L54">(_xlfn.XLOOKUP(L$2,Women10!$B$2:$B$75,Women10!$D$2:$D$75) / _xlfn.XLOOKUP($A54,Women10!$E$1:$CV$1,_xlfn.XLOOKUP(L$2,Women10!$B$2:$B$75,Women10!$E$2:$CV$75))) / $C$1 / 86400</f>
        <v>0.46251503173853153</v>
      </c>
      <c r="M54" s="45" cm="1">
        <f t="array" ref="M54">(_xlfn.XLOOKUP(M$2,Women10!$B$2:$B$75,Women10!$D$2:$D$75) / _xlfn.XLOOKUP($A54,Women10!$E$1:$CV$1,_xlfn.XLOOKUP(M$2,Women10!$B$2:$B$75,Women10!$E$2:$CV$75))) / $C$1 / 86400</f>
        <v>0.61436892532340637</v>
      </c>
      <c r="N54" s="45" cm="1">
        <f t="array" ref="N54">(_xlfn.XLOOKUP(N$2,Women10!$B$2:$B$75,Women10!$D$2:$D$75) / _xlfn.XLOOKUP($A54,Women10!$E$1:$CV$1,_xlfn.XLOOKUP(N$2,Women10!$B$2:$B$75,Women10!$E$2:$CV$75))) / $C$1 / 86400</f>
        <v>1.1328493176028223</v>
      </c>
    </row>
    <row r="55" spans="1:14" x14ac:dyDescent="0.3">
      <c r="A55" s="42">
        <v>70</v>
      </c>
      <c r="B55" s="45" cm="1">
        <f t="array" ref="B55">(_xlfn.XLOOKUP(B$2,Women10!$B$2:$B$75,Women10!$D$2:$D$75) / _xlfn.XLOOKUP($A55,Women10!$E$1:$CV$1,_xlfn.XLOOKUP(B$2,Women10!$B$2:$B$75,Women10!$E$2:$CV$75))) / $C$1 / 86400</f>
        <v>2.9473105790965752E-3</v>
      </c>
      <c r="C55" s="45" cm="1">
        <f t="array" ref="C55">(_xlfn.XLOOKUP(C$2,Women10!$B$2:$B$75,Women10!$D$2:$D$75) / _xlfn.XLOOKUP($A55,Women10!$E$1:$CV$1,_xlfn.XLOOKUP(C$2,Women10!$B$2:$B$75,Women10!$E$2:$CV$75))) / $C$1 / 86400</f>
        <v>6.6285100542589391E-3</v>
      </c>
      <c r="D55" s="45" cm="1">
        <f t="array" ref="D55">(_xlfn.XLOOKUP(D$2,Women10!$B$2:$B$75,Women10!$D$2:$D$75) / _xlfn.XLOOKUP($A55,Women10!$E$1:$CV$1,_xlfn.XLOOKUP(D$2,Women10!$B$2:$B$75,Women10!$E$2:$CV$75))) / $C$1 / 86400</f>
        <v>1.7142766402198896E-2</v>
      </c>
      <c r="E55" s="45" cm="1">
        <f t="array" ref="E55">(_xlfn.XLOOKUP(E$2,Women10!$B$2:$B$75,Women10!$D$2:$D$75) / _xlfn.XLOOKUP($A55,Women10!$E$1:$CV$1,_xlfn.XLOOKUP(E$2,Women10!$B$2:$B$75,Women10!$E$2:$CV$75))) / $C$1 / 86400</f>
        <v>2.2085649341967033E-2</v>
      </c>
      <c r="F55" s="45" cm="1">
        <f t="array" ref="F55">(_xlfn.XLOOKUP(F$2,Women10!$B$2:$B$75,Women10!$D$2:$D$75) / _xlfn.XLOOKUP($A55,Women10!$E$1:$CV$1,_xlfn.XLOOKUP(F$2,Women10!$B$2:$B$75,Women10!$E$2:$CV$75))) / $C$1 / 86400</f>
        <v>3.6113021221324475E-2</v>
      </c>
      <c r="G55" s="45" cm="1">
        <f t="array" ref="G55">(_xlfn.XLOOKUP(G$2,Women10!$B$2:$B$75,Women10!$D$2:$D$75) / _xlfn.XLOOKUP($A55,Women10!$E$1:$CV$1,_xlfn.XLOOKUP(G$2,Women10!$B$2:$B$75,Women10!$E$2:$CV$75))) / $C$1 / 86400</f>
        <v>4.5265632660337847E-2</v>
      </c>
      <c r="H55" s="45" cm="1">
        <f t="array" ref="H55">(_xlfn.XLOOKUP(H$2,Women10!$B$2:$B$75,Women10!$D$2:$D$75) / _xlfn.XLOOKUP($A55,Women10!$E$1:$CV$1,_xlfn.XLOOKUP(H$2,Women10!$B$2:$B$75,Women10!$E$2:$CV$75))) / $C$1 / 86400</f>
        <v>7.4141126901355547E-2</v>
      </c>
      <c r="I55" s="45" cm="1">
        <f t="array" ref="I55">(_xlfn.XLOOKUP(I$2,Women10!$B$2:$B$75,Women10!$D$2:$D$75) / _xlfn.XLOOKUP($A55,Women10!$E$1:$CV$1,_xlfn.XLOOKUP(I$2,Women10!$B$2:$B$75,Women10!$E$2:$CV$75))) / $C$1 / 86400</f>
        <v>9.8241345608974989E-2</v>
      </c>
      <c r="J55" s="45" cm="1">
        <f t="array" ref="J55">(_xlfn.XLOOKUP(J$2,Women10!$B$2:$B$75,Women10!$D$2:$D$75) / _xlfn.XLOOKUP($A55,Women10!$E$1:$CV$1,_xlfn.XLOOKUP(J$2,Women10!$B$2:$B$75,Women10!$E$2:$CV$75))) / $C$1 / 86400</f>
        <v>0.21529155643738979</v>
      </c>
      <c r="K55" s="45" cm="1">
        <f t="array" ref="K55">(_xlfn.XLOOKUP(K$2,Women10!$B$2:$B$75,Women10!$D$2:$D$75) / _xlfn.XLOOKUP($A55,Women10!$E$1:$CV$1,_xlfn.XLOOKUP(K$2,Women10!$B$2:$B$75,Women10!$E$2:$CV$75))) / $C$1 / 86400</f>
        <v>0.26020468728802065</v>
      </c>
      <c r="L55" s="45" cm="1">
        <f t="array" ref="L55">(_xlfn.XLOOKUP(L$2,Women10!$B$2:$B$75,Women10!$D$2:$D$75) / _xlfn.XLOOKUP($A55,Women10!$E$1:$CV$1,_xlfn.XLOOKUP(L$2,Women10!$B$2:$B$75,Women10!$E$2:$CV$75))) / $C$1 / 86400</f>
        <v>0.47059422059422062</v>
      </c>
      <c r="M55" s="45" cm="1">
        <f t="array" ref="M55">(_xlfn.XLOOKUP(M$2,Women10!$B$2:$B$75,Women10!$D$2:$D$75) / _xlfn.XLOOKUP($A55,Women10!$E$1:$CV$1,_xlfn.XLOOKUP(M$2,Women10!$B$2:$B$75,Women10!$E$2:$CV$75))) / $C$1 / 86400</f>
        <v>0.62510069020485692</v>
      </c>
      <c r="N55" s="45" cm="1">
        <f t="array" ref="N55">(_xlfn.XLOOKUP(N$2,Women10!$B$2:$B$75,Women10!$D$2:$D$75) / _xlfn.XLOOKUP($A55,Women10!$E$1:$CV$1,_xlfn.XLOOKUP(N$2,Women10!$B$2:$B$75,Women10!$E$2:$CV$75))) / $C$1 / 86400</f>
        <v>1.1526378713878715</v>
      </c>
    </row>
    <row r="56" spans="1:14" x14ac:dyDescent="0.3">
      <c r="A56" s="26">
        <v>71</v>
      </c>
      <c r="B56" s="45" cm="1">
        <f t="array" ref="B56">(_xlfn.XLOOKUP(B$2,Women10!$B$2:$B$75,Women10!$D$2:$D$75) / _xlfn.XLOOKUP($A56,Women10!$E$1:$CV$1,_xlfn.XLOOKUP(B$2,Women10!$B$2:$B$75,Women10!$E$2:$CV$75))) / $C$1 / 86400</f>
        <v>3.0185590217822293E-3</v>
      </c>
      <c r="C56" s="45" cm="1">
        <f t="array" ref="C56">(_xlfn.XLOOKUP(C$2,Women10!$B$2:$B$75,Women10!$D$2:$D$75) / _xlfn.XLOOKUP($A56,Women10!$E$1:$CV$1,_xlfn.XLOOKUP(C$2,Women10!$B$2:$B$75,Women10!$E$2:$CV$75))) / $C$1 / 86400</f>
        <v>6.7434801589445785E-3</v>
      </c>
      <c r="D56" s="45" cm="1">
        <f t="array" ref="D56">(_xlfn.XLOOKUP(D$2,Women10!$B$2:$B$75,Women10!$D$2:$D$75) / _xlfn.XLOOKUP($A56,Women10!$E$1:$CV$1,_xlfn.XLOOKUP(D$2,Women10!$B$2:$B$75,Women10!$E$2:$CV$75))) / $C$1 / 86400</f>
        <v>1.7441894623049448E-2</v>
      </c>
      <c r="E56" s="45" cm="1">
        <f t="array" ref="E56">(_xlfn.XLOOKUP(E$2,Women10!$B$2:$B$75,Women10!$D$2:$D$75) / _xlfn.XLOOKUP($A56,Women10!$E$1:$CV$1,_xlfn.XLOOKUP(E$2,Women10!$B$2:$B$75,Women10!$E$2:$CV$75))) / $C$1 / 86400</f>
        <v>2.2453799789783884E-2</v>
      </c>
      <c r="F56" s="45" cm="1">
        <f t="array" ref="F56">(_xlfn.XLOOKUP(F$2,Women10!$B$2:$B$75,Women10!$D$2:$D$75) / _xlfn.XLOOKUP($A56,Women10!$E$1:$CV$1,_xlfn.XLOOKUP(F$2,Women10!$B$2:$B$75,Women10!$E$2:$CV$75))) / $C$1 / 86400</f>
        <v>3.6714996953565539E-2</v>
      </c>
      <c r="G56" s="45" cm="1">
        <f t="array" ref="G56">(_xlfn.XLOOKUP(G$2,Women10!$B$2:$B$75,Women10!$D$2:$D$75) / _xlfn.XLOOKUP($A56,Women10!$E$1:$CV$1,_xlfn.XLOOKUP(G$2,Women10!$B$2:$B$75,Women10!$E$2:$CV$75))) / $C$1 / 86400</f>
        <v>4.6020175244827335E-2</v>
      </c>
      <c r="H56" s="45" cm="1">
        <f t="array" ref="H56">(_xlfn.XLOOKUP(H$2,Women10!$B$2:$B$75,Women10!$D$2:$D$75) / _xlfn.XLOOKUP($A56,Women10!$E$1:$CV$1,_xlfn.XLOOKUP(H$2,Women10!$B$2:$B$75,Women10!$E$2:$CV$75))) / $C$1 / 86400</f>
        <v>7.5377001321335318E-2</v>
      </c>
      <c r="I56" s="45" cm="1">
        <f t="array" ref="I56">(_xlfn.XLOOKUP(I$2,Women10!$B$2:$B$75,Women10!$D$2:$D$75) / _xlfn.XLOOKUP($A56,Women10!$E$1:$CV$1,_xlfn.XLOOKUP(I$2,Women10!$B$2:$B$75,Women10!$E$2:$CV$75))) / $C$1 / 86400</f>
        <v>9.9878951767619767E-2</v>
      </c>
      <c r="J56" s="45" cm="1">
        <f t="array" ref="J56">(_xlfn.XLOOKUP(J$2,Women10!$B$2:$B$75,Women10!$D$2:$D$75) / _xlfn.XLOOKUP($A56,Women10!$E$1:$CV$1,_xlfn.XLOOKUP(J$2,Women10!$B$2:$B$75,Women10!$E$2:$CV$75))) / $C$1 / 86400</f>
        <v>0.21911911795291342</v>
      </c>
      <c r="K56" s="45" cm="1">
        <f t="array" ref="K56">(_xlfn.XLOOKUP(K$2,Women10!$B$2:$B$75,Women10!$D$2:$D$75) / _xlfn.XLOOKUP($A56,Women10!$E$1:$CV$1,_xlfn.XLOOKUP(K$2,Women10!$B$2:$B$75,Women10!$E$2:$CV$75))) / $C$1 / 86400</f>
        <v>0.26483073702124432</v>
      </c>
      <c r="L56" s="45" cm="1">
        <f t="array" ref="L56">(_xlfn.XLOOKUP(L$2,Women10!$B$2:$B$75,Women10!$D$2:$D$75) / _xlfn.XLOOKUP($A56,Women10!$E$1:$CV$1,_xlfn.XLOOKUP(L$2,Women10!$B$2:$B$75,Women10!$E$2:$CV$75))) / $C$1 / 86400</f>
        <v>0.47896068121153762</v>
      </c>
      <c r="M56" s="45" cm="1">
        <f t="array" ref="M56">(_xlfn.XLOOKUP(M$2,Women10!$B$2:$B$75,Women10!$D$2:$D$75) / _xlfn.XLOOKUP($A56,Women10!$E$1:$CV$1,_xlfn.XLOOKUP(M$2,Women10!$B$2:$B$75,Women10!$E$2:$CV$75))) / $C$1 / 86400</f>
        <v>0.63621404450796082</v>
      </c>
      <c r="N56" s="45" cm="1">
        <f t="array" ref="N56">(_xlfn.XLOOKUP(N$2,Women10!$B$2:$B$75,Women10!$D$2:$D$75) / _xlfn.XLOOKUP($A56,Women10!$E$1:$CV$1,_xlfn.XLOOKUP(N$2,Women10!$B$2:$B$75,Women10!$E$2:$CV$75))) / $C$1 / 86400</f>
        <v>1.1731300468863672</v>
      </c>
    </row>
    <row r="57" spans="1:14" x14ac:dyDescent="0.3">
      <c r="A57" s="26">
        <v>72</v>
      </c>
      <c r="B57" s="45" cm="1">
        <f t="array" ref="B57">(_xlfn.XLOOKUP(B$2,Women10!$B$2:$B$75,Women10!$D$2:$D$75) / _xlfn.XLOOKUP($A57,Women10!$E$1:$CV$1,_xlfn.XLOOKUP(B$2,Women10!$B$2:$B$75,Women10!$E$2:$CV$75))) / $C$1 / 86400</f>
        <v>3.0938484853251951E-3</v>
      </c>
      <c r="C57" s="45" cm="1">
        <f t="array" ref="C57">(_xlfn.XLOOKUP(C$2,Women10!$B$2:$B$75,Women10!$D$2:$D$75) / _xlfn.XLOOKUP($A57,Women10!$E$1:$CV$1,_xlfn.XLOOKUP(C$2,Women10!$B$2:$B$75,Women10!$E$2:$CV$75))) / $C$1 / 86400</f>
        <v>6.8625089245346596E-3</v>
      </c>
      <c r="D57" s="45" cm="1">
        <f t="array" ref="D57">(_xlfn.XLOOKUP(D$2,Women10!$B$2:$B$75,Women10!$D$2:$D$75) / _xlfn.XLOOKUP($A57,Women10!$E$1:$CV$1,_xlfn.XLOOKUP(D$2,Women10!$B$2:$B$75,Women10!$E$2:$CV$75))) / $C$1 / 86400</f>
        <v>1.775164735287435E-2</v>
      </c>
      <c r="E57" s="45" cm="1">
        <f t="array" ref="E57">(_xlfn.XLOOKUP(E$2,Women10!$B$2:$B$75,Women10!$D$2:$D$75) / _xlfn.XLOOKUP($A57,Women10!$E$1:$CV$1,_xlfn.XLOOKUP(E$2,Women10!$B$2:$B$75,Women10!$E$2:$CV$75))) / $C$1 / 86400</f>
        <v>2.2834431854649586E-2</v>
      </c>
      <c r="F57" s="45" cm="1">
        <f t="array" ref="F57">(_xlfn.XLOOKUP(F$2,Women10!$B$2:$B$75,Women10!$D$2:$D$75) / _xlfn.XLOOKUP($A57,Women10!$E$1:$CV$1,_xlfn.XLOOKUP(F$2,Women10!$B$2:$B$75,Women10!$E$2:$CV$75))) / $C$1 / 86400</f>
        <v>3.7337381816386482E-2</v>
      </c>
      <c r="G57" s="45" cm="1">
        <f t="array" ref="G57">(_xlfn.XLOOKUP(G$2,Women10!$B$2:$B$75,Women10!$D$2:$D$75) / _xlfn.XLOOKUP($A57,Women10!$E$1:$CV$1,_xlfn.XLOOKUP(G$2,Women10!$B$2:$B$75,Women10!$E$2:$CV$75))) / $C$1 / 86400</f>
        <v>4.6800299521916944E-2</v>
      </c>
      <c r="H57" s="45" cm="1">
        <f t="array" ref="H57">(_xlfn.XLOOKUP(H$2,Women10!$B$2:$B$75,Women10!$D$2:$D$75) / _xlfn.XLOOKUP($A57,Women10!$E$1:$CV$1,_xlfn.XLOOKUP(H$2,Women10!$B$2:$B$75,Women10!$E$2:$CV$75))) / $C$1 / 86400</f>
        <v>7.6654776304854066E-2</v>
      </c>
      <c r="I57" s="45" cm="1">
        <f t="array" ref="I57">(_xlfn.XLOOKUP(I$2,Women10!$B$2:$B$75,Women10!$D$2:$D$75) / _xlfn.XLOOKUP($A57,Women10!$E$1:$CV$1,_xlfn.XLOOKUP(I$2,Women10!$B$2:$B$75,Women10!$E$2:$CV$75))) / $C$1 / 86400</f>
        <v>0.10157207863273182</v>
      </c>
      <c r="J57" s="45" cm="1">
        <f t="array" ref="J57">(_xlfn.XLOOKUP(J$2,Women10!$B$2:$B$75,Women10!$D$2:$D$75) / _xlfn.XLOOKUP($A57,Women10!$E$1:$CV$1,_xlfn.XLOOKUP(J$2,Women10!$B$2:$B$75,Women10!$E$2:$CV$75))) / $C$1 / 86400</f>
        <v>0.22308523948344608</v>
      </c>
      <c r="K57" s="45" cm="1">
        <f t="array" ref="K57">(_xlfn.XLOOKUP(K$2,Women10!$B$2:$B$75,Women10!$D$2:$D$75) / _xlfn.XLOOKUP($A57,Women10!$E$1:$CV$1,_xlfn.XLOOKUP(K$2,Women10!$B$2:$B$75,Women10!$E$2:$CV$75))) / $C$1 / 86400</f>
        <v>0.26962425252030042</v>
      </c>
      <c r="L57" s="45" cm="1">
        <f t="array" ref="L57">(_xlfn.XLOOKUP(L$2,Women10!$B$2:$B$75,Women10!$D$2:$D$75) / _xlfn.XLOOKUP($A57,Women10!$E$1:$CV$1,_xlfn.XLOOKUP(L$2,Women10!$B$2:$B$75,Women10!$E$2:$CV$75))) / $C$1 / 86400</f>
        <v>0.48763001270473877</v>
      </c>
      <c r="M57" s="45" cm="1">
        <f t="array" ref="M57">(_xlfn.XLOOKUP(M$2,Women10!$B$2:$B$75,Women10!$D$2:$D$75) / _xlfn.XLOOKUP($A57,Women10!$E$1:$CV$1,_xlfn.XLOOKUP(M$2,Women10!$B$2:$B$75,Women10!$E$2:$CV$75))) / $C$1 / 86400</f>
        <v>0.64772970888048942</v>
      </c>
      <c r="N57" s="45" cm="1">
        <f t="array" ref="N57">(_xlfn.XLOOKUP(N$2,Women10!$B$2:$B$75,Women10!$D$2:$D$75) / _xlfn.XLOOKUP($A57,Women10!$E$1:$CV$1,_xlfn.XLOOKUP(N$2,Women10!$B$2:$B$75,Women10!$E$2:$CV$75))) / $C$1 / 86400</f>
        <v>1.1943640513882958</v>
      </c>
    </row>
    <row r="58" spans="1:14" x14ac:dyDescent="0.3">
      <c r="A58" s="42">
        <v>73</v>
      </c>
      <c r="B58" s="45" cm="1">
        <f t="array" ref="B58">(_xlfn.XLOOKUP(B$2,Women10!$B$2:$B$75,Women10!$D$2:$D$75) / _xlfn.XLOOKUP($A58,Women10!$E$1:$CV$1,_xlfn.XLOOKUP(B$2,Women10!$B$2:$B$75,Women10!$E$2:$CV$75))) / $C$1 / 86400</f>
        <v>3.1724523594442288E-3</v>
      </c>
      <c r="C58" s="45" cm="1">
        <f t="array" ref="C58">(_xlfn.XLOOKUP(C$2,Women10!$B$2:$B$75,Women10!$D$2:$D$75) / _xlfn.XLOOKUP($A58,Women10!$E$1:$CV$1,_xlfn.XLOOKUP(C$2,Women10!$B$2:$B$75,Women10!$E$2:$CV$75))) / $C$1 / 86400</f>
        <v>6.9858151302315862E-3</v>
      </c>
      <c r="D58" s="45" cm="1">
        <f t="array" ref="D58">(_xlfn.XLOOKUP(D$2,Women10!$B$2:$B$75,Women10!$D$2:$D$75) / _xlfn.XLOOKUP($A58,Women10!$E$1:$CV$1,_xlfn.XLOOKUP(D$2,Women10!$B$2:$B$75,Women10!$E$2:$CV$75))) / $C$1 / 86400</f>
        <v>1.8072600871746169E-2</v>
      </c>
      <c r="E58" s="45" cm="1">
        <f t="array" ref="E58">(_xlfn.XLOOKUP(E$2,Women10!$B$2:$B$75,Women10!$D$2:$D$75) / _xlfn.XLOOKUP($A58,Women10!$E$1:$CV$1,_xlfn.XLOOKUP(E$2,Women10!$B$2:$B$75,Women10!$E$2:$CV$75))) / $C$1 / 86400</f>
        <v>2.3228191239581846E-2</v>
      </c>
      <c r="F58" s="45" cm="1">
        <f t="array" ref="F58">(_xlfn.XLOOKUP(F$2,Women10!$B$2:$B$75,Women10!$D$2:$D$75) / _xlfn.XLOOKUP($A58,Women10!$E$1:$CV$1,_xlfn.XLOOKUP(F$2,Women10!$B$2:$B$75,Women10!$E$2:$CV$75))) / $C$1 / 86400</f>
        <v>3.7981231621478428E-2</v>
      </c>
      <c r="G58" s="45" cm="1">
        <f t="array" ref="G58">(_xlfn.XLOOKUP(G$2,Women10!$B$2:$B$75,Women10!$D$2:$D$75) / _xlfn.XLOOKUP($A58,Women10!$E$1:$CV$1,_xlfn.XLOOKUP(G$2,Women10!$B$2:$B$75,Women10!$E$2:$CV$75))) / $C$1 / 86400</f>
        <v>4.7607328891935766E-2</v>
      </c>
      <c r="H58" s="45" cm="1">
        <f t="array" ref="H58">(_xlfn.XLOOKUP(H$2,Women10!$B$2:$B$75,Women10!$D$2:$D$75) / _xlfn.XLOOKUP($A58,Women10!$E$1:$CV$1,_xlfn.XLOOKUP(H$2,Women10!$B$2:$B$75,Women10!$E$2:$CV$75))) / $C$1 / 86400</f>
        <v>7.797661946530797E-2</v>
      </c>
      <c r="I58" s="45" cm="1">
        <f t="array" ref="I58">(_xlfn.XLOOKUP(I$2,Women10!$B$2:$B$75,Women10!$D$2:$D$75) / _xlfn.XLOOKUP($A58,Women10!$E$1:$CV$1,_xlfn.XLOOKUP(I$2,Women10!$B$2:$B$75,Women10!$E$2:$CV$75))) / $C$1 / 86400</f>
        <v>0.10332359841931112</v>
      </c>
      <c r="J58" s="45" cm="1">
        <f t="array" ref="J58">(_xlfn.XLOOKUP(J$2,Women10!$B$2:$B$75,Women10!$D$2:$D$75) / _xlfn.XLOOKUP($A58,Women10!$E$1:$CV$1,_xlfn.XLOOKUP(J$2,Women10!$B$2:$B$75,Women10!$E$2:$CV$75))) / $C$1 / 86400</f>
        <v>0.22719758365792528</v>
      </c>
      <c r="K58" s="45" cm="1">
        <f t="array" ref="K58">(_xlfn.XLOOKUP(K$2,Women10!$B$2:$B$75,Women10!$D$2:$D$75) / _xlfn.XLOOKUP($A58,Women10!$E$1:$CV$1,_xlfn.XLOOKUP(K$2,Women10!$B$2:$B$75,Women10!$E$2:$CV$75))) / $C$1 / 86400</f>
        <v>0.27459449495640936</v>
      </c>
      <c r="L58" s="45" cm="1">
        <f t="array" ref="L58">(_xlfn.XLOOKUP(L$2,Women10!$B$2:$B$75,Women10!$D$2:$D$75) / _xlfn.XLOOKUP($A58,Women10!$E$1:$CV$1,_xlfn.XLOOKUP(L$2,Women10!$B$2:$B$75,Women10!$E$2:$CV$75))) / $C$1 / 86400</f>
        <v>0.49661896440181569</v>
      </c>
      <c r="M58" s="45" cm="1">
        <f t="array" ref="M58">(_xlfn.XLOOKUP(M$2,Women10!$B$2:$B$75,Women10!$D$2:$D$75) / _xlfn.XLOOKUP($A58,Women10!$E$1:$CV$1,_xlfn.XLOOKUP(M$2,Women10!$B$2:$B$75,Women10!$E$2:$CV$75))) / $C$1 / 86400</f>
        <v>0.65966993182450651</v>
      </c>
      <c r="N58" s="45" cm="1">
        <f t="array" ref="N58">(_xlfn.XLOOKUP(N$2,Women10!$B$2:$B$75,Women10!$D$2:$D$75) / _xlfn.XLOOKUP($A58,Women10!$E$1:$CV$1,_xlfn.XLOOKUP(N$2,Women10!$B$2:$B$75,Women10!$E$2:$CV$75))) / $C$1 / 86400</f>
        <v>1.216380909430123</v>
      </c>
    </row>
    <row r="59" spans="1:14" x14ac:dyDescent="0.3">
      <c r="A59" s="26">
        <v>74</v>
      </c>
      <c r="B59" s="45" cm="1">
        <f t="array" ref="B59">(_xlfn.XLOOKUP(B$2,Women10!$B$2:$B$75,Women10!$D$2:$D$75) / _xlfn.XLOOKUP($A59,Women10!$E$1:$CV$1,_xlfn.XLOOKUP(B$2,Women10!$B$2:$B$75,Women10!$E$2:$CV$75))) / $C$1 / 86400</f>
        <v>3.2557202729286859E-3</v>
      </c>
      <c r="C59" s="45" cm="1">
        <f t="array" ref="C59">(_xlfn.XLOOKUP(C$2,Women10!$B$2:$B$75,Women10!$D$2:$D$75) / _xlfn.XLOOKUP($A59,Women10!$E$1:$CV$1,_xlfn.XLOOKUP(C$2,Women10!$B$2:$B$75,Women10!$E$2:$CV$75))) / $C$1 / 86400</f>
        <v>7.11363356712194E-3</v>
      </c>
      <c r="D59" s="45" cm="1">
        <f t="array" ref="D59">(_xlfn.XLOOKUP(D$2,Women10!$B$2:$B$75,Women10!$D$2:$D$75) / _xlfn.XLOOKUP($A59,Women10!$E$1:$CV$1,_xlfn.XLOOKUP(D$2,Women10!$B$2:$B$75,Women10!$E$2:$CV$75))) / $C$1 / 86400</f>
        <v>1.840537390420216E-2</v>
      </c>
      <c r="E59" s="45" cm="1">
        <f t="array" ref="E59">(_xlfn.XLOOKUP(E$2,Women10!$B$2:$B$75,Women10!$D$2:$D$75) / _xlfn.XLOOKUP($A59,Women10!$E$1:$CV$1,_xlfn.XLOOKUP(E$2,Women10!$B$2:$B$75,Women10!$E$2:$CV$75))) / $C$1 / 86400</f>
        <v>2.3635768967385198E-2</v>
      </c>
      <c r="F59" s="45" cm="1">
        <f t="array" ref="F59">(_xlfn.XLOOKUP(F$2,Women10!$B$2:$B$75,Women10!$D$2:$D$75) / _xlfn.XLOOKUP($A59,Women10!$E$1:$CV$1,_xlfn.XLOOKUP(F$2,Women10!$B$2:$B$75,Women10!$E$2:$CV$75))) / $C$1 / 86400</f>
        <v>3.8647676284508228E-2</v>
      </c>
      <c r="G59" s="45" cm="1">
        <f t="array" ref="G59">(_xlfn.XLOOKUP(G$2,Women10!$B$2:$B$75,Women10!$D$2:$D$75) / _xlfn.XLOOKUP($A59,Women10!$E$1:$CV$1,_xlfn.XLOOKUP(G$2,Women10!$B$2:$B$75,Women10!$E$2:$CV$75))) / $C$1 / 86400</f>
        <v>4.8442679640361551E-2</v>
      </c>
      <c r="H59" s="45" cm="1">
        <f t="array" ref="H59">(_xlfn.XLOOKUP(H$2,Women10!$B$2:$B$75,Women10!$D$2:$D$75) / _xlfn.XLOOKUP($A59,Women10!$E$1:$CV$1,_xlfn.XLOOKUP(H$2,Women10!$B$2:$B$75,Women10!$E$2:$CV$75))) / $C$1 / 86400</f>
        <v>7.9344850553800972E-2</v>
      </c>
      <c r="I59" s="45" cm="1">
        <f t="array" ref="I59">(_xlfn.XLOOKUP(I$2,Women10!$B$2:$B$75,Women10!$D$2:$D$75) / _xlfn.XLOOKUP($A59,Women10!$E$1:$CV$1,_xlfn.XLOOKUP(I$2,Women10!$B$2:$B$75,Women10!$E$2:$CV$75))) / $C$1 / 86400</f>
        <v>0.10513658493375172</v>
      </c>
      <c r="J59" s="45" cm="1">
        <f t="array" ref="J59">(_xlfn.XLOOKUP(J$2,Women10!$B$2:$B$75,Women10!$D$2:$D$75) / _xlfn.XLOOKUP($A59,Women10!$E$1:$CV$1,_xlfn.XLOOKUP(J$2,Women10!$B$2:$B$75,Women10!$E$2:$CV$75))) / $C$1 / 86400</f>
        <v>0.23150427574863211</v>
      </c>
      <c r="K59" s="45" cm="1">
        <f t="array" ref="K59">(_xlfn.XLOOKUP(K$2,Women10!$B$2:$B$75,Women10!$D$2:$D$75) / _xlfn.XLOOKUP($A59,Women10!$E$1:$CV$1,_xlfn.XLOOKUP(K$2,Women10!$B$2:$B$75,Women10!$E$2:$CV$75))) / $C$1 / 86400</f>
        <v>0.27979962927403906</v>
      </c>
      <c r="L59" s="45" cm="1">
        <f t="array" ref="L59">(_xlfn.XLOOKUP(L$2,Women10!$B$2:$B$75,Women10!$D$2:$D$75) / _xlfn.XLOOKUP($A59,Women10!$E$1:$CV$1,_xlfn.XLOOKUP(L$2,Women10!$B$2:$B$75,Women10!$E$2:$CV$75))) / $C$1 / 86400</f>
        <v>0.50603273074408694</v>
      </c>
      <c r="M59" s="45" cm="1">
        <f t="array" ref="M59">(_xlfn.XLOOKUP(M$2,Women10!$B$2:$B$75,Women10!$D$2:$D$75) / _xlfn.XLOOKUP($A59,Women10!$E$1:$CV$1,_xlfn.XLOOKUP(M$2,Women10!$B$2:$B$75,Women10!$E$2:$CV$75))) / $C$1 / 86400</f>
        <v>0.67217444543827443</v>
      </c>
      <c r="N59" s="45" cm="1">
        <f t="array" ref="N59">(_xlfn.XLOOKUP(N$2,Women10!$B$2:$B$75,Women10!$D$2:$D$75) / _xlfn.XLOOKUP($A59,Women10!$E$1:$CV$1,_xlfn.XLOOKUP(N$2,Women10!$B$2:$B$75,Women10!$E$2:$CV$75))) / $C$1 / 86400</f>
        <v>1.2394382763157537</v>
      </c>
    </row>
    <row r="60" spans="1:14" x14ac:dyDescent="0.3">
      <c r="A60" s="26">
        <v>75</v>
      </c>
      <c r="B60" s="45" cm="1">
        <f t="array" ref="B60">(_xlfn.XLOOKUP(B$2,Women10!$B$2:$B$75,Women10!$D$2:$D$75) / _xlfn.XLOOKUP($A60,Women10!$E$1:$CV$1,_xlfn.XLOOKUP(B$2,Women10!$B$2:$B$75,Women10!$E$2:$CV$75))) / $C$1 / 86400</f>
        <v>3.3428803730427858E-3</v>
      </c>
      <c r="C60" s="45" cm="1">
        <f t="array" ref="C60">(_xlfn.XLOOKUP(C$2,Women10!$B$2:$B$75,Women10!$D$2:$D$75) / _xlfn.XLOOKUP($A60,Women10!$E$1:$CV$1,_xlfn.XLOOKUP(C$2,Women10!$B$2:$B$75,Women10!$E$2:$CV$75))) / $C$1 / 86400</f>
        <v>7.246216530313378E-3</v>
      </c>
      <c r="D60" s="45" cm="1">
        <f t="array" ref="D60">(_xlfn.XLOOKUP(D$2,Women10!$B$2:$B$75,Women10!$D$2:$D$75) / _xlfn.XLOOKUP($A60,Women10!$E$1:$CV$1,_xlfn.XLOOKUP(D$2,Women10!$B$2:$B$75,Women10!$E$2:$CV$75))) / $C$1 / 86400</f>
        <v>1.8750631600222323E-2</v>
      </c>
      <c r="E60" s="45" cm="1">
        <f t="array" ref="E60">(_xlfn.XLOOKUP(E$2,Women10!$B$2:$B$75,Women10!$D$2:$D$75) / _xlfn.XLOOKUP($A60,Women10!$E$1:$CV$1,_xlfn.XLOOKUP(E$2,Women10!$B$2:$B$75,Women10!$E$2:$CV$75))) / $C$1 / 86400</f>
        <v>2.4057905427723552E-2</v>
      </c>
      <c r="F60" s="45" cm="1">
        <f t="array" ref="F60">(_xlfn.XLOOKUP(F$2,Women10!$B$2:$B$75,Women10!$D$2:$D$75) / _xlfn.XLOOKUP($A60,Women10!$E$1:$CV$1,_xlfn.XLOOKUP(F$2,Women10!$B$2:$B$75,Women10!$E$2:$CV$75))) / $C$1 / 86400</f>
        <v>3.9337926442629054E-2</v>
      </c>
      <c r="G60" s="45" cm="1">
        <f t="array" ref="G60">(_xlfn.XLOOKUP(G$2,Women10!$B$2:$B$75,Women10!$D$2:$D$75) / _xlfn.XLOOKUP($A60,Women10!$E$1:$CV$1,_xlfn.XLOOKUP(G$2,Women10!$B$2:$B$75,Women10!$E$2:$CV$75))) / $C$1 / 86400</f>
        <v>4.9307869232496471E-2</v>
      </c>
      <c r="H60" s="45" cm="1">
        <f t="array" ref="H60">(_xlfn.XLOOKUP(H$2,Women10!$B$2:$B$75,Women10!$D$2:$D$75) / _xlfn.XLOOKUP($A60,Women10!$E$1:$CV$1,_xlfn.XLOOKUP(H$2,Women10!$B$2:$B$75,Women10!$E$2:$CV$75))) / $C$1 / 86400</f>
        <v>8.0761955045094508E-2</v>
      </c>
      <c r="I60" s="45" cm="1">
        <f t="array" ref="I60">(_xlfn.XLOOKUP(I$2,Women10!$B$2:$B$75,Women10!$D$2:$D$75) / _xlfn.XLOOKUP($A60,Women10!$E$1:$CV$1,_xlfn.XLOOKUP(I$2,Women10!$B$2:$B$75,Women10!$E$2:$CV$75))) / $C$1 / 86400</f>
        <v>0.10701433157602257</v>
      </c>
      <c r="J60" s="45" cm="1">
        <f t="array" ref="J60">(_xlfn.XLOOKUP(J$2,Women10!$B$2:$B$75,Women10!$D$2:$D$75) / _xlfn.XLOOKUP($A60,Women10!$E$1:$CV$1,_xlfn.XLOOKUP(J$2,Women10!$B$2:$B$75,Women10!$E$2:$CV$75))) / $C$1 / 86400</f>
        <v>0.23626790576315726</v>
      </c>
      <c r="K60" s="45" cm="1">
        <f t="array" ref="K60">(_xlfn.XLOOKUP(K$2,Women10!$B$2:$B$75,Women10!$D$2:$D$75) / _xlfn.XLOOKUP($A60,Women10!$E$1:$CV$1,_xlfn.XLOOKUP(K$2,Women10!$B$2:$B$75,Women10!$E$2:$CV$75))) / $C$1 / 86400</f>
        <v>0.28555702579620978</v>
      </c>
      <c r="L60" s="45" cm="1">
        <f t="array" ref="L60">(_xlfn.XLOOKUP(L$2,Women10!$B$2:$B$75,Women10!$D$2:$D$75) / _xlfn.XLOOKUP($A60,Women10!$E$1:$CV$1,_xlfn.XLOOKUP(L$2,Women10!$B$2:$B$75,Women10!$E$2:$CV$75))) / $C$1 / 86400</f>
        <v>0.51644529308968279</v>
      </c>
      <c r="M60" s="45" cm="1">
        <f t="array" ref="M60">(_xlfn.XLOOKUP(M$2,Women10!$B$2:$B$75,Women10!$D$2:$D$75) / _xlfn.XLOOKUP($A60,Women10!$E$1:$CV$1,_xlfn.XLOOKUP(M$2,Women10!$B$2:$B$75,Women10!$E$2:$CV$75))) / $C$1 / 86400</f>
        <v>0.68600568182875621</v>
      </c>
      <c r="N60" s="45" cm="1">
        <f t="array" ref="N60">(_xlfn.XLOOKUP(N$2,Women10!$B$2:$B$75,Women10!$D$2:$D$75) / _xlfn.XLOOKUP($A60,Women10!$E$1:$CV$1,_xlfn.XLOOKUP(N$2,Women10!$B$2:$B$75,Women10!$E$2:$CV$75))) / $C$1 / 86400</f>
        <v>1.2649420185473652</v>
      </c>
    </row>
    <row r="61" spans="1:14" x14ac:dyDescent="0.3">
      <c r="A61" s="42">
        <v>76</v>
      </c>
      <c r="B61" s="45" cm="1">
        <f t="array" ref="B61">(_xlfn.XLOOKUP(B$2,Women10!$B$2:$B$75,Women10!$D$2:$D$75) / _xlfn.XLOOKUP($A61,Women10!$E$1:$CV$1,_xlfn.XLOOKUP(B$2,Women10!$B$2:$B$75,Women10!$E$2:$CV$75))) / $C$1 / 86400</f>
        <v>3.424160645367227E-3</v>
      </c>
      <c r="C61" s="45" cm="1">
        <f t="array" ref="C61">(_xlfn.XLOOKUP(C$2,Women10!$B$2:$B$75,Women10!$D$2:$D$75) / _xlfn.XLOOKUP($A61,Women10!$E$1:$CV$1,_xlfn.XLOOKUP(C$2,Women10!$B$2:$B$75,Women10!$E$2:$CV$75))) / $C$1 / 86400</f>
        <v>7.3838354811020775E-3</v>
      </c>
      <c r="D61" s="45" cm="1">
        <f t="array" ref="D61">(_xlfn.XLOOKUP(D$2,Women10!$B$2:$B$75,Women10!$D$2:$D$75) / _xlfn.XLOOKUP($A61,Women10!$E$1:$CV$1,_xlfn.XLOOKUP(D$2,Women10!$B$2:$B$75,Women10!$E$2:$CV$75))) / $C$1 / 86400</f>
        <v>1.9112411559830299E-2</v>
      </c>
      <c r="E61" s="45" cm="1">
        <f t="array" ref="E61">(_xlfn.XLOOKUP(E$2,Women10!$B$2:$B$75,Women10!$D$2:$D$75) / _xlfn.XLOOKUP($A61,Women10!$E$1:$CV$1,_xlfn.XLOOKUP(E$2,Women10!$B$2:$B$75,Women10!$E$2:$CV$75))) / $C$1 / 86400</f>
        <v>2.4495394865765237E-2</v>
      </c>
      <c r="F61" s="45" cm="1">
        <f t="array" ref="F61">(_xlfn.XLOOKUP(F$2,Women10!$B$2:$B$75,Women10!$D$2:$D$75) / _xlfn.XLOOKUP($A61,Women10!$E$1:$CV$1,_xlfn.XLOOKUP(F$2,Women10!$B$2:$B$75,Women10!$E$2:$CV$75))) / $C$1 / 86400</f>
        <v>4.0053280794021533E-2</v>
      </c>
      <c r="G61" s="45" cm="1">
        <f t="array" ref="G61">(_xlfn.XLOOKUP(G$2,Women10!$B$2:$B$75,Women10!$D$2:$D$75) / _xlfn.XLOOKUP($A61,Women10!$E$1:$CV$1,_xlfn.XLOOKUP(G$2,Women10!$B$2:$B$75,Women10!$E$2:$CV$75))) / $C$1 / 86400</f>
        <v>5.0204525513167494E-2</v>
      </c>
      <c r="H61" s="45" cm="1">
        <f t="array" ref="H61">(_xlfn.XLOOKUP(H$2,Women10!$B$2:$B$75,Women10!$D$2:$D$75) / _xlfn.XLOOKUP($A61,Women10!$E$1:$CV$1,_xlfn.XLOOKUP(H$2,Women10!$B$2:$B$75,Women10!$E$2:$CV$75))) / $C$1 / 86400</f>
        <v>8.2230599205907848E-2</v>
      </c>
      <c r="I61" s="45" cm="1">
        <f t="array" ref="I61">(_xlfn.XLOOKUP(I$2,Women10!$B$2:$B$75,Women10!$D$2:$D$75) / _xlfn.XLOOKUP($A61,Women10!$E$1:$CV$1,_xlfn.XLOOKUP(I$2,Women10!$B$2:$B$75,Women10!$E$2:$CV$75))) / $C$1 / 86400</f>
        <v>0.10896037130605032</v>
      </c>
      <c r="J61" s="45" cm="1">
        <f t="array" ref="J61">(_xlfn.XLOOKUP(J$2,Women10!$B$2:$B$75,Women10!$D$2:$D$75) / _xlfn.XLOOKUP($A61,Women10!$E$1:$CV$1,_xlfn.XLOOKUP(J$2,Women10!$B$2:$B$75,Women10!$E$2:$CV$75))) / $C$1 / 86400</f>
        <v>0.24157872903602087</v>
      </c>
      <c r="K61" s="45" cm="1">
        <f t="array" ref="K61">(_xlfn.XLOOKUP(K$2,Women10!$B$2:$B$75,Women10!$D$2:$D$75) / _xlfn.XLOOKUP($A61,Women10!$E$1:$CV$1,_xlfn.XLOOKUP(K$2,Women10!$B$2:$B$75,Women10!$E$2:$CV$75))) / $C$1 / 86400</f>
        <v>0.29197576850876616</v>
      </c>
      <c r="L61" s="45" cm="1">
        <f t="array" ref="L61">(_xlfn.XLOOKUP(L$2,Women10!$B$2:$B$75,Women10!$D$2:$D$75) / _xlfn.XLOOKUP($A61,Women10!$E$1:$CV$1,_xlfn.XLOOKUP(L$2,Women10!$B$2:$B$75,Women10!$E$2:$CV$75))) / $C$1 / 86400</f>
        <v>0.52805393571442838</v>
      </c>
      <c r="M61" s="45" cm="1">
        <f t="array" ref="M61">(_xlfn.XLOOKUP(M$2,Women10!$B$2:$B$75,Women10!$D$2:$D$75) / _xlfn.XLOOKUP($A61,Women10!$E$1:$CV$1,_xlfn.XLOOKUP(M$2,Women10!$B$2:$B$75,Women10!$E$2:$CV$75))) / $C$1 / 86400</f>
        <v>0.70142569805400234</v>
      </c>
      <c r="N61" s="45" cm="1">
        <f t="array" ref="N61">(_xlfn.XLOOKUP(N$2,Women10!$B$2:$B$75,Women10!$D$2:$D$75) / _xlfn.XLOOKUP($A61,Women10!$E$1:$CV$1,_xlfn.XLOOKUP(N$2,Women10!$B$2:$B$75,Women10!$E$2:$CV$75))) / $C$1 / 86400</f>
        <v>1.2933753493005427</v>
      </c>
    </row>
    <row r="62" spans="1:14" x14ac:dyDescent="0.3">
      <c r="A62" s="26">
        <v>77</v>
      </c>
      <c r="B62" s="45" cm="1">
        <f t="array" ref="B62">(_xlfn.XLOOKUP(B$2,Women10!$B$2:$B$75,Women10!$D$2:$D$75) / _xlfn.XLOOKUP($A62,Women10!$E$1:$CV$1,_xlfn.XLOOKUP(B$2,Women10!$B$2:$B$75,Women10!$E$2:$CV$75))) / $C$1 / 86400</f>
        <v>3.5101496870612319E-3</v>
      </c>
      <c r="C62" s="45" cm="1">
        <f t="array" ref="C62">(_xlfn.XLOOKUP(C$2,Women10!$B$2:$B$75,Women10!$D$2:$D$75) / _xlfn.XLOOKUP($A62,Women10!$E$1:$CV$1,_xlfn.XLOOKUP(C$2,Women10!$B$2:$B$75,Women10!$E$2:$CV$75))) / $C$1 / 86400</f>
        <v>7.5267829022126111E-3</v>
      </c>
      <c r="D62" s="45" cm="1">
        <f t="array" ref="D62">(_xlfn.XLOOKUP(D$2,Women10!$B$2:$B$75,Women10!$D$2:$D$75) / _xlfn.XLOOKUP($A62,Women10!$E$1:$CV$1,_xlfn.XLOOKUP(D$2,Women10!$B$2:$B$75,Women10!$E$2:$CV$75))) / $C$1 / 86400</f>
        <v>1.9484973188676889E-2</v>
      </c>
      <c r="E62" s="45" cm="1">
        <f t="array" ref="E62">(_xlfn.XLOOKUP(E$2,Women10!$B$2:$B$75,Women10!$D$2:$D$75) / _xlfn.XLOOKUP($A62,Women10!$E$1:$CV$1,_xlfn.XLOOKUP(E$2,Women10!$B$2:$B$75,Women10!$E$2:$CV$75))) / $C$1 / 86400</f>
        <v>2.4949090369651115E-2</v>
      </c>
      <c r="F62" s="45" cm="1">
        <f t="array" ref="F62">(_xlfn.XLOOKUP(F$2,Women10!$B$2:$B$75,Women10!$D$2:$D$75) / _xlfn.XLOOKUP($A62,Women10!$E$1:$CV$1,_xlfn.XLOOKUP(F$2,Women10!$B$2:$B$75,Women10!$E$2:$CV$75))) / $C$1 / 86400</f>
        <v>4.0795134253078187E-2</v>
      </c>
      <c r="G62" s="45" cm="1">
        <f t="array" ref="G62">(_xlfn.XLOOKUP(G$2,Women10!$B$2:$B$75,Women10!$D$2:$D$75) / _xlfn.XLOOKUP($A62,Women10!$E$1:$CV$1,_xlfn.XLOOKUP(G$2,Women10!$B$2:$B$75,Women10!$E$2:$CV$75))) / $C$1 / 86400</f>
        <v>5.1134396928789454E-2</v>
      </c>
      <c r="H62" s="45" cm="1">
        <f t="array" ref="H62">(_xlfn.XLOOKUP(H$2,Women10!$B$2:$B$75,Women10!$D$2:$D$75) / _xlfn.XLOOKUP($A62,Women10!$E$1:$CV$1,_xlfn.XLOOKUP(H$2,Women10!$B$2:$B$75,Women10!$E$2:$CV$75))) / $C$1 / 86400</f>
        <v>8.3753646837758988E-2</v>
      </c>
      <c r="I62" s="45" cm="1">
        <f t="array" ref="I62">(_xlfn.XLOOKUP(I$2,Women10!$B$2:$B$75,Women10!$D$2:$D$75) / _xlfn.XLOOKUP($A62,Women10!$E$1:$CV$1,_xlfn.XLOOKUP(I$2,Women10!$B$2:$B$75,Women10!$E$2:$CV$75))) / $C$1 / 86400</f>
        <v>0.11097849882896613</v>
      </c>
      <c r="J62" s="45" cm="1">
        <f t="array" ref="J62">(_xlfn.XLOOKUP(J$2,Women10!$B$2:$B$75,Women10!$D$2:$D$75) / _xlfn.XLOOKUP($A62,Women10!$E$1:$CV$1,_xlfn.XLOOKUP(J$2,Women10!$B$2:$B$75,Women10!$E$2:$CV$75))) / $C$1 / 86400</f>
        <v>0.24745244283833343</v>
      </c>
      <c r="K62" s="45" cm="1">
        <f t="array" ref="K62">(_xlfn.XLOOKUP(K$2,Women10!$B$2:$B$75,Women10!$D$2:$D$75) / _xlfn.XLOOKUP($A62,Women10!$E$1:$CV$1,_xlfn.XLOOKUP(K$2,Women10!$B$2:$B$75,Women10!$E$2:$CV$75))) / $C$1 / 86400</f>
        <v>0.29907482937506885</v>
      </c>
      <c r="L62" s="45" cm="1">
        <f t="array" ref="L62">(_xlfn.XLOOKUP(L$2,Women10!$B$2:$B$75,Women10!$D$2:$D$75) / _xlfn.XLOOKUP($A62,Women10!$E$1:$CV$1,_xlfn.XLOOKUP(L$2,Women10!$B$2:$B$75,Women10!$E$2:$CV$75))) / $C$1 / 86400</f>
        <v>0.54089297043800633</v>
      </c>
      <c r="M62" s="45" cm="1">
        <f t="array" ref="M62">(_xlfn.XLOOKUP(M$2,Women10!$B$2:$B$75,Women10!$D$2:$D$75) / _xlfn.XLOOKUP($A62,Women10!$E$1:$CV$1,_xlfn.XLOOKUP(M$2,Women10!$B$2:$B$75,Women10!$E$2:$CV$75))) / $C$1 / 86400</f>
        <v>0.71848007126143065</v>
      </c>
      <c r="N62" s="45" cm="1">
        <f t="array" ref="N62">(_xlfn.XLOOKUP(N$2,Women10!$B$2:$B$75,Women10!$D$2:$D$75) / _xlfn.XLOOKUP($A62,Women10!$E$1:$CV$1,_xlfn.XLOOKUP(N$2,Women10!$B$2:$B$75,Women10!$E$2:$CV$75))) / $C$1 / 86400</f>
        <v>1.3248223093498466</v>
      </c>
    </row>
    <row r="63" spans="1:14" x14ac:dyDescent="0.3">
      <c r="A63" s="26">
        <v>78</v>
      </c>
      <c r="B63" s="45" cm="1">
        <f t="array" ref="B63">(_xlfn.XLOOKUP(B$2,Women10!$B$2:$B$75,Women10!$D$2:$D$75) / _xlfn.XLOOKUP($A63,Women10!$E$1:$CV$1,_xlfn.XLOOKUP(B$2,Women10!$B$2:$B$75,Women10!$E$2:$CV$75))) / $C$1 / 86400</f>
        <v>3.5998767499824582E-3</v>
      </c>
      <c r="C63" s="45" cm="1">
        <f t="array" ref="C63">(_xlfn.XLOOKUP(C$2,Women10!$B$2:$B$75,Women10!$D$2:$D$75) / _xlfn.XLOOKUP($A63,Women10!$E$1:$CV$1,_xlfn.XLOOKUP(C$2,Women10!$B$2:$B$75,Women10!$E$2:$CV$75))) / $C$1 / 86400</f>
        <v>7.6753743727913468E-3</v>
      </c>
      <c r="D63" s="45" cm="1">
        <f t="array" ref="D63">(_xlfn.XLOOKUP(D$2,Women10!$B$2:$B$75,Women10!$D$2:$D$75) / _xlfn.XLOOKUP($A63,Women10!$E$1:$CV$1,_xlfn.XLOOKUP(D$2,Women10!$B$2:$B$75,Women10!$E$2:$CV$75))) / $C$1 / 86400</f>
        <v>1.9872348401175438E-2</v>
      </c>
      <c r="E63" s="45" cm="1">
        <f t="array" ref="E63">(_xlfn.XLOOKUP(E$2,Women10!$B$2:$B$75,Women10!$D$2:$D$75) / _xlfn.XLOOKUP($A63,Women10!$E$1:$CV$1,_xlfn.XLOOKUP(E$2,Women10!$B$2:$B$75,Women10!$E$2:$CV$75))) / $C$1 / 86400</f>
        <v>2.5419909422679507E-2</v>
      </c>
      <c r="F63" s="45" cm="1">
        <f t="array" ref="F63">(_xlfn.XLOOKUP(F$2,Women10!$B$2:$B$75,Women10!$D$2:$D$75) / _xlfn.XLOOKUP($A63,Women10!$E$1:$CV$1,_xlfn.XLOOKUP(F$2,Women10!$B$2:$B$75,Women10!$E$2:$CV$75))) / $C$1 / 86400</f>
        <v>4.1564987028975958E-2</v>
      </c>
      <c r="G63" s="45" cm="1">
        <f t="array" ref="G63">(_xlfn.XLOOKUP(G$2,Women10!$B$2:$B$75,Women10!$D$2:$D$75) / _xlfn.XLOOKUP($A63,Women10!$E$1:$CV$1,_xlfn.XLOOKUP(G$2,Women10!$B$2:$B$75,Women10!$E$2:$CV$75))) / $C$1 / 86400</f>
        <v>5.2099363906843138E-2</v>
      </c>
      <c r="H63" s="45" cm="1">
        <f t="array" ref="H63">(_xlfn.XLOOKUP(H$2,Women10!$B$2:$B$75,Women10!$D$2:$D$75) / _xlfn.XLOOKUP($A63,Women10!$E$1:$CV$1,_xlfn.XLOOKUP(H$2,Women10!$B$2:$B$75,Women10!$E$2:$CV$75))) / $C$1 / 86400</f>
        <v>8.5334177915549106E-2</v>
      </c>
      <c r="I63" s="45" cm="1">
        <f t="array" ref="I63">(_xlfn.XLOOKUP(I$2,Women10!$B$2:$B$75,Women10!$D$2:$D$75) / _xlfn.XLOOKUP($A63,Women10!$E$1:$CV$1,_xlfn.XLOOKUP(I$2,Women10!$B$2:$B$75,Women10!$E$2:$CV$75))) / $C$1 / 86400</f>
        <v>0.11307279529232436</v>
      </c>
      <c r="J63" s="45" cm="1">
        <f t="array" ref="J63">(_xlfn.XLOOKUP(J$2,Women10!$B$2:$B$75,Women10!$D$2:$D$75) / _xlfn.XLOOKUP($A63,Women10!$E$1:$CV$1,_xlfn.XLOOKUP(J$2,Women10!$B$2:$B$75,Women10!$E$2:$CV$75))) / $C$1 / 86400</f>
        <v>0.25400251695392556</v>
      </c>
      <c r="K63" s="45" cm="1">
        <f t="array" ref="K63">(_xlfn.XLOOKUP(K$2,Women10!$B$2:$B$75,Women10!$D$2:$D$75) / _xlfn.XLOOKUP($A63,Women10!$E$1:$CV$1,_xlfn.XLOOKUP(K$2,Women10!$B$2:$B$75,Women10!$E$2:$CV$75))) / $C$1 / 86400</f>
        <v>0.30699134972154452</v>
      </c>
      <c r="L63" s="45" cm="1">
        <f t="array" ref="L63">(_xlfn.XLOOKUP(L$2,Women10!$B$2:$B$75,Women10!$D$2:$D$75) / _xlfn.XLOOKUP($A63,Women10!$E$1:$CV$1,_xlfn.XLOOKUP(L$2,Women10!$B$2:$B$75,Women10!$E$2:$CV$75))) / $C$1 / 86400</f>
        <v>0.5552104247509807</v>
      </c>
      <c r="M63" s="45" cm="1">
        <f t="array" ref="M63">(_xlfn.XLOOKUP(M$2,Women10!$B$2:$B$75,Women10!$D$2:$D$75) / _xlfn.XLOOKUP($A63,Women10!$E$1:$CV$1,_xlfn.XLOOKUP(M$2,Women10!$B$2:$B$75,Women10!$E$2:$CV$75))) / $C$1 / 86400</f>
        <v>0.7374982618412379</v>
      </c>
      <c r="N63" s="45" cm="1">
        <f t="array" ref="N63">(_xlfn.XLOOKUP(N$2,Women10!$B$2:$B$75,Women10!$D$2:$D$75) / _xlfn.XLOOKUP($A63,Women10!$E$1:$CV$1,_xlfn.XLOOKUP(N$2,Women10!$B$2:$B$75,Women10!$E$2:$CV$75))) / $C$1 / 86400</f>
        <v>1.3598903984610167</v>
      </c>
    </row>
    <row r="64" spans="1:14" x14ac:dyDescent="0.3">
      <c r="A64" s="42">
        <v>79</v>
      </c>
      <c r="B64" s="45" cm="1">
        <f t="array" ref="B64">(_xlfn.XLOOKUP(B$2,Women10!$B$2:$B$75,Women10!$D$2:$D$75) / _xlfn.XLOOKUP($A64,Women10!$E$1:$CV$1,_xlfn.XLOOKUP(B$2,Women10!$B$2:$B$75,Women10!$E$2:$CV$75))) / $C$1 / 86400</f>
        <v>3.6950401913905567E-3</v>
      </c>
      <c r="C64" s="45" cm="1">
        <f t="array" ref="C64">(_xlfn.XLOOKUP(C$2,Women10!$B$2:$B$75,Women10!$D$2:$D$75) / _xlfn.XLOOKUP($A64,Women10!$E$1:$CV$1,_xlfn.XLOOKUP(C$2,Women10!$B$2:$B$75,Women10!$E$2:$CV$75))) / $C$1 / 86400</f>
        <v>7.8299508941330892E-3</v>
      </c>
      <c r="D64" s="45" cm="1">
        <f t="array" ref="D64">(_xlfn.XLOOKUP(D$2,Women10!$B$2:$B$75,Women10!$D$2:$D$75) / _xlfn.XLOOKUP($A64,Women10!$E$1:$CV$1,_xlfn.XLOOKUP(D$2,Women10!$B$2:$B$75,Women10!$E$2:$CV$75))) / $C$1 / 86400</f>
        <v>2.0290404817070253E-2</v>
      </c>
      <c r="E64" s="45" cm="1">
        <f t="array" ref="E64">(_xlfn.XLOOKUP(E$2,Women10!$B$2:$B$75,Women10!$D$2:$D$75) / _xlfn.XLOOKUP($A64,Women10!$E$1:$CV$1,_xlfn.XLOOKUP(E$2,Women10!$B$2:$B$75,Women10!$E$2:$CV$75))) / $C$1 / 86400</f>
        <v>2.5908840096240841E-2</v>
      </c>
      <c r="F64" s="45" cm="1">
        <f t="array" ref="F64">(_xlfn.XLOOKUP(F$2,Women10!$B$2:$B$75,Women10!$D$2:$D$75) / _xlfn.XLOOKUP($A64,Women10!$E$1:$CV$1,_xlfn.XLOOKUP(F$2,Women10!$B$2:$B$75,Women10!$E$2:$CV$75))) / $C$1 / 86400</f>
        <v>4.2364454751961371E-2</v>
      </c>
      <c r="G64" s="45" cm="1">
        <f t="array" ref="G64">(_xlfn.XLOOKUP(G$2,Women10!$B$2:$B$75,Women10!$D$2:$D$75) / _xlfn.XLOOKUP($A64,Women10!$E$1:$CV$1,_xlfn.XLOOKUP(G$2,Women10!$B$2:$B$75,Women10!$E$2:$CV$75))) / $C$1 / 86400</f>
        <v>5.3101451548601721E-2</v>
      </c>
      <c r="H64" s="45" cm="1">
        <f t="array" ref="H64">(_xlfn.XLOOKUP(H$2,Women10!$B$2:$B$75,Women10!$D$2:$D$75) / _xlfn.XLOOKUP($A64,Women10!$E$1:$CV$1,_xlfn.XLOOKUP(H$2,Women10!$B$2:$B$75,Women10!$E$2:$CV$75))) / $C$1 / 86400</f>
        <v>8.6975509377132817E-2</v>
      </c>
      <c r="I64" s="45" cm="1">
        <f t="array" ref="I64">(_xlfn.XLOOKUP(I$2,Women10!$B$2:$B$75,Women10!$D$2:$D$75) / _xlfn.XLOOKUP($A64,Women10!$E$1:$CV$1,_xlfn.XLOOKUP(I$2,Women10!$B$2:$B$75,Women10!$E$2:$CV$75))) / $C$1 / 86400</f>
        <v>0.11524765583350373</v>
      </c>
      <c r="J64" s="45" cm="1">
        <f t="array" ref="J64">(_xlfn.XLOOKUP(J$2,Women10!$B$2:$B$75,Women10!$D$2:$D$75) / _xlfn.XLOOKUP($A64,Women10!$E$1:$CV$1,_xlfn.XLOOKUP(J$2,Women10!$B$2:$B$75,Women10!$E$2:$CV$75))) / $C$1 / 86400</f>
        <v>0.26131478548323522</v>
      </c>
      <c r="K64" s="45" cm="1">
        <f t="array" ref="K64">(_xlfn.XLOOKUP(K$2,Women10!$B$2:$B$75,Women10!$D$2:$D$75) / _xlfn.XLOOKUP($A64,Women10!$E$1:$CV$1,_xlfn.XLOOKUP(K$2,Women10!$B$2:$B$75,Women10!$E$2:$CV$75))) / $C$1 / 86400</f>
        <v>0.31582906996250704</v>
      </c>
      <c r="L64" s="45" cm="1">
        <f t="array" ref="L64">(_xlfn.XLOOKUP(L$2,Women10!$B$2:$B$75,Women10!$D$2:$D$75) / _xlfn.XLOOKUP($A64,Women10!$E$1:$CV$1,_xlfn.XLOOKUP(L$2,Women10!$B$2:$B$75,Women10!$E$2:$CV$75))) / $C$1 / 86400</f>
        <v>0.57119391879166248</v>
      </c>
      <c r="M64" s="45" cm="1">
        <f t="array" ref="M64">(_xlfn.XLOOKUP(M$2,Women10!$B$2:$B$75,Women10!$D$2:$D$75) / _xlfn.XLOOKUP($A64,Women10!$E$1:$CV$1,_xlfn.XLOOKUP(M$2,Women10!$B$2:$B$75,Women10!$E$2:$CV$75))) / $C$1 / 86400</f>
        <v>0.75872948976430798</v>
      </c>
      <c r="N64" s="45" cm="1">
        <f t="array" ref="N64">(_xlfn.XLOOKUP(N$2,Women10!$B$2:$B$75,Women10!$D$2:$D$75) / _xlfn.XLOOKUP($A64,Women10!$E$1:$CV$1,_xlfn.XLOOKUP(N$2,Women10!$B$2:$B$75,Women10!$E$2:$CV$75))) / $C$1 / 86400</f>
        <v>1.3990391592025515</v>
      </c>
    </row>
    <row r="65" spans="1:14" x14ac:dyDescent="0.3">
      <c r="A65" s="26">
        <v>80</v>
      </c>
      <c r="B65" s="45" cm="1">
        <f t="array" ref="B65">(_xlfn.XLOOKUP(B$2,Women10!$B$2:$B$75,Women10!$D$2:$D$75) / _xlfn.XLOOKUP($A65,Women10!$E$1:$CV$1,_xlfn.XLOOKUP(B$2,Women10!$B$2:$B$75,Women10!$E$2:$CV$75))) / $C$1 / 86400</f>
        <v>3.7946026600807811E-3</v>
      </c>
      <c r="C65" s="45" cm="1">
        <f t="array" ref="C65">(_xlfn.XLOOKUP(C$2,Women10!$B$2:$B$75,Women10!$D$2:$D$75) / _xlfn.XLOOKUP($A65,Women10!$E$1:$CV$1,_xlfn.XLOOKUP(C$2,Women10!$B$2:$B$75,Women10!$E$2:$CV$75))) / $C$1 / 86400</f>
        <v>7.9908815022145807E-3</v>
      </c>
      <c r="D65" s="45" cm="1">
        <f t="array" ref="D65">(_xlfn.XLOOKUP(D$2,Women10!$B$2:$B$75,Women10!$D$2:$D$75) / _xlfn.XLOOKUP($A65,Women10!$E$1:$CV$1,_xlfn.XLOOKUP(D$2,Women10!$B$2:$B$75,Women10!$E$2:$CV$75))) / $C$1 / 86400</f>
        <v>2.0769494466132171E-2</v>
      </c>
      <c r="E65" s="45" cm="1">
        <f t="array" ref="E65">(_xlfn.XLOOKUP(E$2,Women10!$B$2:$B$75,Women10!$D$2:$D$75) / _xlfn.XLOOKUP($A65,Women10!$E$1:$CV$1,_xlfn.XLOOKUP(E$2,Women10!$B$2:$B$75,Women10!$E$2:$CV$75))) / $C$1 / 86400</f>
        <v>2.6445496546361101E-2</v>
      </c>
      <c r="F65" s="45" cm="1">
        <f t="array" ref="F65">(_xlfn.XLOOKUP(F$2,Women10!$B$2:$B$75,Women10!$D$2:$D$75) / _xlfn.XLOOKUP($A65,Women10!$E$1:$CV$1,_xlfn.XLOOKUP(F$2,Women10!$B$2:$B$75,Women10!$E$2:$CV$75))) / $C$1 / 86400</f>
        <v>4.3241960569049907E-2</v>
      </c>
      <c r="G65" s="45" cm="1">
        <f t="array" ref="G65">(_xlfn.XLOOKUP(G$2,Women10!$B$2:$B$75,Women10!$D$2:$D$75) / _xlfn.XLOOKUP($A65,Women10!$E$1:$CV$1,_xlfn.XLOOKUP(G$2,Women10!$B$2:$B$75,Women10!$E$2:$CV$75))) / $C$1 / 86400</f>
        <v>5.4201355534208559E-2</v>
      </c>
      <c r="H65" s="45" cm="1">
        <f t="array" ref="H65">(_xlfn.XLOOKUP(H$2,Women10!$B$2:$B$75,Women10!$D$2:$D$75) / _xlfn.XLOOKUP($A65,Women10!$E$1:$CV$1,_xlfn.XLOOKUP(H$2,Women10!$B$2:$B$75,Women10!$E$2:$CV$75))) / $C$1 / 86400</f>
        <v>8.8777055410700953E-2</v>
      </c>
      <c r="I65" s="45" cm="1">
        <f t="array" ref="I65">(_xlfn.XLOOKUP(I$2,Women10!$B$2:$B$75,Women10!$D$2:$D$75) / _xlfn.XLOOKUP($A65,Women10!$E$1:$CV$1,_xlfn.XLOOKUP(I$2,Women10!$B$2:$B$75,Women10!$E$2:$CV$75))) / $C$1 / 86400</f>
        <v>0.11763481008798012</v>
      </c>
      <c r="J65" s="45" cm="1">
        <f t="array" ref="J65">(_xlfn.XLOOKUP(J$2,Women10!$B$2:$B$75,Women10!$D$2:$D$75) / _xlfn.XLOOKUP($A65,Women10!$E$1:$CV$1,_xlfn.XLOOKUP(J$2,Women10!$B$2:$B$75,Women10!$E$2:$CV$75))) / $C$1 / 86400</f>
        <v>0.26949233945221912</v>
      </c>
      <c r="K65" s="45" cm="1">
        <f t="array" ref="K65">(_xlfn.XLOOKUP(K$2,Women10!$B$2:$B$75,Women10!$D$2:$D$75) / _xlfn.XLOOKUP($A65,Women10!$E$1:$CV$1,_xlfn.XLOOKUP(K$2,Women10!$B$2:$B$75,Women10!$E$2:$CV$75))) / $C$1 / 86400</f>
        <v>0.32571258749794357</v>
      </c>
      <c r="L65" s="45" cm="1">
        <f t="array" ref="L65">(_xlfn.XLOOKUP(L$2,Women10!$B$2:$B$75,Women10!$D$2:$D$75) / _xlfn.XLOOKUP($A65,Women10!$E$1:$CV$1,_xlfn.XLOOKUP(L$2,Women10!$B$2:$B$75,Women10!$E$2:$CV$75))) / $C$1 / 86400</f>
        <v>0.58906879368263521</v>
      </c>
      <c r="M65" s="45" cm="1">
        <f t="array" ref="M65">(_xlfn.XLOOKUP(M$2,Women10!$B$2:$B$75,Women10!$D$2:$D$75) / _xlfn.XLOOKUP($A65,Women10!$E$1:$CV$1,_xlfn.XLOOKUP(M$2,Women10!$B$2:$B$75,Women10!$E$2:$CV$75))) / $C$1 / 86400</f>
        <v>0.78247308061751397</v>
      </c>
      <c r="N65" s="45" cm="1">
        <f t="array" ref="N65">(_xlfn.XLOOKUP(N$2,Women10!$B$2:$B$75,Women10!$D$2:$D$75) / _xlfn.XLOOKUP($A65,Women10!$E$1:$CV$1,_xlfn.XLOOKUP(N$2,Women10!$B$2:$B$75,Women10!$E$2:$CV$75))) / $C$1 / 86400</f>
        <v>1.4428205250672652</v>
      </c>
    </row>
    <row r="66" spans="1:14" x14ac:dyDescent="0.3">
      <c r="A66" s="26">
        <v>81</v>
      </c>
      <c r="B66" s="45" cm="1">
        <f t="array" ref="B66">(_xlfn.XLOOKUP(B$2,Women10!$B$2:$B$75,Women10!$D$2:$D$75) / _xlfn.XLOOKUP($A66,Women10!$E$1:$CV$1,_xlfn.XLOOKUP(B$2,Women10!$B$2:$B$75,Women10!$E$2:$CV$75))) / $C$1 / 86400</f>
        <v>3.8956236959564747E-3</v>
      </c>
      <c r="C66" s="45" cm="1">
        <f t="array" ref="C66">(_xlfn.XLOOKUP(C$2,Women10!$B$2:$B$75,Women10!$D$2:$D$75) / _xlfn.XLOOKUP($A66,Women10!$E$1:$CV$1,_xlfn.XLOOKUP(C$2,Women10!$B$2:$B$75,Women10!$E$2:$CV$75))) / $C$1 / 86400</f>
        <v>8.1713865842720692E-3</v>
      </c>
      <c r="D66" s="45" cm="1">
        <f t="array" ref="D66">(_xlfn.XLOOKUP(D$2,Women10!$B$2:$B$75,Women10!$D$2:$D$75) / _xlfn.XLOOKUP($A66,Women10!$E$1:$CV$1,_xlfn.XLOOKUP(D$2,Women10!$B$2:$B$75,Women10!$E$2:$CV$75))) / $C$1 / 86400</f>
        <v>2.1308857306919324E-2</v>
      </c>
      <c r="E66" s="45" cm="1">
        <f t="array" ref="E66">(_xlfn.XLOOKUP(E$2,Women10!$B$2:$B$75,Women10!$D$2:$D$75) / _xlfn.XLOOKUP($A66,Women10!$E$1:$CV$1,_xlfn.XLOOKUP(E$2,Women10!$B$2:$B$75,Women10!$E$2:$CV$75))) / $C$1 / 86400</f>
        <v>2.7064589276570846E-2</v>
      </c>
      <c r="F66" s="45" cm="1">
        <f t="array" ref="F66">(_xlfn.XLOOKUP(F$2,Women10!$B$2:$B$75,Women10!$D$2:$D$75) / _xlfn.XLOOKUP($A66,Women10!$E$1:$CV$1,_xlfn.XLOOKUP(F$2,Women10!$B$2:$B$75,Women10!$E$2:$CV$75))) / $C$1 / 86400</f>
        <v>4.4254260844122595E-2</v>
      </c>
      <c r="G66" s="45" cm="1">
        <f t="array" ref="G66">(_xlfn.XLOOKUP(G$2,Women10!$B$2:$B$75,Women10!$D$2:$D$75) / _xlfn.XLOOKUP($A66,Women10!$E$1:$CV$1,_xlfn.XLOOKUP(G$2,Women10!$B$2:$B$75,Women10!$E$2:$CV$75))) / $C$1 / 86400</f>
        <v>5.5470216760539343E-2</v>
      </c>
      <c r="H66" s="45" cm="1">
        <f t="array" ref="H66">(_xlfn.XLOOKUP(H$2,Women10!$B$2:$B$75,Women10!$D$2:$D$75) / _xlfn.XLOOKUP($A66,Women10!$E$1:$CV$1,_xlfn.XLOOKUP(H$2,Women10!$B$2:$B$75,Women10!$E$2:$CV$75))) / $C$1 / 86400</f>
        <v>9.0855338551191087E-2</v>
      </c>
      <c r="I66" s="45" cm="1">
        <f t="array" ref="I66">(_xlfn.XLOOKUP(I$2,Women10!$B$2:$B$75,Women10!$D$2:$D$75) / _xlfn.XLOOKUP($A66,Women10!$E$1:$CV$1,_xlfn.XLOOKUP(I$2,Women10!$B$2:$B$75,Women10!$E$2:$CV$75))) / $C$1 / 86400</f>
        <v>0.12038865725501673</v>
      </c>
      <c r="J66" s="45" cm="1">
        <f t="array" ref="J66">(_xlfn.XLOOKUP(J$2,Women10!$B$2:$B$75,Women10!$D$2:$D$75) / _xlfn.XLOOKUP($A66,Women10!$E$1:$CV$1,_xlfn.XLOOKUP(J$2,Women10!$B$2:$B$75,Women10!$E$2:$CV$75))) / $C$1 / 86400</f>
        <v>0.27865988636575656</v>
      </c>
      <c r="K66" s="45" cm="1">
        <f t="array" ref="K66">(_xlfn.XLOOKUP(K$2,Women10!$B$2:$B$75,Women10!$D$2:$D$75) / _xlfn.XLOOKUP($A66,Women10!$E$1:$CV$1,_xlfn.XLOOKUP(K$2,Women10!$B$2:$B$75,Women10!$E$2:$CV$75))) / $C$1 / 86400</f>
        <v>0.33679262573682822</v>
      </c>
      <c r="L66" s="45" cm="1">
        <f t="array" ref="L66">(_xlfn.XLOOKUP(L$2,Women10!$B$2:$B$75,Women10!$D$2:$D$75) / _xlfn.XLOOKUP($A66,Women10!$E$1:$CV$1,_xlfn.XLOOKUP(L$2,Women10!$B$2:$B$75,Women10!$E$2:$CV$75))) / $C$1 / 86400</f>
        <v>0.60910764084379521</v>
      </c>
      <c r="M66" s="45" cm="1">
        <f t="array" ref="M66">(_xlfn.XLOOKUP(M$2,Women10!$B$2:$B$75,Women10!$D$2:$D$75) / _xlfn.XLOOKUP($A66,Women10!$E$1:$CV$1,_xlfn.XLOOKUP(M$2,Women10!$B$2:$B$75,Women10!$E$2:$CV$75))) / $C$1 / 86400</f>
        <v>0.80909112360056157</v>
      </c>
      <c r="N66" s="45" cm="1">
        <f t="array" ref="N66">(_xlfn.XLOOKUP(N$2,Women10!$B$2:$B$75,Women10!$D$2:$D$75) / _xlfn.XLOOKUP($A66,Women10!$E$1:$CV$1,_xlfn.XLOOKUP(N$2,Women10!$B$2:$B$75,Women10!$E$2:$CV$75))) / $C$1 / 86400</f>
        <v>1.4919021608505119</v>
      </c>
    </row>
    <row r="67" spans="1:14" x14ac:dyDescent="0.3">
      <c r="A67" s="42">
        <v>82</v>
      </c>
      <c r="B67" s="45" cm="1">
        <f t="array" ref="B67">(_xlfn.XLOOKUP(B$2,Women10!$B$2:$B$75,Women10!$D$2:$D$75) / _xlfn.XLOOKUP($A67,Women10!$E$1:$CV$1,_xlfn.XLOOKUP(B$2,Women10!$B$2:$B$75,Women10!$E$2:$CV$75))) / $C$1 / 86400</f>
        <v>4.0021706688373355E-3</v>
      </c>
      <c r="C67" s="45" cm="1">
        <f t="array" ref="C67">(_xlfn.XLOOKUP(C$2,Women10!$B$2:$B$75,Women10!$D$2:$D$75) / _xlfn.XLOOKUP($A67,Women10!$E$1:$CV$1,_xlfn.XLOOKUP(C$2,Women10!$B$2:$B$75,Women10!$E$2:$CV$75))) / $C$1 / 86400</f>
        <v>8.3787571199454378E-3</v>
      </c>
      <c r="D67" s="45" cm="1">
        <f t="array" ref="D67">(_xlfn.XLOOKUP(D$2,Women10!$B$2:$B$75,Women10!$D$2:$D$75) / _xlfn.XLOOKUP($A67,Women10!$E$1:$CV$1,_xlfn.XLOOKUP(D$2,Women10!$B$2:$B$75,Women10!$E$2:$CV$75))) / $C$1 / 86400</f>
        <v>2.1924965843211113E-2</v>
      </c>
      <c r="E67" s="45" cm="1">
        <f t="array" ref="E67">(_xlfn.XLOOKUP(E$2,Women10!$B$2:$B$75,Women10!$D$2:$D$75) / _xlfn.XLOOKUP($A67,Women10!$E$1:$CV$1,_xlfn.XLOOKUP(E$2,Women10!$B$2:$B$75,Women10!$E$2:$CV$75))) / $C$1 / 86400</f>
        <v>2.7776276357434137E-2</v>
      </c>
      <c r="F67" s="45" cm="1">
        <f t="array" ref="F67">(_xlfn.XLOOKUP(F$2,Women10!$B$2:$B$75,Women10!$D$2:$D$75) / _xlfn.XLOOKUP($A67,Women10!$E$1:$CV$1,_xlfn.XLOOKUP(F$2,Women10!$B$2:$B$75,Women10!$E$2:$CV$75))) / $C$1 / 86400</f>
        <v>4.5417965395263923E-2</v>
      </c>
      <c r="G67" s="45" cm="1">
        <f t="array" ref="G67">(_xlfn.XLOOKUP(G$2,Women10!$B$2:$B$75,Women10!$D$2:$D$75) / _xlfn.XLOOKUP($A67,Women10!$E$1:$CV$1,_xlfn.XLOOKUP(G$2,Women10!$B$2:$B$75,Women10!$E$2:$CV$75))) / $C$1 / 86400</f>
        <v>5.6928854696542935E-2</v>
      </c>
      <c r="H67" s="45" cm="1">
        <f t="array" ref="H67">(_xlfn.XLOOKUP(H$2,Women10!$B$2:$B$75,Women10!$D$2:$D$75) / _xlfn.XLOOKUP($A67,Women10!$E$1:$CV$1,_xlfn.XLOOKUP(H$2,Women10!$B$2:$B$75,Women10!$E$2:$CV$75))) / $C$1 / 86400</f>
        <v>9.324445925845852E-2</v>
      </c>
      <c r="I67" s="45" cm="1">
        <f t="array" ref="I67">(_xlfn.XLOOKUP(I$2,Women10!$B$2:$B$75,Women10!$D$2:$D$75) / _xlfn.XLOOKUP($A67,Women10!$E$1:$CV$1,_xlfn.XLOOKUP(I$2,Women10!$B$2:$B$75,Women10!$E$2:$CV$75))) / $C$1 / 86400</f>
        <v>0.12355438244579373</v>
      </c>
      <c r="J67" s="45" cm="1">
        <f t="array" ref="J67">(_xlfn.XLOOKUP(J$2,Women10!$B$2:$B$75,Women10!$D$2:$D$75) / _xlfn.XLOOKUP($A67,Women10!$E$1:$CV$1,_xlfn.XLOOKUP(J$2,Women10!$B$2:$B$75,Women10!$E$2:$CV$75))) / $C$1 / 86400</f>
        <v>0.28890737896114238</v>
      </c>
      <c r="K67" s="45" cm="1">
        <f t="array" ref="K67">(_xlfn.XLOOKUP(K$2,Women10!$B$2:$B$75,Women10!$D$2:$D$75) / _xlfn.XLOOKUP($A67,Women10!$E$1:$CV$1,_xlfn.XLOOKUP(K$2,Women10!$B$2:$B$75,Women10!$E$2:$CV$75))) / $C$1 / 86400</f>
        <v>0.34917790294134377</v>
      </c>
      <c r="L67" s="45" cm="1">
        <f t="array" ref="L67">(_xlfn.XLOOKUP(L$2,Women10!$B$2:$B$75,Women10!$D$2:$D$75) / _xlfn.XLOOKUP($A67,Women10!$E$1:$CV$1,_xlfn.XLOOKUP(L$2,Women10!$B$2:$B$75,Women10!$E$2:$CV$75))) / $C$1 / 86400</f>
        <v>0.63150708311998638</v>
      </c>
      <c r="M67" s="45" cm="1">
        <f t="array" ref="M67">(_xlfn.XLOOKUP(M$2,Women10!$B$2:$B$75,Women10!$D$2:$D$75) / _xlfn.XLOOKUP($A67,Women10!$E$1:$CV$1,_xlfn.XLOOKUP(M$2,Women10!$B$2:$B$75,Women10!$E$2:$CV$75))) / $C$1 / 86400</f>
        <v>0.83884479717813043</v>
      </c>
      <c r="N67" s="45" cm="1">
        <f t="array" ref="N67">(_xlfn.XLOOKUP(N$2,Women10!$B$2:$B$75,Women10!$D$2:$D$75) / _xlfn.XLOOKUP($A67,Women10!$E$1:$CV$1,_xlfn.XLOOKUP(N$2,Women10!$B$2:$B$75,Women10!$E$2:$CV$75))) / $C$1 / 86400</f>
        <v>1.5467656596688852</v>
      </c>
    </row>
    <row r="68" spans="1:14" x14ac:dyDescent="0.3">
      <c r="A68" s="26">
        <v>83</v>
      </c>
      <c r="B68" s="45" cm="1">
        <f t="array" ref="B68">(_xlfn.XLOOKUP(B$2,Women10!$B$2:$B$75,Women10!$D$2:$D$75) / _xlfn.XLOOKUP($A68,Women10!$E$1:$CV$1,_xlfn.XLOOKUP(B$2,Women10!$B$2:$B$75,Women10!$E$2:$CV$75))) / $C$1 / 86400</f>
        <v>4.1147097386113208E-3</v>
      </c>
      <c r="C68" s="45" cm="1">
        <f t="array" ref="C68">(_xlfn.XLOOKUP(C$2,Women10!$B$2:$B$75,Women10!$D$2:$D$75) / _xlfn.XLOOKUP($A68,Women10!$E$1:$CV$1,_xlfn.XLOOKUP(C$2,Women10!$B$2:$B$75,Women10!$E$2:$CV$75))) / $C$1 / 86400</f>
        <v>8.6182989642695478E-3</v>
      </c>
      <c r="D68" s="45" cm="1">
        <f t="array" ref="D68">(_xlfn.XLOOKUP(D$2,Women10!$B$2:$B$75,Women10!$D$2:$D$75) / _xlfn.XLOOKUP($A68,Women10!$E$1:$CV$1,_xlfn.XLOOKUP(D$2,Women10!$B$2:$B$75,Women10!$E$2:$CV$75))) / $C$1 / 86400</f>
        <v>2.261956463766791E-2</v>
      </c>
      <c r="E68" s="45" cm="1">
        <f t="array" ref="E68">(_xlfn.XLOOKUP(E$2,Women10!$B$2:$B$75,Women10!$D$2:$D$75) / _xlfn.XLOOKUP($A68,Women10!$E$1:$CV$1,_xlfn.XLOOKUP(E$2,Women10!$B$2:$B$75,Women10!$E$2:$CV$75))) / $C$1 / 86400</f>
        <v>2.8593066567750118E-2</v>
      </c>
      <c r="F68" s="45" cm="1">
        <f t="array" ref="F68">(_xlfn.XLOOKUP(F$2,Women10!$B$2:$B$75,Women10!$D$2:$D$75) / _xlfn.XLOOKUP($A68,Women10!$E$1:$CV$1,_xlfn.XLOOKUP(F$2,Women10!$B$2:$B$75,Women10!$E$2:$CV$75))) / $C$1 / 86400</f>
        <v>4.6753527766185993E-2</v>
      </c>
      <c r="G68" s="45" cm="1">
        <f t="array" ref="G68">(_xlfn.XLOOKUP(G$2,Women10!$B$2:$B$75,Women10!$D$2:$D$75) / _xlfn.XLOOKUP($A68,Women10!$E$1:$CV$1,_xlfn.XLOOKUP(G$2,Women10!$B$2:$B$75,Women10!$E$2:$CV$75))) / $C$1 / 86400</f>
        <v>5.8602906704172529E-2</v>
      </c>
      <c r="H68" s="45" cm="1">
        <f t="array" ref="H68">(_xlfn.XLOOKUP(H$2,Women10!$B$2:$B$75,Women10!$D$2:$D$75) / _xlfn.XLOOKUP($A68,Women10!$E$1:$CV$1,_xlfn.XLOOKUP(H$2,Women10!$B$2:$B$75,Women10!$E$2:$CV$75))) / $C$1 / 86400</f>
        <v>9.5986409277548521E-2</v>
      </c>
      <c r="I68" s="45" cm="1">
        <f t="array" ref="I68">(_xlfn.XLOOKUP(I$2,Women10!$B$2:$B$75,Women10!$D$2:$D$75) / _xlfn.XLOOKUP($A68,Women10!$E$1:$CV$1,_xlfn.XLOOKUP(I$2,Women10!$B$2:$B$75,Women10!$E$2:$CV$75))) / $C$1 / 86400</f>
        <v>0.12718762718762722</v>
      </c>
      <c r="J68" s="45" cm="1">
        <f t="array" ref="J68">(_xlfn.XLOOKUP(J$2,Women10!$B$2:$B$75,Women10!$D$2:$D$75) / _xlfn.XLOOKUP($A68,Women10!$E$1:$CV$1,_xlfn.XLOOKUP(J$2,Women10!$B$2:$B$75,Women10!$E$2:$CV$75))) / $C$1 / 86400</f>
        <v>0.30047401301035837</v>
      </c>
      <c r="K68" s="45" cm="1">
        <f t="array" ref="K68">(_xlfn.XLOOKUP(K$2,Women10!$B$2:$B$75,Women10!$D$2:$D$75) / _xlfn.XLOOKUP($A68,Women10!$E$1:$CV$1,_xlfn.XLOOKUP(K$2,Women10!$B$2:$B$75,Women10!$E$2:$CV$75))) / $C$1 / 86400</f>
        <v>0.36315751480144237</v>
      </c>
      <c r="L68" s="45" cm="1">
        <f t="array" ref="L68">(_xlfn.XLOOKUP(L$2,Women10!$B$2:$B$75,Women10!$D$2:$D$75) / _xlfn.XLOOKUP($A68,Women10!$E$1:$CV$1,_xlfn.XLOOKUP(L$2,Women10!$B$2:$B$75,Women10!$E$2:$CV$75))) / $C$1 / 86400</f>
        <v>0.65678996566941095</v>
      </c>
      <c r="M68" s="45" cm="1">
        <f t="array" ref="M68">(_xlfn.XLOOKUP(M$2,Women10!$B$2:$B$75,Women10!$D$2:$D$75) / _xlfn.XLOOKUP($A68,Women10!$E$1:$CV$1,_xlfn.XLOOKUP(M$2,Women10!$B$2:$B$75,Women10!$E$2:$CV$75))) / $C$1 / 86400</f>
        <v>0.87242860811413725</v>
      </c>
      <c r="N68" s="45" cm="1">
        <f t="array" ref="N68">(_xlfn.XLOOKUP(N$2,Women10!$B$2:$B$75,Women10!$D$2:$D$75) / _xlfn.XLOOKUP($A68,Women10!$E$1:$CV$1,_xlfn.XLOOKUP(N$2,Women10!$B$2:$B$75,Women10!$E$2:$CV$75))) / $C$1 / 86400</f>
        <v>1.6086916388862265</v>
      </c>
    </row>
    <row r="69" spans="1:14" x14ac:dyDescent="0.3">
      <c r="A69" s="26">
        <v>84</v>
      </c>
      <c r="B69" s="45" cm="1">
        <f t="array" ref="B69">(_xlfn.XLOOKUP(B$2,Women10!$B$2:$B$75,Women10!$D$2:$D$75) / _xlfn.XLOOKUP($A69,Women10!$E$1:$CV$1,_xlfn.XLOOKUP(B$2,Women10!$B$2:$B$75,Women10!$E$2:$CV$75))) / $C$1 / 86400</f>
        <v>4.2337610149545055E-3</v>
      </c>
      <c r="C69" s="45" cm="1">
        <f t="array" ref="C69">(_xlfn.XLOOKUP(C$2,Women10!$B$2:$B$75,Women10!$D$2:$D$75) / _xlfn.XLOOKUP($A69,Women10!$E$1:$CV$1,_xlfn.XLOOKUP(C$2,Women10!$B$2:$B$75,Women10!$E$2:$CV$75))) / $C$1 / 86400</f>
        <v>8.8928022874153693E-3</v>
      </c>
      <c r="D69" s="45" cm="1">
        <f t="array" ref="D69">(_xlfn.XLOOKUP(D$2,Women10!$B$2:$B$75,Women10!$D$2:$D$75) / _xlfn.XLOOKUP($A69,Women10!$E$1:$CV$1,_xlfn.XLOOKUP(D$2,Women10!$B$2:$B$75,Women10!$E$2:$CV$75))) / $C$1 / 86400</f>
        <v>2.341433213451953E-2</v>
      </c>
      <c r="E69" s="45" cm="1">
        <f t="array" ref="E69">(_xlfn.XLOOKUP(E$2,Women10!$B$2:$B$75,Women10!$D$2:$D$75) / _xlfn.XLOOKUP($A69,Women10!$E$1:$CV$1,_xlfn.XLOOKUP(E$2,Women10!$B$2:$B$75,Women10!$E$2:$CV$75))) / $C$1 / 86400</f>
        <v>2.9530449884432187E-2</v>
      </c>
      <c r="F69" s="45" cm="1">
        <f t="array" ref="F69">(_xlfn.XLOOKUP(F$2,Women10!$B$2:$B$75,Women10!$D$2:$D$75) / _xlfn.XLOOKUP($A69,Women10!$E$1:$CV$1,_xlfn.XLOOKUP(F$2,Women10!$B$2:$B$75,Women10!$E$2:$CV$75))) / $C$1 / 86400</f>
        <v>4.8286276162382367E-2</v>
      </c>
      <c r="G69" s="45" cm="1">
        <f t="array" ref="G69">(_xlfn.XLOOKUP(G$2,Women10!$B$2:$B$75,Women10!$D$2:$D$75) / _xlfn.XLOOKUP($A69,Women10!$E$1:$CV$1,_xlfn.XLOOKUP(G$2,Women10!$B$2:$B$75,Women10!$E$2:$CV$75))) / $C$1 / 86400</f>
        <v>6.0524120258633539E-2</v>
      </c>
      <c r="H69" s="45" cm="1">
        <f t="array" ref="H69">(_xlfn.XLOOKUP(H$2,Women10!$B$2:$B$75,Women10!$D$2:$D$75) / _xlfn.XLOOKUP($A69,Women10!$E$1:$CV$1,_xlfn.XLOOKUP(H$2,Women10!$B$2:$B$75,Women10!$E$2:$CV$75))) / $C$1 / 86400</f>
        <v>9.913318818186076E-2</v>
      </c>
      <c r="I69" s="45" cm="1">
        <f t="array" ref="I69">(_xlfn.XLOOKUP(I$2,Women10!$B$2:$B$75,Women10!$D$2:$D$75) / _xlfn.XLOOKUP($A69,Women10!$E$1:$CV$1,_xlfn.XLOOKUP(I$2,Women10!$B$2:$B$75,Women10!$E$2:$CV$75))) / $C$1 / 86400</f>
        <v>0.13135729396791346</v>
      </c>
      <c r="J69" s="45" cm="1">
        <f t="array" ref="J69">(_xlfn.XLOOKUP(J$2,Women10!$B$2:$B$75,Women10!$D$2:$D$75) / _xlfn.XLOOKUP($A69,Women10!$E$1:$CV$1,_xlfn.XLOOKUP(J$2,Women10!$B$2:$B$75,Women10!$E$2:$CV$75))) / $C$1 / 86400</f>
        <v>0.31358994214969937</v>
      </c>
      <c r="K69" s="45" cm="1">
        <f t="array" ref="K69">(_xlfn.XLOOKUP(K$2,Women10!$B$2:$B$75,Women10!$D$2:$D$75) / _xlfn.XLOOKUP($A69,Women10!$E$1:$CV$1,_xlfn.XLOOKUP(K$2,Women10!$B$2:$B$75,Women10!$E$2:$CV$75))) / $C$1 / 86400</f>
        <v>0.37900962854277515</v>
      </c>
      <c r="L69" s="45" cm="1">
        <f t="array" ref="L69">(_xlfn.XLOOKUP(L$2,Women10!$B$2:$B$75,Women10!$D$2:$D$75) / _xlfn.XLOOKUP($A69,Women10!$E$1:$CV$1,_xlfn.XLOOKUP(L$2,Women10!$B$2:$B$75,Women10!$E$2:$CV$75))) / $C$1 / 86400</f>
        <v>0.68545936893275838</v>
      </c>
      <c r="M69" s="45" cm="1">
        <f t="array" ref="M69">(_xlfn.XLOOKUP(M$2,Women10!$B$2:$B$75,Women10!$D$2:$D$75) / _xlfn.XLOOKUP($A69,Women10!$E$1:$CV$1,_xlfn.XLOOKUP(M$2,Women10!$B$2:$B$75,Women10!$E$2:$CV$75))) / $C$1 / 86400</f>
        <v>0.91051080926197636</v>
      </c>
      <c r="N69" s="45" cm="1">
        <f t="array" ref="N69">(_xlfn.XLOOKUP(N$2,Women10!$B$2:$B$75,Women10!$D$2:$D$75) / _xlfn.XLOOKUP($A69,Women10!$E$1:$CV$1,_xlfn.XLOOKUP(N$2,Women10!$B$2:$B$75,Women10!$E$2:$CV$75))) / $C$1 / 86400</f>
        <v>1.678912305663006</v>
      </c>
    </row>
    <row r="70" spans="1:14" x14ac:dyDescent="0.3">
      <c r="A70" s="42">
        <v>85</v>
      </c>
      <c r="B70" s="45" cm="1">
        <f t="array" ref="B70">(_xlfn.XLOOKUP(B$2,Women10!$B$2:$B$75,Women10!$D$2:$D$75) / _xlfn.XLOOKUP($A70,Women10!$E$1:$CV$1,_xlfn.XLOOKUP(B$2,Women10!$B$2:$B$75,Women10!$E$2:$CV$75))) / $C$1 / 86400</f>
        <v>4.3599065945434667E-3</v>
      </c>
      <c r="C70" s="45" cm="1">
        <f t="array" ref="C70">(_xlfn.XLOOKUP(C$2,Women10!$B$2:$B$75,Women10!$D$2:$D$75) / _xlfn.XLOOKUP($A70,Women10!$E$1:$CV$1,_xlfn.XLOOKUP(C$2,Women10!$B$2:$B$75,Women10!$E$2:$CV$75))) / $C$1 / 86400</f>
        <v>9.2118089239435555E-3</v>
      </c>
      <c r="D70" s="45" cm="1">
        <f t="array" ref="D70">(_xlfn.XLOOKUP(D$2,Women10!$B$2:$B$75,Women10!$D$2:$D$75) / _xlfn.XLOOKUP($A70,Women10!$E$1:$CV$1,_xlfn.XLOOKUP(D$2,Women10!$B$2:$B$75,Women10!$E$2:$CV$75))) / $C$1 / 86400</f>
        <v>2.4315281668222846E-2</v>
      </c>
      <c r="E70" s="45" cm="1">
        <f t="array" ref="E70">(_xlfn.XLOOKUP(E$2,Women10!$B$2:$B$75,Women10!$D$2:$D$75) / _xlfn.XLOOKUP($A70,Women10!$E$1:$CV$1,_xlfn.XLOOKUP(E$2,Women10!$B$2:$B$75,Women10!$E$2:$CV$75))) / $C$1 / 86400</f>
        <v>3.0607754184989958E-2</v>
      </c>
      <c r="F70" s="45" cm="1">
        <f t="array" ref="F70">(_xlfn.XLOOKUP(F$2,Women10!$B$2:$B$75,Women10!$D$2:$D$75) / _xlfn.XLOOKUP($A70,Women10!$E$1:$CV$1,_xlfn.XLOOKUP(F$2,Women10!$B$2:$B$75,Women10!$E$2:$CV$75))) / $C$1 / 86400</f>
        <v>5.0047814275456549E-2</v>
      </c>
      <c r="G70" s="45" cm="1">
        <f t="array" ref="G70">(_xlfn.XLOOKUP(G$2,Women10!$B$2:$B$75,Women10!$D$2:$D$75) / _xlfn.XLOOKUP($A70,Women10!$E$1:$CV$1,_xlfn.XLOOKUP(G$2,Women10!$B$2:$B$75,Women10!$E$2:$CV$75))) / $C$1 / 86400</f>
        <v>6.2732108802569506E-2</v>
      </c>
      <c r="H70" s="45" cm="1">
        <f t="array" ref="H70">(_xlfn.XLOOKUP(H$2,Women10!$B$2:$B$75,Women10!$D$2:$D$75) / _xlfn.XLOOKUP($A70,Women10!$E$1:$CV$1,_xlfn.XLOOKUP(H$2,Women10!$B$2:$B$75,Women10!$E$2:$CV$75))) / $C$1 / 86400</f>
        <v>0.1027496793079449</v>
      </c>
      <c r="I70" s="45" cm="1">
        <f t="array" ref="I70">(_xlfn.XLOOKUP(I$2,Women10!$B$2:$B$75,Women10!$D$2:$D$75) / _xlfn.XLOOKUP($A70,Women10!$E$1:$CV$1,_xlfn.XLOOKUP(I$2,Women10!$B$2:$B$75,Women10!$E$2:$CV$75))) / $C$1 / 86400</f>
        <v>0.13614935701656572</v>
      </c>
      <c r="J70" s="45" cm="1">
        <f t="array" ref="J70">(_xlfn.XLOOKUP(J$2,Women10!$B$2:$B$75,Women10!$D$2:$D$75) / _xlfn.XLOOKUP($A70,Women10!$E$1:$CV$1,_xlfn.XLOOKUP(J$2,Women10!$B$2:$B$75,Women10!$E$2:$CV$75))) / $C$1 / 86400</f>
        <v>0.32854470828303067</v>
      </c>
      <c r="K70" s="45" cm="1">
        <f t="array" ref="K70">(_xlfn.XLOOKUP(K$2,Women10!$B$2:$B$75,Women10!$D$2:$D$75) / _xlfn.XLOOKUP($A70,Women10!$E$1:$CV$1,_xlfn.XLOOKUP(K$2,Women10!$B$2:$B$75,Women10!$E$2:$CV$75))) / $C$1 / 86400</f>
        <v>0.39708418896484438</v>
      </c>
      <c r="L70" s="45" cm="1">
        <f t="array" ref="L70">(_xlfn.XLOOKUP(L$2,Women10!$B$2:$B$75,Women10!$D$2:$D$75) / _xlfn.XLOOKUP($A70,Women10!$E$1:$CV$1,_xlfn.XLOOKUP(L$2,Women10!$B$2:$B$75,Women10!$E$2:$CV$75))) / $C$1 / 86400</f>
        <v>0.71814818696696914</v>
      </c>
      <c r="M70" s="45" cm="1">
        <f t="array" ref="M70">(_xlfn.XLOOKUP(M$2,Women10!$B$2:$B$75,Women10!$D$2:$D$75) / _xlfn.XLOOKUP($A70,Women10!$E$1:$CV$1,_xlfn.XLOOKUP(M$2,Women10!$B$2:$B$75,Women10!$E$2:$CV$75))) / $C$1 / 86400</f>
        <v>0.9539320877667663</v>
      </c>
      <c r="N70" s="45" cm="1">
        <f t="array" ref="N70">(_xlfn.XLOOKUP(N$2,Women10!$B$2:$B$75,Women10!$D$2:$D$75) / _xlfn.XLOOKUP($A70,Women10!$E$1:$CV$1,_xlfn.XLOOKUP(N$2,Women10!$B$2:$B$75,Women10!$E$2:$CV$75))) / $C$1 / 86400</f>
        <v>1.7589778228076103</v>
      </c>
    </row>
    <row r="71" spans="1:14" x14ac:dyDescent="0.3">
      <c r="A71" s="26">
        <v>86</v>
      </c>
      <c r="B71" s="45" cm="1">
        <f t="array" ref="B71">(_xlfn.XLOOKUP(B$2,Women10!$B$2:$B$75,Women10!$D$2:$D$75) / _xlfn.XLOOKUP($A71,Women10!$E$1:$CV$1,_xlfn.XLOOKUP(B$2,Women10!$B$2:$B$75,Women10!$E$2:$CV$75))) / $C$1 / 86400</f>
        <v>4.4894915460591397E-3</v>
      </c>
      <c r="C71" s="45" cm="1">
        <f t="array" ref="C71">(_xlfn.XLOOKUP(C$2,Women10!$B$2:$B$75,Women10!$D$2:$D$75) / _xlfn.XLOOKUP($A71,Women10!$E$1:$CV$1,_xlfn.XLOOKUP(C$2,Women10!$B$2:$B$75,Women10!$E$2:$CV$75))) / $C$1 / 86400</f>
        <v>9.5787541101839957E-3</v>
      </c>
      <c r="D71" s="45" cm="1">
        <f t="array" ref="D71">(_xlfn.XLOOKUP(D$2,Women10!$B$2:$B$75,Women10!$D$2:$D$75) / _xlfn.XLOOKUP($A71,Women10!$E$1:$CV$1,_xlfn.XLOOKUP(D$2,Women10!$B$2:$B$75,Women10!$E$2:$CV$75))) / $C$1 / 86400</f>
        <v>2.5352479525871274E-2</v>
      </c>
      <c r="E71" s="45" cm="1">
        <f t="array" ref="E71">(_xlfn.XLOOKUP(E$2,Women10!$B$2:$B$75,Women10!$D$2:$D$75) / _xlfn.XLOOKUP($A71,Women10!$E$1:$CV$1,_xlfn.XLOOKUP(E$2,Women10!$B$2:$B$75,Women10!$E$2:$CV$75))) / $C$1 / 86400</f>
        <v>3.1849326860172847E-2</v>
      </c>
      <c r="F71" s="45" cm="1">
        <f t="array" ref="F71">(_xlfn.XLOOKUP(F$2,Women10!$B$2:$B$75,Women10!$D$2:$D$75) / _xlfn.XLOOKUP($A71,Women10!$E$1:$CV$1,_xlfn.XLOOKUP(F$2,Women10!$B$2:$B$75,Women10!$E$2:$CV$75))) / $C$1 / 86400</f>
        <v>5.2077953379471811E-2</v>
      </c>
      <c r="G71" s="45" cm="1">
        <f t="array" ref="G71">(_xlfn.XLOOKUP(G$2,Women10!$B$2:$B$75,Women10!$D$2:$D$75) / _xlfn.XLOOKUP($A71,Women10!$E$1:$CV$1,_xlfn.XLOOKUP(G$2,Women10!$B$2:$B$75,Women10!$E$2:$CV$75))) / $C$1 / 86400</f>
        <v>6.5276773519723635E-2</v>
      </c>
      <c r="H71" s="45" cm="1">
        <f t="array" ref="H71">(_xlfn.XLOOKUP(H$2,Women10!$B$2:$B$75,Women10!$D$2:$D$75) / _xlfn.XLOOKUP($A71,Women10!$E$1:$CV$1,_xlfn.XLOOKUP(H$2,Women10!$B$2:$B$75,Women10!$E$2:$CV$75))) / $C$1 / 86400</f>
        <v>0.10691761640785503</v>
      </c>
      <c r="I71" s="45" cm="1">
        <f t="array" ref="I71">(_xlfn.XLOOKUP(I$2,Women10!$B$2:$B$75,Women10!$D$2:$D$75) / _xlfn.XLOOKUP($A71,Women10!$E$1:$CV$1,_xlfn.XLOOKUP(I$2,Women10!$B$2:$B$75,Women10!$E$2:$CV$75))) / $C$1 / 86400</f>
        <v>0.14167211835324633</v>
      </c>
      <c r="J71" s="45" cm="1">
        <f t="array" ref="J71">(_xlfn.XLOOKUP(J$2,Women10!$B$2:$B$75,Women10!$D$2:$D$75) / _xlfn.XLOOKUP($A71,Women10!$E$1:$CV$1,_xlfn.XLOOKUP(J$2,Women10!$B$2:$B$75,Women10!$E$2:$CV$75))) / $C$1 / 86400</f>
        <v>0.34570749155154712</v>
      </c>
      <c r="K71" s="45" cm="1">
        <f t="array" ref="K71">(_xlfn.XLOOKUP(K$2,Women10!$B$2:$B$75,Women10!$D$2:$D$75) / _xlfn.XLOOKUP($A71,Women10!$E$1:$CV$1,_xlfn.XLOOKUP(K$2,Women10!$B$2:$B$75,Women10!$E$2:$CV$75))) / $C$1 / 86400</f>
        <v>0.41782739286599296</v>
      </c>
      <c r="L71" s="45" cm="1">
        <f t="array" ref="L71">(_xlfn.XLOOKUP(L$2,Women10!$B$2:$B$75,Women10!$D$2:$D$75) / _xlfn.XLOOKUP($A71,Women10!$E$1:$CV$1,_xlfn.XLOOKUP(L$2,Women10!$B$2:$B$75,Women10!$E$2:$CV$75))) / $C$1 / 86400</f>
        <v>0.75566339076375111</v>
      </c>
      <c r="M71" s="45" cm="1">
        <f t="array" ref="M71">(_xlfn.XLOOKUP(M$2,Women10!$B$2:$B$75,Women10!$D$2:$D$75) / _xlfn.XLOOKUP($A71,Women10!$E$1:$CV$1,_xlfn.XLOOKUP(M$2,Women10!$B$2:$B$75,Women10!$E$2:$CV$75))) / $C$1 / 86400</f>
        <v>1.0037643610083138</v>
      </c>
      <c r="N71" s="45" cm="1">
        <f t="array" ref="N71">(_xlfn.XLOOKUP(N$2,Women10!$B$2:$B$75,Women10!$D$2:$D$75) / _xlfn.XLOOKUP($A71,Women10!$E$1:$CV$1,_xlfn.XLOOKUP(N$2,Women10!$B$2:$B$75,Women10!$E$2:$CV$75))) / $C$1 / 86400</f>
        <v>1.8508647239990526</v>
      </c>
    </row>
    <row r="72" spans="1:14" x14ac:dyDescent="0.3">
      <c r="A72" s="26">
        <v>87</v>
      </c>
      <c r="B72" s="45" cm="1">
        <f t="array" ref="B72">(_xlfn.XLOOKUP(B$2,Women10!$B$2:$B$75,Women10!$D$2:$D$75) / _xlfn.XLOOKUP($A72,Women10!$E$1:$CV$1,_xlfn.XLOOKUP(B$2,Women10!$B$2:$B$75,Women10!$E$2:$CV$75))) / $C$1 / 86400</f>
        <v>4.627015496580714E-3</v>
      </c>
      <c r="C72" s="45" cm="1">
        <f t="array" ref="C72">(_xlfn.XLOOKUP(C$2,Women10!$B$2:$B$75,Women10!$D$2:$D$75) / _xlfn.XLOOKUP($A72,Women10!$E$1:$CV$1,_xlfn.XLOOKUP(C$2,Women10!$B$2:$B$75,Women10!$E$2:$CV$75))) / $C$1 / 86400</f>
        <v>1.0004937253614503E-2</v>
      </c>
      <c r="D72" s="45" cm="1">
        <f t="array" ref="D72">(_xlfn.XLOOKUP(D$2,Women10!$B$2:$B$75,Women10!$D$2:$D$75) / _xlfn.XLOOKUP($A72,Women10!$E$1:$CV$1,_xlfn.XLOOKUP(D$2,Women10!$B$2:$B$75,Women10!$E$2:$CV$75))) / $C$1 / 86400</f>
        <v>2.6539634010066065E-2</v>
      </c>
      <c r="E72" s="45" cm="1">
        <f t="array" ref="E72">(_xlfn.XLOOKUP(E$2,Women10!$B$2:$B$75,Women10!$D$2:$D$75) / _xlfn.XLOOKUP($A72,Women10!$E$1:$CV$1,_xlfn.XLOOKUP(E$2,Women10!$B$2:$B$75,Women10!$E$2:$CV$75))) / $C$1 / 86400</f>
        <v>3.3286192887190397E-2</v>
      </c>
      <c r="F72" s="45" cm="1">
        <f t="array" ref="F72">(_xlfn.XLOOKUP(F$2,Women10!$B$2:$B$75,Women10!$D$2:$D$75) / _xlfn.XLOOKUP($A72,Women10!$E$1:$CV$1,_xlfn.XLOOKUP(F$2,Women10!$B$2:$B$75,Women10!$E$2:$CV$75))) / $C$1 / 86400</f>
        <v>5.4427423504730232E-2</v>
      </c>
      <c r="G72" s="45" cm="1">
        <f t="array" ref="G72">(_xlfn.XLOOKUP(G$2,Women10!$B$2:$B$75,Women10!$D$2:$D$75) / _xlfn.XLOOKUP($A72,Women10!$E$1:$CV$1,_xlfn.XLOOKUP(G$2,Women10!$B$2:$B$75,Women10!$E$2:$CV$75))) / $C$1 / 86400</f>
        <v>6.8221701638160492E-2</v>
      </c>
      <c r="H72" s="45" cm="1">
        <f t="array" ref="H72">(_xlfn.XLOOKUP(H$2,Women10!$B$2:$B$75,Women10!$D$2:$D$75) / _xlfn.XLOOKUP($A72,Women10!$E$1:$CV$1,_xlfn.XLOOKUP(H$2,Women10!$B$2:$B$75,Women10!$E$2:$CV$75))) / $C$1 / 86400</f>
        <v>0.11174114977107495</v>
      </c>
      <c r="I72" s="45" cm="1">
        <f t="array" ref="I72">(_xlfn.XLOOKUP(I$2,Women10!$B$2:$B$75,Women10!$D$2:$D$75) / _xlfn.XLOOKUP($A72,Women10!$E$1:$CV$1,_xlfn.XLOOKUP(I$2,Women10!$B$2:$B$75,Women10!$E$2:$CV$75))) / $C$1 / 86400</f>
        <v>0.148063583225678</v>
      </c>
      <c r="J72" s="45" cm="1">
        <f t="array" ref="J72">(_xlfn.XLOOKUP(J$2,Women10!$B$2:$B$75,Women10!$D$2:$D$75) / _xlfn.XLOOKUP($A72,Women10!$E$1:$CV$1,_xlfn.XLOOKUP(J$2,Women10!$B$2:$B$75,Women10!$E$2:$CV$75))) / $C$1 / 86400</f>
        <v>0.36545683138447016</v>
      </c>
      <c r="K72" s="45" cm="1">
        <f t="array" ref="K72">(_xlfn.XLOOKUP(K$2,Women10!$B$2:$B$75,Women10!$D$2:$D$75) / _xlfn.XLOOKUP($A72,Women10!$E$1:$CV$1,_xlfn.XLOOKUP(K$2,Women10!$B$2:$B$75,Women10!$E$2:$CV$75))) / $C$1 / 86400</f>
        <v>0.44169674882406113</v>
      </c>
      <c r="L72" s="45" cm="1">
        <f t="array" ref="L72">(_xlfn.XLOOKUP(L$2,Women10!$B$2:$B$75,Women10!$D$2:$D$75) / _xlfn.XLOOKUP($A72,Women10!$E$1:$CV$1,_xlfn.XLOOKUP(L$2,Women10!$B$2:$B$75,Women10!$E$2:$CV$75))) / $C$1 / 86400</f>
        <v>0.79883240927854648</v>
      </c>
      <c r="M72" s="45" cm="1">
        <f t="array" ref="M72">(_xlfn.XLOOKUP(M$2,Women10!$B$2:$B$75,Women10!$D$2:$D$75) / _xlfn.XLOOKUP($A72,Women10!$E$1:$CV$1,_xlfn.XLOOKUP(M$2,Women10!$B$2:$B$75,Women10!$E$2:$CV$75))) / $C$1 / 86400</f>
        <v>1.0611067211312044</v>
      </c>
      <c r="N72" s="45" cm="1">
        <f t="array" ref="N72">(_xlfn.XLOOKUP(N$2,Women10!$B$2:$B$75,Women10!$D$2:$D$75) / _xlfn.XLOOKUP($A72,Women10!$E$1:$CV$1,_xlfn.XLOOKUP(N$2,Women10!$B$2:$B$75,Women10!$E$2:$CV$75))) / $C$1 / 86400</f>
        <v>1.956599651104548</v>
      </c>
    </row>
    <row r="73" spans="1:14" x14ac:dyDescent="0.3">
      <c r="A73" s="42">
        <v>88</v>
      </c>
      <c r="B73" s="45" cm="1">
        <f t="array" ref="B73">(_xlfn.XLOOKUP(B$2,Women10!$B$2:$B$75,Women10!$D$2:$D$75) / _xlfn.XLOOKUP($A73,Women10!$E$1:$CV$1,_xlfn.XLOOKUP(B$2,Women10!$B$2:$B$75,Women10!$E$2:$CV$75))) / $C$1 / 86400</f>
        <v>4.7720149630977654E-3</v>
      </c>
      <c r="C73" s="45" cm="1">
        <f t="array" ref="C73">(_xlfn.XLOOKUP(C$2,Women10!$B$2:$B$75,Women10!$D$2:$D$75) / _xlfn.XLOOKUP($A73,Women10!$E$1:$CV$1,_xlfn.XLOOKUP(C$2,Women10!$B$2:$B$75,Women10!$E$2:$CV$75))) / $C$1 / 86400</f>
        <v>1.050253196175943E-2</v>
      </c>
      <c r="D73" s="45" cm="1">
        <f t="array" ref="D73">(_xlfn.XLOOKUP(D$2,Women10!$B$2:$B$75,Women10!$D$2:$D$75) / _xlfn.XLOOKUP($A73,Women10!$E$1:$CV$1,_xlfn.XLOOKUP(D$2,Women10!$B$2:$B$75,Women10!$E$2:$CV$75))) / $C$1 / 86400</f>
        <v>2.7921204597182253E-2</v>
      </c>
      <c r="E73" s="45" cm="1">
        <f t="array" ref="E73">(_xlfn.XLOOKUP(E$2,Women10!$B$2:$B$75,Women10!$D$2:$D$75) / _xlfn.XLOOKUP($A73,Women10!$E$1:$CV$1,_xlfn.XLOOKUP(E$2,Women10!$B$2:$B$75,Women10!$E$2:$CV$75))) / $C$1 / 86400</f>
        <v>3.4958427815570674E-2</v>
      </c>
      <c r="F73" s="45" cm="1">
        <f t="array" ref="F73">(_xlfn.XLOOKUP(F$2,Women10!$B$2:$B$75,Women10!$D$2:$D$75) / _xlfn.XLOOKUP($A73,Women10!$E$1:$CV$1,_xlfn.XLOOKUP(F$2,Women10!$B$2:$B$75,Women10!$E$2:$CV$75))) / $C$1 / 86400</f>
        <v>5.7161753590325021E-2</v>
      </c>
      <c r="G73" s="45" cm="1">
        <f t="array" ref="G73">(_xlfn.XLOOKUP(G$2,Women10!$B$2:$B$75,Women10!$D$2:$D$75) / _xlfn.XLOOKUP($A73,Women10!$E$1:$CV$1,_xlfn.XLOOKUP(G$2,Women10!$B$2:$B$75,Women10!$E$2:$CV$75))) / $C$1 / 86400</f>
        <v>7.1649029982363333E-2</v>
      </c>
      <c r="H73" s="45" cm="1">
        <f t="array" ref="H73">(_xlfn.XLOOKUP(H$2,Women10!$B$2:$B$75,Women10!$D$2:$D$75) / _xlfn.XLOOKUP($A73,Women10!$E$1:$CV$1,_xlfn.XLOOKUP(H$2,Women10!$B$2:$B$75,Women10!$E$2:$CV$75))) / $C$1 / 86400</f>
        <v>0.11735481229528849</v>
      </c>
      <c r="I73" s="45" cm="1">
        <f t="array" ref="I73">(_xlfn.XLOOKUP(I$2,Women10!$B$2:$B$75,Women10!$D$2:$D$75) / _xlfn.XLOOKUP($A73,Women10!$E$1:$CV$1,_xlfn.XLOOKUP(I$2,Women10!$B$2:$B$75,Women10!$E$2:$CV$75))) / $C$1 / 86400</f>
        <v>0.15550201562106325</v>
      </c>
      <c r="J73" s="45" cm="1">
        <f t="array" ref="J73">(_xlfn.XLOOKUP(J$2,Women10!$B$2:$B$75,Women10!$D$2:$D$75) / _xlfn.XLOOKUP($A73,Women10!$E$1:$CV$1,_xlfn.XLOOKUP(J$2,Women10!$B$2:$B$75,Women10!$E$2:$CV$75))) / $C$1 / 86400</f>
        <v>0.38849604169153046</v>
      </c>
      <c r="K73" s="45" cm="1">
        <f t="array" ref="K73">(_xlfn.XLOOKUP(K$2,Women10!$B$2:$B$75,Women10!$D$2:$D$75) / _xlfn.XLOOKUP($A73,Women10!$E$1:$CV$1,_xlfn.XLOOKUP(K$2,Women10!$B$2:$B$75,Women10!$E$2:$CV$75))) / $C$1 / 86400</f>
        <v>0.46954229285056354</v>
      </c>
      <c r="L73" s="45" cm="1">
        <f t="array" ref="L73">(_xlfn.XLOOKUP(L$2,Women10!$B$2:$B$75,Women10!$D$2:$D$75) / _xlfn.XLOOKUP($A73,Women10!$E$1:$CV$1,_xlfn.XLOOKUP(L$2,Women10!$B$2:$B$75,Women10!$E$2:$CV$75))) / $C$1 / 86400</f>
        <v>0.8491925785158867</v>
      </c>
      <c r="M73" s="45" cm="1">
        <f t="array" ref="M73">(_xlfn.XLOOKUP(M$2,Women10!$B$2:$B$75,Women10!$D$2:$D$75) / _xlfn.XLOOKUP($A73,Women10!$E$1:$CV$1,_xlfn.XLOOKUP(M$2,Women10!$B$2:$B$75,Women10!$E$2:$CV$75))) / $C$1 / 86400</f>
        <v>1.1280012454824488</v>
      </c>
      <c r="N73" s="45" cm="1">
        <f t="array" ref="N73">(_xlfn.XLOOKUP(N$2,Women10!$B$2:$B$75,Women10!$D$2:$D$75) / _xlfn.XLOOKUP($A73,Women10!$E$1:$CV$1,_xlfn.XLOOKUP(N$2,Women10!$B$2:$B$75,Women10!$E$2:$CV$75))) / $C$1 / 86400</f>
        <v>2.0799480385946554</v>
      </c>
    </row>
    <row r="74" spans="1:14" x14ac:dyDescent="0.3">
      <c r="A74" s="26">
        <v>89</v>
      </c>
      <c r="B74" s="45" cm="1">
        <f t="array" ref="B74">(_xlfn.XLOOKUP(B$2,Women10!$B$2:$B$75,Women10!$D$2:$D$75) / _xlfn.XLOOKUP($A74,Women10!$E$1:$CV$1,_xlfn.XLOOKUP(B$2,Women10!$B$2:$B$75,Women10!$E$2:$CV$75))) / $C$1 / 86400</f>
        <v>4.9276923783632539E-3</v>
      </c>
      <c r="C74" s="45" cm="1">
        <f t="array" ref="C74">(_xlfn.XLOOKUP(C$2,Women10!$B$2:$B$75,Women10!$D$2:$D$75) / _xlfn.XLOOKUP($A74,Women10!$E$1:$CV$1,_xlfn.XLOOKUP(C$2,Women10!$B$2:$B$75,Women10!$E$2:$CV$75))) / $C$1 / 86400</f>
        <v>1.1087561060908609E-2</v>
      </c>
      <c r="D74" s="45" cm="1">
        <f t="array" ref="D74">(_xlfn.XLOOKUP(D$2,Women10!$B$2:$B$75,Women10!$D$2:$D$75) / _xlfn.XLOOKUP($A74,Women10!$E$1:$CV$1,_xlfn.XLOOKUP(D$2,Women10!$B$2:$B$75,Women10!$E$2:$CV$75))) / $C$1 / 86400</f>
        <v>2.9525699168556314E-2</v>
      </c>
      <c r="E74" s="45" cm="1">
        <f t="array" ref="E74">(_xlfn.XLOOKUP(E$2,Women10!$B$2:$B$75,Women10!$D$2:$D$75) / _xlfn.XLOOKUP($A74,Women10!$E$1:$CV$1,_xlfn.XLOOKUP(E$2,Women10!$B$2:$B$75,Women10!$E$2:$CV$75))) / $C$1 / 86400</f>
        <v>3.691863133653428E-2</v>
      </c>
      <c r="F74" s="45" cm="1">
        <f t="array" ref="F74">(_xlfn.XLOOKUP(F$2,Women10!$B$2:$B$75,Women10!$D$2:$D$75) / _xlfn.XLOOKUP($A74,Women10!$E$1:$CV$1,_xlfn.XLOOKUP(F$2,Women10!$B$2:$B$75,Women10!$E$2:$CV$75))) / $C$1 / 86400</f>
        <v>6.0366951239468218E-2</v>
      </c>
      <c r="G74" s="45" cm="1">
        <f t="array" ref="G74">(_xlfn.XLOOKUP(G$2,Women10!$B$2:$B$75,Women10!$D$2:$D$75) / _xlfn.XLOOKUP($A74,Women10!$E$1:$CV$1,_xlfn.XLOOKUP(G$2,Women10!$B$2:$B$75,Women10!$E$2:$CV$75))) / $C$1 / 86400</f>
        <v>7.566656422577972E-2</v>
      </c>
      <c r="H74" s="45" cm="1">
        <f t="array" ref="H74">(_xlfn.XLOOKUP(H$2,Women10!$B$2:$B$75,Women10!$D$2:$D$75) / _xlfn.XLOOKUP($A74,Women10!$E$1:$CV$1,_xlfn.XLOOKUP(H$2,Women10!$B$2:$B$75,Women10!$E$2:$CV$75))) / $C$1 / 86400</f>
        <v>0.12393518019618097</v>
      </c>
      <c r="I74" s="45" cm="1">
        <f t="array" ref="I74">(_xlfn.XLOOKUP(I$2,Women10!$B$2:$B$75,Women10!$D$2:$D$75) / _xlfn.XLOOKUP($A74,Women10!$E$1:$CV$1,_xlfn.XLOOKUP(I$2,Women10!$B$2:$B$75,Women10!$E$2:$CV$75))) / $C$1 / 86400</f>
        <v>0.16422138939111533</v>
      </c>
      <c r="J74" s="45" cm="1">
        <f t="array" ref="J74">(_xlfn.XLOOKUP(J$2,Women10!$B$2:$B$75,Women10!$D$2:$D$75) / _xlfn.XLOOKUP($A74,Women10!$E$1:$CV$1,_xlfn.XLOOKUP(J$2,Women10!$B$2:$B$75,Women10!$E$2:$CV$75))) / $C$1 / 86400</f>
        <v>0.41566191589397039</v>
      </c>
      <c r="K74" s="45" cm="1">
        <f t="array" ref="K74">(_xlfn.XLOOKUP(K$2,Women10!$B$2:$B$75,Women10!$D$2:$D$75) / _xlfn.XLOOKUP($A74,Women10!$E$1:$CV$1,_xlfn.XLOOKUP(K$2,Women10!$B$2:$B$75,Women10!$E$2:$CV$75))) / $C$1 / 86400</f>
        <v>0.5023753863481587</v>
      </c>
      <c r="L74" s="45" cm="1">
        <f t="array" ref="L74">(_xlfn.XLOOKUP(L$2,Women10!$B$2:$B$75,Women10!$D$2:$D$75) / _xlfn.XLOOKUP($A74,Women10!$E$1:$CV$1,_xlfn.XLOOKUP(L$2,Women10!$B$2:$B$75,Women10!$E$2:$CV$75))) / $C$1 / 86400</f>
        <v>0.90857300015715869</v>
      </c>
      <c r="M74" s="45" cm="1">
        <f t="array" ref="M74">(_xlfn.XLOOKUP(M$2,Women10!$B$2:$B$75,Women10!$D$2:$D$75) / _xlfn.XLOOKUP($A74,Women10!$E$1:$CV$1,_xlfn.XLOOKUP(M$2,Women10!$B$2:$B$75,Women10!$E$2:$CV$75))) / $C$1 / 86400</f>
        <v>1.2068775701974961</v>
      </c>
      <c r="N74" s="45" cm="1">
        <f t="array" ref="N74">(_xlfn.XLOOKUP(N$2,Women10!$B$2:$B$75,Women10!$D$2:$D$75) / _xlfn.XLOOKUP($A74,Women10!$E$1:$CV$1,_xlfn.XLOOKUP(N$2,Women10!$B$2:$B$75,Women10!$E$2:$CV$75))) / $C$1 / 86400</f>
        <v>2.2253899497092569</v>
      </c>
    </row>
    <row r="75" spans="1:14" x14ac:dyDescent="0.3">
      <c r="A75" s="26">
        <v>90</v>
      </c>
      <c r="B75" s="45" cm="1">
        <f t="array" ref="B75">(_xlfn.XLOOKUP(B$2,Women10!$B$2:$B$75,Women10!$D$2:$D$75) / _xlfn.XLOOKUP($A75,Women10!$E$1:$CV$1,_xlfn.XLOOKUP(B$2,Women10!$B$2:$B$75,Women10!$E$2:$CV$75))) / $C$1 / 86400</f>
        <v>5.0938696573725132E-3</v>
      </c>
      <c r="C75" s="45" cm="1">
        <f t="array" ref="C75">(_xlfn.XLOOKUP(C$2,Women10!$B$2:$B$75,Women10!$D$2:$D$75) / _xlfn.XLOOKUP($A75,Women10!$E$1:$CV$1,_xlfn.XLOOKUP(C$2,Women10!$B$2:$B$75,Women10!$E$2:$CV$75))) / $C$1 / 86400</f>
        <v>1.177817924703542E-2</v>
      </c>
      <c r="D75" s="45" cm="1">
        <f t="array" ref="D75">(_xlfn.XLOOKUP(D$2,Women10!$B$2:$B$75,Women10!$D$2:$D$75) / _xlfn.XLOOKUP($A75,Women10!$E$1:$CV$1,_xlfn.XLOOKUP(D$2,Women10!$B$2:$B$75,Women10!$E$2:$CV$75))) / $C$1 / 86400</f>
        <v>3.142432229314196E-2</v>
      </c>
      <c r="E75" s="45" cm="1">
        <f t="array" ref="E75">(_xlfn.XLOOKUP(E$2,Women10!$B$2:$B$75,Women10!$D$2:$D$75) / _xlfn.XLOOKUP($A75,Women10!$E$1:$CV$1,_xlfn.XLOOKUP(E$2,Women10!$B$2:$B$75,Women10!$E$2:$CV$75))) / $C$1 / 86400</f>
        <v>3.9237145062906695E-2</v>
      </c>
      <c r="F75" s="45" cm="1">
        <f t="array" ref="F75">(_xlfn.XLOOKUP(F$2,Women10!$B$2:$B$75,Women10!$D$2:$D$75) / _xlfn.XLOOKUP($A75,Women10!$E$1:$CV$1,_xlfn.XLOOKUP(F$2,Women10!$B$2:$B$75,Women10!$E$2:$CV$75))) / $C$1 / 86400</f>
        <v>6.4158034494752839E-2</v>
      </c>
      <c r="G75" s="45" cm="1">
        <f t="array" ref="G75">(_xlfn.XLOOKUP(G$2,Women10!$B$2:$B$75,Women10!$D$2:$D$75) / _xlfn.XLOOKUP($A75,Women10!$E$1:$CV$1,_xlfn.XLOOKUP(G$2,Women10!$B$2:$B$75,Women10!$E$2:$CV$75))) / $C$1 / 86400</f>
        <v>8.0418472989290737E-2</v>
      </c>
      <c r="H75" s="45" cm="1">
        <f t="array" ref="H75">(_xlfn.XLOOKUP(H$2,Women10!$B$2:$B$75,Women10!$D$2:$D$75) / _xlfn.XLOOKUP($A75,Women10!$E$1:$CV$1,_xlfn.XLOOKUP(H$2,Women10!$B$2:$B$75,Women10!$E$2:$CV$75))) / $C$1 / 86400</f>
        <v>0.13171838900059105</v>
      </c>
      <c r="I75" s="45" cm="1">
        <f t="array" ref="I75">(_xlfn.XLOOKUP(I$2,Women10!$B$2:$B$75,Women10!$D$2:$D$75) / _xlfn.XLOOKUP($A75,Women10!$E$1:$CV$1,_xlfn.XLOOKUP(I$2,Women10!$B$2:$B$75,Women10!$E$2:$CV$75))) / $C$1 / 86400</f>
        <v>0.17453459797126289</v>
      </c>
      <c r="J75" s="45" cm="1">
        <f t="array" ref="J75">(_xlfn.XLOOKUP(J$2,Women10!$B$2:$B$75,Women10!$D$2:$D$75) / _xlfn.XLOOKUP($A75,Women10!$E$1:$CV$1,_xlfn.XLOOKUP(J$2,Women10!$B$2:$B$75,Women10!$E$2:$CV$75))) / $C$1 / 86400</f>
        <v>0.44810517417255241</v>
      </c>
      <c r="K75" s="45" cm="1">
        <f t="array" ref="K75">(_xlfn.XLOOKUP(K$2,Women10!$B$2:$B$75,Women10!$D$2:$D$75) / _xlfn.XLOOKUP($A75,Women10!$E$1:$CV$1,_xlfn.XLOOKUP(K$2,Women10!$B$2:$B$75,Women10!$E$2:$CV$75))) / $C$1 / 86400</f>
        <v>0.54158680743070342</v>
      </c>
      <c r="L75" s="45" cm="1">
        <f t="array" ref="L75">(_xlfn.XLOOKUP(L$2,Women10!$B$2:$B$75,Women10!$D$2:$D$75) / _xlfn.XLOOKUP($A75,Women10!$E$1:$CV$1,_xlfn.XLOOKUP(L$2,Women10!$B$2:$B$75,Women10!$E$2:$CV$75))) / $C$1 / 86400</f>
        <v>0.97948897148363456</v>
      </c>
      <c r="M75" s="45" cm="1">
        <f t="array" ref="M75">(_xlfn.XLOOKUP(M$2,Women10!$B$2:$B$75,Women10!$D$2:$D$75) / _xlfn.XLOOKUP($A75,Women10!$E$1:$CV$1,_xlfn.XLOOKUP(M$2,Women10!$B$2:$B$75,Women10!$E$2:$CV$75))) / $C$1 / 86400</f>
        <v>1.3010768201728842</v>
      </c>
      <c r="N75" s="45" cm="1">
        <f t="array" ref="N75">(_xlfn.XLOOKUP(N$2,Women10!$B$2:$B$75,Women10!$D$2:$D$75) / _xlfn.XLOOKUP($A75,Women10!$E$1:$CV$1,_xlfn.XLOOKUP(N$2,Women10!$B$2:$B$75,Women10!$E$2:$CV$75))) / $C$1 / 86400</f>
        <v>2.3990861632622806</v>
      </c>
    </row>
    <row r="76" spans="1:14" x14ac:dyDescent="0.3">
      <c r="A76" s="42">
        <v>91</v>
      </c>
      <c r="B76" s="45" cm="1">
        <f t="array" ref="B76">(_xlfn.XLOOKUP(B$2,Women10!$B$2:$B$75,Women10!$D$2:$D$75) / _xlfn.XLOOKUP($A76,Women10!$E$1:$CV$1,_xlfn.XLOOKUP(B$2,Women10!$B$2:$B$75,Women10!$E$2:$CV$75))) / $C$1 / 86400</f>
        <v>5.2775876951701127E-3</v>
      </c>
      <c r="C76" s="45" cm="1">
        <f t="array" ref="C76">(_xlfn.XLOOKUP(C$2,Women10!$B$2:$B$75,Women10!$D$2:$D$75) / _xlfn.XLOOKUP($A76,Women10!$E$1:$CV$1,_xlfn.XLOOKUP(C$2,Women10!$B$2:$B$75,Women10!$E$2:$CV$75))) / $C$1 / 86400</f>
        <v>1.2610042164452591E-2</v>
      </c>
      <c r="D76" s="45" cm="1">
        <f t="array" ref="D76">(_xlfn.XLOOKUP(D$2,Women10!$B$2:$B$75,Women10!$D$2:$D$75) / _xlfn.XLOOKUP($A76,Women10!$E$1:$CV$1,_xlfn.XLOOKUP(D$2,Women10!$B$2:$B$75,Women10!$E$2:$CV$75))) / $C$1 / 86400</f>
        <v>3.3676478929158871E-2</v>
      </c>
      <c r="E76" s="45" cm="1">
        <f t="array" ref="E76">(_xlfn.XLOOKUP(E$2,Women10!$B$2:$B$75,Women10!$D$2:$D$75) / _xlfn.XLOOKUP($A76,Women10!$E$1:$CV$1,_xlfn.XLOOKUP(E$2,Women10!$B$2:$B$75,Women10!$E$2:$CV$75))) / $C$1 / 86400</f>
        <v>4.2010127847037726E-2</v>
      </c>
      <c r="F76" s="45" cm="1">
        <f t="array" ref="F76">(_xlfn.XLOOKUP(F$2,Women10!$B$2:$B$75,Women10!$D$2:$D$75) / _xlfn.XLOOKUP($A76,Women10!$E$1:$CV$1,_xlfn.XLOOKUP(F$2,Women10!$B$2:$B$75,Women10!$E$2:$CV$75))) / $C$1 / 86400</f>
        <v>6.8692236074210322E-2</v>
      </c>
      <c r="G76" s="45" cm="1">
        <f t="array" ref="G76">(_xlfn.XLOOKUP(G$2,Women10!$B$2:$B$75,Women10!$D$2:$D$75) / _xlfn.XLOOKUP($A76,Women10!$E$1:$CV$1,_xlfn.XLOOKUP(G$2,Women10!$B$2:$B$75,Women10!$E$2:$CV$75))) / $C$1 / 86400</f>
        <v>8.6101838605415149E-2</v>
      </c>
      <c r="H76" s="45" cm="1">
        <f t="array" ref="H76">(_xlfn.XLOOKUP(H$2,Women10!$B$2:$B$75,Women10!$D$2:$D$75) / _xlfn.XLOOKUP($A76,Women10!$E$1:$CV$1,_xlfn.XLOOKUP(H$2,Women10!$B$2:$B$75,Women10!$E$2:$CV$75))) / $C$1 / 86400</f>
        <v>0.14102724224326516</v>
      </c>
      <c r="I76" s="45" cm="1">
        <f t="array" ref="I76">(_xlfn.XLOOKUP(I$2,Women10!$B$2:$B$75,Women10!$D$2:$D$75) / _xlfn.XLOOKUP($A76,Women10!$E$1:$CV$1,_xlfn.XLOOKUP(I$2,Women10!$B$2:$B$75,Women10!$E$2:$CV$75))) / $C$1 / 86400</f>
        <v>0.18686937499526918</v>
      </c>
      <c r="J76" s="45" cm="1">
        <f t="array" ref="J76">(_xlfn.XLOOKUP(J$2,Women10!$B$2:$B$75,Women10!$D$2:$D$75) / _xlfn.XLOOKUP($A76,Women10!$E$1:$CV$1,_xlfn.XLOOKUP(J$2,Women10!$B$2:$B$75,Women10!$E$2:$CV$75))) / $C$1 / 86400</f>
        <v>0.48745258061295799</v>
      </c>
      <c r="K76" s="45" cm="1">
        <f t="array" ref="K76">(_xlfn.XLOOKUP(K$2,Women10!$B$2:$B$75,Women10!$D$2:$D$75) / _xlfn.XLOOKUP($A76,Women10!$E$1:$CV$1,_xlfn.XLOOKUP(K$2,Women10!$B$2:$B$75,Women10!$E$2:$CV$75))) / $C$1 / 86400</f>
        <v>0.58914268819929194</v>
      </c>
      <c r="L76" s="45" cm="1">
        <f t="array" ref="L76">(_xlfn.XLOOKUP(L$2,Women10!$B$2:$B$75,Women10!$D$2:$D$75) / _xlfn.XLOOKUP($A76,Women10!$E$1:$CV$1,_xlfn.XLOOKUP(L$2,Women10!$B$2:$B$75,Women10!$E$2:$CV$75))) / $C$1 / 86400</f>
        <v>1.0654963485152165</v>
      </c>
      <c r="M76" s="45" cm="1">
        <f t="array" ref="M76">(_xlfn.XLOOKUP(M$2,Women10!$B$2:$B$75,Women10!$D$2:$D$75) / _xlfn.XLOOKUP($A76,Women10!$E$1:$CV$1,_xlfn.XLOOKUP(M$2,Women10!$B$2:$B$75,Women10!$E$2:$CV$75))) / $C$1 / 86400</f>
        <v>1.4153223174449592</v>
      </c>
      <c r="N76" s="45" cm="1">
        <f t="array" ref="N76">(_xlfn.XLOOKUP(N$2,Women10!$B$2:$B$75,Women10!$D$2:$D$75) / _xlfn.XLOOKUP($A76,Women10!$E$1:$CV$1,_xlfn.XLOOKUP(N$2,Women10!$B$2:$B$75,Women10!$E$2:$CV$75))) / $C$1 / 86400</f>
        <v>2.6097461238970672</v>
      </c>
    </row>
    <row r="77" spans="1:14" x14ac:dyDescent="0.3">
      <c r="A77" s="26">
        <v>92</v>
      </c>
      <c r="B77" s="45" cm="1">
        <f t="array" ref="B77">(_xlfn.XLOOKUP(B$2,Women10!$B$2:$B$75,Women10!$D$2:$D$75) / _xlfn.XLOOKUP($A77,Women10!$E$1:$CV$1,_xlfn.XLOOKUP(B$2,Women10!$B$2:$B$75,Women10!$E$2:$CV$75))) / $C$1 / 86400</f>
        <v>5.4750537065649607E-3</v>
      </c>
      <c r="C77" s="45" cm="1">
        <f t="array" ref="C77">(_xlfn.XLOOKUP(C$2,Women10!$B$2:$B$75,Women10!$D$2:$D$75) / _xlfn.XLOOKUP($A77,Women10!$E$1:$CV$1,_xlfn.XLOOKUP(C$2,Women10!$B$2:$B$75,Women10!$E$2:$CV$75))) / $C$1 / 86400</f>
        <v>1.3617194468258299E-2</v>
      </c>
      <c r="D77" s="45" cm="1">
        <f t="array" ref="D77">(_xlfn.XLOOKUP(D$2,Women10!$B$2:$B$75,Women10!$D$2:$D$75) / _xlfn.XLOOKUP($A77,Women10!$E$1:$CV$1,_xlfn.XLOOKUP(D$2,Women10!$B$2:$B$75,Women10!$E$2:$CV$75))) / $C$1 / 86400</f>
        <v>3.6408511160166794E-2</v>
      </c>
      <c r="E77" s="45" cm="1">
        <f t="array" ref="E77">(_xlfn.XLOOKUP(E$2,Women10!$B$2:$B$75,Women10!$D$2:$D$75) / _xlfn.XLOOKUP($A77,Women10!$E$1:$CV$1,_xlfn.XLOOKUP(E$2,Women10!$B$2:$B$75,Women10!$E$2:$CV$75))) / $C$1 / 86400</f>
        <v>4.5372495928738203E-2</v>
      </c>
      <c r="F77" s="45" cm="1">
        <f t="array" ref="F77">(_xlfn.XLOOKUP(F$2,Women10!$B$2:$B$75,Women10!$D$2:$D$75) / _xlfn.XLOOKUP($A77,Women10!$E$1:$CV$1,_xlfn.XLOOKUP(F$2,Women10!$B$2:$B$75,Women10!$E$2:$CV$75))) / $C$1 / 86400</f>
        <v>7.4190162261855722E-2</v>
      </c>
      <c r="G77" s="45" cm="1">
        <f t="array" ref="G77">(_xlfn.XLOOKUP(G$2,Women10!$B$2:$B$75,Women10!$D$2:$D$75) / _xlfn.XLOOKUP($A77,Women10!$E$1:$CV$1,_xlfn.XLOOKUP(G$2,Women10!$B$2:$B$75,Women10!$E$2:$CV$75))) / $C$1 / 86400</f>
        <v>9.2993178592684161E-2</v>
      </c>
      <c r="H77" s="45" cm="1">
        <f t="array" ref="H77">(_xlfn.XLOOKUP(H$2,Women10!$B$2:$B$75,Women10!$D$2:$D$75) / _xlfn.XLOOKUP($A77,Women10!$E$1:$CV$1,_xlfn.XLOOKUP(H$2,Women10!$B$2:$B$75,Women10!$E$2:$CV$75))) / $C$1 / 86400</f>
        <v>0.15231465131032498</v>
      </c>
      <c r="I77" s="45" cm="1">
        <f t="array" ref="I77">(_xlfn.XLOOKUP(I$2,Women10!$B$2:$B$75,Women10!$D$2:$D$75) / _xlfn.XLOOKUP($A77,Women10!$E$1:$CV$1,_xlfn.XLOOKUP(I$2,Women10!$B$2:$B$75,Women10!$E$2:$CV$75))) / $C$1 / 86400</f>
        <v>0.20182585463796837</v>
      </c>
      <c r="J77" s="45" cm="1">
        <f t="array" ref="J77">(_xlfn.XLOOKUP(J$2,Women10!$B$2:$B$75,Women10!$D$2:$D$75) / _xlfn.XLOOKUP($A77,Women10!$E$1:$CV$1,_xlfn.XLOOKUP(J$2,Women10!$B$2:$B$75,Women10!$E$2:$CV$75))) / $C$1 / 86400</f>
        <v>0.53586729643769937</v>
      </c>
      <c r="K77" s="45" cm="1">
        <f t="array" ref="K77">(_xlfn.XLOOKUP(K$2,Women10!$B$2:$B$75,Women10!$D$2:$D$75) / _xlfn.XLOOKUP($A77,Women10!$E$1:$CV$1,_xlfn.XLOOKUP(K$2,Women10!$B$2:$B$75,Women10!$E$2:$CV$75))) / $C$1 / 86400</f>
        <v>0.64765745858685642</v>
      </c>
      <c r="L77" s="45" cm="1">
        <f t="array" ref="L77">(_xlfn.XLOOKUP(L$2,Women10!$B$2:$B$75,Women10!$D$2:$D$75) / _xlfn.XLOOKUP($A77,Women10!$E$1:$CV$1,_xlfn.XLOOKUP(L$2,Women10!$B$2:$B$75,Women10!$E$2:$CV$75))) / $C$1 / 86400</f>
        <v>1.171323468890282</v>
      </c>
      <c r="M77" s="45" cm="1">
        <f t="array" ref="M77">(_xlfn.XLOOKUP(M$2,Women10!$B$2:$B$75,Women10!$D$2:$D$75) / _xlfn.XLOOKUP($A77,Women10!$E$1:$CV$1,_xlfn.XLOOKUP(M$2,Women10!$B$2:$B$75,Women10!$E$2:$CV$75))) / $C$1 / 86400</f>
        <v>1.5558948172629867</v>
      </c>
      <c r="N77" s="45" cm="1">
        <f t="array" ref="N77">(_xlfn.XLOOKUP(N$2,Women10!$B$2:$B$75,Women10!$D$2:$D$75) / _xlfn.XLOOKUP($A77,Women10!$E$1:$CV$1,_xlfn.XLOOKUP(N$2,Women10!$B$2:$B$75,Women10!$E$2:$CV$75))) / $C$1 / 86400</f>
        <v>2.8689510640049138</v>
      </c>
    </row>
    <row r="78" spans="1:14" x14ac:dyDescent="0.3">
      <c r="A78" s="26">
        <v>93</v>
      </c>
      <c r="B78" s="45" cm="1">
        <f t="array" ref="B78">(_xlfn.XLOOKUP(B$2,Women10!$B$2:$B$75,Women10!$D$2:$D$75) / _xlfn.XLOOKUP($A78,Women10!$E$1:$CV$1,_xlfn.XLOOKUP(B$2,Women10!$B$2:$B$75,Women10!$E$2:$CV$75))) / $C$1 / 86400</f>
        <v>5.6878708564101826E-3</v>
      </c>
      <c r="C78" s="45" cm="1">
        <f t="array" ref="C78">(_xlfn.XLOOKUP(C$2,Women10!$B$2:$B$75,Women10!$D$2:$D$75) / _xlfn.XLOOKUP($A78,Women10!$E$1:$CV$1,_xlfn.XLOOKUP(C$2,Women10!$B$2:$B$75,Women10!$E$2:$CV$75))) / $C$1 / 86400</f>
        <v>1.4862639907298716E-2</v>
      </c>
      <c r="D78" s="45" cm="1">
        <f t="array" ref="D78">(_xlfn.XLOOKUP(D$2,Women10!$B$2:$B$75,Women10!$D$2:$D$75) / _xlfn.XLOOKUP($A78,Women10!$E$1:$CV$1,_xlfn.XLOOKUP(D$2,Women10!$B$2:$B$75,Women10!$E$2:$CV$75))) / $C$1 / 86400</f>
        <v>3.9751881310088111E-2</v>
      </c>
      <c r="E78" s="45" cm="1">
        <f t="array" ref="E78">(_xlfn.XLOOKUP(E$2,Women10!$B$2:$B$75,Women10!$D$2:$D$75) / _xlfn.XLOOKUP($A78,Women10!$E$1:$CV$1,_xlfn.XLOOKUP(E$2,Women10!$B$2:$B$75,Women10!$E$2:$CV$75))) / $C$1 / 86400</f>
        <v>4.9519526753928116E-2</v>
      </c>
      <c r="F78" s="45" cm="1">
        <f t="array" ref="F78">(_xlfn.XLOOKUP(F$2,Women10!$B$2:$B$75,Women10!$D$2:$D$75) / _xlfn.XLOOKUP($A78,Women10!$E$1:$CV$1,_xlfn.XLOOKUP(F$2,Women10!$B$2:$B$75,Women10!$E$2:$CV$75))) / $C$1 / 86400</f>
        <v>8.0971118070612177E-2</v>
      </c>
      <c r="G78" s="45" cm="1">
        <f t="array" ref="G78">(_xlfn.XLOOKUP(G$2,Women10!$B$2:$B$75,Women10!$D$2:$D$75) / _xlfn.XLOOKUP($A78,Women10!$E$1:$CV$1,_xlfn.XLOOKUP(G$2,Women10!$B$2:$B$75,Women10!$E$2:$CV$75))) / $C$1 / 86400</f>
        <v>0.10149272375242022</v>
      </c>
      <c r="H78" s="45" cm="1">
        <f t="array" ref="H78">(_xlfn.XLOOKUP(H$2,Women10!$B$2:$B$75,Women10!$D$2:$D$75) / _xlfn.XLOOKUP($A78,Women10!$E$1:$CV$1,_xlfn.XLOOKUP(H$2,Women10!$B$2:$B$75,Women10!$E$2:$CV$75))) / $C$1 / 86400</f>
        <v>0.16623615906921138</v>
      </c>
      <c r="I78" s="45" cm="1">
        <f t="array" ref="I78">(_xlfn.XLOOKUP(I$2,Women10!$B$2:$B$75,Women10!$D$2:$D$75) / _xlfn.XLOOKUP($A78,Women10!$E$1:$CV$1,_xlfn.XLOOKUP(I$2,Women10!$B$2:$B$75,Women10!$E$2:$CV$75))) / $C$1 / 86400</f>
        <v>0.22027266968245049</v>
      </c>
      <c r="J78" s="45" cm="1">
        <f t="array" ref="J78">(_xlfn.XLOOKUP(J$2,Women10!$B$2:$B$75,Women10!$D$2:$D$75) / _xlfn.XLOOKUP($A78,Women10!$E$1:$CV$1,_xlfn.XLOOKUP(J$2,Women10!$B$2:$B$75,Women10!$E$2:$CV$75))) / $C$1 / 86400</f>
        <v>0.59707524985302762</v>
      </c>
      <c r="K78" s="45" cm="1">
        <f t="array" ref="K78">(_xlfn.XLOOKUP(K$2,Women10!$B$2:$B$75,Women10!$D$2:$D$75) / _xlfn.XLOOKUP($A78,Women10!$E$1:$CV$1,_xlfn.XLOOKUP(K$2,Women10!$B$2:$B$75,Women10!$E$2:$CV$75))) / $C$1 / 86400</f>
        <v>0.72163433274544386</v>
      </c>
      <c r="L78" s="45" cm="1">
        <f t="array" ref="L78">(_xlfn.XLOOKUP(L$2,Women10!$B$2:$B$75,Women10!$D$2:$D$75) / _xlfn.XLOOKUP($A78,Women10!$E$1:$CV$1,_xlfn.XLOOKUP(L$2,Women10!$B$2:$B$75,Women10!$E$2:$CV$75))) / $C$1 / 86400</f>
        <v>1.3051146384479717</v>
      </c>
      <c r="M78" s="45" cm="1">
        <f t="array" ref="M78">(_xlfn.XLOOKUP(M$2,Women10!$B$2:$B$75,Women10!$D$2:$D$75) / _xlfn.XLOOKUP($A78,Women10!$E$1:$CV$1,_xlfn.XLOOKUP(M$2,Women10!$B$2:$B$75,Women10!$E$2:$CV$75))) / $C$1 / 86400</f>
        <v>1.7336125808348031</v>
      </c>
      <c r="N78" s="45" cm="1">
        <f t="array" ref="N78">(_xlfn.XLOOKUP(N$2,Women10!$B$2:$B$75,Women10!$D$2:$D$75) / _xlfn.XLOOKUP($A78,Women10!$E$1:$CV$1,_xlfn.XLOOKUP(N$2,Women10!$B$2:$B$75,Women10!$E$2:$CV$75))) / $C$1 / 86400</f>
        <v>3.1966490299823636</v>
      </c>
    </row>
    <row r="79" spans="1:14" x14ac:dyDescent="0.3">
      <c r="A79" s="42">
        <v>94</v>
      </c>
      <c r="B79" s="45" cm="1">
        <f t="array" ref="B79">(_xlfn.XLOOKUP(B$2,Women10!$B$2:$B$75,Women10!$D$2:$D$75) / _xlfn.XLOOKUP($A79,Women10!$E$1:$CV$1,_xlfn.XLOOKUP(B$2,Women10!$B$2:$B$75,Women10!$E$2:$CV$75))) / $C$1 / 86400</f>
        <v>5.917901652498809E-3</v>
      </c>
      <c r="C79" s="45" cm="1">
        <f t="array" ref="C79">(_xlfn.XLOOKUP(C$2,Women10!$B$2:$B$75,Women10!$D$2:$D$75) / _xlfn.XLOOKUP($A79,Women10!$E$1:$CV$1,_xlfn.XLOOKUP(C$2,Women10!$B$2:$B$75,Women10!$E$2:$CV$75))) / $C$1 / 86400</f>
        <v>1.6429908807475951E-2</v>
      </c>
      <c r="D79" s="45" cm="1">
        <f t="array" ref="D79">(_xlfn.XLOOKUP(D$2,Women10!$B$2:$B$75,Women10!$D$2:$D$75) / _xlfn.XLOOKUP($A79,Women10!$E$1:$CV$1,_xlfn.XLOOKUP(D$2,Women10!$B$2:$B$75,Women10!$E$2:$CV$75))) / $C$1 / 86400</f>
        <v>4.3963895923112235E-2</v>
      </c>
      <c r="E79" s="45" cm="1">
        <f t="array" ref="E79">(_xlfn.XLOOKUP(E$2,Women10!$B$2:$B$75,Women10!$D$2:$D$75) / _xlfn.XLOOKUP($A79,Women10!$E$1:$CV$1,_xlfn.XLOOKUP(E$2,Women10!$B$2:$B$75,Women10!$E$2:$CV$75))) / $C$1 / 86400</f>
        <v>5.4744741545636404E-2</v>
      </c>
      <c r="F79" s="45" cm="1">
        <f t="array" ref="F79">(_xlfn.XLOOKUP(F$2,Women10!$B$2:$B$75,Women10!$D$2:$D$75) / _xlfn.XLOOKUP($A79,Women10!$E$1:$CV$1,_xlfn.XLOOKUP(F$2,Women10!$B$2:$B$75,Women10!$E$2:$CV$75))) / $C$1 / 86400</f>
        <v>8.9515050365162219E-2</v>
      </c>
      <c r="G79" s="45" cm="1">
        <f t="array" ref="G79">(_xlfn.XLOOKUP(G$2,Women10!$B$2:$B$75,Women10!$D$2:$D$75) / _xlfn.XLOOKUP($A79,Women10!$E$1:$CV$1,_xlfn.XLOOKUP(G$2,Women10!$B$2:$B$75,Women10!$E$2:$CV$75))) / $C$1 / 86400</f>
        <v>0.11220206037506561</v>
      </c>
      <c r="H79" s="45" cm="1">
        <f t="array" ref="H79">(_xlfn.XLOOKUP(H$2,Women10!$B$2:$B$75,Women10!$D$2:$D$75) / _xlfn.XLOOKUP($A79,Women10!$E$1:$CV$1,_xlfn.XLOOKUP(H$2,Women10!$B$2:$B$75,Women10!$E$2:$CV$75))) / $C$1 / 86400</f>
        <v>0.18377711097696184</v>
      </c>
      <c r="I79" s="45" cm="1">
        <f t="array" ref="I79">(_xlfn.XLOOKUP(I$2,Women10!$B$2:$B$75,Women10!$D$2:$D$75) / _xlfn.XLOOKUP($A79,Women10!$E$1:$CV$1,_xlfn.XLOOKUP(I$2,Women10!$B$2:$B$75,Women10!$E$2:$CV$75))) / $C$1 / 86400</f>
        <v>0.24351546070412589</v>
      </c>
      <c r="J79" s="45" cm="1">
        <f t="array" ref="J79">(_xlfn.XLOOKUP(J$2,Women10!$B$2:$B$75,Women10!$D$2:$D$75) / _xlfn.XLOOKUP($A79,Women10!$E$1:$CV$1,_xlfn.XLOOKUP(J$2,Women10!$B$2:$B$75,Women10!$E$2:$CV$75))) / $C$1 / 86400</f>
        <v>0.67678554769234867</v>
      </c>
      <c r="K79" s="45" cm="1">
        <f t="array" ref="K79">(_xlfn.XLOOKUP(K$2,Women10!$B$2:$B$75,Women10!$D$2:$D$75) / _xlfn.XLOOKUP($A79,Women10!$E$1:$CV$1,_xlfn.XLOOKUP(K$2,Women10!$B$2:$B$75,Women10!$E$2:$CV$75))) / $C$1 / 86400</f>
        <v>0.81797342502632175</v>
      </c>
      <c r="L79" s="45" cm="1">
        <f t="array" ref="L79">(_xlfn.XLOOKUP(L$2,Women10!$B$2:$B$75,Women10!$D$2:$D$75) / _xlfn.XLOOKUP($A79,Women10!$E$1:$CV$1,_xlfn.XLOOKUP(L$2,Women10!$B$2:$B$75,Women10!$E$2:$CV$75))) / $C$1 / 86400</f>
        <v>1.4793490864019831</v>
      </c>
      <c r="M79" s="45" cm="1">
        <f t="array" ref="M79">(_xlfn.XLOOKUP(M$2,Women10!$B$2:$B$75,Women10!$D$2:$D$75) / _xlfn.XLOOKUP($A79,Women10!$E$1:$CV$1,_xlfn.XLOOKUP(M$2,Women10!$B$2:$B$75,Women10!$E$2:$CV$75))) / $C$1 / 86400</f>
        <v>1.9650520437674088</v>
      </c>
      <c r="N79" s="45" cm="1">
        <f t="array" ref="N79">(_xlfn.XLOOKUP(N$2,Women10!$B$2:$B$75,Women10!$D$2:$D$75) / _xlfn.XLOOKUP($A79,Women10!$E$1:$CV$1,_xlfn.XLOOKUP(N$2,Women10!$B$2:$B$75,Women10!$E$2:$CV$75))) / $C$1 / 86400</f>
        <v>3.6234057014913437</v>
      </c>
    </row>
    <row r="80" spans="1:14" x14ac:dyDescent="0.3">
      <c r="A80" s="26">
        <v>95</v>
      </c>
      <c r="B80" s="45" cm="1">
        <f t="array" ref="B80">(_xlfn.XLOOKUP(B$2,Women10!$B$2:$B$75,Women10!$D$2:$D$75) / _xlfn.XLOOKUP($A80,Women10!$E$1:$CV$1,_xlfn.XLOOKUP(B$2,Women10!$B$2:$B$75,Women10!$E$2:$CV$75))) / $C$1 / 86400</f>
        <v>6.1673225980107774E-3</v>
      </c>
      <c r="C80" s="45" cm="1">
        <f t="array" ref="C80">(_xlfn.XLOOKUP(C$2,Women10!$B$2:$B$75,Women10!$D$2:$D$75) / _xlfn.XLOOKUP($A80,Women10!$E$1:$CV$1,_xlfn.XLOOKUP(C$2,Women10!$B$2:$B$75,Women10!$E$2:$CV$75))) / $C$1 / 86400</f>
        <v>1.8472703863467631E-2</v>
      </c>
      <c r="D80" s="45" cm="1">
        <f t="array" ref="D80">(_xlfn.XLOOKUP(D$2,Women10!$B$2:$B$75,Women10!$D$2:$D$75) / _xlfn.XLOOKUP($A80,Women10!$E$1:$CV$1,_xlfn.XLOOKUP(D$2,Women10!$B$2:$B$75,Women10!$E$2:$CV$75))) / $C$1 / 86400</f>
        <v>4.9373014685093711E-2</v>
      </c>
      <c r="E80" s="45" cm="1">
        <f t="array" ref="E80">(_xlfn.XLOOKUP(E$2,Women10!$B$2:$B$75,Women10!$D$2:$D$75) / _xlfn.XLOOKUP($A80,Women10!$E$1:$CV$1,_xlfn.XLOOKUP(E$2,Women10!$B$2:$B$75,Women10!$E$2:$CV$75))) / $C$1 / 86400</f>
        <v>6.1510430174024654E-2</v>
      </c>
      <c r="F80" s="45" cm="1">
        <f t="array" ref="F80">(_xlfn.XLOOKUP(F$2,Women10!$B$2:$B$75,Women10!$D$2:$D$75) / _xlfn.XLOOKUP($A80,Women10!$E$1:$CV$1,_xlfn.XLOOKUP(F$2,Women10!$B$2:$B$75,Women10!$E$2:$CV$75))) / $C$1 / 86400</f>
        <v>0.10057786555482408</v>
      </c>
      <c r="G80" s="45" cm="1">
        <f t="array" ref="G80">(_xlfn.XLOOKUP(G$2,Women10!$B$2:$B$75,Women10!$D$2:$D$75) / _xlfn.XLOOKUP($A80,Women10!$E$1:$CV$1,_xlfn.XLOOKUP(G$2,Women10!$B$2:$B$75,Women10!$E$2:$CV$75))) / $C$1 / 86400</f>
        <v>0.12606867445577125</v>
      </c>
      <c r="H80" s="45" cm="1">
        <f t="array" ref="H80">(_xlfn.XLOOKUP(H$2,Women10!$B$2:$B$75,Women10!$D$2:$D$75) / _xlfn.XLOOKUP($A80,Women10!$E$1:$CV$1,_xlfn.XLOOKUP(H$2,Women10!$B$2:$B$75,Women10!$E$2:$CV$75))) / $C$1 / 86400</f>
        <v>0.20648940579816158</v>
      </c>
      <c r="I80" s="45" cm="1">
        <f t="array" ref="I80">(_xlfn.XLOOKUP(I$2,Women10!$B$2:$B$75,Women10!$D$2:$D$75) / _xlfn.XLOOKUP($A80,Women10!$E$1:$CV$1,_xlfn.XLOOKUP(I$2,Women10!$B$2:$B$75,Women10!$E$2:$CV$75))) / $C$1 / 86400</f>
        <v>0.27361058467049254</v>
      </c>
      <c r="J80" s="45" cm="1">
        <f t="array" ref="J80">(_xlfn.XLOOKUP(J$2,Women10!$B$2:$B$75,Women10!$D$2:$D$75) / _xlfn.XLOOKUP($A80,Women10!$E$1:$CV$1,_xlfn.XLOOKUP(J$2,Women10!$B$2:$B$75,Women10!$E$2:$CV$75))) / $C$1 / 86400</f>
        <v>0.78470754215497218</v>
      </c>
      <c r="K80" s="45" cm="1">
        <f t="array" ref="K80">(_xlfn.XLOOKUP(K$2,Women10!$B$2:$B$75,Women10!$D$2:$D$75) / _xlfn.XLOOKUP($A80,Women10!$E$1:$CV$1,_xlfn.XLOOKUP(K$2,Women10!$B$2:$B$75,Women10!$E$2:$CV$75))) / $C$1 / 86400</f>
        <v>0.94840960787222484</v>
      </c>
      <c r="L80" s="45" cm="1">
        <f t="array" ref="L80">(_xlfn.XLOOKUP(L$2,Women10!$B$2:$B$75,Women10!$D$2:$D$75) / _xlfn.XLOOKUP($A80,Women10!$E$1:$CV$1,_xlfn.XLOOKUP(L$2,Women10!$B$2:$B$75,Women10!$E$2:$CV$75))) / $C$1 / 86400</f>
        <v>1.7152499629135145</v>
      </c>
      <c r="M80" s="45" cm="1">
        <f t="array" ref="M80">(_xlfn.XLOOKUP(M$2,Women10!$B$2:$B$75,Women10!$D$2:$D$75) / _xlfn.XLOOKUP($A80,Women10!$E$1:$CV$1,_xlfn.XLOOKUP(M$2,Women10!$B$2:$B$75,Women10!$E$2:$CV$75))) / $C$1 / 86400</f>
        <v>2.2784043848588245</v>
      </c>
      <c r="N80" s="45" cm="1">
        <f t="array" ref="N80">(_xlfn.XLOOKUP(N$2,Women10!$B$2:$B$75,Women10!$D$2:$D$75) / _xlfn.XLOOKUP($A80,Women10!$E$1:$CV$1,_xlfn.XLOOKUP(N$2,Women10!$B$2:$B$75,Women10!$E$2:$CV$75))) / $C$1 / 86400</f>
        <v>4.2012034564604663</v>
      </c>
    </row>
    <row r="81" spans="1:14" x14ac:dyDescent="0.3">
      <c r="A81" s="26">
        <v>96</v>
      </c>
      <c r="B81" s="45" cm="1">
        <f t="array" ref="B81">(_xlfn.XLOOKUP(B$2,Women10!$B$2:$B$75,Women10!$D$2:$D$75) / _xlfn.XLOOKUP($A81,Women10!$E$1:$CV$1,_xlfn.XLOOKUP(B$2,Women10!$B$2:$B$75,Women10!$E$2:$CV$75))) / $C$1 / 86400</f>
        <v>6.429851949934339E-3</v>
      </c>
      <c r="C81" s="45" cm="1">
        <f t="array" ref="C81">(_xlfn.XLOOKUP(C$2,Women10!$B$2:$B$75,Women10!$D$2:$D$75) / _xlfn.XLOOKUP($A81,Women10!$E$1:$CV$1,_xlfn.XLOOKUP(C$2,Women10!$B$2:$B$75,Women10!$E$2:$CV$75))) / $C$1 / 86400</f>
        <v>2.1213936308275932E-2</v>
      </c>
      <c r="D81" s="45" cm="1">
        <f t="array" ref="D81">(_xlfn.XLOOKUP(D$2,Women10!$B$2:$B$75,Women10!$D$2:$D$75) / _xlfn.XLOOKUP($A81,Women10!$E$1:$CV$1,_xlfn.XLOOKUP(D$2,Women10!$B$2:$B$75,Women10!$E$2:$CV$75))) / $C$1 / 86400</f>
        <v>5.6618796963802114E-2</v>
      </c>
      <c r="E81" s="45" cm="1">
        <f t="array" ref="E81">(_xlfn.XLOOKUP(E$2,Women10!$B$2:$B$75,Women10!$D$2:$D$75) / _xlfn.XLOOKUP($A81,Women10!$E$1:$CV$1,_xlfn.XLOOKUP(E$2,Women10!$B$2:$B$75,Women10!$E$2:$CV$75))) / $C$1 / 86400</f>
        <v>7.0589133089133102E-2</v>
      </c>
      <c r="F81" s="45" cm="1">
        <f t="array" ref="F81">(_xlfn.XLOOKUP(F$2,Women10!$B$2:$B$75,Women10!$D$2:$D$75) / _xlfn.XLOOKUP($A81,Women10!$E$1:$CV$1,_xlfn.XLOOKUP(F$2,Women10!$B$2:$B$75,Women10!$E$2:$CV$75))) / $C$1 / 86400</f>
        <v>0.11542277167277169</v>
      </c>
      <c r="G81" s="45" cm="1">
        <f t="array" ref="G81">(_xlfn.XLOOKUP(G$2,Women10!$B$2:$B$75,Women10!$D$2:$D$75) / _xlfn.XLOOKUP($A81,Women10!$E$1:$CV$1,_xlfn.XLOOKUP(G$2,Women10!$B$2:$B$75,Women10!$E$2:$CV$75))) / $C$1 / 86400</f>
        <v>0.14467592592592593</v>
      </c>
      <c r="H81" s="45" cm="1">
        <f t="array" ref="H81">(_xlfn.XLOOKUP(H$2,Women10!$B$2:$B$75,Women10!$D$2:$D$75) / _xlfn.XLOOKUP($A81,Women10!$E$1:$CV$1,_xlfn.XLOOKUP(H$2,Women10!$B$2:$B$75,Women10!$E$2:$CV$75))) / $C$1 / 86400</f>
        <v>0.23696644790394791</v>
      </c>
      <c r="I81" s="45" cm="1">
        <f t="array" ref="I81">(_xlfn.XLOOKUP(I$2,Women10!$B$2:$B$75,Women10!$D$2:$D$75) / _xlfn.XLOOKUP($A81,Women10!$E$1:$CV$1,_xlfn.XLOOKUP(I$2,Women10!$B$2:$B$75,Women10!$E$2:$CV$75))) / $C$1 / 86400</f>
        <v>0.31399445461945469</v>
      </c>
      <c r="J81" s="45" cm="1">
        <f t="array" ref="J81">(_xlfn.XLOOKUP(J$2,Women10!$B$2:$B$75,Women10!$D$2:$D$75) / _xlfn.XLOOKUP($A81,Women10!$E$1:$CV$1,_xlfn.XLOOKUP(J$2,Women10!$B$2:$B$75,Women10!$E$2:$CV$75))) / $C$1 / 86400</f>
        <v>0.9387975626619931</v>
      </c>
      <c r="K81" s="45" cm="1">
        <f t="array" ref="K81">(_xlfn.XLOOKUP(K$2,Women10!$B$2:$B$75,Women10!$D$2:$D$75) / _xlfn.XLOOKUP($A81,Women10!$E$1:$CV$1,_xlfn.XLOOKUP(K$2,Women10!$B$2:$B$75,Women10!$E$2:$CV$75))) / $C$1 / 86400</f>
        <v>1.1346451772727104</v>
      </c>
      <c r="L81" s="45" cm="1">
        <f t="array" ref="L81">(_xlfn.XLOOKUP(L$2,Women10!$B$2:$B$75,Women10!$D$2:$D$75) / _xlfn.XLOOKUP($A81,Women10!$E$1:$CV$1,_xlfn.XLOOKUP(L$2,Women10!$B$2:$B$75,Women10!$E$2:$CV$75))) / $C$1 / 86400</f>
        <v>2.0520670415848614</v>
      </c>
      <c r="M81" s="45" cm="1">
        <f t="array" ref="M81">(_xlfn.XLOOKUP(M$2,Women10!$B$2:$B$75,Women10!$D$2:$D$75) / _xlfn.XLOOKUP($A81,Women10!$E$1:$CV$1,_xlfn.XLOOKUP(M$2,Women10!$B$2:$B$75,Women10!$E$2:$CV$75))) / $C$1 / 86400</f>
        <v>2.7258059447088101</v>
      </c>
      <c r="N81" s="45" cm="1">
        <f t="array" ref="N81">(_xlfn.XLOOKUP(N$2,Women10!$B$2:$B$75,Women10!$D$2:$D$75) / _xlfn.XLOOKUP($A81,Women10!$E$1:$CV$1,_xlfn.XLOOKUP(N$2,Women10!$B$2:$B$75,Women10!$E$2:$CV$75))) / $C$1 / 86400</f>
        <v>5.0261777200980555</v>
      </c>
    </row>
    <row r="82" spans="1:14" x14ac:dyDescent="0.3">
      <c r="A82" s="42">
        <v>97</v>
      </c>
      <c r="B82" s="45" cm="1">
        <f t="array" ref="B82">(_xlfn.XLOOKUP(B$2,Women10!$B$2:$B$75,Women10!$D$2:$D$75) / _xlfn.XLOOKUP($A82,Women10!$E$1:$CV$1,_xlfn.XLOOKUP(B$2,Women10!$B$2:$B$75,Women10!$E$2:$CV$75))) / $C$1 / 86400</f>
        <v>6.7157256113871393E-3</v>
      </c>
      <c r="C82" s="45" cm="1">
        <f t="array" ref="C82">(_xlfn.XLOOKUP(C$2,Women10!$B$2:$B$75,Women10!$D$2:$D$75) / _xlfn.XLOOKUP($A82,Women10!$E$1:$CV$1,_xlfn.XLOOKUP(C$2,Women10!$B$2:$B$75,Women10!$E$2:$CV$75))) / $C$1 / 86400</f>
        <v>2.5090789566060982E-2</v>
      </c>
      <c r="D82" s="45" cm="1">
        <f t="array" ref="D82">(_xlfn.XLOOKUP(D$2,Women10!$B$2:$B$75,Women10!$D$2:$D$75) / _xlfn.XLOOKUP($A82,Women10!$E$1:$CV$1,_xlfn.XLOOKUP(D$2,Women10!$B$2:$B$75,Women10!$E$2:$CV$75))) / $C$1 / 86400</f>
        <v>6.6719480402732831E-2</v>
      </c>
      <c r="E82" s="45" cm="1">
        <f t="array" ref="E82">(_xlfn.XLOOKUP(E$2,Women10!$B$2:$B$75,Women10!$D$2:$D$75) / _xlfn.XLOOKUP($A82,Women10!$E$1:$CV$1,_xlfn.XLOOKUP(E$2,Women10!$B$2:$B$75,Women10!$E$2:$CV$75))) / $C$1 / 86400</f>
        <v>8.3376148112093595E-2</v>
      </c>
      <c r="F82" s="45" cm="1">
        <f t="array" ref="F82">(_xlfn.XLOOKUP(F$2,Women10!$B$2:$B$75,Women10!$D$2:$D$75) / _xlfn.XLOOKUP($A82,Women10!$E$1:$CV$1,_xlfn.XLOOKUP(F$2,Women10!$B$2:$B$75,Women10!$E$2:$CV$75))) / $C$1 / 86400</f>
        <v>0.13633126921031521</v>
      </c>
      <c r="G82" s="45" cm="1">
        <f t="array" ref="G82">(_xlfn.XLOOKUP(G$2,Women10!$B$2:$B$75,Women10!$D$2:$D$75) / _xlfn.XLOOKUP($A82,Women10!$E$1:$CV$1,_xlfn.XLOOKUP(G$2,Women10!$B$2:$B$75,Women10!$E$2:$CV$75))) / $C$1 / 86400</f>
        <v>0.17088354680631795</v>
      </c>
      <c r="H82" s="45" cm="1">
        <f t="array" ref="H82">(_xlfn.XLOOKUP(H$2,Women10!$B$2:$B$75,Women10!$D$2:$D$75) / _xlfn.XLOOKUP($A82,Women10!$E$1:$CV$1,_xlfn.XLOOKUP(H$2,Women10!$B$2:$B$75,Women10!$E$2:$CV$75))) / $C$1 / 86400</f>
        <v>0.27989222693935922</v>
      </c>
      <c r="I82" s="45" cm="1">
        <f t="array" ref="I82">(_xlfn.XLOOKUP(I$2,Women10!$B$2:$B$75,Women10!$D$2:$D$75) / _xlfn.XLOOKUP($A82,Women10!$E$1:$CV$1,_xlfn.XLOOKUP(I$2,Women10!$B$2:$B$75,Women10!$E$2:$CV$75))) / $C$1 / 86400</f>
        <v>0.37087363180492083</v>
      </c>
      <c r="J82" s="45" cm="1">
        <f t="array" ref="J82">(_xlfn.XLOOKUP(J$2,Women10!$B$2:$B$75,Women10!$D$2:$D$75) / _xlfn.XLOOKUP($A82,Women10!$E$1:$CV$1,_xlfn.XLOOKUP(J$2,Women10!$B$2:$B$75,Women10!$E$2:$CV$75))) / $C$1 / 86400</f>
        <v>1.175344980025645</v>
      </c>
      <c r="K82" s="45" cm="1">
        <f t="array" ref="K82">(_xlfn.XLOOKUP(K$2,Women10!$B$2:$B$75,Women10!$D$2:$D$75) / _xlfn.XLOOKUP($A82,Women10!$E$1:$CV$1,_xlfn.XLOOKUP(K$2,Women10!$B$2:$B$75,Women10!$E$2:$CV$75))) / $C$1 / 86400</f>
        <v>1.4205400250894564</v>
      </c>
      <c r="L82" s="45" cm="1">
        <f t="array" ref="L82">(_xlfn.XLOOKUP(L$2,Women10!$B$2:$B$75,Women10!$D$2:$D$75) / _xlfn.XLOOKUP($A82,Women10!$E$1:$CV$1,_xlfn.XLOOKUP(L$2,Women10!$B$2:$B$75,Women10!$E$2:$CV$75))) / $C$1 / 86400</f>
        <v>2.5691233040314407</v>
      </c>
      <c r="M82" s="45" cm="1">
        <f t="array" ref="M82">(_xlfn.XLOOKUP(M$2,Women10!$B$2:$B$75,Women10!$D$2:$D$75) / _xlfn.XLOOKUP($A82,Women10!$E$1:$CV$1,_xlfn.XLOOKUP(M$2,Women10!$B$2:$B$75,Women10!$E$2:$CV$75))) / $C$1 / 86400</f>
        <v>3.4126231906196907</v>
      </c>
      <c r="N82" s="45" cm="1">
        <f t="array" ref="N82">(_xlfn.XLOOKUP(N$2,Women10!$B$2:$B$75,Women10!$D$2:$D$75) / _xlfn.XLOOKUP($A82,Women10!$E$1:$CV$1,_xlfn.XLOOKUP(N$2,Women10!$B$2:$B$75,Women10!$E$2:$CV$75))) / $C$1 / 86400</f>
        <v>6.2926162007526836</v>
      </c>
    </row>
    <row r="83" spans="1:14" x14ac:dyDescent="0.3">
      <c r="A83" s="26">
        <v>98</v>
      </c>
      <c r="B83" s="45" cm="1">
        <f t="array" ref="B83">(_xlfn.XLOOKUP(B$2,Women10!$B$2:$B$75,Women10!$D$2:$D$75) / _xlfn.XLOOKUP($A83,Women10!$E$1:$CV$1,_xlfn.XLOOKUP(B$2,Women10!$B$2:$B$75,Women10!$E$2:$CV$75))) / $C$1 / 86400</f>
        <v>7.0282021501533697E-3</v>
      </c>
      <c r="C83" s="45" cm="1">
        <f t="array" ref="C83">(_xlfn.XLOOKUP(C$2,Women10!$B$2:$B$75,Women10!$D$2:$D$75) / _xlfn.XLOOKUP($A83,Women10!$E$1:$CV$1,_xlfn.XLOOKUP(C$2,Women10!$B$2:$B$75,Women10!$E$2:$CV$75))) / $C$1 / 86400</f>
        <v>3.0975822115062619E-2</v>
      </c>
      <c r="D83" s="45" cm="1">
        <f t="array" ref="D83">(_xlfn.XLOOKUP(D$2,Women10!$B$2:$B$75,Women10!$D$2:$D$75) / _xlfn.XLOOKUP($A83,Women10!$E$1:$CV$1,_xlfn.XLOOKUP(D$2,Women10!$B$2:$B$75,Women10!$E$2:$CV$75))) / $C$1 / 86400</f>
        <v>8.1871707895535162E-2</v>
      </c>
      <c r="E83" s="45" cm="1">
        <f t="array" ref="E83">(_xlfn.XLOOKUP(E$2,Women10!$B$2:$B$75,Women10!$D$2:$D$75) / _xlfn.XLOOKUP($A83,Women10!$E$1:$CV$1,_xlfn.XLOOKUP(E$2,Women10!$B$2:$B$75,Women10!$E$2:$CV$75))) / $C$1 / 86400</f>
        <v>0.10267510267510269</v>
      </c>
      <c r="F83" s="45" cm="1">
        <f t="array" ref="F83">(_xlfn.XLOOKUP(F$2,Women10!$B$2:$B$75,Women10!$D$2:$D$75) / _xlfn.XLOOKUP($A83,Women10!$E$1:$CV$1,_xlfn.XLOOKUP(F$2,Women10!$B$2:$B$75,Women10!$E$2:$CV$75))) / $C$1 / 86400</f>
        <v>0.1678876678876679</v>
      </c>
      <c r="G83" s="45" cm="1">
        <f t="array" ref="G83">(_xlfn.XLOOKUP(G$2,Women10!$B$2:$B$75,Women10!$D$2:$D$75) / _xlfn.XLOOKUP($A83,Women10!$E$1:$CV$1,_xlfn.XLOOKUP(G$2,Women10!$B$2:$B$75,Women10!$E$2:$CV$75))) / $C$1 / 86400</f>
        <v>0.21043771043771045</v>
      </c>
      <c r="H83" s="45" cm="1">
        <f t="array" ref="H83">(_xlfn.XLOOKUP(H$2,Women10!$B$2:$B$75,Women10!$D$2:$D$75) / _xlfn.XLOOKUP($A83,Women10!$E$1:$CV$1,_xlfn.XLOOKUP(H$2,Women10!$B$2:$B$75,Women10!$E$2:$CV$75))) / $C$1 / 86400</f>
        <v>0.34467846967846971</v>
      </c>
      <c r="I83" s="45" cm="1">
        <f t="array" ref="I83">(_xlfn.XLOOKUP(I$2,Women10!$B$2:$B$75,Women10!$D$2:$D$75) / _xlfn.XLOOKUP($A83,Women10!$E$1:$CV$1,_xlfn.XLOOKUP(I$2,Women10!$B$2:$B$75,Women10!$E$2:$CV$75))) / $C$1 / 86400</f>
        <v>0.45671920671920679</v>
      </c>
      <c r="J83" s="45" cm="1">
        <f t="array" ref="J83">(_xlfn.XLOOKUP(J$2,Women10!$B$2:$B$75,Women10!$D$2:$D$75) / _xlfn.XLOOKUP($A83,Women10!$E$1:$CV$1,_xlfn.XLOOKUP(J$2,Women10!$B$2:$B$75,Women10!$E$2:$CV$75))) / $C$1 / 86400</f>
        <v>1.5860912776497194</v>
      </c>
      <c r="K83" s="45" cm="1">
        <f t="array" ref="K83">(_xlfn.XLOOKUP(K$2,Women10!$B$2:$B$75,Women10!$D$2:$D$75) / _xlfn.XLOOKUP($A83,Women10!$E$1:$CV$1,_xlfn.XLOOKUP(K$2,Women10!$B$2:$B$75,Women10!$E$2:$CV$75))) / $C$1 / 86400</f>
        <v>1.9169743195717224</v>
      </c>
      <c r="L83" s="45" cm="1">
        <f t="array" ref="L83">(_xlfn.XLOOKUP(L$2,Women10!$B$2:$B$75,Women10!$D$2:$D$75) / _xlfn.XLOOKUP($A83,Women10!$E$1:$CV$1,_xlfn.XLOOKUP(L$2,Women10!$B$2:$B$75,Women10!$E$2:$CV$75))) / $C$1 / 86400</f>
        <v>3.4669515188995712</v>
      </c>
      <c r="M83" s="45" cm="1">
        <f t="array" ref="M83">(_xlfn.XLOOKUP(M$2,Women10!$B$2:$B$75,Women10!$D$2:$D$75) / _xlfn.XLOOKUP($A83,Women10!$E$1:$CV$1,_xlfn.XLOOKUP(M$2,Women10!$B$2:$B$75,Women10!$E$2:$CV$75))) / $C$1 / 86400</f>
        <v>4.6052282253580952</v>
      </c>
      <c r="N83" s="45" cm="1">
        <f t="array" ref="N83">(_xlfn.XLOOKUP(N$2,Women10!$B$2:$B$75,Women10!$D$2:$D$75) / _xlfn.XLOOKUP($A83,Women10!$E$1:$CV$1,_xlfn.XLOOKUP(N$2,Women10!$B$2:$B$75,Women10!$E$2:$CV$75))) / $C$1 / 86400</f>
        <v>8.4916886864938821</v>
      </c>
    </row>
    <row r="84" spans="1:14" x14ac:dyDescent="0.3">
      <c r="A84" s="26">
        <v>99</v>
      </c>
      <c r="B84" s="45" cm="1">
        <f t="array" ref="B84">(_xlfn.XLOOKUP(B$2,Women10!$B$2:$B$75,Women10!$D$2:$D$75) / _xlfn.XLOOKUP($A84,Women10!$E$1:$CV$1,_xlfn.XLOOKUP(B$2,Women10!$B$2:$B$75,Women10!$E$2:$CV$75))) / $C$1 / 86400</f>
        <v>7.3711762023450332E-3</v>
      </c>
      <c r="C84" s="45" cm="1">
        <f t="array" ref="C84">(_xlfn.XLOOKUP(C$2,Women10!$B$2:$B$75,Women10!$D$2:$D$75) / _xlfn.XLOOKUP($A84,Women10!$E$1:$CV$1,_xlfn.XLOOKUP(C$2,Women10!$B$2:$B$75,Women10!$E$2:$CV$75))) / $C$1 / 86400</f>
        <v>4.0945402658001083E-2</v>
      </c>
      <c r="D84" s="45" cm="1">
        <f t="array" ref="D84">(_xlfn.XLOOKUP(D$2,Women10!$B$2:$B$75,Women10!$D$2:$D$75) / _xlfn.XLOOKUP($A84,Women10!$E$1:$CV$1,_xlfn.XLOOKUP(D$2,Women10!$B$2:$B$75,Women10!$E$2:$CV$75))) / $C$1 / 86400</f>
        <v>0.10685491127667997</v>
      </c>
      <c r="E84" s="45" cm="1">
        <f t="array" ref="E84">(_xlfn.XLOOKUP(E$2,Women10!$B$2:$B$75,Women10!$D$2:$D$75) / _xlfn.XLOOKUP($A84,Women10!$E$1:$CV$1,_xlfn.XLOOKUP(E$2,Women10!$B$2:$B$75,Women10!$E$2:$CV$75))) / $C$1 / 86400</f>
        <v>0.13507396212088024</v>
      </c>
      <c r="F84" s="45" cm="1">
        <f t="array" ref="F84">(_xlfn.XLOOKUP(F$2,Women10!$B$2:$B$75,Women10!$D$2:$D$75) / _xlfn.XLOOKUP($A84,Women10!$E$1:$CV$1,_xlfn.XLOOKUP(F$2,Women10!$B$2:$B$75,Women10!$E$2:$CV$75))) / $C$1 / 86400</f>
        <v>0.22086418130576363</v>
      </c>
      <c r="G84" s="45" cm="1">
        <f t="array" ref="G84">(_xlfn.XLOOKUP(G$2,Women10!$B$2:$B$75,Women10!$D$2:$D$75) / _xlfn.XLOOKUP($A84,Women10!$E$1:$CV$1,_xlfn.XLOOKUP(G$2,Women10!$B$2:$B$75,Women10!$E$2:$CV$75))) / $C$1 / 86400</f>
        <v>0.27684077822072306</v>
      </c>
      <c r="H84" s="45" cm="1">
        <f t="array" ref="H84">(_xlfn.XLOOKUP(H$2,Women10!$B$2:$B$75,Women10!$D$2:$D$75) / _xlfn.XLOOKUP($A84,Women10!$E$1:$CV$1,_xlfn.XLOOKUP(H$2,Women10!$B$2:$B$75,Women10!$E$2:$CV$75))) / $C$1 / 86400</f>
        <v>0.45344085707471171</v>
      </c>
      <c r="I84" s="45" cm="1">
        <f t="array" ref="I84">(_xlfn.XLOOKUP(I$2,Women10!$B$2:$B$75,Women10!$D$2:$D$75) / _xlfn.XLOOKUP($A84,Women10!$E$1:$CV$1,_xlfn.XLOOKUP(I$2,Women10!$B$2:$B$75,Women10!$E$2:$CV$75))) / $C$1 / 86400</f>
        <v>0.60083575492959118</v>
      </c>
      <c r="J84" s="45" cm="1">
        <f t="array" ref="J84">(_xlfn.XLOOKUP(J$2,Women10!$B$2:$B$75,Women10!$D$2:$D$75) / _xlfn.XLOOKUP($A84,Women10!$E$1:$CV$1,_xlfn.XLOOKUP(J$2,Women10!$B$2:$B$75,Women10!$E$2:$CV$75))) / $C$1 / 86400</f>
        <v>2.474068714860612</v>
      </c>
      <c r="K84" s="45" cm="1">
        <f t="array" ref="K84">(_xlfn.XLOOKUP(K$2,Women10!$B$2:$B$75,Women10!$D$2:$D$75) / _xlfn.XLOOKUP($A84,Women10!$E$1:$CV$1,_xlfn.XLOOKUP(K$2,Women10!$B$2:$B$75,Women10!$E$2:$CV$75))) / $C$1 / 86400</f>
        <v>2.9901975113761488</v>
      </c>
      <c r="L84" s="45" cm="1">
        <f t="array" ref="L84">(_xlfn.XLOOKUP(L$2,Women10!$B$2:$B$75,Women10!$D$2:$D$75) / _xlfn.XLOOKUP($A84,Women10!$E$1:$CV$1,_xlfn.XLOOKUP(L$2,Women10!$B$2:$B$75,Women10!$E$2:$CV$75))) / $C$1 / 86400</f>
        <v>5.4079335847291645</v>
      </c>
      <c r="M84" s="45" cm="1">
        <f t="array" ref="M84">(_xlfn.XLOOKUP(M$2,Women10!$B$2:$B$75,Women10!$D$2:$D$75) / _xlfn.XLOOKUP($A84,Women10!$E$1:$CV$1,_xlfn.XLOOKUP(M$2,Women10!$B$2:$B$75,Women10!$E$2:$CV$75))) / $C$1 / 86400</f>
        <v>7.1834775448955934</v>
      </c>
      <c r="N84" s="45" cm="1">
        <f t="array" ref="N84">(_xlfn.XLOOKUP(N$2,Women10!$B$2:$B$75,Women10!$D$2:$D$75) / _xlfn.XLOOKUP($A84,Women10!$E$1:$CV$1,_xlfn.XLOOKUP(N$2,Women10!$B$2:$B$75,Women10!$E$2:$CV$75))) / $C$1 / 86400</f>
        <v>13.245783273407584</v>
      </c>
    </row>
    <row r="85" spans="1:14" x14ac:dyDescent="0.3">
      <c r="A85" s="42"/>
    </row>
    <row r="86" spans="1:14" x14ac:dyDescent="0.3">
      <c r="A86" s="26"/>
    </row>
    <row r="87" spans="1:14" x14ac:dyDescent="0.3">
      <c r="A87" s="26"/>
    </row>
    <row r="88" spans="1:14" x14ac:dyDescent="0.3">
      <c r="A88" s="42"/>
    </row>
    <row r="89" spans="1:14" x14ac:dyDescent="0.3">
      <c r="A89" s="26"/>
    </row>
    <row r="91" spans="1:14" x14ac:dyDescent="0.3">
      <c r="A91" s="26"/>
    </row>
    <row r="93" spans="1:14" x14ac:dyDescent="0.3">
      <c r="A93" s="26"/>
    </row>
    <row r="94" spans="1:14" x14ac:dyDescent="0.3">
      <c r="A94" s="26"/>
    </row>
    <row r="95" spans="1:14" x14ac:dyDescent="0.3">
      <c r="A95" s="26"/>
    </row>
    <row r="96" spans="1:14" x14ac:dyDescent="0.3">
      <c r="A96" s="26"/>
    </row>
    <row r="97" spans="1:1" x14ac:dyDescent="0.3">
      <c r="A97" s="26"/>
    </row>
    <row r="98" spans="1:1" x14ac:dyDescent="0.3">
      <c r="A98" s="26"/>
    </row>
    <row r="100" spans="1:1" x14ac:dyDescent="0.3">
      <c r="A100" s="26"/>
    </row>
    <row r="102" spans="1:1" x14ac:dyDescent="0.3">
      <c r="A102" s="26"/>
    </row>
    <row r="103" spans="1:1" x14ac:dyDescent="0.3">
      <c r="A103" s="26"/>
    </row>
    <row r="104" spans="1:1" x14ac:dyDescent="0.3">
      <c r="A104" s="26"/>
    </row>
    <row r="105" spans="1:1" x14ac:dyDescent="0.3">
      <c r="A105" s="26"/>
    </row>
    <row r="106" spans="1:1" x14ac:dyDescent="0.3">
      <c r="A106" s="26"/>
    </row>
    <row r="107" spans="1:1" x14ac:dyDescent="0.3">
      <c r="A107" s="26"/>
    </row>
    <row r="109" spans="1:1" x14ac:dyDescent="0.3">
      <c r="A109" s="26"/>
    </row>
  </sheetData>
  <sheetProtection algorithmName="SHA-512" hashValue="aoK3kePJAL84ETNNcs2mPuk9c7R51+YBKu1h76d8hSwFCdpZ3CVD4Mkh+23J9k1ZnNbKbLWIRDdT9I+8c+pSfw==" saltValue="ocvBKWBsqx7e7VlC2uXZ9A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2DF01-7455-4C4A-A003-2E6FB98596A0}">
  <dimension ref="A1:N109"/>
  <sheetViews>
    <sheetView workbookViewId="0">
      <pane xSplit="1" ySplit="2" topLeftCell="B6" activePane="bottomRight" state="frozen"/>
      <selection sqref="A1:N84"/>
      <selection pane="topRight" sqref="A1:N84"/>
      <selection pane="bottomLeft" sqref="A1:N84"/>
      <selection pane="bottomRight"/>
    </sheetView>
  </sheetViews>
  <sheetFormatPr defaultRowHeight="14.4" x14ac:dyDescent="0.3"/>
  <cols>
    <col min="1" max="1" width="8.88671875" style="25"/>
    <col min="2" max="2" width="8.88671875" style="25" customWidth="1"/>
    <col min="3" max="16384" width="8.88671875" style="25"/>
  </cols>
  <sheetData>
    <row r="1" spans="1:14" x14ac:dyDescent="0.3">
      <c r="A1" s="33" t="s">
        <v>184</v>
      </c>
      <c r="C1" s="46">
        <f>Setup!C4</f>
        <v>0.625</v>
      </c>
    </row>
    <row r="2" spans="1:14" x14ac:dyDescent="0.3">
      <c r="A2" s="32" t="s">
        <v>177</v>
      </c>
      <c r="B2" s="43" t="s">
        <v>216</v>
      </c>
      <c r="C2" s="43" t="s">
        <v>217</v>
      </c>
      <c r="D2" s="43" t="s">
        <v>175</v>
      </c>
      <c r="E2" s="43" t="s">
        <v>218</v>
      </c>
      <c r="F2" s="43" t="s">
        <v>164</v>
      </c>
      <c r="G2" s="43" t="s">
        <v>219</v>
      </c>
      <c r="H2" s="43" t="s">
        <v>64</v>
      </c>
      <c r="I2" s="43" t="s">
        <v>220</v>
      </c>
      <c r="J2" s="43" t="s">
        <v>66</v>
      </c>
      <c r="K2" s="43" t="s">
        <v>221</v>
      </c>
      <c r="L2" s="43" t="s">
        <v>67</v>
      </c>
      <c r="M2" s="43" t="s">
        <v>222</v>
      </c>
      <c r="N2" s="43" t="s">
        <v>68</v>
      </c>
    </row>
    <row r="3" spans="1:14" x14ac:dyDescent="0.3">
      <c r="A3" s="26">
        <v>18</v>
      </c>
      <c r="B3" s="45" cm="1">
        <f t="array" ref="B3">(_xlfn.XLOOKUP(B$2,Women10!$B$2:$B$75,Women10!$D$2:$D$75) / _xlfn.XLOOKUP($A3,Women10!$E$1:$CV$1,_xlfn.XLOOKUP(B$2,Women10!$B$2:$B$75,Women10!$E$2:$CV$75))) / $C$1 / 86400</f>
        <v>2.150464149439034E-3</v>
      </c>
      <c r="C3" s="45" cm="1">
        <f t="array" ref="C3">(_xlfn.XLOOKUP(C$2,Women10!$B$2:$B$75,Women10!$D$2:$D$75) / _xlfn.XLOOKUP($A3,Women10!$E$1:$CV$1,_xlfn.XLOOKUP(C$2,Women10!$B$2:$B$75,Women10!$E$2:$CV$75))) / $C$1 / 86400</f>
        <v>4.7096525414528044E-3</v>
      </c>
      <c r="D3" s="45" cm="1">
        <f t="array" ref="D3">(_xlfn.XLOOKUP(D$2,Women10!$B$2:$B$75,Women10!$D$2:$D$75) / _xlfn.XLOOKUP($A3,Women10!$E$1:$CV$1,_xlfn.XLOOKUP(D$2,Women10!$B$2:$B$75,Women10!$E$2:$CV$75))) / $C$1 / 86400</f>
        <v>1.2448008505827167E-2</v>
      </c>
      <c r="E3" s="45" cm="1">
        <f t="array" ref="E3">(_xlfn.XLOOKUP(E$2,Women10!$B$2:$B$75,Women10!$D$2:$D$75) / _xlfn.XLOOKUP($A3,Women10!$E$1:$CV$1,_xlfn.XLOOKUP(E$2,Women10!$B$2:$B$75,Women10!$E$2:$CV$75))) / $C$1 / 86400</f>
        <v>1.6622303087480486E-2</v>
      </c>
      <c r="F3" s="45" cm="1">
        <f t="array" ref="F3">(_xlfn.XLOOKUP(F$2,Women10!$B$2:$B$75,Women10!$D$2:$D$75) / _xlfn.XLOOKUP($A3,Women10!$E$1:$CV$1,_xlfn.XLOOKUP(F$2,Women10!$B$2:$B$75,Women10!$E$2:$CV$75))) / $C$1 / 86400</f>
        <v>2.7179711805204579E-2</v>
      </c>
      <c r="G3" s="45" cm="1">
        <f t="array" ref="G3">(_xlfn.XLOOKUP(G$2,Women10!$B$2:$B$75,Women10!$D$2:$D$75) / _xlfn.XLOOKUP($A3,Women10!$E$1:$CV$1,_xlfn.XLOOKUP(G$2,Women10!$B$2:$B$75,Women10!$E$2:$CV$75))) / $C$1 / 86400</f>
        <v>3.4071677824205122E-2</v>
      </c>
      <c r="H3" s="45" cm="1">
        <f t="array" ref="H3">(_xlfn.XLOOKUP(H$2,Women10!$B$2:$B$75,Women10!$D$2:$D$75) / _xlfn.XLOOKUP($A3,Women10!$E$1:$CV$1,_xlfn.XLOOKUP(H$2,Women10!$B$2:$B$75,Women10!$E$2:$CV$75))) / $C$1 / 86400</f>
        <v>5.5953480340263234E-2</v>
      </c>
      <c r="I3" s="45" cm="1">
        <f t="array" ref="I3">(_xlfn.XLOOKUP(I$2,Women10!$B$2:$B$75,Women10!$D$2:$D$75) / _xlfn.XLOOKUP($A3,Women10!$E$1:$CV$1,_xlfn.XLOOKUP(I$2,Women10!$B$2:$B$75,Women10!$E$2:$CV$75))) / $C$1 / 86400</f>
        <v>7.4277160995276356E-2</v>
      </c>
      <c r="J3" s="45" cm="1">
        <f t="array" ref="J3">(_xlfn.XLOOKUP(J$2,Women10!$B$2:$B$75,Women10!$D$2:$D$75) / _xlfn.XLOOKUP($A3,Women10!$E$1:$CV$1,_xlfn.XLOOKUP(J$2,Women10!$B$2:$B$75,Women10!$E$2:$CV$75))) / $C$1 / 86400</f>
        <v>0.153205338522516</v>
      </c>
      <c r="K3" s="45" cm="1">
        <f t="array" ref="K3">(_xlfn.XLOOKUP(K$2,Women10!$B$2:$B$75,Women10!$D$2:$D$75) / _xlfn.XLOOKUP($A3,Women10!$E$1:$CV$1,_xlfn.XLOOKUP(K$2,Women10!$B$2:$B$75,Women10!$E$2:$CV$75))) / $C$1 / 86400</f>
        <v>0.18516632914352085</v>
      </c>
      <c r="L3" s="45" cm="1">
        <f t="array" ref="L3">(_xlfn.XLOOKUP(L$2,Women10!$B$2:$B$75,Women10!$D$2:$D$75) / _xlfn.XLOOKUP($A3,Women10!$E$1:$CV$1,_xlfn.XLOOKUP(L$2,Women10!$B$2:$B$75,Women10!$E$2:$CV$75))) / $C$1 / 86400</f>
        <v>0.33488329995813954</v>
      </c>
      <c r="M3" s="45" cm="1">
        <f t="array" ref="M3">(_xlfn.XLOOKUP(M$2,Women10!$B$2:$B$75,Women10!$D$2:$D$75) / _xlfn.XLOOKUP($A3,Women10!$E$1:$CV$1,_xlfn.XLOOKUP(M$2,Women10!$B$2:$B$75,Women10!$E$2:$CV$75))) / $C$1 / 86400</f>
        <v>0.44483287890272921</v>
      </c>
      <c r="N3" s="45" cm="1">
        <f t="array" ref="N3">(_xlfn.XLOOKUP(N$2,Women10!$B$2:$B$75,Women10!$D$2:$D$75) / _xlfn.XLOOKUP($A3,Women10!$E$1:$CV$1,_xlfn.XLOOKUP(N$2,Women10!$B$2:$B$75,Women10!$E$2:$CV$75))) / $C$1 / 86400</f>
        <v>0.82023781239747018</v>
      </c>
    </row>
    <row r="4" spans="1:14" x14ac:dyDescent="0.3">
      <c r="A4" s="42">
        <v>19</v>
      </c>
      <c r="B4" s="45" cm="1">
        <f t="array" ref="B4">(_xlfn.XLOOKUP(B$2,Women10!$B$2:$B$75,Women10!$D$2:$D$75) / _xlfn.XLOOKUP($A4,Women10!$E$1:$CV$1,_xlfn.XLOOKUP(B$2,Women10!$B$2:$B$75,Women10!$E$2:$CV$75))) / $C$1 / 86400</f>
        <v>2.1327549591071346E-3</v>
      </c>
      <c r="C4" s="45" cm="1">
        <f t="array" ref="C4">(_xlfn.XLOOKUP(C$2,Women10!$B$2:$B$75,Women10!$D$2:$D$75) / _xlfn.XLOOKUP($A4,Women10!$E$1:$CV$1,_xlfn.XLOOKUP(C$2,Women10!$B$2:$B$75,Women10!$E$2:$CV$75))) / $C$1 / 86400</f>
        <v>4.6775015151684154E-3</v>
      </c>
      <c r="D4" s="45" cm="1">
        <f t="array" ref="D4">(_xlfn.XLOOKUP(D$2,Women10!$B$2:$B$75,Women10!$D$2:$D$75) / _xlfn.XLOOKUP($A4,Women10!$E$1:$CV$1,_xlfn.XLOOKUP(D$2,Women10!$B$2:$B$75,Women10!$E$2:$CV$75))) / $C$1 / 86400</f>
        <v>1.2363030634288539E-2</v>
      </c>
      <c r="E4" s="45" cm="1">
        <f t="array" ref="E4">(_xlfn.XLOOKUP(E$2,Women10!$B$2:$B$75,Women10!$D$2:$D$75) / _xlfn.XLOOKUP($A4,Women10!$E$1:$CV$1,_xlfn.XLOOKUP(E$2,Women10!$B$2:$B$75,Women10!$E$2:$CV$75))) / $C$1 / 86400</f>
        <v>1.6508828877064997E-2</v>
      </c>
      <c r="F4" s="45" cm="1">
        <f t="array" ref="F4">(_xlfn.XLOOKUP(F$2,Women10!$B$2:$B$75,Women10!$D$2:$D$75) / _xlfn.XLOOKUP($A4,Women10!$E$1:$CV$1,_xlfn.XLOOKUP(F$2,Women10!$B$2:$B$75,Women10!$E$2:$CV$75))) / $C$1 / 86400</f>
        <v>2.6994166136822498E-2</v>
      </c>
      <c r="G4" s="45" cm="1">
        <f t="array" ref="G4">(_xlfn.XLOOKUP(G$2,Women10!$B$2:$B$75,Women10!$D$2:$D$75) / _xlfn.XLOOKUP($A4,Women10!$E$1:$CV$1,_xlfn.XLOOKUP(G$2,Women10!$B$2:$B$75,Women10!$E$2:$CV$75))) / $C$1 / 86400</f>
        <v>3.3835662788579163E-2</v>
      </c>
      <c r="H4" s="45" cm="1">
        <f t="array" ref="H4">(_xlfn.XLOOKUP(H$2,Women10!$B$2:$B$75,Women10!$D$2:$D$75) / _xlfn.XLOOKUP($A4,Women10!$E$1:$CV$1,_xlfn.XLOOKUP(H$2,Women10!$B$2:$B$75,Women10!$E$2:$CV$75))) / $C$1 / 86400</f>
        <v>5.5469959509348576E-2</v>
      </c>
      <c r="I4" s="45" cm="1">
        <f t="array" ref="I4">(_xlfn.XLOOKUP(I$2,Women10!$B$2:$B$75,Women10!$D$2:$D$75) / _xlfn.XLOOKUP($A4,Women10!$E$1:$CV$1,_xlfn.XLOOKUP(I$2,Women10!$B$2:$B$75,Women10!$E$2:$CV$75))) / $C$1 / 86400</f>
        <v>7.35526879317729E-2</v>
      </c>
      <c r="J4" s="45" cm="1">
        <f t="array" ref="J4">(_xlfn.XLOOKUP(J$2,Women10!$B$2:$B$75,Women10!$D$2:$D$75) / _xlfn.XLOOKUP($A4,Women10!$E$1:$CV$1,_xlfn.XLOOKUP(J$2,Women10!$B$2:$B$75,Women10!$E$2:$CV$75))) / $C$1 / 86400</f>
        <v>0.15143212858591282</v>
      </c>
      <c r="K4" s="45" cm="1">
        <f t="array" ref="K4">(_xlfn.XLOOKUP(K$2,Women10!$B$2:$B$75,Women10!$D$2:$D$75) / _xlfn.XLOOKUP($A4,Women10!$E$1:$CV$1,_xlfn.XLOOKUP(K$2,Women10!$B$2:$B$75,Women10!$E$2:$CV$75))) / $C$1 / 86400</f>
        <v>0.18302320033398936</v>
      </c>
      <c r="L4" s="45" cm="1">
        <f t="array" ref="L4">(_xlfn.XLOOKUP(L$2,Women10!$B$2:$B$75,Women10!$D$2:$D$75) / _xlfn.XLOOKUP($A4,Women10!$E$1:$CV$1,_xlfn.XLOOKUP(L$2,Women10!$B$2:$B$75,Women10!$E$2:$CV$75))) / $C$1 / 86400</f>
        <v>0.3310073358382537</v>
      </c>
      <c r="M4" s="45" cm="1">
        <f t="array" ref="M4">(_xlfn.XLOOKUP(M$2,Women10!$B$2:$B$75,Women10!$D$2:$D$75) / _xlfn.XLOOKUP($A4,Women10!$E$1:$CV$1,_xlfn.XLOOKUP(M$2,Women10!$B$2:$B$75,Women10!$E$2:$CV$75))) / $C$1 / 86400</f>
        <v>0.43968435021172542</v>
      </c>
      <c r="N4" s="45" cm="1">
        <f t="array" ref="N4">(_xlfn.XLOOKUP(N$2,Women10!$B$2:$B$75,Women10!$D$2:$D$75) / _xlfn.XLOOKUP($A4,Women10!$E$1:$CV$1,_xlfn.XLOOKUP(N$2,Women10!$B$2:$B$75,Women10!$E$2:$CV$75))) / $C$1 / 86400</f>
        <v>0.81074431919842538</v>
      </c>
    </row>
    <row r="5" spans="1:14" x14ac:dyDescent="0.3">
      <c r="A5" s="26">
        <v>20</v>
      </c>
      <c r="B5" s="45" cm="1">
        <f t="array" ref="B5">(_xlfn.XLOOKUP(B$2,Women10!$B$2:$B$75,Women10!$D$2:$D$75) / _xlfn.XLOOKUP($A5,Women10!$E$1:$CV$1,_xlfn.XLOOKUP(B$2,Women10!$B$2:$B$75,Women10!$E$2:$CV$75))) / $C$1 / 86400</f>
        <v>2.1183255354718547E-3</v>
      </c>
      <c r="C5" s="45" cm="1">
        <f t="array" ref="C5">(_xlfn.XLOOKUP(C$2,Women10!$B$2:$B$75,Women10!$D$2:$D$75) / _xlfn.XLOOKUP($A5,Women10!$E$1:$CV$1,_xlfn.XLOOKUP(C$2,Women10!$B$2:$B$75,Women10!$E$2:$CV$75))) / $C$1 / 86400</f>
        <v>4.661123708742756E-3</v>
      </c>
      <c r="D5" s="45" cm="1">
        <f t="array" ref="D5">(_xlfn.XLOOKUP(D$2,Women10!$B$2:$B$75,Women10!$D$2:$D$75) / _xlfn.XLOOKUP($A5,Women10!$E$1:$CV$1,_xlfn.XLOOKUP(D$2,Women10!$B$2:$B$75,Women10!$E$2:$CV$75))) / $C$1 / 86400</f>
        <v>1.2319742711899574E-2</v>
      </c>
      <c r="E5" s="45" cm="1">
        <f t="array" ref="E5">(_xlfn.XLOOKUP(E$2,Women10!$B$2:$B$75,Women10!$D$2:$D$75) / _xlfn.XLOOKUP($A5,Women10!$E$1:$CV$1,_xlfn.XLOOKUP(E$2,Women10!$B$2:$B$75,Women10!$E$2:$CV$75))) / $C$1 / 86400</f>
        <v>1.6451024854386195E-2</v>
      </c>
      <c r="F5" s="45" cm="1">
        <f t="array" ref="F5">(_xlfn.XLOOKUP(F$2,Women10!$B$2:$B$75,Women10!$D$2:$D$75) / _xlfn.XLOOKUP($A5,Women10!$E$1:$CV$1,_xlfn.XLOOKUP(F$2,Women10!$B$2:$B$75,Women10!$E$2:$CV$75))) / $C$1 / 86400</f>
        <v>2.6899648748388242E-2</v>
      </c>
      <c r="G5" s="45" cm="1">
        <f t="array" ref="G5">(_xlfn.XLOOKUP(G$2,Women10!$B$2:$B$75,Women10!$D$2:$D$75) / _xlfn.XLOOKUP($A5,Women10!$E$1:$CV$1,_xlfn.XLOOKUP(G$2,Women10!$B$2:$B$75,Women10!$E$2:$CV$75))) / $C$1 / 86400</f>
        <v>3.3717190579935677E-2</v>
      </c>
      <c r="H5" s="45" cm="1">
        <f t="array" ref="H5">(_xlfn.XLOOKUP(H$2,Women10!$B$2:$B$75,Women10!$D$2:$D$75) / _xlfn.XLOOKUP($A5,Women10!$E$1:$CV$1,_xlfn.XLOOKUP(H$2,Women10!$B$2:$B$75,Women10!$E$2:$CV$75))) / $C$1 / 86400</f>
        <v>5.5231319363385392E-2</v>
      </c>
      <c r="I5" s="45" cm="1">
        <f t="array" ref="I5">(_xlfn.XLOOKUP(I$2,Women10!$B$2:$B$75,Women10!$D$2:$D$75) / _xlfn.XLOOKUP($A5,Women10!$E$1:$CV$1,_xlfn.XLOOKUP(I$2,Women10!$B$2:$B$75,Women10!$E$2:$CV$75))) / $C$1 / 86400</f>
        <v>7.3192063386179868E-2</v>
      </c>
      <c r="J5" s="45" cm="1">
        <f t="array" ref="J5">(_xlfn.XLOOKUP(J$2,Women10!$B$2:$B$75,Women10!$D$2:$D$75) / _xlfn.XLOOKUP($A5,Women10!$E$1:$CV$1,_xlfn.XLOOKUP(J$2,Women10!$B$2:$B$75,Women10!$E$2:$CV$75))) / $C$1 / 86400</f>
        <v>0.15056836081553385</v>
      </c>
      <c r="K5" s="45" cm="1">
        <f t="array" ref="K5">(_xlfn.XLOOKUP(K$2,Women10!$B$2:$B$75,Women10!$D$2:$D$75) / _xlfn.XLOOKUP($A5,Women10!$E$1:$CV$1,_xlfn.XLOOKUP(K$2,Women10!$B$2:$B$75,Women10!$E$2:$CV$75))) / $C$1 / 86400</f>
        <v>0.18197923731797441</v>
      </c>
      <c r="L5" s="45" cm="1">
        <f t="array" ref="L5">(_xlfn.XLOOKUP(L$2,Women10!$B$2:$B$75,Women10!$D$2:$D$75) / _xlfn.XLOOKUP($A5,Women10!$E$1:$CV$1,_xlfn.XLOOKUP(L$2,Women10!$B$2:$B$75,Women10!$E$2:$CV$75))) / $C$1 / 86400</f>
        <v>0.32911927237955463</v>
      </c>
      <c r="M5" s="45" cm="1">
        <f t="array" ref="M5">(_xlfn.XLOOKUP(M$2,Women10!$B$2:$B$75,Women10!$D$2:$D$75) / _xlfn.XLOOKUP($A5,Women10!$E$1:$CV$1,_xlfn.XLOOKUP(M$2,Women10!$B$2:$B$75,Women10!$E$2:$CV$75))) / $C$1 / 86400</f>
        <v>0.43717639384606266</v>
      </c>
      <c r="N5" s="45" cm="1">
        <f t="array" ref="N5">(_xlfn.XLOOKUP(N$2,Women10!$B$2:$B$75,Women10!$D$2:$D$75) / _xlfn.XLOOKUP($A5,Women10!$E$1:$CV$1,_xlfn.XLOOKUP(N$2,Women10!$B$2:$B$75,Women10!$E$2:$CV$75))) / $C$1 / 86400</f>
        <v>0.80611983944316579</v>
      </c>
    </row>
    <row r="6" spans="1:14" x14ac:dyDescent="0.3">
      <c r="A6" s="26">
        <v>21</v>
      </c>
      <c r="B6" s="45" cm="1">
        <f t="array" ref="B6">(_xlfn.XLOOKUP(B$2,Women10!$B$2:$B$75,Women10!$D$2:$D$75) / _xlfn.XLOOKUP($A6,Women10!$E$1:$CV$1,_xlfn.XLOOKUP(B$2,Women10!$B$2:$B$75,Women10!$E$2:$CV$75))) / $C$1 / 86400</f>
        <v>2.1068371776416365E-3</v>
      </c>
      <c r="C6" s="45" cm="1">
        <f t="array" ref="C6">(_xlfn.XLOOKUP(C$2,Women10!$B$2:$B$75,Women10!$D$2:$D$75) / _xlfn.XLOOKUP($A6,Women10!$E$1:$CV$1,_xlfn.XLOOKUP(C$2,Women10!$B$2:$B$75,Women10!$E$2:$CV$75))) / $C$1 / 86400</f>
        <v>4.6592592592592597E-3</v>
      </c>
      <c r="D6" s="45" cm="1">
        <f t="array" ref="D6">(_xlfn.XLOOKUP(D$2,Women10!$B$2:$B$75,Women10!$D$2:$D$75) / _xlfn.XLOOKUP($A6,Women10!$E$1:$CV$1,_xlfn.XLOOKUP(D$2,Women10!$B$2:$B$75,Women10!$E$2:$CV$75))) / $C$1 / 86400</f>
        <v>1.2314814814814815E-2</v>
      </c>
      <c r="E6" s="45" cm="1">
        <f t="array" ref="E6">(_xlfn.XLOOKUP(E$2,Women10!$B$2:$B$75,Women10!$D$2:$D$75) / _xlfn.XLOOKUP($A6,Women10!$E$1:$CV$1,_xlfn.XLOOKUP(E$2,Women10!$B$2:$B$75,Women10!$E$2:$CV$75))) / $C$1 / 86400</f>
        <v>1.6444444444444446E-2</v>
      </c>
      <c r="F6" s="45" cm="1">
        <f t="array" ref="F6">(_xlfn.XLOOKUP(F$2,Women10!$B$2:$B$75,Women10!$D$2:$D$75) / _xlfn.XLOOKUP($A6,Women10!$E$1:$CV$1,_xlfn.XLOOKUP(F$2,Women10!$B$2:$B$75,Women10!$E$2:$CV$75))) / $C$1 / 86400</f>
        <v>2.6888888888888886E-2</v>
      </c>
      <c r="G6" s="45" cm="1">
        <f t="array" ref="G6">(_xlfn.XLOOKUP(G$2,Women10!$B$2:$B$75,Women10!$D$2:$D$75) / _xlfn.XLOOKUP($A6,Women10!$E$1:$CV$1,_xlfn.XLOOKUP(G$2,Women10!$B$2:$B$75,Women10!$E$2:$CV$75))) / $C$1 / 86400</f>
        <v>3.3703703703703701E-2</v>
      </c>
      <c r="H6" s="45" cm="1">
        <f t="array" ref="H6">(_xlfn.XLOOKUP(H$2,Women10!$B$2:$B$75,Women10!$D$2:$D$75) / _xlfn.XLOOKUP($A6,Women10!$E$1:$CV$1,_xlfn.XLOOKUP(H$2,Women10!$B$2:$B$75,Women10!$E$2:$CV$75))) / $C$1 / 86400</f>
        <v>5.5203703703703706E-2</v>
      </c>
      <c r="I6" s="45" cm="1">
        <f t="array" ref="I6">(_xlfn.XLOOKUP(I$2,Women10!$B$2:$B$75,Women10!$D$2:$D$75) / _xlfn.XLOOKUP($A6,Women10!$E$1:$CV$1,_xlfn.XLOOKUP(I$2,Women10!$B$2:$B$75,Women10!$E$2:$CV$75))) / $C$1 / 86400</f>
        <v>7.3148148148148143E-2</v>
      </c>
      <c r="J6" s="45" cm="1">
        <f t="array" ref="J6">(_xlfn.XLOOKUP(J$2,Women10!$B$2:$B$75,Women10!$D$2:$D$75) / _xlfn.XLOOKUP($A6,Women10!$E$1:$CV$1,_xlfn.XLOOKUP(J$2,Women10!$B$2:$B$75,Women10!$E$2:$CV$75))) / $C$1 / 86400</f>
        <v>0.15046296296296297</v>
      </c>
      <c r="K6" s="45" cm="1">
        <f t="array" ref="K6">(_xlfn.XLOOKUP(K$2,Women10!$B$2:$B$75,Women10!$D$2:$D$75) / _xlfn.XLOOKUP($A6,Women10!$E$1:$CV$1,_xlfn.XLOOKUP(K$2,Women10!$B$2:$B$75,Women10!$E$2:$CV$75))) / $C$1 / 86400</f>
        <v>0.18185185185185185</v>
      </c>
      <c r="L6" s="45" cm="1">
        <f t="array" ref="L6">(_xlfn.XLOOKUP(L$2,Women10!$B$2:$B$75,Women10!$D$2:$D$75) / _xlfn.XLOOKUP($A6,Women10!$E$1:$CV$1,_xlfn.XLOOKUP(L$2,Women10!$B$2:$B$75,Women10!$E$2:$CV$75))) / $C$1 / 86400</f>
        <v>0.3288888888888889</v>
      </c>
      <c r="M6" s="45" cm="1">
        <f t="array" ref="M6">(_xlfn.XLOOKUP(M$2,Women10!$B$2:$B$75,Women10!$D$2:$D$75) / _xlfn.XLOOKUP($A6,Women10!$E$1:$CV$1,_xlfn.XLOOKUP(M$2,Women10!$B$2:$B$75,Women10!$E$2:$CV$75))) / $C$1 / 86400</f>
        <v>0.43687037037037035</v>
      </c>
      <c r="N6" s="45" cm="1">
        <f t="array" ref="N6">(_xlfn.XLOOKUP(N$2,Women10!$B$2:$B$75,Women10!$D$2:$D$75) / _xlfn.XLOOKUP($A6,Women10!$E$1:$CV$1,_xlfn.XLOOKUP(N$2,Women10!$B$2:$B$75,Women10!$E$2:$CV$75))) / $C$1 / 86400</f>
        <v>0.80555555555555558</v>
      </c>
    </row>
    <row r="7" spans="1:14" x14ac:dyDescent="0.3">
      <c r="A7" s="42">
        <v>22</v>
      </c>
      <c r="B7" s="45" cm="1">
        <f t="array" ref="B7">(_xlfn.XLOOKUP(B$2,Women10!$B$2:$B$75,Women10!$D$2:$D$75) / _xlfn.XLOOKUP($A7,Women10!$E$1:$CV$1,_xlfn.XLOOKUP(B$2,Women10!$B$2:$B$75,Women10!$E$2:$CV$75))) / $C$1 / 86400</f>
        <v>2.0977777777777778E-3</v>
      </c>
      <c r="C7" s="45" cm="1">
        <f t="array" ref="C7">(_xlfn.XLOOKUP(C$2,Women10!$B$2:$B$75,Women10!$D$2:$D$75) / _xlfn.XLOOKUP($A7,Women10!$E$1:$CV$1,_xlfn.XLOOKUP(C$2,Women10!$B$2:$B$75,Women10!$E$2:$CV$75))) / $C$1 / 86400</f>
        <v>4.6592592592592597E-3</v>
      </c>
      <c r="D7" s="45" cm="1">
        <f t="array" ref="D7">(_xlfn.XLOOKUP(D$2,Women10!$B$2:$B$75,Women10!$D$2:$D$75) / _xlfn.XLOOKUP($A7,Women10!$E$1:$CV$1,_xlfn.XLOOKUP(D$2,Women10!$B$2:$B$75,Women10!$E$2:$CV$75))) / $C$1 / 86400</f>
        <v>1.2314814814814815E-2</v>
      </c>
      <c r="E7" s="45" cm="1">
        <f t="array" ref="E7">(_xlfn.XLOOKUP(E$2,Women10!$B$2:$B$75,Women10!$D$2:$D$75) / _xlfn.XLOOKUP($A7,Women10!$E$1:$CV$1,_xlfn.XLOOKUP(E$2,Women10!$B$2:$B$75,Women10!$E$2:$CV$75))) / $C$1 / 86400</f>
        <v>1.6444444444444446E-2</v>
      </c>
      <c r="F7" s="45" cm="1">
        <f t="array" ref="F7">(_xlfn.XLOOKUP(F$2,Women10!$B$2:$B$75,Women10!$D$2:$D$75) / _xlfn.XLOOKUP($A7,Women10!$E$1:$CV$1,_xlfn.XLOOKUP(F$2,Women10!$B$2:$B$75,Women10!$E$2:$CV$75))) / $C$1 / 86400</f>
        <v>2.6888888888888886E-2</v>
      </c>
      <c r="G7" s="45" cm="1">
        <f t="array" ref="G7">(_xlfn.XLOOKUP(G$2,Women10!$B$2:$B$75,Women10!$D$2:$D$75) / _xlfn.XLOOKUP($A7,Women10!$E$1:$CV$1,_xlfn.XLOOKUP(G$2,Women10!$B$2:$B$75,Women10!$E$2:$CV$75))) / $C$1 / 86400</f>
        <v>3.3703703703703701E-2</v>
      </c>
      <c r="H7" s="45" cm="1">
        <f t="array" ref="H7">(_xlfn.XLOOKUP(H$2,Women10!$B$2:$B$75,Women10!$D$2:$D$75) / _xlfn.XLOOKUP($A7,Women10!$E$1:$CV$1,_xlfn.XLOOKUP(H$2,Women10!$B$2:$B$75,Women10!$E$2:$CV$75))) / $C$1 / 86400</f>
        <v>5.5203703703703706E-2</v>
      </c>
      <c r="I7" s="45" cm="1">
        <f t="array" ref="I7">(_xlfn.XLOOKUP(I$2,Women10!$B$2:$B$75,Women10!$D$2:$D$75) / _xlfn.XLOOKUP($A7,Women10!$E$1:$CV$1,_xlfn.XLOOKUP(I$2,Women10!$B$2:$B$75,Women10!$E$2:$CV$75))) / $C$1 / 86400</f>
        <v>7.3148148148148143E-2</v>
      </c>
      <c r="J7" s="45" cm="1">
        <f t="array" ref="J7">(_xlfn.XLOOKUP(J$2,Women10!$B$2:$B$75,Women10!$D$2:$D$75) / _xlfn.XLOOKUP($A7,Women10!$E$1:$CV$1,_xlfn.XLOOKUP(J$2,Women10!$B$2:$B$75,Women10!$E$2:$CV$75))) / $C$1 / 86400</f>
        <v>0.15046296296296297</v>
      </c>
      <c r="K7" s="45" cm="1">
        <f t="array" ref="K7">(_xlfn.XLOOKUP(K$2,Women10!$B$2:$B$75,Women10!$D$2:$D$75) / _xlfn.XLOOKUP($A7,Women10!$E$1:$CV$1,_xlfn.XLOOKUP(K$2,Women10!$B$2:$B$75,Women10!$E$2:$CV$75))) / $C$1 / 86400</f>
        <v>0.18185185185185185</v>
      </c>
      <c r="L7" s="45" cm="1">
        <f t="array" ref="L7">(_xlfn.XLOOKUP(L$2,Women10!$B$2:$B$75,Women10!$D$2:$D$75) / _xlfn.XLOOKUP($A7,Women10!$E$1:$CV$1,_xlfn.XLOOKUP(L$2,Women10!$B$2:$B$75,Women10!$E$2:$CV$75))) / $C$1 / 86400</f>
        <v>0.3288888888888889</v>
      </c>
      <c r="M7" s="45" cm="1">
        <f t="array" ref="M7">(_xlfn.XLOOKUP(M$2,Women10!$B$2:$B$75,Women10!$D$2:$D$75) / _xlfn.XLOOKUP($A7,Women10!$E$1:$CV$1,_xlfn.XLOOKUP(M$2,Women10!$B$2:$B$75,Women10!$E$2:$CV$75))) / $C$1 / 86400</f>
        <v>0.43687037037037035</v>
      </c>
      <c r="N7" s="45" cm="1">
        <f t="array" ref="N7">(_xlfn.XLOOKUP(N$2,Women10!$B$2:$B$75,Women10!$D$2:$D$75) / _xlfn.XLOOKUP($A7,Women10!$E$1:$CV$1,_xlfn.XLOOKUP(N$2,Women10!$B$2:$B$75,Women10!$E$2:$CV$75))) / $C$1 / 86400</f>
        <v>0.80555555555555558</v>
      </c>
    </row>
    <row r="8" spans="1:14" x14ac:dyDescent="0.3">
      <c r="A8" s="26">
        <v>23</v>
      </c>
      <c r="B8" s="45" cm="1">
        <f t="array" ref="B8">(_xlfn.XLOOKUP(B$2,Women10!$B$2:$B$75,Women10!$D$2:$D$75) / _xlfn.XLOOKUP($A8,Women10!$E$1:$CV$1,_xlfn.XLOOKUP(B$2,Women10!$B$2:$B$75,Women10!$E$2:$CV$75))) / $C$1 / 86400</f>
        <v>2.0977777777777778E-3</v>
      </c>
      <c r="C8" s="45" cm="1">
        <f t="array" ref="C8">(_xlfn.XLOOKUP(C$2,Women10!$B$2:$B$75,Women10!$D$2:$D$75) / _xlfn.XLOOKUP($A8,Women10!$E$1:$CV$1,_xlfn.XLOOKUP(C$2,Women10!$B$2:$B$75,Women10!$E$2:$CV$75))) / $C$1 / 86400</f>
        <v>4.6592592592592597E-3</v>
      </c>
      <c r="D8" s="45" cm="1">
        <f t="array" ref="D8">(_xlfn.XLOOKUP(D$2,Women10!$B$2:$B$75,Women10!$D$2:$D$75) / _xlfn.XLOOKUP($A8,Women10!$E$1:$CV$1,_xlfn.XLOOKUP(D$2,Women10!$B$2:$B$75,Women10!$E$2:$CV$75))) / $C$1 / 86400</f>
        <v>1.2314814814814815E-2</v>
      </c>
      <c r="E8" s="45" cm="1">
        <f t="array" ref="E8">(_xlfn.XLOOKUP(E$2,Women10!$B$2:$B$75,Women10!$D$2:$D$75) / _xlfn.XLOOKUP($A8,Women10!$E$1:$CV$1,_xlfn.XLOOKUP(E$2,Women10!$B$2:$B$75,Women10!$E$2:$CV$75))) / $C$1 / 86400</f>
        <v>1.6444444444444446E-2</v>
      </c>
      <c r="F8" s="45" cm="1">
        <f t="array" ref="F8">(_xlfn.XLOOKUP(F$2,Women10!$B$2:$B$75,Women10!$D$2:$D$75) / _xlfn.XLOOKUP($A8,Women10!$E$1:$CV$1,_xlfn.XLOOKUP(F$2,Women10!$B$2:$B$75,Women10!$E$2:$CV$75))) / $C$1 / 86400</f>
        <v>2.6888888888888886E-2</v>
      </c>
      <c r="G8" s="45" cm="1">
        <f t="array" ref="G8">(_xlfn.XLOOKUP(G$2,Women10!$B$2:$B$75,Women10!$D$2:$D$75) / _xlfn.XLOOKUP($A8,Women10!$E$1:$CV$1,_xlfn.XLOOKUP(G$2,Women10!$B$2:$B$75,Women10!$E$2:$CV$75))) / $C$1 / 86400</f>
        <v>3.3703703703703701E-2</v>
      </c>
      <c r="H8" s="45" cm="1">
        <f t="array" ref="H8">(_xlfn.XLOOKUP(H$2,Women10!$B$2:$B$75,Women10!$D$2:$D$75) / _xlfn.XLOOKUP($A8,Women10!$E$1:$CV$1,_xlfn.XLOOKUP(H$2,Women10!$B$2:$B$75,Women10!$E$2:$CV$75))) / $C$1 / 86400</f>
        <v>5.5203703703703706E-2</v>
      </c>
      <c r="I8" s="45" cm="1">
        <f t="array" ref="I8">(_xlfn.XLOOKUP(I$2,Women10!$B$2:$B$75,Women10!$D$2:$D$75) / _xlfn.XLOOKUP($A8,Women10!$E$1:$CV$1,_xlfn.XLOOKUP(I$2,Women10!$B$2:$B$75,Women10!$E$2:$CV$75))) / $C$1 / 86400</f>
        <v>7.3148148148148143E-2</v>
      </c>
      <c r="J8" s="45" cm="1">
        <f t="array" ref="J8">(_xlfn.XLOOKUP(J$2,Women10!$B$2:$B$75,Women10!$D$2:$D$75) / _xlfn.XLOOKUP($A8,Women10!$E$1:$CV$1,_xlfn.XLOOKUP(J$2,Women10!$B$2:$B$75,Women10!$E$2:$CV$75))) / $C$1 / 86400</f>
        <v>0.15046296296296297</v>
      </c>
      <c r="K8" s="45" cm="1">
        <f t="array" ref="K8">(_xlfn.XLOOKUP(K$2,Women10!$B$2:$B$75,Women10!$D$2:$D$75) / _xlfn.XLOOKUP($A8,Women10!$E$1:$CV$1,_xlfn.XLOOKUP(K$2,Women10!$B$2:$B$75,Women10!$E$2:$CV$75))) / $C$1 / 86400</f>
        <v>0.18185185185185185</v>
      </c>
      <c r="L8" s="45" cm="1">
        <f t="array" ref="L8">(_xlfn.XLOOKUP(L$2,Women10!$B$2:$B$75,Women10!$D$2:$D$75) / _xlfn.XLOOKUP($A8,Women10!$E$1:$CV$1,_xlfn.XLOOKUP(L$2,Women10!$B$2:$B$75,Women10!$E$2:$CV$75))) / $C$1 / 86400</f>
        <v>0.3288888888888889</v>
      </c>
      <c r="M8" s="45" cm="1">
        <f t="array" ref="M8">(_xlfn.XLOOKUP(M$2,Women10!$B$2:$B$75,Women10!$D$2:$D$75) / _xlfn.XLOOKUP($A8,Women10!$E$1:$CV$1,_xlfn.XLOOKUP(M$2,Women10!$B$2:$B$75,Women10!$E$2:$CV$75))) / $C$1 / 86400</f>
        <v>0.43687037037037035</v>
      </c>
      <c r="N8" s="45" cm="1">
        <f t="array" ref="N8">(_xlfn.XLOOKUP(N$2,Women10!$B$2:$B$75,Women10!$D$2:$D$75) / _xlfn.XLOOKUP($A8,Women10!$E$1:$CV$1,_xlfn.XLOOKUP(N$2,Women10!$B$2:$B$75,Women10!$E$2:$CV$75))) / $C$1 / 86400</f>
        <v>0.80555555555555558</v>
      </c>
    </row>
    <row r="9" spans="1:14" x14ac:dyDescent="0.3">
      <c r="A9" s="26">
        <v>24</v>
      </c>
      <c r="B9" s="45" cm="1">
        <f t="array" ref="B9">(_xlfn.XLOOKUP(B$2,Women10!$B$2:$B$75,Women10!$D$2:$D$75) / _xlfn.XLOOKUP($A9,Women10!$E$1:$CV$1,_xlfn.XLOOKUP(B$2,Women10!$B$2:$B$75,Women10!$E$2:$CV$75))) / $C$1 / 86400</f>
        <v>2.0977777777777778E-3</v>
      </c>
      <c r="C9" s="45" cm="1">
        <f t="array" ref="C9">(_xlfn.XLOOKUP(C$2,Women10!$B$2:$B$75,Women10!$D$2:$D$75) / _xlfn.XLOOKUP($A9,Women10!$E$1:$CV$1,_xlfn.XLOOKUP(C$2,Women10!$B$2:$B$75,Women10!$E$2:$CV$75))) / $C$1 / 86400</f>
        <v>4.6592592592592597E-3</v>
      </c>
      <c r="D9" s="45" cm="1">
        <f t="array" ref="D9">(_xlfn.XLOOKUP(D$2,Women10!$B$2:$B$75,Women10!$D$2:$D$75) / _xlfn.XLOOKUP($A9,Women10!$E$1:$CV$1,_xlfn.XLOOKUP(D$2,Women10!$B$2:$B$75,Women10!$E$2:$CV$75))) / $C$1 / 86400</f>
        <v>1.2314814814814815E-2</v>
      </c>
      <c r="E9" s="45" cm="1">
        <f t="array" ref="E9">(_xlfn.XLOOKUP(E$2,Women10!$B$2:$B$75,Women10!$D$2:$D$75) / _xlfn.XLOOKUP($A9,Women10!$E$1:$CV$1,_xlfn.XLOOKUP(E$2,Women10!$B$2:$B$75,Women10!$E$2:$CV$75))) / $C$1 / 86400</f>
        <v>1.6444444444444446E-2</v>
      </c>
      <c r="F9" s="45" cm="1">
        <f t="array" ref="F9">(_xlfn.XLOOKUP(F$2,Women10!$B$2:$B$75,Women10!$D$2:$D$75) / _xlfn.XLOOKUP($A9,Women10!$E$1:$CV$1,_xlfn.XLOOKUP(F$2,Women10!$B$2:$B$75,Women10!$E$2:$CV$75))) / $C$1 / 86400</f>
        <v>2.6888888888888886E-2</v>
      </c>
      <c r="G9" s="45" cm="1">
        <f t="array" ref="G9">(_xlfn.XLOOKUP(G$2,Women10!$B$2:$B$75,Women10!$D$2:$D$75) / _xlfn.XLOOKUP($A9,Women10!$E$1:$CV$1,_xlfn.XLOOKUP(G$2,Women10!$B$2:$B$75,Women10!$E$2:$CV$75))) / $C$1 / 86400</f>
        <v>3.3703703703703701E-2</v>
      </c>
      <c r="H9" s="45" cm="1">
        <f t="array" ref="H9">(_xlfn.XLOOKUP(H$2,Women10!$B$2:$B$75,Women10!$D$2:$D$75) / _xlfn.XLOOKUP($A9,Women10!$E$1:$CV$1,_xlfn.XLOOKUP(H$2,Women10!$B$2:$B$75,Women10!$E$2:$CV$75))) / $C$1 / 86400</f>
        <v>5.5203703703703706E-2</v>
      </c>
      <c r="I9" s="45" cm="1">
        <f t="array" ref="I9">(_xlfn.XLOOKUP(I$2,Women10!$B$2:$B$75,Women10!$D$2:$D$75) / _xlfn.XLOOKUP($A9,Women10!$E$1:$CV$1,_xlfn.XLOOKUP(I$2,Women10!$B$2:$B$75,Women10!$E$2:$CV$75))) / $C$1 / 86400</f>
        <v>7.3148148148148143E-2</v>
      </c>
      <c r="J9" s="45" cm="1">
        <f t="array" ref="J9">(_xlfn.XLOOKUP(J$2,Women10!$B$2:$B$75,Women10!$D$2:$D$75) / _xlfn.XLOOKUP($A9,Women10!$E$1:$CV$1,_xlfn.XLOOKUP(J$2,Women10!$B$2:$B$75,Women10!$E$2:$CV$75))) / $C$1 / 86400</f>
        <v>0.15046296296296297</v>
      </c>
      <c r="K9" s="45" cm="1">
        <f t="array" ref="K9">(_xlfn.XLOOKUP(K$2,Women10!$B$2:$B$75,Women10!$D$2:$D$75) / _xlfn.XLOOKUP($A9,Women10!$E$1:$CV$1,_xlfn.XLOOKUP(K$2,Women10!$B$2:$B$75,Women10!$E$2:$CV$75))) / $C$1 / 86400</f>
        <v>0.18185185185185185</v>
      </c>
      <c r="L9" s="45" cm="1">
        <f t="array" ref="L9">(_xlfn.XLOOKUP(L$2,Women10!$B$2:$B$75,Women10!$D$2:$D$75) / _xlfn.XLOOKUP($A9,Women10!$E$1:$CV$1,_xlfn.XLOOKUP(L$2,Women10!$B$2:$B$75,Women10!$E$2:$CV$75))) / $C$1 / 86400</f>
        <v>0.3288888888888889</v>
      </c>
      <c r="M9" s="45" cm="1">
        <f t="array" ref="M9">(_xlfn.XLOOKUP(M$2,Women10!$B$2:$B$75,Women10!$D$2:$D$75) / _xlfn.XLOOKUP($A9,Women10!$E$1:$CV$1,_xlfn.XLOOKUP(M$2,Women10!$B$2:$B$75,Women10!$E$2:$CV$75))) / $C$1 / 86400</f>
        <v>0.43687037037037035</v>
      </c>
      <c r="N9" s="45" cm="1">
        <f t="array" ref="N9">(_xlfn.XLOOKUP(N$2,Women10!$B$2:$B$75,Women10!$D$2:$D$75) / _xlfn.XLOOKUP($A9,Women10!$E$1:$CV$1,_xlfn.XLOOKUP(N$2,Women10!$B$2:$B$75,Women10!$E$2:$CV$75))) / $C$1 / 86400</f>
        <v>0.80555555555555558</v>
      </c>
    </row>
    <row r="10" spans="1:14" x14ac:dyDescent="0.3">
      <c r="A10" s="42">
        <v>25</v>
      </c>
      <c r="B10" s="45" cm="1">
        <f t="array" ref="B10">(_xlfn.XLOOKUP(B$2,Women10!$B$2:$B$75,Women10!$D$2:$D$75) / _xlfn.XLOOKUP($A10,Women10!$E$1:$CV$1,_xlfn.XLOOKUP(B$2,Women10!$B$2:$B$75,Women10!$E$2:$CV$75))) / $C$1 / 86400</f>
        <v>2.0977777777777778E-3</v>
      </c>
      <c r="C10" s="45" cm="1">
        <f t="array" ref="C10">(_xlfn.XLOOKUP(C$2,Women10!$B$2:$B$75,Women10!$D$2:$D$75) / _xlfn.XLOOKUP($A10,Women10!$E$1:$CV$1,_xlfn.XLOOKUP(C$2,Women10!$B$2:$B$75,Women10!$E$2:$CV$75))) / $C$1 / 86400</f>
        <v>4.6592592592592597E-3</v>
      </c>
      <c r="D10" s="45" cm="1">
        <f t="array" ref="D10">(_xlfn.XLOOKUP(D$2,Women10!$B$2:$B$75,Women10!$D$2:$D$75) / _xlfn.XLOOKUP($A10,Women10!$E$1:$CV$1,_xlfn.XLOOKUP(D$2,Women10!$B$2:$B$75,Women10!$E$2:$CV$75))) / $C$1 / 86400</f>
        <v>1.2314814814814815E-2</v>
      </c>
      <c r="E10" s="45" cm="1">
        <f t="array" ref="E10">(_xlfn.XLOOKUP(E$2,Women10!$B$2:$B$75,Women10!$D$2:$D$75) / _xlfn.XLOOKUP($A10,Women10!$E$1:$CV$1,_xlfn.XLOOKUP(E$2,Women10!$B$2:$B$75,Women10!$E$2:$CV$75))) / $C$1 / 86400</f>
        <v>1.6444444444444446E-2</v>
      </c>
      <c r="F10" s="45" cm="1">
        <f t="array" ref="F10">(_xlfn.XLOOKUP(F$2,Women10!$B$2:$B$75,Women10!$D$2:$D$75) / _xlfn.XLOOKUP($A10,Women10!$E$1:$CV$1,_xlfn.XLOOKUP(F$2,Women10!$B$2:$B$75,Women10!$E$2:$CV$75))) / $C$1 / 86400</f>
        <v>2.6888888888888886E-2</v>
      </c>
      <c r="G10" s="45" cm="1">
        <f t="array" ref="G10">(_xlfn.XLOOKUP(G$2,Women10!$B$2:$B$75,Women10!$D$2:$D$75) / _xlfn.XLOOKUP($A10,Women10!$E$1:$CV$1,_xlfn.XLOOKUP(G$2,Women10!$B$2:$B$75,Women10!$E$2:$CV$75))) / $C$1 / 86400</f>
        <v>3.3703703703703701E-2</v>
      </c>
      <c r="H10" s="45" cm="1">
        <f t="array" ref="H10">(_xlfn.XLOOKUP(H$2,Women10!$B$2:$B$75,Women10!$D$2:$D$75) / _xlfn.XLOOKUP($A10,Women10!$E$1:$CV$1,_xlfn.XLOOKUP(H$2,Women10!$B$2:$B$75,Women10!$E$2:$CV$75))) / $C$1 / 86400</f>
        <v>5.5203703703703706E-2</v>
      </c>
      <c r="I10" s="45" cm="1">
        <f t="array" ref="I10">(_xlfn.XLOOKUP(I$2,Women10!$B$2:$B$75,Women10!$D$2:$D$75) / _xlfn.XLOOKUP($A10,Women10!$E$1:$CV$1,_xlfn.XLOOKUP(I$2,Women10!$B$2:$B$75,Women10!$E$2:$CV$75))) / $C$1 / 86400</f>
        <v>7.3148148148148143E-2</v>
      </c>
      <c r="J10" s="45" cm="1">
        <f t="array" ref="J10">(_xlfn.XLOOKUP(J$2,Women10!$B$2:$B$75,Women10!$D$2:$D$75) / _xlfn.XLOOKUP($A10,Women10!$E$1:$CV$1,_xlfn.XLOOKUP(J$2,Women10!$B$2:$B$75,Women10!$E$2:$CV$75))) / $C$1 / 86400</f>
        <v>0.15046296296296297</v>
      </c>
      <c r="K10" s="45" cm="1">
        <f t="array" ref="K10">(_xlfn.XLOOKUP(K$2,Women10!$B$2:$B$75,Women10!$D$2:$D$75) / _xlfn.XLOOKUP($A10,Women10!$E$1:$CV$1,_xlfn.XLOOKUP(K$2,Women10!$B$2:$B$75,Women10!$E$2:$CV$75))) / $C$1 / 86400</f>
        <v>0.18185185185185185</v>
      </c>
      <c r="L10" s="45" cm="1">
        <f t="array" ref="L10">(_xlfn.XLOOKUP(L$2,Women10!$B$2:$B$75,Women10!$D$2:$D$75) / _xlfn.XLOOKUP($A10,Women10!$E$1:$CV$1,_xlfn.XLOOKUP(L$2,Women10!$B$2:$B$75,Women10!$E$2:$CV$75))) / $C$1 / 86400</f>
        <v>0.3288888888888889</v>
      </c>
      <c r="M10" s="45" cm="1">
        <f t="array" ref="M10">(_xlfn.XLOOKUP(M$2,Women10!$B$2:$B$75,Women10!$D$2:$D$75) / _xlfn.XLOOKUP($A10,Women10!$E$1:$CV$1,_xlfn.XLOOKUP(M$2,Women10!$B$2:$B$75,Women10!$E$2:$CV$75))) / $C$1 / 86400</f>
        <v>0.43687037037037035</v>
      </c>
      <c r="N10" s="45" cm="1">
        <f t="array" ref="N10">(_xlfn.XLOOKUP(N$2,Women10!$B$2:$B$75,Women10!$D$2:$D$75) / _xlfn.XLOOKUP($A10,Women10!$E$1:$CV$1,_xlfn.XLOOKUP(N$2,Women10!$B$2:$B$75,Women10!$E$2:$CV$75))) / $C$1 / 86400</f>
        <v>0.80555555555555558</v>
      </c>
    </row>
    <row r="11" spans="1:14" x14ac:dyDescent="0.3">
      <c r="A11" s="26">
        <v>26</v>
      </c>
      <c r="B11" s="45" cm="1">
        <f t="array" ref="B11">(_xlfn.XLOOKUP(B$2,Women10!$B$2:$B$75,Women10!$D$2:$D$75) / _xlfn.XLOOKUP($A11,Women10!$E$1:$CV$1,_xlfn.XLOOKUP(B$2,Women10!$B$2:$B$75,Women10!$E$2:$CV$75))) / $C$1 / 86400</f>
        <v>2.0977777777777778E-3</v>
      </c>
      <c r="C11" s="45" cm="1">
        <f t="array" ref="C11">(_xlfn.XLOOKUP(C$2,Women10!$B$2:$B$75,Women10!$D$2:$D$75) / _xlfn.XLOOKUP($A11,Women10!$E$1:$CV$1,_xlfn.XLOOKUP(C$2,Women10!$B$2:$B$75,Women10!$E$2:$CV$75))) / $C$1 / 86400</f>
        <v>4.6592592592592597E-3</v>
      </c>
      <c r="D11" s="45" cm="1">
        <f t="array" ref="D11">(_xlfn.XLOOKUP(D$2,Women10!$B$2:$B$75,Women10!$D$2:$D$75) / _xlfn.XLOOKUP($A11,Women10!$E$1:$CV$1,_xlfn.XLOOKUP(D$2,Women10!$B$2:$B$75,Women10!$E$2:$CV$75))) / $C$1 / 86400</f>
        <v>1.2314814814814815E-2</v>
      </c>
      <c r="E11" s="45" cm="1">
        <f t="array" ref="E11">(_xlfn.XLOOKUP(E$2,Women10!$B$2:$B$75,Women10!$D$2:$D$75) / _xlfn.XLOOKUP($A11,Women10!$E$1:$CV$1,_xlfn.XLOOKUP(E$2,Women10!$B$2:$B$75,Women10!$E$2:$CV$75))) / $C$1 / 86400</f>
        <v>1.6444444444444446E-2</v>
      </c>
      <c r="F11" s="45" cm="1">
        <f t="array" ref="F11">(_xlfn.XLOOKUP(F$2,Women10!$B$2:$B$75,Women10!$D$2:$D$75) / _xlfn.XLOOKUP($A11,Women10!$E$1:$CV$1,_xlfn.XLOOKUP(F$2,Women10!$B$2:$B$75,Women10!$E$2:$CV$75))) / $C$1 / 86400</f>
        <v>2.6888888888888886E-2</v>
      </c>
      <c r="G11" s="45" cm="1">
        <f t="array" ref="G11">(_xlfn.XLOOKUP(G$2,Women10!$B$2:$B$75,Women10!$D$2:$D$75) / _xlfn.XLOOKUP($A11,Women10!$E$1:$CV$1,_xlfn.XLOOKUP(G$2,Women10!$B$2:$B$75,Women10!$E$2:$CV$75))) / $C$1 / 86400</f>
        <v>3.3703703703703701E-2</v>
      </c>
      <c r="H11" s="45" cm="1">
        <f t="array" ref="H11">(_xlfn.XLOOKUP(H$2,Women10!$B$2:$B$75,Women10!$D$2:$D$75) / _xlfn.XLOOKUP($A11,Women10!$E$1:$CV$1,_xlfn.XLOOKUP(H$2,Women10!$B$2:$B$75,Women10!$E$2:$CV$75))) / $C$1 / 86400</f>
        <v>5.5203703703703706E-2</v>
      </c>
      <c r="I11" s="45" cm="1">
        <f t="array" ref="I11">(_xlfn.XLOOKUP(I$2,Women10!$B$2:$B$75,Women10!$D$2:$D$75) / _xlfn.XLOOKUP($A11,Women10!$E$1:$CV$1,_xlfn.XLOOKUP(I$2,Women10!$B$2:$B$75,Women10!$E$2:$CV$75))) / $C$1 / 86400</f>
        <v>7.3148148148148143E-2</v>
      </c>
      <c r="J11" s="45" cm="1">
        <f t="array" ref="J11">(_xlfn.XLOOKUP(J$2,Women10!$B$2:$B$75,Women10!$D$2:$D$75) / _xlfn.XLOOKUP($A11,Women10!$E$1:$CV$1,_xlfn.XLOOKUP(J$2,Women10!$B$2:$B$75,Women10!$E$2:$CV$75))) / $C$1 / 86400</f>
        <v>0.15046296296296297</v>
      </c>
      <c r="K11" s="45" cm="1">
        <f t="array" ref="K11">(_xlfn.XLOOKUP(K$2,Women10!$B$2:$B$75,Women10!$D$2:$D$75) / _xlfn.XLOOKUP($A11,Women10!$E$1:$CV$1,_xlfn.XLOOKUP(K$2,Women10!$B$2:$B$75,Women10!$E$2:$CV$75))) / $C$1 / 86400</f>
        <v>0.18185185185185185</v>
      </c>
      <c r="L11" s="45" cm="1">
        <f t="array" ref="L11">(_xlfn.XLOOKUP(L$2,Women10!$B$2:$B$75,Women10!$D$2:$D$75) / _xlfn.XLOOKUP($A11,Women10!$E$1:$CV$1,_xlfn.XLOOKUP(L$2,Women10!$B$2:$B$75,Women10!$E$2:$CV$75))) / $C$1 / 86400</f>
        <v>0.3288888888888889</v>
      </c>
      <c r="M11" s="45" cm="1">
        <f t="array" ref="M11">(_xlfn.XLOOKUP(M$2,Women10!$B$2:$B$75,Women10!$D$2:$D$75) / _xlfn.XLOOKUP($A11,Women10!$E$1:$CV$1,_xlfn.XLOOKUP(M$2,Women10!$B$2:$B$75,Women10!$E$2:$CV$75))) / $C$1 / 86400</f>
        <v>0.43687037037037035</v>
      </c>
      <c r="N11" s="45" cm="1">
        <f t="array" ref="N11">(_xlfn.XLOOKUP(N$2,Women10!$B$2:$B$75,Women10!$D$2:$D$75) / _xlfn.XLOOKUP($A11,Women10!$E$1:$CV$1,_xlfn.XLOOKUP(N$2,Women10!$B$2:$B$75,Women10!$E$2:$CV$75))) / $C$1 / 86400</f>
        <v>0.80555555555555558</v>
      </c>
    </row>
    <row r="12" spans="1:14" x14ac:dyDescent="0.3">
      <c r="A12" s="26">
        <v>27</v>
      </c>
      <c r="B12" s="45" cm="1">
        <f t="array" ref="B12">(_xlfn.XLOOKUP(B$2,Women10!$B$2:$B$75,Women10!$D$2:$D$75) / _xlfn.XLOOKUP($A12,Women10!$E$1:$CV$1,_xlfn.XLOOKUP(B$2,Women10!$B$2:$B$75,Women10!$E$2:$CV$75))) / $C$1 / 86400</f>
        <v>2.0977777777777778E-3</v>
      </c>
      <c r="C12" s="45" cm="1">
        <f t="array" ref="C12">(_xlfn.XLOOKUP(C$2,Women10!$B$2:$B$75,Women10!$D$2:$D$75) / _xlfn.XLOOKUP($A12,Women10!$E$1:$CV$1,_xlfn.XLOOKUP(C$2,Women10!$B$2:$B$75,Women10!$E$2:$CV$75))) / $C$1 / 86400</f>
        <v>4.6592592592592597E-3</v>
      </c>
      <c r="D12" s="45" cm="1">
        <f t="array" ref="D12">(_xlfn.XLOOKUP(D$2,Women10!$B$2:$B$75,Women10!$D$2:$D$75) / _xlfn.XLOOKUP($A12,Women10!$E$1:$CV$1,_xlfn.XLOOKUP(D$2,Women10!$B$2:$B$75,Women10!$E$2:$CV$75))) / $C$1 / 86400</f>
        <v>1.2314814814814815E-2</v>
      </c>
      <c r="E12" s="45" cm="1">
        <f t="array" ref="E12">(_xlfn.XLOOKUP(E$2,Women10!$B$2:$B$75,Women10!$D$2:$D$75) / _xlfn.XLOOKUP($A12,Women10!$E$1:$CV$1,_xlfn.XLOOKUP(E$2,Women10!$B$2:$B$75,Women10!$E$2:$CV$75))) / $C$1 / 86400</f>
        <v>1.6444444444444446E-2</v>
      </c>
      <c r="F12" s="45" cm="1">
        <f t="array" ref="F12">(_xlfn.XLOOKUP(F$2,Women10!$B$2:$B$75,Women10!$D$2:$D$75) / _xlfn.XLOOKUP($A12,Women10!$E$1:$CV$1,_xlfn.XLOOKUP(F$2,Women10!$B$2:$B$75,Women10!$E$2:$CV$75))) / $C$1 / 86400</f>
        <v>2.6888888888888886E-2</v>
      </c>
      <c r="G12" s="45" cm="1">
        <f t="array" ref="G12">(_xlfn.XLOOKUP(G$2,Women10!$B$2:$B$75,Women10!$D$2:$D$75) / _xlfn.XLOOKUP($A12,Women10!$E$1:$CV$1,_xlfn.XLOOKUP(G$2,Women10!$B$2:$B$75,Women10!$E$2:$CV$75))) / $C$1 / 86400</f>
        <v>3.3703703703703701E-2</v>
      </c>
      <c r="H12" s="45" cm="1">
        <f t="array" ref="H12">(_xlfn.XLOOKUP(H$2,Women10!$B$2:$B$75,Women10!$D$2:$D$75) / _xlfn.XLOOKUP($A12,Women10!$E$1:$CV$1,_xlfn.XLOOKUP(H$2,Women10!$B$2:$B$75,Women10!$E$2:$CV$75))) / $C$1 / 86400</f>
        <v>5.5203703703703706E-2</v>
      </c>
      <c r="I12" s="45" cm="1">
        <f t="array" ref="I12">(_xlfn.XLOOKUP(I$2,Women10!$B$2:$B$75,Women10!$D$2:$D$75) / _xlfn.XLOOKUP($A12,Women10!$E$1:$CV$1,_xlfn.XLOOKUP(I$2,Women10!$B$2:$B$75,Women10!$E$2:$CV$75))) / $C$1 / 86400</f>
        <v>7.3148148148148143E-2</v>
      </c>
      <c r="J12" s="45" cm="1">
        <f t="array" ref="J12">(_xlfn.XLOOKUP(J$2,Women10!$B$2:$B$75,Women10!$D$2:$D$75) / _xlfn.XLOOKUP($A12,Women10!$E$1:$CV$1,_xlfn.XLOOKUP(J$2,Women10!$B$2:$B$75,Women10!$E$2:$CV$75))) / $C$1 / 86400</f>
        <v>0.15046296296296297</v>
      </c>
      <c r="K12" s="45" cm="1">
        <f t="array" ref="K12">(_xlfn.XLOOKUP(K$2,Women10!$B$2:$B$75,Women10!$D$2:$D$75) / _xlfn.XLOOKUP($A12,Women10!$E$1:$CV$1,_xlfn.XLOOKUP(K$2,Women10!$B$2:$B$75,Women10!$E$2:$CV$75))) / $C$1 / 86400</f>
        <v>0.18185185185185185</v>
      </c>
      <c r="L12" s="45" cm="1">
        <f t="array" ref="L12">(_xlfn.XLOOKUP(L$2,Women10!$B$2:$B$75,Women10!$D$2:$D$75) / _xlfn.XLOOKUP($A12,Women10!$E$1:$CV$1,_xlfn.XLOOKUP(L$2,Women10!$B$2:$B$75,Women10!$E$2:$CV$75))) / $C$1 / 86400</f>
        <v>0.3288888888888889</v>
      </c>
      <c r="M12" s="45" cm="1">
        <f t="array" ref="M12">(_xlfn.XLOOKUP(M$2,Women10!$B$2:$B$75,Women10!$D$2:$D$75) / _xlfn.XLOOKUP($A12,Women10!$E$1:$CV$1,_xlfn.XLOOKUP(M$2,Women10!$B$2:$B$75,Women10!$E$2:$CV$75))) / $C$1 / 86400</f>
        <v>0.43687037037037035</v>
      </c>
      <c r="N12" s="45" cm="1">
        <f t="array" ref="N12">(_xlfn.XLOOKUP(N$2,Women10!$B$2:$B$75,Women10!$D$2:$D$75) / _xlfn.XLOOKUP($A12,Women10!$E$1:$CV$1,_xlfn.XLOOKUP(N$2,Women10!$B$2:$B$75,Women10!$E$2:$CV$75))) / $C$1 / 86400</f>
        <v>0.80555555555555558</v>
      </c>
    </row>
    <row r="13" spans="1:14" x14ac:dyDescent="0.3">
      <c r="A13" s="42">
        <v>28</v>
      </c>
      <c r="B13" s="45" cm="1">
        <f t="array" ref="B13">(_xlfn.XLOOKUP(B$2,Women10!$B$2:$B$75,Women10!$D$2:$D$75) / _xlfn.XLOOKUP($A13,Women10!$E$1:$CV$1,_xlfn.XLOOKUP(B$2,Women10!$B$2:$B$75,Women10!$E$2:$CV$75))) / $C$1 / 86400</f>
        <v>2.0977777777777778E-3</v>
      </c>
      <c r="C13" s="45" cm="1">
        <f t="array" ref="C13">(_xlfn.XLOOKUP(C$2,Women10!$B$2:$B$75,Women10!$D$2:$D$75) / _xlfn.XLOOKUP($A13,Women10!$E$1:$CV$1,_xlfn.XLOOKUP(C$2,Women10!$B$2:$B$75,Women10!$E$2:$CV$75))) / $C$1 / 86400</f>
        <v>4.6592592592592597E-3</v>
      </c>
      <c r="D13" s="45" cm="1">
        <f t="array" ref="D13">(_xlfn.XLOOKUP(D$2,Women10!$B$2:$B$75,Women10!$D$2:$D$75) / _xlfn.XLOOKUP($A13,Women10!$E$1:$CV$1,_xlfn.XLOOKUP(D$2,Women10!$B$2:$B$75,Women10!$E$2:$CV$75))) / $C$1 / 86400</f>
        <v>1.2314814814814815E-2</v>
      </c>
      <c r="E13" s="45" cm="1">
        <f t="array" ref="E13">(_xlfn.XLOOKUP(E$2,Women10!$B$2:$B$75,Women10!$D$2:$D$75) / _xlfn.XLOOKUP($A13,Women10!$E$1:$CV$1,_xlfn.XLOOKUP(E$2,Women10!$B$2:$B$75,Women10!$E$2:$CV$75))) / $C$1 / 86400</f>
        <v>1.6444444444444446E-2</v>
      </c>
      <c r="F13" s="45" cm="1">
        <f t="array" ref="F13">(_xlfn.XLOOKUP(F$2,Women10!$B$2:$B$75,Women10!$D$2:$D$75) / _xlfn.XLOOKUP($A13,Women10!$E$1:$CV$1,_xlfn.XLOOKUP(F$2,Women10!$B$2:$B$75,Women10!$E$2:$CV$75))) / $C$1 / 86400</f>
        <v>2.6888888888888886E-2</v>
      </c>
      <c r="G13" s="45" cm="1">
        <f t="array" ref="G13">(_xlfn.XLOOKUP(G$2,Women10!$B$2:$B$75,Women10!$D$2:$D$75) / _xlfn.XLOOKUP($A13,Women10!$E$1:$CV$1,_xlfn.XLOOKUP(G$2,Women10!$B$2:$B$75,Women10!$E$2:$CV$75))) / $C$1 / 86400</f>
        <v>3.3703703703703701E-2</v>
      </c>
      <c r="H13" s="45" cm="1">
        <f t="array" ref="H13">(_xlfn.XLOOKUP(H$2,Women10!$B$2:$B$75,Women10!$D$2:$D$75) / _xlfn.XLOOKUP($A13,Women10!$E$1:$CV$1,_xlfn.XLOOKUP(H$2,Women10!$B$2:$B$75,Women10!$E$2:$CV$75))) / $C$1 / 86400</f>
        <v>5.5203703703703706E-2</v>
      </c>
      <c r="I13" s="45" cm="1">
        <f t="array" ref="I13">(_xlfn.XLOOKUP(I$2,Women10!$B$2:$B$75,Women10!$D$2:$D$75) / _xlfn.XLOOKUP($A13,Women10!$E$1:$CV$1,_xlfn.XLOOKUP(I$2,Women10!$B$2:$B$75,Women10!$E$2:$CV$75))) / $C$1 / 86400</f>
        <v>7.3148148148148143E-2</v>
      </c>
      <c r="J13" s="45" cm="1">
        <f t="array" ref="J13">(_xlfn.XLOOKUP(J$2,Women10!$B$2:$B$75,Women10!$D$2:$D$75) / _xlfn.XLOOKUP($A13,Women10!$E$1:$CV$1,_xlfn.XLOOKUP(J$2,Women10!$B$2:$B$75,Women10!$E$2:$CV$75))) / $C$1 / 86400</f>
        <v>0.15046296296296297</v>
      </c>
      <c r="K13" s="45" cm="1">
        <f t="array" ref="K13">(_xlfn.XLOOKUP(K$2,Women10!$B$2:$B$75,Women10!$D$2:$D$75) / _xlfn.XLOOKUP($A13,Women10!$E$1:$CV$1,_xlfn.XLOOKUP(K$2,Women10!$B$2:$B$75,Women10!$E$2:$CV$75))) / $C$1 / 86400</f>
        <v>0.18185185185185185</v>
      </c>
      <c r="L13" s="45" cm="1">
        <f t="array" ref="L13">(_xlfn.XLOOKUP(L$2,Women10!$B$2:$B$75,Women10!$D$2:$D$75) / _xlfn.XLOOKUP($A13,Women10!$E$1:$CV$1,_xlfn.XLOOKUP(L$2,Women10!$B$2:$B$75,Women10!$E$2:$CV$75))) / $C$1 / 86400</f>
        <v>0.3288888888888889</v>
      </c>
      <c r="M13" s="45" cm="1">
        <f t="array" ref="M13">(_xlfn.XLOOKUP(M$2,Women10!$B$2:$B$75,Women10!$D$2:$D$75) / _xlfn.XLOOKUP($A13,Women10!$E$1:$CV$1,_xlfn.XLOOKUP(M$2,Women10!$B$2:$B$75,Women10!$E$2:$CV$75))) / $C$1 / 86400</f>
        <v>0.43687037037037035</v>
      </c>
      <c r="N13" s="45" cm="1">
        <f t="array" ref="N13">(_xlfn.XLOOKUP(N$2,Women10!$B$2:$B$75,Women10!$D$2:$D$75) / _xlfn.XLOOKUP($A13,Women10!$E$1:$CV$1,_xlfn.XLOOKUP(N$2,Women10!$B$2:$B$75,Women10!$E$2:$CV$75))) / $C$1 / 86400</f>
        <v>0.80555555555555558</v>
      </c>
    </row>
    <row r="14" spans="1:14" x14ac:dyDescent="0.3">
      <c r="A14" s="26">
        <v>29</v>
      </c>
      <c r="B14" s="45" cm="1">
        <f t="array" ref="B14">(_xlfn.XLOOKUP(B$2,Women10!$B$2:$B$75,Women10!$D$2:$D$75) / _xlfn.XLOOKUP($A14,Women10!$E$1:$CV$1,_xlfn.XLOOKUP(B$2,Women10!$B$2:$B$75,Women10!$E$2:$CV$75))) / $C$1 / 86400</f>
        <v>2.0977777777777778E-3</v>
      </c>
      <c r="C14" s="45" cm="1">
        <f t="array" ref="C14">(_xlfn.XLOOKUP(C$2,Women10!$B$2:$B$75,Women10!$D$2:$D$75) / _xlfn.XLOOKUP($A14,Women10!$E$1:$CV$1,_xlfn.XLOOKUP(C$2,Women10!$B$2:$B$75,Women10!$E$2:$CV$75))) / $C$1 / 86400</f>
        <v>4.6601912975187633E-3</v>
      </c>
      <c r="D14" s="45" cm="1">
        <f t="array" ref="D14">(_xlfn.XLOOKUP(D$2,Women10!$B$2:$B$75,Women10!$D$2:$D$75) / _xlfn.XLOOKUP($A14,Women10!$E$1:$CV$1,_xlfn.XLOOKUP(D$2,Women10!$B$2:$B$75,Women10!$E$2:$CV$75))) / $C$1 / 86400</f>
        <v>1.2314814814814815E-2</v>
      </c>
      <c r="E14" s="45" cm="1">
        <f t="array" ref="E14">(_xlfn.XLOOKUP(E$2,Women10!$B$2:$B$75,Women10!$D$2:$D$75) / _xlfn.XLOOKUP($A14,Women10!$E$1:$CV$1,_xlfn.XLOOKUP(E$2,Women10!$B$2:$B$75,Women10!$E$2:$CV$75))) / $C$1 / 86400</f>
        <v>1.6444444444444446E-2</v>
      </c>
      <c r="F14" s="45" cm="1">
        <f t="array" ref="F14">(_xlfn.XLOOKUP(F$2,Women10!$B$2:$B$75,Women10!$D$2:$D$75) / _xlfn.XLOOKUP($A14,Women10!$E$1:$CV$1,_xlfn.XLOOKUP(F$2,Women10!$B$2:$B$75,Women10!$E$2:$CV$75))) / $C$1 / 86400</f>
        <v>2.6888888888888886E-2</v>
      </c>
      <c r="G14" s="45" cm="1">
        <f t="array" ref="G14">(_xlfn.XLOOKUP(G$2,Women10!$B$2:$B$75,Women10!$D$2:$D$75) / _xlfn.XLOOKUP($A14,Women10!$E$1:$CV$1,_xlfn.XLOOKUP(G$2,Women10!$B$2:$B$75,Women10!$E$2:$CV$75))) / $C$1 / 86400</f>
        <v>3.3703703703703701E-2</v>
      </c>
      <c r="H14" s="45" cm="1">
        <f t="array" ref="H14">(_xlfn.XLOOKUP(H$2,Women10!$B$2:$B$75,Women10!$D$2:$D$75) / _xlfn.XLOOKUP($A14,Women10!$E$1:$CV$1,_xlfn.XLOOKUP(H$2,Women10!$B$2:$B$75,Women10!$E$2:$CV$75))) / $C$1 / 86400</f>
        <v>5.5203703703703706E-2</v>
      </c>
      <c r="I14" s="45" cm="1">
        <f t="array" ref="I14">(_xlfn.XLOOKUP(I$2,Women10!$B$2:$B$75,Women10!$D$2:$D$75) / _xlfn.XLOOKUP($A14,Women10!$E$1:$CV$1,_xlfn.XLOOKUP(I$2,Women10!$B$2:$B$75,Women10!$E$2:$CV$75))) / $C$1 / 86400</f>
        <v>7.3148148148148143E-2</v>
      </c>
      <c r="J14" s="45" cm="1">
        <f t="array" ref="J14">(_xlfn.XLOOKUP(J$2,Women10!$B$2:$B$75,Women10!$D$2:$D$75) / _xlfn.XLOOKUP($A14,Women10!$E$1:$CV$1,_xlfn.XLOOKUP(J$2,Women10!$B$2:$B$75,Women10!$E$2:$CV$75))) / $C$1 / 86400</f>
        <v>0.15046296296296297</v>
      </c>
      <c r="K14" s="45" cm="1">
        <f t="array" ref="K14">(_xlfn.XLOOKUP(K$2,Women10!$B$2:$B$75,Women10!$D$2:$D$75) / _xlfn.XLOOKUP($A14,Women10!$E$1:$CV$1,_xlfn.XLOOKUP(K$2,Women10!$B$2:$B$75,Women10!$E$2:$CV$75))) / $C$1 / 86400</f>
        <v>0.18185185185185185</v>
      </c>
      <c r="L14" s="45" cm="1">
        <f t="array" ref="L14">(_xlfn.XLOOKUP(L$2,Women10!$B$2:$B$75,Women10!$D$2:$D$75) / _xlfn.XLOOKUP($A14,Women10!$E$1:$CV$1,_xlfn.XLOOKUP(L$2,Women10!$B$2:$B$75,Women10!$E$2:$CV$75))) / $C$1 / 86400</f>
        <v>0.3288888888888889</v>
      </c>
      <c r="M14" s="45" cm="1">
        <f t="array" ref="M14">(_xlfn.XLOOKUP(M$2,Women10!$B$2:$B$75,Women10!$D$2:$D$75) / _xlfn.XLOOKUP($A14,Women10!$E$1:$CV$1,_xlfn.XLOOKUP(M$2,Women10!$B$2:$B$75,Women10!$E$2:$CV$75))) / $C$1 / 86400</f>
        <v>0.43687037037037035</v>
      </c>
      <c r="N14" s="45" cm="1">
        <f t="array" ref="N14">(_xlfn.XLOOKUP(N$2,Women10!$B$2:$B$75,Women10!$D$2:$D$75) / _xlfn.XLOOKUP($A14,Women10!$E$1:$CV$1,_xlfn.XLOOKUP(N$2,Women10!$B$2:$B$75,Women10!$E$2:$CV$75))) / $C$1 / 86400</f>
        <v>0.80555555555555558</v>
      </c>
    </row>
    <row r="15" spans="1:14" x14ac:dyDescent="0.3">
      <c r="A15" s="26">
        <v>30</v>
      </c>
      <c r="B15" s="45" cm="1">
        <f t="array" ref="B15">(_xlfn.XLOOKUP(B$2,Women10!$B$2:$B$75,Women10!$D$2:$D$75) / _xlfn.XLOOKUP($A15,Women10!$E$1:$CV$1,_xlfn.XLOOKUP(B$2,Women10!$B$2:$B$75,Women10!$E$2:$CV$75))) / $C$1 / 86400</f>
        <v>2.0977777777777778E-3</v>
      </c>
      <c r="C15" s="45" cm="1">
        <f t="array" ref="C15">(_xlfn.XLOOKUP(C$2,Women10!$B$2:$B$75,Women10!$D$2:$D$75) / _xlfn.XLOOKUP($A15,Women10!$E$1:$CV$1,_xlfn.XLOOKUP(C$2,Women10!$B$2:$B$75,Women10!$E$2:$CV$75))) / $C$1 / 86400</f>
        <v>4.6643900883564515E-3</v>
      </c>
      <c r="D15" s="45" cm="1">
        <f t="array" ref="D15">(_xlfn.XLOOKUP(D$2,Women10!$B$2:$B$75,Women10!$D$2:$D$75) / _xlfn.XLOOKUP($A15,Women10!$E$1:$CV$1,_xlfn.XLOOKUP(D$2,Women10!$B$2:$B$75,Women10!$E$2:$CV$75))) / $C$1 / 86400</f>
        <v>1.2318510367925192E-2</v>
      </c>
      <c r="E15" s="45" cm="1">
        <f t="array" ref="E15">(_xlfn.XLOOKUP(E$2,Women10!$B$2:$B$75,Women10!$D$2:$D$75) / _xlfn.XLOOKUP($A15,Women10!$E$1:$CV$1,_xlfn.XLOOKUP(E$2,Women10!$B$2:$B$75,Women10!$E$2:$CV$75))) / $C$1 / 86400</f>
        <v>1.6449379258221909E-2</v>
      </c>
      <c r="F15" s="45" cm="1">
        <f t="array" ref="F15">(_xlfn.XLOOKUP(F$2,Women10!$B$2:$B$75,Women10!$D$2:$D$75) / _xlfn.XLOOKUP($A15,Women10!$E$1:$CV$1,_xlfn.XLOOKUP(F$2,Women10!$B$2:$B$75,Women10!$E$2:$CV$75))) / $C$1 / 86400</f>
        <v>2.6896957976281777E-2</v>
      </c>
      <c r="G15" s="45" cm="1">
        <f t="array" ref="G15">(_xlfn.XLOOKUP(G$2,Women10!$B$2:$B$75,Women10!$D$2:$D$75) / _xlfn.XLOOKUP($A15,Women10!$E$1:$CV$1,_xlfn.XLOOKUP(G$2,Women10!$B$2:$B$75,Women10!$E$2:$CV$75))) / $C$1 / 86400</f>
        <v>3.3713817849058421E-2</v>
      </c>
      <c r="H15" s="45" cm="1">
        <f t="array" ref="H15">(_xlfn.XLOOKUP(H$2,Women10!$B$2:$B$75,Women10!$D$2:$D$75) / _xlfn.XLOOKUP($A15,Women10!$E$1:$CV$1,_xlfn.XLOOKUP(H$2,Women10!$B$2:$B$75,Women10!$E$2:$CV$75))) / $C$1 / 86400</f>
        <v>5.5220269784639099E-2</v>
      </c>
      <c r="I15" s="45" cm="1">
        <f t="array" ref="I15">(_xlfn.XLOOKUP(I$2,Women10!$B$2:$B$75,Women10!$D$2:$D$75) / _xlfn.XLOOKUP($A15,Women10!$E$1:$CV$1,_xlfn.XLOOKUP(I$2,Women10!$B$2:$B$75,Women10!$E$2:$CV$75))) / $C$1 / 86400</f>
        <v>7.3170099177901515E-2</v>
      </c>
      <c r="J15" s="45" cm="1">
        <f t="array" ref="J15">(_xlfn.XLOOKUP(J$2,Women10!$B$2:$B$75,Women10!$D$2:$D$75) / _xlfn.XLOOKUP($A15,Women10!$E$1:$CV$1,_xlfn.XLOOKUP(J$2,Women10!$B$2:$B$75,Women10!$E$2:$CV$75))) / $C$1 / 86400</f>
        <v>0.15052317223185568</v>
      </c>
      <c r="K15" s="45" cm="1">
        <f t="array" ref="K15">(_xlfn.XLOOKUP(K$2,Women10!$B$2:$B$75,Women10!$D$2:$D$75) / _xlfn.XLOOKUP($A15,Women10!$E$1:$CV$1,_xlfn.XLOOKUP(K$2,Women10!$B$2:$B$75,Women10!$E$2:$CV$75))) / $C$1 / 86400</f>
        <v>0.18192462170053203</v>
      </c>
      <c r="L15" s="45" cm="1">
        <f t="array" ref="L15">(_xlfn.XLOOKUP(L$2,Women10!$B$2:$B$75,Women10!$D$2:$D$75) / _xlfn.XLOOKUP($A15,Women10!$E$1:$CV$1,_xlfn.XLOOKUP(L$2,Women10!$B$2:$B$75,Women10!$E$2:$CV$75))) / $C$1 / 86400</f>
        <v>0.32902049708772402</v>
      </c>
      <c r="M15" s="45" cm="1">
        <f t="array" ref="M15">(_xlfn.XLOOKUP(M$2,Women10!$B$2:$B$75,Women10!$D$2:$D$75) / _xlfn.XLOOKUP($A15,Women10!$E$1:$CV$1,_xlfn.XLOOKUP(M$2,Women10!$B$2:$B$75,Women10!$E$2:$CV$75))) / $C$1 / 86400</f>
        <v>0.43704518844574869</v>
      </c>
      <c r="N15" s="45" cm="1">
        <f t="array" ref="N15">(_xlfn.XLOOKUP(N$2,Women10!$B$2:$B$75,Women10!$D$2:$D$75) / _xlfn.XLOOKUP($A15,Women10!$E$1:$CV$1,_xlfn.XLOOKUP(N$2,Women10!$B$2:$B$75,Women10!$E$2:$CV$75))) / $C$1 / 86400</f>
        <v>0.80587790671824289</v>
      </c>
    </row>
    <row r="16" spans="1:14" x14ac:dyDescent="0.3">
      <c r="A16" s="42">
        <v>31</v>
      </c>
      <c r="B16" s="45" cm="1">
        <f t="array" ref="B16">(_xlfn.XLOOKUP(B$2,Women10!$B$2:$B$75,Women10!$D$2:$D$75) / _xlfn.XLOOKUP($A16,Women10!$E$1:$CV$1,_xlfn.XLOOKUP(B$2,Women10!$B$2:$B$75,Women10!$E$2:$CV$75))) / $C$1 / 86400</f>
        <v>2.0977777777777778E-3</v>
      </c>
      <c r="C16" s="45" cm="1">
        <f t="array" ref="C16">(_xlfn.XLOOKUP(C$2,Women10!$B$2:$B$75,Women10!$D$2:$D$75) / _xlfn.XLOOKUP($A16,Women10!$E$1:$CV$1,_xlfn.XLOOKUP(C$2,Women10!$B$2:$B$75,Women10!$E$2:$CV$75))) / $C$1 / 86400</f>
        <v>4.6723418163450254E-3</v>
      </c>
      <c r="D16" s="45" cm="1">
        <f t="array" ref="D16">(_xlfn.XLOOKUP(D$2,Women10!$B$2:$B$75,Women10!$D$2:$D$75) / _xlfn.XLOOKUP($A16,Women10!$E$1:$CV$1,_xlfn.XLOOKUP(D$2,Women10!$B$2:$B$75,Women10!$E$2:$CV$75))) / $C$1 / 86400</f>
        <v>1.2330844913201978E-2</v>
      </c>
      <c r="E16" s="45" cm="1">
        <f t="array" ref="E16">(_xlfn.XLOOKUP(E$2,Women10!$B$2:$B$75,Women10!$D$2:$D$75) / _xlfn.XLOOKUP($A16,Women10!$E$1:$CV$1,_xlfn.XLOOKUP(E$2,Women10!$B$2:$B$75,Women10!$E$2:$CV$75))) / $C$1 / 86400</f>
        <v>1.6462553253022767E-2</v>
      </c>
      <c r="F16" s="45" cm="1">
        <f t="array" ref="F16">(_xlfn.XLOOKUP(F$2,Women10!$B$2:$B$75,Women10!$D$2:$D$75) / _xlfn.XLOOKUP($A16,Women10!$E$1:$CV$1,_xlfn.XLOOKUP(F$2,Women10!$B$2:$B$75,Women10!$E$2:$CV$75))) / $C$1 / 86400</f>
        <v>2.6918499238050748E-2</v>
      </c>
      <c r="G16" s="45" cm="1">
        <f t="array" ref="G16">(_xlfn.XLOOKUP(G$2,Women10!$B$2:$B$75,Women10!$D$2:$D$75) / _xlfn.XLOOKUP($A16,Women10!$E$1:$CV$1,_xlfn.XLOOKUP(G$2,Women10!$B$2:$B$75,Women10!$E$2:$CV$75))) / $C$1 / 86400</f>
        <v>3.3740818604168291E-2</v>
      </c>
      <c r="H16" s="45" cm="1">
        <f t="array" ref="H16">(_xlfn.XLOOKUP(H$2,Women10!$B$2:$B$75,Women10!$D$2:$D$75) / _xlfn.XLOOKUP($A16,Women10!$E$1:$CV$1,_xlfn.XLOOKUP(H$2,Women10!$B$2:$B$75,Women10!$E$2:$CV$75))) / $C$1 / 86400</f>
        <v>5.5264494647816305E-2</v>
      </c>
      <c r="I16" s="45" cm="1">
        <f t="array" ref="I16">(_xlfn.XLOOKUP(I$2,Women10!$B$2:$B$75,Women10!$D$2:$D$75) / _xlfn.XLOOKUP($A16,Women10!$E$1:$CV$1,_xlfn.XLOOKUP(I$2,Women10!$B$2:$B$75,Women10!$E$2:$CV$75))) / $C$1 / 86400</f>
        <v>7.322869971783777E-2</v>
      </c>
      <c r="J16" s="45" cm="1">
        <f t="array" ref="J16">(_xlfn.XLOOKUP(J$2,Women10!$B$2:$B$75,Women10!$D$2:$D$75) / _xlfn.XLOOKUP($A16,Women10!$E$1:$CV$1,_xlfn.XLOOKUP(J$2,Women10!$B$2:$B$75,Women10!$E$2:$CV$75))) / $C$1 / 86400</f>
        <v>0.15071918557844632</v>
      </c>
      <c r="K16" s="45" cm="1">
        <f t="array" ref="K16">(_xlfn.XLOOKUP(K$2,Women10!$B$2:$B$75,Women10!$D$2:$D$75) / _xlfn.XLOOKUP($A16,Women10!$E$1:$CV$1,_xlfn.XLOOKUP(K$2,Women10!$B$2:$B$75,Women10!$E$2:$CV$75))) / $C$1 / 86400</f>
        <v>0.18216152644681144</v>
      </c>
      <c r="L16" s="45" cm="1">
        <f t="array" ref="L16">(_xlfn.XLOOKUP(L$2,Women10!$B$2:$B$75,Women10!$D$2:$D$75) / _xlfn.XLOOKUP($A16,Women10!$E$1:$CV$1,_xlfn.XLOOKUP(L$2,Women10!$B$2:$B$75,Women10!$E$2:$CV$75))) / $C$1 / 86400</f>
        <v>0.3294489521074716</v>
      </c>
      <c r="M16" s="45" cm="1">
        <f t="array" ref="M16">(_xlfn.XLOOKUP(M$2,Women10!$B$2:$B$75,Women10!$D$2:$D$75) / _xlfn.XLOOKUP($A16,Women10!$E$1:$CV$1,_xlfn.XLOOKUP(M$2,Women10!$B$2:$B$75,Women10!$E$2:$CV$75))) / $C$1 / 86400</f>
        <v>0.43761431470536949</v>
      </c>
      <c r="N16" s="45" cm="1">
        <f t="array" ref="N16">(_xlfn.XLOOKUP(N$2,Women10!$B$2:$B$75,Women10!$D$2:$D$75) / _xlfn.XLOOKUP($A16,Women10!$E$1:$CV$1,_xlfn.XLOOKUP(N$2,Women10!$B$2:$B$75,Women10!$E$2:$CV$75))) / $C$1 / 86400</f>
        <v>0.80692733201998956</v>
      </c>
    </row>
    <row r="17" spans="1:14" x14ac:dyDescent="0.3">
      <c r="A17" s="26">
        <v>32</v>
      </c>
      <c r="B17" s="45" cm="1">
        <f t="array" ref="B17">(_xlfn.XLOOKUP(B$2,Women10!$B$2:$B$75,Women10!$D$2:$D$75) / _xlfn.XLOOKUP($A17,Women10!$E$1:$CV$1,_xlfn.XLOOKUP(B$2,Women10!$B$2:$B$75,Women10!$E$2:$CV$75))) / $C$1 / 86400</f>
        <v>2.0977777777777778E-3</v>
      </c>
      <c r="C17" s="45" cm="1">
        <f t="array" ref="C17">(_xlfn.XLOOKUP(C$2,Women10!$B$2:$B$75,Women10!$D$2:$D$75) / _xlfn.XLOOKUP($A17,Women10!$E$1:$CV$1,_xlfn.XLOOKUP(C$2,Women10!$B$2:$B$75,Women10!$E$2:$CV$75))) / $C$1 / 86400</f>
        <v>4.6836140523313823E-3</v>
      </c>
      <c r="D17" s="45" cm="1">
        <f t="array" ref="D17">(_xlfn.XLOOKUP(D$2,Women10!$B$2:$B$75,Women10!$D$2:$D$75) / _xlfn.XLOOKUP($A17,Women10!$E$1:$CV$1,_xlfn.XLOOKUP(D$2,Women10!$B$2:$B$75,Women10!$E$2:$CV$75))) / $C$1 / 86400</f>
        <v>1.2351870426093094E-2</v>
      </c>
      <c r="E17" s="45" cm="1">
        <f t="array" ref="E17">(_xlfn.XLOOKUP(E$2,Women10!$B$2:$B$75,Women10!$D$2:$D$75) / _xlfn.XLOOKUP($A17,Women10!$E$1:$CV$1,_xlfn.XLOOKUP(E$2,Women10!$B$2:$B$75,Women10!$E$2:$CV$75))) / $C$1 / 86400</f>
        <v>1.6484006058986013E-2</v>
      </c>
      <c r="F17" s="45" cm="1">
        <f t="array" ref="F17">(_xlfn.XLOOKUP(F$2,Women10!$B$2:$B$75,Women10!$D$2:$D$75) / _xlfn.XLOOKUP($A17,Women10!$E$1:$CV$1,_xlfn.XLOOKUP(F$2,Women10!$B$2:$B$75,Women10!$E$2:$CV$75))) / $C$1 / 86400</f>
        <v>2.6953577474828475E-2</v>
      </c>
      <c r="G17" s="45" cm="1">
        <f t="array" ref="G17">(_xlfn.XLOOKUP(G$2,Women10!$B$2:$B$75,Women10!$D$2:$D$75) / _xlfn.XLOOKUP($A17,Women10!$E$1:$CV$1,_xlfn.XLOOKUP(G$2,Women10!$B$2:$B$75,Women10!$E$2:$CV$75))) / $C$1 / 86400</f>
        <v>3.3784787192966827E-2</v>
      </c>
      <c r="H17" s="45" cm="1">
        <f t="array" ref="H17">(_xlfn.XLOOKUP(H$2,Women10!$B$2:$B$75,Women10!$D$2:$D$75) / _xlfn.XLOOKUP($A17,Women10!$E$1:$CV$1,_xlfn.XLOOKUP(H$2,Women10!$B$2:$B$75,Women10!$E$2:$CV$75))) / $C$1 / 86400</f>
        <v>5.5336511330897863E-2</v>
      </c>
      <c r="I17" s="45" cm="1">
        <f t="array" ref="I17">(_xlfn.XLOOKUP(I$2,Women10!$B$2:$B$75,Women10!$D$2:$D$75) / _xlfn.XLOOKUP($A17,Women10!$E$1:$CV$1,_xlfn.XLOOKUP(I$2,Women10!$B$2:$B$75,Women10!$E$2:$CV$75))) / $C$1 / 86400</f>
        <v>7.3324126050669763E-2</v>
      </c>
      <c r="J17" s="45" cm="1">
        <f t="array" ref="J17">(_xlfn.XLOOKUP(J$2,Women10!$B$2:$B$75,Women10!$D$2:$D$75) / _xlfn.XLOOKUP($A17,Women10!$E$1:$CV$1,_xlfn.XLOOKUP(J$2,Women10!$B$2:$B$75,Women10!$E$2:$CV$75))) / $C$1 / 86400</f>
        <v>0.15103690319510435</v>
      </c>
      <c r="K17" s="45" cm="1">
        <f t="array" ref="K17">(_xlfn.XLOOKUP(K$2,Women10!$B$2:$B$75,Women10!$D$2:$D$75) / _xlfn.XLOOKUP($A17,Women10!$E$1:$CV$1,_xlfn.XLOOKUP(K$2,Women10!$B$2:$B$75,Women10!$E$2:$CV$75))) / $C$1 / 86400</f>
        <v>0.18254552484626768</v>
      </c>
      <c r="L17" s="45" cm="1">
        <f t="array" ref="L17">(_xlfn.XLOOKUP(L$2,Women10!$B$2:$B$75,Women10!$D$2:$D$75) / _xlfn.XLOOKUP($A17,Women10!$E$1:$CV$1,_xlfn.XLOOKUP(L$2,Women10!$B$2:$B$75,Women10!$E$2:$CV$75))) / $C$1 / 86400</f>
        <v>0.33014343393785278</v>
      </c>
      <c r="M17" s="45" cm="1">
        <f t="array" ref="M17">(_xlfn.XLOOKUP(M$2,Women10!$B$2:$B$75,Women10!$D$2:$D$75) / _xlfn.XLOOKUP($A17,Women10!$E$1:$CV$1,_xlfn.XLOOKUP(M$2,Women10!$B$2:$B$75,Women10!$E$2:$CV$75))) / $C$1 / 86400</f>
        <v>0.43853681024931779</v>
      </c>
      <c r="N17" s="45" cm="1">
        <f t="array" ref="N17">(_xlfn.XLOOKUP(N$2,Women10!$B$2:$B$75,Women10!$D$2:$D$75) / _xlfn.XLOOKUP($A17,Women10!$E$1:$CV$1,_xlfn.XLOOKUP(N$2,Women10!$B$2:$B$75,Women10!$E$2:$CV$75))) / $C$1 / 86400</f>
        <v>0.80862834325994337</v>
      </c>
    </row>
    <row r="18" spans="1:14" x14ac:dyDescent="0.3">
      <c r="A18" s="26">
        <v>33</v>
      </c>
      <c r="B18" s="45" cm="1">
        <f t="array" ref="B18">(_xlfn.XLOOKUP(B$2,Women10!$B$2:$B$75,Women10!$D$2:$D$75) / _xlfn.XLOOKUP($A18,Women10!$E$1:$CV$1,_xlfn.XLOOKUP(B$2,Women10!$B$2:$B$75,Women10!$E$2:$CV$75))) / $C$1 / 86400</f>
        <v>2.0977777777777778E-3</v>
      </c>
      <c r="C18" s="45" cm="1">
        <f t="array" ref="C18">(_xlfn.XLOOKUP(C$2,Women10!$B$2:$B$75,Women10!$D$2:$D$75) / _xlfn.XLOOKUP($A18,Women10!$E$1:$CV$1,_xlfn.XLOOKUP(C$2,Women10!$B$2:$B$75,Women10!$E$2:$CV$75))) / $C$1 / 86400</f>
        <v>4.6992024803421675E-3</v>
      </c>
      <c r="D18" s="45" cm="1">
        <f t="array" ref="D18">(_xlfn.XLOOKUP(D$2,Women10!$B$2:$B$75,Women10!$D$2:$D$75) / _xlfn.XLOOKUP($A18,Women10!$E$1:$CV$1,_xlfn.XLOOKUP(D$2,Women10!$B$2:$B$75,Women10!$E$2:$CV$75))) / $C$1 / 86400</f>
        <v>1.2380431099642921E-2</v>
      </c>
      <c r="E18" s="45" cm="1">
        <f t="array" ref="E18">(_xlfn.XLOOKUP(E$2,Women10!$B$2:$B$75,Women10!$D$2:$D$75) / _xlfn.XLOOKUP($A18,Women10!$E$1:$CV$1,_xlfn.XLOOKUP(E$2,Women10!$B$2:$B$75,Women10!$E$2:$CV$75))) / $C$1 / 86400</f>
        <v>1.6515460926428083E-2</v>
      </c>
      <c r="F18" s="45" cm="1">
        <f t="array" ref="F18">(_xlfn.XLOOKUP(F$2,Women10!$B$2:$B$75,Women10!$D$2:$D$75) / _xlfn.XLOOKUP($A18,Women10!$E$1:$CV$1,_xlfn.XLOOKUP(F$2,Women10!$B$2:$B$75,Women10!$E$2:$CV$75))) / $C$1 / 86400</f>
        <v>2.7005010433754029E-2</v>
      </c>
      <c r="G18" s="45" cm="1">
        <f t="array" ref="G18">(_xlfn.XLOOKUP(G$2,Women10!$B$2:$B$75,Women10!$D$2:$D$75) / _xlfn.XLOOKUP($A18,Women10!$E$1:$CV$1,_xlfn.XLOOKUP(G$2,Women10!$B$2:$B$75,Women10!$E$2:$CV$75))) / $C$1 / 86400</f>
        <v>3.3849255502363867E-2</v>
      </c>
      <c r="H18" s="45" cm="1">
        <f t="array" ref="H18">(_xlfn.XLOOKUP(H$2,Women10!$B$2:$B$75,Women10!$D$2:$D$75) / _xlfn.XLOOKUP($A18,Women10!$E$1:$CV$1,_xlfn.XLOOKUP(H$2,Women10!$B$2:$B$75,Women10!$E$2:$CV$75))) / $C$1 / 86400</f>
        <v>5.5442104754146529E-2</v>
      </c>
      <c r="I18" s="45" cm="1">
        <f t="array" ref="I18">(_xlfn.XLOOKUP(I$2,Women10!$B$2:$B$75,Women10!$D$2:$D$75) / _xlfn.XLOOKUP($A18,Women10!$E$1:$CV$1,_xlfn.XLOOKUP(I$2,Women10!$B$2:$B$75,Women10!$E$2:$CV$75))) / $C$1 / 86400</f>
        <v>7.346404353535016E-2</v>
      </c>
      <c r="J18" s="45" cm="1">
        <f t="array" ref="J18">(_xlfn.XLOOKUP(J$2,Women10!$B$2:$B$75,Women10!$D$2:$D$75) / _xlfn.XLOOKUP($A18,Women10!$E$1:$CV$1,_xlfn.XLOOKUP(J$2,Women10!$B$2:$B$75,Women10!$E$2:$CV$75))) / $C$1 / 86400</f>
        <v>0.15147786465615923</v>
      </c>
      <c r="K18" s="45" cm="1">
        <f t="array" ref="K18">(_xlfn.XLOOKUP(K$2,Women10!$B$2:$B$75,Women10!$D$2:$D$75) / _xlfn.XLOOKUP($A18,Women10!$E$1:$CV$1,_xlfn.XLOOKUP(K$2,Women10!$B$2:$B$75,Women10!$E$2:$CV$75))) / $C$1 / 86400</f>
        <v>0.18307847765212107</v>
      </c>
      <c r="L18" s="45" cm="1">
        <f t="array" ref="L18">(_xlfn.XLOOKUP(L$2,Women10!$B$2:$B$75,Women10!$D$2:$D$75) / _xlfn.XLOOKUP($A18,Women10!$E$1:$CV$1,_xlfn.XLOOKUP(L$2,Women10!$B$2:$B$75,Women10!$E$2:$CV$75))) / $C$1 / 86400</f>
        <v>0.33110730785149389</v>
      </c>
      <c r="M18" s="45" cm="1">
        <f t="array" ref="M18">(_xlfn.XLOOKUP(M$2,Women10!$B$2:$B$75,Women10!$D$2:$D$75) / _xlfn.XLOOKUP($A18,Women10!$E$1:$CV$1,_xlfn.XLOOKUP(M$2,Women10!$B$2:$B$75,Women10!$E$2:$CV$75))) / $C$1 / 86400</f>
        <v>0.43981714524350185</v>
      </c>
      <c r="N18" s="45" cm="1">
        <f t="array" ref="N18">(_xlfn.XLOOKUP(N$2,Women10!$B$2:$B$75,Women10!$D$2:$D$75) / _xlfn.XLOOKUP($A18,Women10!$E$1:$CV$1,_xlfn.XLOOKUP(N$2,Women10!$B$2:$B$75,Women10!$E$2:$CV$75))) / $C$1 / 86400</f>
        <v>0.81098918308220636</v>
      </c>
    </row>
    <row r="19" spans="1:14" x14ac:dyDescent="0.3">
      <c r="A19" s="42">
        <v>34</v>
      </c>
      <c r="B19" s="45" cm="1">
        <f t="array" ref="B19">(_xlfn.XLOOKUP(B$2,Women10!$B$2:$B$75,Women10!$D$2:$D$75) / _xlfn.XLOOKUP($A19,Women10!$E$1:$CV$1,_xlfn.XLOOKUP(B$2,Women10!$B$2:$B$75,Women10!$E$2:$CV$75))) / $C$1 / 86400</f>
        <v>2.0977777777777778E-3</v>
      </c>
      <c r="C19" s="45" cm="1">
        <f t="array" ref="C19">(_xlfn.XLOOKUP(C$2,Women10!$B$2:$B$75,Women10!$D$2:$D$75) / _xlfn.XLOOKUP($A19,Women10!$E$1:$CV$1,_xlfn.XLOOKUP(C$2,Women10!$B$2:$B$75,Women10!$E$2:$CV$75))) / $C$1 / 86400</f>
        <v>4.7182372245663387E-3</v>
      </c>
      <c r="D19" s="45" cm="1">
        <f t="array" ref="D19">(_xlfn.XLOOKUP(D$2,Women10!$B$2:$B$75,Women10!$D$2:$D$75) / _xlfn.XLOOKUP($A19,Women10!$E$1:$CV$1,_xlfn.XLOOKUP(D$2,Women10!$B$2:$B$75,Women10!$E$2:$CV$75))) / $C$1 / 86400</f>
        <v>1.2416631190577549E-2</v>
      </c>
      <c r="E19" s="45" cm="1">
        <f t="array" ref="E19">(_xlfn.XLOOKUP(E$2,Women10!$B$2:$B$75,Women10!$D$2:$D$75) / _xlfn.XLOOKUP($A19,Women10!$E$1:$CV$1,_xlfn.XLOOKUP(E$2,Women10!$B$2:$B$75,Women10!$E$2:$CV$75))) / $C$1 / 86400</f>
        <v>1.6553698856899987E-2</v>
      </c>
      <c r="F19" s="45" cm="1">
        <f t="array" ref="F19">(_xlfn.XLOOKUP(F$2,Women10!$B$2:$B$75,Women10!$D$2:$D$75) / _xlfn.XLOOKUP($A19,Women10!$E$1:$CV$1,_xlfn.XLOOKUP(F$2,Women10!$B$2:$B$75,Women10!$E$2:$CV$75))) / $C$1 / 86400</f>
        <v>2.7067534617363491E-2</v>
      </c>
      <c r="G19" s="45" cm="1">
        <f t="array" ref="G19">(_xlfn.XLOOKUP(G$2,Women10!$B$2:$B$75,Women10!$D$2:$D$75) / _xlfn.XLOOKUP($A19,Women10!$E$1:$CV$1,_xlfn.XLOOKUP(G$2,Women10!$B$2:$B$75,Women10!$E$2:$CV$75))) / $C$1 / 86400</f>
        <v>3.3927626035538262E-2</v>
      </c>
      <c r="H19" s="45" cm="1">
        <f t="array" ref="H19">(_xlfn.XLOOKUP(H$2,Women10!$B$2:$B$75,Women10!$D$2:$D$75) / _xlfn.XLOOKUP($A19,Women10!$E$1:$CV$1,_xlfn.XLOOKUP(H$2,Women10!$B$2:$B$75,Women10!$E$2:$CV$75))) / $C$1 / 86400</f>
        <v>5.5570468797768981E-2</v>
      </c>
      <c r="I19" s="45" cm="1">
        <f t="array" ref="I19">(_xlfn.XLOOKUP(I$2,Women10!$B$2:$B$75,Women10!$D$2:$D$75) / _xlfn.XLOOKUP($A19,Women10!$E$1:$CV$1,_xlfn.XLOOKUP(I$2,Women10!$B$2:$B$75,Women10!$E$2:$CV$75))) / $C$1 / 86400</f>
        <v>7.3634133428778087E-2</v>
      </c>
      <c r="J19" s="45" cm="1">
        <f t="array" ref="J19">(_xlfn.XLOOKUP(J$2,Women10!$B$2:$B$75,Women10!$D$2:$D$75) / _xlfn.XLOOKUP($A19,Women10!$E$1:$CV$1,_xlfn.XLOOKUP(J$2,Women10!$B$2:$B$75,Women10!$E$2:$CV$75))) / $C$1 / 86400</f>
        <v>0.15205958864372204</v>
      </c>
      <c r="K19" s="45" cm="1">
        <f t="array" ref="K19">(_xlfn.XLOOKUP(K$2,Women10!$B$2:$B$75,Women10!$D$2:$D$75) / _xlfn.XLOOKUP($A19,Women10!$E$1:$CV$1,_xlfn.XLOOKUP(K$2,Women10!$B$2:$B$75,Women10!$E$2:$CV$75))) / $C$1 / 86400</f>
        <v>0.18378155821308925</v>
      </c>
      <c r="L19" s="45" cm="1">
        <f t="array" ref="L19">(_xlfn.XLOOKUP(L$2,Women10!$B$2:$B$75,Women10!$D$2:$D$75) / _xlfn.XLOOKUP($A19,Women10!$E$1:$CV$1,_xlfn.XLOOKUP(L$2,Women10!$B$2:$B$75,Women10!$E$2:$CV$75))) / $C$1 / 86400</f>
        <v>0.33237886699230812</v>
      </c>
      <c r="M19" s="45" cm="1">
        <f t="array" ref="M19">(_xlfn.XLOOKUP(M$2,Women10!$B$2:$B$75,Women10!$D$2:$D$75) / _xlfn.XLOOKUP($A19,Women10!$E$1:$CV$1,_xlfn.XLOOKUP(M$2,Women10!$B$2:$B$75,Women10!$E$2:$CV$75))) / $C$1 / 86400</f>
        <v>0.44150618531619035</v>
      </c>
      <c r="N19" s="45" cm="1">
        <f t="array" ref="N19">(_xlfn.XLOOKUP(N$2,Women10!$B$2:$B$75,Women10!$D$2:$D$75) / _xlfn.XLOOKUP($A19,Women10!$E$1:$CV$1,_xlfn.XLOOKUP(N$2,Women10!$B$2:$B$75,Women10!$E$2:$CV$75))) / $C$1 / 86400</f>
        <v>0.81410364381561962</v>
      </c>
    </row>
    <row r="20" spans="1:14" x14ac:dyDescent="0.3">
      <c r="A20" s="26">
        <v>35</v>
      </c>
      <c r="B20" s="45" cm="1">
        <f t="array" ref="B20">(_xlfn.XLOOKUP(B$2,Women10!$B$2:$B$75,Women10!$D$2:$D$75) / _xlfn.XLOOKUP($A20,Women10!$E$1:$CV$1,_xlfn.XLOOKUP(B$2,Women10!$B$2:$B$75,Women10!$E$2:$CV$75))) / $C$1 / 86400</f>
        <v>2.0977777777777778E-3</v>
      </c>
      <c r="C20" s="45" cm="1">
        <f t="array" ref="C20">(_xlfn.XLOOKUP(C$2,Women10!$B$2:$B$75,Women10!$D$2:$D$75) / _xlfn.XLOOKUP($A20,Women10!$E$1:$CV$1,_xlfn.XLOOKUP(C$2,Women10!$B$2:$B$75,Women10!$E$2:$CV$75))) / $C$1 / 86400</f>
        <v>4.7412834631721367E-3</v>
      </c>
      <c r="D20" s="45" cm="1">
        <f t="array" ref="D20">(_xlfn.XLOOKUP(D$2,Women10!$B$2:$B$75,Women10!$D$2:$D$75) / _xlfn.XLOOKUP($A20,Women10!$E$1:$CV$1,_xlfn.XLOOKUP(D$2,Women10!$B$2:$B$75,Women10!$E$2:$CV$75))) / $C$1 / 86400</f>
        <v>1.2461864819687123E-2</v>
      </c>
      <c r="E20" s="45" cm="1">
        <f t="array" ref="E20">(_xlfn.XLOOKUP(E$2,Women10!$B$2:$B$75,Women10!$D$2:$D$75) / _xlfn.XLOOKUP($A20,Women10!$E$1:$CV$1,_xlfn.XLOOKUP(E$2,Women10!$B$2:$B$75,Women10!$E$2:$CV$75))) / $C$1 / 86400</f>
        <v>1.6603841321127268E-2</v>
      </c>
      <c r="F20" s="45" cm="1">
        <f t="array" ref="F20">(_xlfn.XLOOKUP(F$2,Women10!$B$2:$B$75,Women10!$D$2:$D$75) / _xlfn.XLOOKUP($A20,Women10!$E$1:$CV$1,_xlfn.XLOOKUP(F$2,Women10!$B$2:$B$75,Women10!$E$2:$CV$75))) / $C$1 / 86400</f>
        <v>2.7149524322383774E-2</v>
      </c>
      <c r="G20" s="45" cm="1">
        <f t="array" ref="G20">(_xlfn.XLOOKUP(G$2,Women10!$B$2:$B$75,Women10!$D$2:$D$75) / _xlfn.XLOOKUP($A20,Women10!$E$1:$CV$1,_xlfn.XLOOKUP(G$2,Women10!$B$2:$B$75,Women10!$E$2:$CV$75))) / $C$1 / 86400</f>
        <v>3.4030395500508591E-2</v>
      </c>
      <c r="H20" s="45" cm="1">
        <f t="array" ref="H20">(_xlfn.XLOOKUP(H$2,Women10!$B$2:$B$75,Women10!$D$2:$D$75) / _xlfn.XLOOKUP($A20,Women10!$E$1:$CV$1,_xlfn.XLOOKUP(H$2,Women10!$B$2:$B$75,Women10!$E$2:$CV$75))) / $C$1 / 86400</f>
        <v>5.5738796146712136E-2</v>
      </c>
      <c r="I20" s="45" cm="1">
        <f t="array" ref="I20">(_xlfn.XLOOKUP(I$2,Women10!$B$2:$B$75,Women10!$D$2:$D$75) / _xlfn.XLOOKUP($A20,Women10!$E$1:$CV$1,_xlfn.XLOOKUP(I$2,Women10!$B$2:$B$75,Women10!$E$2:$CV$75))) / $C$1 / 86400</f>
        <v>7.3857177047807102E-2</v>
      </c>
      <c r="J20" s="45" cm="1">
        <f t="array" ref="J20">(_xlfn.XLOOKUP(J$2,Women10!$B$2:$B$75,Women10!$D$2:$D$75) / _xlfn.XLOOKUP($A20,Women10!$E$1:$CV$1,_xlfn.XLOOKUP(J$2,Women10!$B$2:$B$75,Women10!$E$2:$CV$75))) / $C$1 / 86400</f>
        <v>0.15276978674277894</v>
      </c>
      <c r="K20" s="45" cm="1">
        <f t="array" ref="K20">(_xlfn.XLOOKUP(K$2,Women10!$B$2:$B$75,Women10!$D$2:$D$75) / _xlfn.XLOOKUP($A20,Women10!$E$1:$CV$1,_xlfn.XLOOKUP(K$2,Women10!$B$2:$B$75,Women10!$E$2:$CV$75))) / $C$1 / 86400</f>
        <v>0.18463991456173404</v>
      </c>
      <c r="L20" s="45" cm="1">
        <f t="array" ref="L20">(_xlfn.XLOOKUP(L$2,Women10!$B$2:$B$75,Women10!$D$2:$D$75) / _xlfn.XLOOKUP($A20,Women10!$E$1:$CV$1,_xlfn.XLOOKUP(L$2,Women10!$B$2:$B$75,Women10!$E$2:$CV$75))) / $C$1 / 86400</f>
        <v>0.33393125077560049</v>
      </c>
      <c r="M20" s="45" cm="1">
        <f t="array" ref="M20">(_xlfn.XLOOKUP(M$2,Women10!$B$2:$B$75,Women10!$D$2:$D$75) / _xlfn.XLOOKUP($A20,Women10!$E$1:$CV$1,_xlfn.XLOOKUP(M$2,Women10!$B$2:$B$75,Women10!$E$2:$CV$75))) / $C$1 / 86400</f>
        <v>0.44356825095986435</v>
      </c>
      <c r="N20" s="45" cm="1">
        <f t="array" ref="N20">(_xlfn.XLOOKUP(N$2,Women10!$B$2:$B$75,Women10!$D$2:$D$75) / _xlfn.XLOOKUP($A20,Women10!$E$1:$CV$1,_xlfn.XLOOKUP(N$2,Women10!$B$2:$B$75,Women10!$E$2:$CV$75))) / $C$1 / 86400</f>
        <v>0.81790593517672416</v>
      </c>
    </row>
    <row r="21" spans="1:14" x14ac:dyDescent="0.3">
      <c r="A21" s="26">
        <v>36</v>
      </c>
      <c r="B21" s="45" cm="1">
        <f t="array" ref="B21">(_xlfn.XLOOKUP(B$2,Women10!$B$2:$B$75,Women10!$D$2:$D$75) / _xlfn.XLOOKUP($A21,Women10!$E$1:$CV$1,_xlfn.XLOOKUP(B$2,Women10!$B$2:$B$75,Women10!$E$2:$CV$75))) / $C$1 / 86400</f>
        <v>2.0977777777777778E-3</v>
      </c>
      <c r="C21" s="45" cm="1">
        <f t="array" ref="C21">(_xlfn.XLOOKUP(C$2,Women10!$B$2:$B$75,Women10!$D$2:$D$75) / _xlfn.XLOOKUP($A21,Women10!$E$1:$CV$1,_xlfn.XLOOKUP(C$2,Women10!$B$2:$B$75,Women10!$E$2:$CV$75))) / $C$1 / 86400</f>
        <v>4.7684569227911767E-3</v>
      </c>
      <c r="D21" s="45" cm="1">
        <f t="array" ref="D21">(_xlfn.XLOOKUP(D$2,Women10!$B$2:$B$75,Women10!$D$2:$D$75) / _xlfn.XLOOKUP($A21,Women10!$E$1:$CV$1,_xlfn.XLOOKUP(D$2,Women10!$B$2:$B$75,Women10!$E$2:$CV$75))) / $C$1 / 86400</f>
        <v>1.2516327690634023E-2</v>
      </c>
      <c r="E21" s="45" cm="1">
        <f t="array" ref="E21">(_xlfn.XLOOKUP(E$2,Women10!$B$2:$B$75,Women10!$D$2:$D$75) / _xlfn.XLOOKUP($A21,Women10!$E$1:$CV$1,_xlfn.XLOOKUP(E$2,Women10!$B$2:$B$75,Women10!$E$2:$CV$75))) / $C$1 / 86400</f>
        <v>1.6661037937633683E-2</v>
      </c>
      <c r="F21" s="45" cm="1">
        <f t="array" ref="F21">(_xlfn.XLOOKUP(F$2,Women10!$B$2:$B$75,Women10!$D$2:$D$75) / _xlfn.XLOOKUP($A21,Women10!$E$1:$CV$1,_xlfn.XLOOKUP(F$2,Women10!$B$2:$B$75,Women10!$E$2:$CV$75))) / $C$1 / 86400</f>
        <v>2.7243048519644264E-2</v>
      </c>
      <c r="G21" s="45" cm="1">
        <f t="array" ref="G21">(_xlfn.XLOOKUP(G$2,Women10!$B$2:$B$75,Women10!$D$2:$D$75) / _xlfn.XLOOKUP($A21,Women10!$E$1:$CV$1,_xlfn.XLOOKUP(G$2,Women10!$B$2:$B$75,Women10!$E$2:$CV$75))) / $C$1 / 86400</f>
        <v>3.4147622800105068E-2</v>
      </c>
      <c r="H21" s="45" cm="1">
        <f t="array" ref="H21">(_xlfn.XLOOKUP(H$2,Women10!$B$2:$B$75,Women10!$D$2:$D$75) / _xlfn.XLOOKUP($A21,Women10!$E$1:$CV$1,_xlfn.XLOOKUP(H$2,Women10!$B$2:$B$75,Women10!$E$2:$CV$75))) / $C$1 / 86400</f>
        <v>5.5930804157754511E-2</v>
      </c>
      <c r="I21" s="45" cm="1">
        <f t="array" ref="I21">(_xlfn.XLOOKUP(I$2,Women10!$B$2:$B$75,Women10!$D$2:$D$75) / _xlfn.XLOOKUP($A21,Women10!$E$1:$CV$1,_xlfn.XLOOKUP(I$2,Women10!$B$2:$B$75,Women10!$E$2:$CV$75))) / $C$1 / 86400</f>
        <v>7.4111598934293962E-2</v>
      </c>
      <c r="J21" s="45" cm="1">
        <f t="array" ref="J21">(_xlfn.XLOOKUP(J$2,Women10!$B$2:$B$75,Women10!$D$2:$D$75) / _xlfn.XLOOKUP($A21,Women10!$E$1:$CV$1,_xlfn.XLOOKUP(J$2,Women10!$B$2:$B$75,Women10!$E$2:$CV$75))) / $C$1 / 86400</f>
        <v>0.15361200915054921</v>
      </c>
      <c r="K21" s="45" cm="1">
        <f t="array" ref="K21">(_xlfn.XLOOKUP(K$2,Women10!$B$2:$B$75,Women10!$D$2:$D$75) / _xlfn.XLOOKUP($A21,Women10!$E$1:$CV$1,_xlfn.XLOOKUP(K$2,Women10!$B$2:$B$75,Women10!$E$2:$CV$75))) / $C$1 / 86400</f>
        <v>0.18565783752103301</v>
      </c>
      <c r="L21" s="45" cm="1">
        <f t="array" ref="L21">(_xlfn.XLOOKUP(L$2,Women10!$B$2:$B$75,Women10!$D$2:$D$75) / _xlfn.XLOOKUP($A21,Women10!$E$1:$CV$1,_xlfn.XLOOKUP(L$2,Women10!$B$2:$B$75,Women10!$E$2:$CV$75))) / $C$1 / 86400</f>
        <v>0.33577221938630819</v>
      </c>
      <c r="M21" s="45" cm="1">
        <f t="array" ref="M21">(_xlfn.XLOOKUP(M$2,Women10!$B$2:$B$75,Women10!$D$2:$D$75) / _xlfn.XLOOKUP($A21,Women10!$E$1:$CV$1,_xlfn.XLOOKUP(M$2,Women10!$B$2:$B$75,Women10!$E$2:$CV$75))) / $C$1 / 86400</f>
        <v>0.44601365019945932</v>
      </c>
      <c r="N21" s="45" cm="1">
        <f t="array" ref="N21">(_xlfn.XLOOKUP(N$2,Women10!$B$2:$B$75,Women10!$D$2:$D$75) / _xlfn.XLOOKUP($A21,Women10!$E$1:$CV$1,_xlfn.XLOOKUP(N$2,Women10!$B$2:$B$75,Women10!$E$2:$CV$75))) / $C$1 / 86400</f>
        <v>0.82241506437524814</v>
      </c>
    </row>
    <row r="22" spans="1:14" x14ac:dyDescent="0.3">
      <c r="A22" s="42">
        <v>37</v>
      </c>
      <c r="B22" s="45" cm="1">
        <f t="array" ref="B22">(_xlfn.XLOOKUP(B$2,Women10!$B$2:$B$75,Women10!$D$2:$D$75) / _xlfn.XLOOKUP($A22,Women10!$E$1:$CV$1,_xlfn.XLOOKUP(B$2,Women10!$B$2:$B$75,Women10!$E$2:$CV$75))) / $C$1 / 86400</f>
        <v>2.0984072999677681E-3</v>
      </c>
      <c r="C22" s="45" cm="1">
        <f t="array" ref="C22">(_xlfn.XLOOKUP(C$2,Women10!$B$2:$B$75,Women10!$D$2:$D$75) / _xlfn.XLOOKUP($A22,Women10!$E$1:$CV$1,_xlfn.XLOOKUP(C$2,Women10!$B$2:$B$75,Women10!$E$2:$CV$75))) / $C$1 / 86400</f>
        <v>4.7998962184601411E-3</v>
      </c>
      <c r="D22" s="45" cm="1">
        <f t="array" ref="D22">(_xlfn.XLOOKUP(D$2,Women10!$B$2:$B$75,Women10!$D$2:$D$75) / _xlfn.XLOOKUP($A22,Women10!$E$1:$CV$1,_xlfn.XLOOKUP(D$2,Women10!$B$2:$B$75,Women10!$E$2:$CV$75))) / $C$1 / 86400</f>
        <v>1.2578973253130557E-2</v>
      </c>
      <c r="E22" s="45" cm="1">
        <f t="array" ref="E22">(_xlfn.XLOOKUP(E$2,Women10!$B$2:$B$75,Women10!$D$2:$D$75) / _xlfn.XLOOKUP($A22,Women10!$E$1:$CV$1,_xlfn.XLOOKUP(E$2,Women10!$B$2:$B$75,Women10!$E$2:$CV$75))) / $C$1 / 86400</f>
        <v>1.6728834633208997E-2</v>
      </c>
      <c r="F22" s="45" cm="1">
        <f t="array" ref="F22">(_xlfn.XLOOKUP(F$2,Women10!$B$2:$B$75,Women10!$D$2:$D$75) / _xlfn.XLOOKUP($A22,Women10!$E$1:$CV$1,_xlfn.XLOOKUP(F$2,Women10!$B$2:$B$75,Women10!$E$2:$CV$75))) / $C$1 / 86400</f>
        <v>2.7353905278625527E-2</v>
      </c>
      <c r="G22" s="45" cm="1">
        <f t="array" ref="G22">(_xlfn.XLOOKUP(G$2,Women10!$B$2:$B$75,Women10!$D$2:$D$75) / _xlfn.XLOOKUP($A22,Women10!$E$1:$CV$1,_xlfn.XLOOKUP(G$2,Women10!$B$2:$B$75,Women10!$E$2:$CV$75))) / $C$1 / 86400</f>
        <v>3.4286575486982405E-2</v>
      </c>
      <c r="H22" s="45" cm="1">
        <f t="array" ref="H22">(_xlfn.XLOOKUP(H$2,Women10!$B$2:$B$75,Women10!$D$2:$D$75) / _xlfn.XLOOKUP($A22,Women10!$E$1:$CV$1,_xlfn.XLOOKUP(H$2,Women10!$B$2:$B$75,Women10!$E$2:$CV$75))) / $C$1 / 86400</f>
        <v>5.6158396443238764E-2</v>
      </c>
      <c r="I22" s="45" cm="1">
        <f t="array" ref="I22">(_xlfn.XLOOKUP(I$2,Women10!$B$2:$B$75,Women10!$D$2:$D$75) / _xlfn.XLOOKUP($A22,Women10!$E$1:$CV$1,_xlfn.XLOOKUP(I$2,Women10!$B$2:$B$75,Women10!$E$2:$CV$75))) / $C$1 / 86400</f>
        <v>7.4413172073395886E-2</v>
      </c>
      <c r="J22" s="45" cm="1">
        <f t="array" ref="J22">(_xlfn.XLOOKUP(J$2,Women10!$B$2:$B$75,Women10!$D$2:$D$75) / _xlfn.XLOOKUP($A22,Women10!$E$1:$CV$1,_xlfn.XLOOKUP(J$2,Women10!$B$2:$B$75,Women10!$E$2:$CV$75))) / $C$1 / 86400</f>
        <v>0.15460641488179511</v>
      </c>
      <c r="K22" s="45" cm="1">
        <f t="array" ref="K22">(_xlfn.XLOOKUP(K$2,Women10!$B$2:$B$75,Women10!$D$2:$D$75) / _xlfn.XLOOKUP($A22,Women10!$E$1:$CV$1,_xlfn.XLOOKUP(K$2,Women10!$B$2:$B$75,Women10!$E$2:$CV$75))) / $C$1 / 86400</f>
        <v>0.18685969158636651</v>
      </c>
      <c r="L22" s="45" cm="1">
        <f t="array" ref="L22">(_xlfn.XLOOKUP(L$2,Women10!$B$2:$B$75,Women10!$D$2:$D$75) / _xlfn.XLOOKUP($A22,Women10!$E$1:$CV$1,_xlfn.XLOOKUP(L$2,Women10!$B$2:$B$75,Women10!$E$2:$CV$75))) / $C$1 / 86400</f>
        <v>0.33794583732931455</v>
      </c>
      <c r="M22" s="45" cm="1">
        <f t="array" ref="M22">(_xlfn.XLOOKUP(M$2,Women10!$B$2:$B$75,Women10!$D$2:$D$75) / _xlfn.XLOOKUP($A22,Women10!$E$1:$CV$1,_xlfn.XLOOKUP(M$2,Women10!$B$2:$B$75,Women10!$E$2:$CV$75))) / $C$1 / 86400</f>
        <v>0.44890091488940648</v>
      </c>
      <c r="N22" s="45" cm="1">
        <f t="array" ref="N22">(_xlfn.XLOOKUP(N$2,Women10!$B$2:$B$75,Women10!$D$2:$D$75) / _xlfn.XLOOKUP($A22,Women10!$E$1:$CV$1,_xlfn.XLOOKUP(N$2,Women10!$B$2:$B$75,Women10!$E$2:$CV$75))) / $C$1 / 86400</f>
        <v>0.82773895967484135</v>
      </c>
    </row>
    <row r="23" spans="1:14" x14ac:dyDescent="0.3">
      <c r="A23" s="26">
        <v>38</v>
      </c>
      <c r="B23" s="45" cm="1">
        <f t="array" ref="B23">(_xlfn.XLOOKUP(B$2,Women10!$B$2:$B$75,Women10!$D$2:$D$75) / _xlfn.XLOOKUP($A23,Women10!$E$1:$CV$1,_xlfn.XLOOKUP(B$2,Women10!$B$2:$B$75,Women10!$E$2:$CV$75))) / $C$1 / 86400</f>
        <v>2.1176840074477871E-3</v>
      </c>
      <c r="C23" s="45" cm="1">
        <f t="array" ref="C23">(_xlfn.XLOOKUP(C$2,Women10!$B$2:$B$75,Women10!$D$2:$D$75) / _xlfn.XLOOKUP($A23,Women10!$E$1:$CV$1,_xlfn.XLOOKUP(C$2,Women10!$B$2:$B$75,Women10!$E$2:$CV$75))) / $C$1 / 86400</f>
        <v>4.8352628261304062E-3</v>
      </c>
      <c r="D23" s="45" cm="1">
        <f t="array" ref="D23">(_xlfn.XLOOKUP(D$2,Women10!$B$2:$B$75,Women10!$D$2:$D$75) / _xlfn.XLOOKUP($A23,Women10!$E$1:$CV$1,_xlfn.XLOOKUP(D$2,Women10!$B$2:$B$75,Women10!$E$2:$CV$75))) / $C$1 / 86400</f>
        <v>1.2650040898628468E-2</v>
      </c>
      <c r="E23" s="45" cm="1">
        <f t="array" ref="E23">(_xlfn.XLOOKUP(E$2,Women10!$B$2:$B$75,Women10!$D$2:$D$75) / _xlfn.XLOOKUP($A23,Women10!$E$1:$CV$1,_xlfn.XLOOKUP(E$2,Women10!$B$2:$B$75,Women10!$E$2:$CV$75))) / $C$1 / 86400</f>
        <v>1.6805768466473626E-2</v>
      </c>
      <c r="F23" s="45" cm="1">
        <f t="array" ref="F23">(_xlfn.XLOOKUP(F$2,Women10!$B$2:$B$75,Women10!$D$2:$D$75) / _xlfn.XLOOKUP($A23,Women10!$E$1:$CV$1,_xlfn.XLOOKUP(F$2,Women10!$B$2:$B$75,Women10!$E$2:$CV$75))) / $C$1 / 86400</f>
        <v>2.7479702492477144E-2</v>
      </c>
      <c r="G23" s="45" cm="1">
        <f t="array" ref="G23">(_xlfn.XLOOKUP(G$2,Women10!$B$2:$B$75,Women10!$D$2:$D$75) / _xlfn.XLOOKUP($A23,Women10!$E$1:$CV$1,_xlfn.XLOOKUP(G$2,Women10!$B$2:$B$75,Women10!$E$2:$CV$75))) / $C$1 / 86400</f>
        <v>3.4444255190295044E-2</v>
      </c>
      <c r="H23" s="45" cm="1">
        <f t="array" ref="H23">(_xlfn.XLOOKUP(H$2,Women10!$B$2:$B$75,Women10!$D$2:$D$75) / _xlfn.XLOOKUP($A23,Women10!$E$1:$CV$1,_xlfn.XLOOKUP(H$2,Women10!$B$2:$B$75,Women10!$E$2:$CV$75))) / $C$1 / 86400</f>
        <v>5.6416661935312938E-2</v>
      </c>
      <c r="I23" s="45" cm="1">
        <f t="array" ref="I23">(_xlfn.XLOOKUP(I$2,Women10!$B$2:$B$75,Women10!$D$2:$D$75) / _xlfn.XLOOKUP($A23,Women10!$E$1:$CV$1,_xlfn.XLOOKUP(I$2,Women10!$B$2:$B$75,Women10!$E$2:$CV$75))) / $C$1 / 86400</f>
        <v>7.475538901190408E-2</v>
      </c>
      <c r="J23" s="45" cm="1">
        <f t="array" ref="J23">(_xlfn.XLOOKUP(J$2,Women10!$B$2:$B$75,Women10!$D$2:$D$75) / _xlfn.XLOOKUP($A23,Women10!$E$1:$CV$1,_xlfn.XLOOKUP(J$2,Women10!$B$2:$B$75,Women10!$E$2:$CV$75))) / $C$1 / 86400</f>
        <v>0.15575876083122461</v>
      </c>
      <c r="K23" s="45" cm="1">
        <f t="array" ref="K23">(_xlfn.XLOOKUP(K$2,Women10!$B$2:$B$75,Women10!$D$2:$D$75) / _xlfn.XLOOKUP($A23,Women10!$E$1:$CV$1,_xlfn.XLOOKUP(K$2,Women10!$B$2:$B$75,Women10!$E$2:$CV$75))) / $C$1 / 86400</f>
        <v>0.18825243462924623</v>
      </c>
      <c r="L23" s="45" cm="1">
        <f t="array" ref="L23">(_xlfn.XLOOKUP(L$2,Women10!$B$2:$B$75,Women10!$D$2:$D$75) / _xlfn.XLOOKUP($A23,Women10!$E$1:$CV$1,_xlfn.XLOOKUP(L$2,Women10!$B$2:$B$75,Women10!$E$2:$CV$75))) / $C$1 / 86400</f>
        <v>0.34046468829077525</v>
      </c>
      <c r="M23" s="45" cm="1">
        <f t="array" ref="M23">(_xlfn.XLOOKUP(M$2,Women10!$B$2:$B$75,Women10!$D$2:$D$75) / _xlfn.XLOOKUP($A23,Women10!$E$1:$CV$1,_xlfn.XLOOKUP(M$2,Women10!$B$2:$B$75,Women10!$E$2:$CV$75))) / $C$1 / 86400</f>
        <v>0.45224676021777477</v>
      </c>
      <c r="N23" s="45" cm="1">
        <f t="array" ref="N23">(_xlfn.XLOOKUP(N$2,Women10!$B$2:$B$75,Women10!$D$2:$D$75) / _xlfn.XLOOKUP($A23,Women10!$E$1:$CV$1,_xlfn.XLOOKUP(N$2,Women10!$B$2:$B$75,Women10!$E$2:$CV$75))) / $C$1 / 86400</f>
        <v>0.83390844260409491</v>
      </c>
    </row>
    <row r="24" spans="1:14" x14ac:dyDescent="0.3">
      <c r="A24" s="26">
        <v>39</v>
      </c>
      <c r="B24" s="45" cm="1">
        <f t="array" ref="B24">(_xlfn.XLOOKUP(B$2,Women10!$B$2:$B$75,Women10!$D$2:$D$75) / _xlfn.XLOOKUP($A24,Women10!$E$1:$CV$1,_xlfn.XLOOKUP(B$2,Women10!$B$2:$B$75,Women10!$E$2:$CV$75))) / $C$1 / 86400</f>
        <v>2.1375359463804539E-3</v>
      </c>
      <c r="C24" s="45" cm="1">
        <f t="array" ref="C24">(_xlfn.XLOOKUP(C$2,Women10!$B$2:$B$75,Women10!$D$2:$D$75) / _xlfn.XLOOKUP($A24,Women10!$E$1:$CV$1,_xlfn.XLOOKUP(C$2,Women10!$B$2:$B$75,Women10!$E$2:$CV$75))) / $C$1 / 86400</f>
        <v>4.8752320385678132E-3</v>
      </c>
      <c r="D24" s="45" cm="1">
        <f t="array" ref="D24">(_xlfn.XLOOKUP(D$2,Women10!$B$2:$B$75,Women10!$D$2:$D$75) / _xlfn.XLOOKUP($A24,Women10!$E$1:$CV$1,_xlfn.XLOOKUP(D$2,Women10!$B$2:$B$75,Women10!$E$2:$CV$75))) / $C$1 / 86400</f>
        <v>1.2731122521260015E-2</v>
      </c>
      <c r="E24" s="45" cm="1">
        <f t="array" ref="E24">(_xlfn.XLOOKUP(E$2,Women10!$B$2:$B$75,Women10!$D$2:$D$75) / _xlfn.XLOOKUP($A24,Women10!$E$1:$CV$1,_xlfn.XLOOKUP(E$2,Women10!$B$2:$B$75,Women10!$E$2:$CV$75))) / $C$1 / 86400</f>
        <v>1.6893820057986893E-2</v>
      </c>
      <c r="F24" s="45" cm="1">
        <f t="array" ref="F24">(_xlfn.XLOOKUP(F$2,Women10!$B$2:$B$75,Women10!$D$2:$D$75) / _xlfn.XLOOKUP($A24,Women10!$E$1:$CV$1,_xlfn.XLOOKUP(F$2,Women10!$B$2:$B$75,Women10!$E$2:$CV$75))) / $C$1 / 86400</f>
        <v>2.7623678743465056E-2</v>
      </c>
      <c r="G24" s="45" cm="1">
        <f t="array" ref="G24">(_xlfn.XLOOKUP(G$2,Women10!$B$2:$B$75,Women10!$D$2:$D$75) / _xlfn.XLOOKUP($A24,Women10!$E$1:$CV$1,_xlfn.XLOOKUP(G$2,Women10!$B$2:$B$75,Women10!$E$2:$CV$75))) / $C$1 / 86400</f>
        <v>3.4624721290018187E-2</v>
      </c>
      <c r="H24" s="45" cm="1">
        <f t="array" ref="H24">(_xlfn.XLOOKUP(H$2,Women10!$B$2:$B$75,Women10!$D$2:$D$75) / _xlfn.XLOOKUP($A24,Women10!$E$1:$CV$1,_xlfn.XLOOKUP(H$2,Women10!$B$2:$B$75,Women10!$E$2:$CV$75))) / $C$1 / 86400</f>
        <v>5.6712249541507817E-2</v>
      </c>
      <c r="I24" s="45" cm="1">
        <f t="array" ref="I24">(_xlfn.XLOOKUP(I$2,Women10!$B$2:$B$75,Women10!$D$2:$D$75) / _xlfn.XLOOKUP($A24,Women10!$E$1:$CV$1,_xlfn.XLOOKUP(I$2,Women10!$B$2:$B$75,Women10!$E$2:$CV$75))) / $C$1 / 86400</f>
        <v>7.5147059942621885E-2</v>
      </c>
      <c r="J24" s="45" cm="1">
        <f t="array" ref="J24">(_xlfn.XLOOKUP(J$2,Women10!$B$2:$B$75,Women10!$D$2:$D$75) / _xlfn.XLOOKUP($A24,Women10!$E$1:$CV$1,_xlfn.XLOOKUP(J$2,Women10!$B$2:$B$75,Women10!$E$2:$CV$75))) / $C$1 / 86400</f>
        <v>0.15704306749082869</v>
      </c>
      <c r="K24" s="45" cm="1">
        <f t="array" ref="K24">(_xlfn.XLOOKUP(K$2,Women10!$B$2:$B$75,Women10!$D$2:$D$75) / _xlfn.XLOOKUP($A24,Women10!$E$1:$CV$1,_xlfn.XLOOKUP(K$2,Women10!$B$2:$B$75,Women10!$E$2:$CV$75))) / $C$1 / 86400</f>
        <v>0.18980466741660773</v>
      </c>
      <c r="L24" s="45" cm="1">
        <f t="array" ref="L24">(_xlfn.XLOOKUP(L$2,Women10!$B$2:$B$75,Women10!$D$2:$D$75) / _xlfn.XLOOKUP($A24,Women10!$E$1:$CV$1,_xlfn.XLOOKUP(L$2,Women10!$B$2:$B$75,Women10!$E$2:$CV$75))) / $C$1 / 86400</f>
        <v>0.34327198506302986</v>
      </c>
      <c r="M24" s="45" cm="1">
        <f t="array" ref="M24">(_xlfn.XLOOKUP(M$2,Women10!$B$2:$B$75,Women10!$D$2:$D$75) / _xlfn.XLOOKUP($A24,Women10!$E$1:$CV$1,_xlfn.XLOOKUP(M$2,Women10!$B$2:$B$75,Women10!$E$2:$CV$75))) / $C$1 / 86400</f>
        <v>0.4559757544832172</v>
      </c>
      <c r="N24" s="45" cm="1">
        <f t="array" ref="N24">(_xlfn.XLOOKUP(N$2,Women10!$B$2:$B$75,Women10!$D$2:$D$75) / _xlfn.XLOOKUP($A24,Women10!$E$1:$CV$1,_xlfn.XLOOKUP(N$2,Women10!$B$2:$B$75,Women10!$E$2:$CV$75))) / $C$1 / 86400</f>
        <v>0.84078442287397526</v>
      </c>
    </row>
    <row r="25" spans="1:14" x14ac:dyDescent="0.3">
      <c r="A25" s="42">
        <v>40</v>
      </c>
      <c r="B25" s="45" cm="1">
        <f t="array" ref="B25">(_xlfn.XLOOKUP(B$2,Women10!$B$2:$B$75,Women10!$D$2:$D$75) / _xlfn.XLOOKUP($A25,Women10!$E$1:$CV$1,_xlfn.XLOOKUP(B$2,Women10!$B$2:$B$75,Women10!$E$2:$CV$75))) / $C$1 / 86400</f>
        <v>2.1577636060252803E-3</v>
      </c>
      <c r="C25" s="45" cm="1">
        <f t="array" ref="C25">(_xlfn.XLOOKUP(C$2,Women10!$B$2:$B$75,Women10!$D$2:$D$75) / _xlfn.XLOOKUP($A25,Women10!$E$1:$CV$1,_xlfn.XLOOKUP(C$2,Women10!$B$2:$B$75,Women10!$E$2:$CV$75))) / $C$1 / 86400</f>
        <v>4.9205399295165902E-3</v>
      </c>
      <c r="D25" s="45" cm="1">
        <f t="array" ref="D25">(_xlfn.XLOOKUP(D$2,Women10!$B$2:$B$75,Women10!$D$2:$D$75) / _xlfn.XLOOKUP($A25,Women10!$E$1:$CV$1,_xlfn.XLOOKUP(D$2,Women10!$B$2:$B$75,Women10!$E$2:$CV$75))) / $C$1 / 86400</f>
        <v>1.2822589353201597E-2</v>
      </c>
      <c r="E25" s="45" cm="1">
        <f t="array" ref="E25">(_xlfn.XLOOKUP(E$2,Women10!$B$2:$B$75,Women10!$D$2:$D$75) / _xlfn.XLOOKUP($A25,Women10!$E$1:$CV$1,_xlfn.XLOOKUP(E$2,Women10!$B$2:$B$75,Women10!$E$2:$CV$75))) / $C$1 / 86400</f>
        <v>1.6991573098206699E-2</v>
      </c>
      <c r="F25" s="45" cm="1">
        <f t="array" ref="F25">(_xlfn.XLOOKUP(F$2,Women10!$B$2:$B$75,Women10!$D$2:$D$75) / _xlfn.XLOOKUP($A25,Women10!$E$1:$CV$1,_xlfn.XLOOKUP(F$2,Women10!$B$2:$B$75,Women10!$E$2:$CV$75))) / $C$1 / 86400</f>
        <v>2.7783518174094739E-2</v>
      </c>
      <c r="G25" s="45" cm="1">
        <f t="array" ref="G25">(_xlfn.XLOOKUP(G$2,Women10!$B$2:$B$75,Women10!$D$2:$D$75) / _xlfn.XLOOKUP($A25,Women10!$E$1:$CV$1,_xlfn.XLOOKUP(G$2,Women10!$B$2:$B$75,Women10!$E$2:$CV$75))) / $C$1 / 86400</f>
        <v>3.4825070989567788E-2</v>
      </c>
      <c r="H25" s="45" cm="1">
        <f t="array" ref="H25">(_xlfn.XLOOKUP(H$2,Women10!$B$2:$B$75,Women10!$D$2:$D$75) / _xlfn.XLOOKUP($A25,Women10!$E$1:$CV$1,_xlfn.XLOOKUP(H$2,Women10!$B$2:$B$75,Women10!$E$2:$CV$75))) / $C$1 / 86400</f>
        <v>5.7040404736209652E-2</v>
      </c>
      <c r="I25" s="45" cm="1">
        <f t="array" ref="I25">(_xlfn.XLOOKUP(I$2,Women10!$B$2:$B$75,Women10!$D$2:$D$75) / _xlfn.XLOOKUP($A25,Women10!$E$1:$CV$1,_xlfn.XLOOKUP(I$2,Women10!$B$2:$B$75,Women10!$E$2:$CV$75))) / $C$1 / 86400</f>
        <v>7.5581884839996019E-2</v>
      </c>
      <c r="J25" s="45" cm="1">
        <f t="array" ref="J25">(_xlfn.XLOOKUP(J$2,Women10!$B$2:$B$75,Women10!$D$2:$D$75) / _xlfn.XLOOKUP($A25,Women10!$E$1:$CV$1,_xlfn.XLOOKUP(J$2,Women10!$B$2:$B$75,Women10!$E$2:$CV$75))) / $C$1 / 86400</f>
        <v>0.1584988549067344</v>
      </c>
      <c r="K25" s="45" cm="1">
        <f t="array" ref="K25">(_xlfn.XLOOKUP(K$2,Women10!$B$2:$B$75,Women10!$D$2:$D$75) / _xlfn.XLOOKUP($A25,Women10!$E$1:$CV$1,_xlfn.XLOOKUP(K$2,Women10!$B$2:$B$75,Women10!$E$2:$CV$75))) / $C$1 / 86400</f>
        <v>0.1915641544842008</v>
      </c>
      <c r="L25" s="45" cm="1">
        <f t="array" ref="L25">(_xlfn.XLOOKUP(L$2,Women10!$B$2:$B$75,Women10!$D$2:$D$75) / _xlfn.XLOOKUP($A25,Women10!$E$1:$CV$1,_xlfn.XLOOKUP(L$2,Women10!$B$2:$B$75,Women10!$E$2:$CV$75))) / $C$1 / 86400</f>
        <v>0.34645411238690493</v>
      </c>
      <c r="M25" s="45" cm="1">
        <f t="array" ref="M25">(_xlfn.XLOOKUP(M$2,Women10!$B$2:$B$75,Women10!$D$2:$D$75) / _xlfn.XLOOKUP($A25,Women10!$E$1:$CV$1,_xlfn.XLOOKUP(M$2,Women10!$B$2:$B$75,Women10!$E$2:$CV$75))) / $C$1 / 86400</f>
        <v>0.4602026444436641</v>
      </c>
      <c r="N25" s="45" cm="1">
        <f t="array" ref="N25">(_xlfn.XLOOKUP(N$2,Women10!$B$2:$B$75,Women10!$D$2:$D$75) / _xlfn.XLOOKUP($A25,Women10!$E$1:$CV$1,_xlfn.XLOOKUP(N$2,Women10!$B$2:$B$75,Women10!$E$2:$CV$75))) / $C$1 / 86400</f>
        <v>0.8485784847314396</v>
      </c>
    </row>
    <row r="26" spans="1:14" x14ac:dyDescent="0.3">
      <c r="A26" s="26">
        <v>41</v>
      </c>
      <c r="B26" s="45" cm="1">
        <f t="array" ref="B26">(_xlfn.XLOOKUP(B$2,Women10!$B$2:$B$75,Women10!$D$2:$D$75) / _xlfn.XLOOKUP($A26,Women10!$E$1:$CV$1,_xlfn.XLOOKUP(B$2,Women10!$B$2:$B$75,Women10!$E$2:$CV$75))) / $C$1 / 86400</f>
        <v>2.1765695971962835E-3</v>
      </c>
      <c r="C26" s="45" cm="1">
        <f t="array" ref="C26">(_xlfn.XLOOKUP(C$2,Women10!$B$2:$B$75,Women10!$D$2:$D$75) / _xlfn.XLOOKUP($A26,Women10!$E$1:$CV$1,_xlfn.XLOOKUP(C$2,Women10!$B$2:$B$75,Women10!$E$2:$CV$75))) / $C$1 / 86400</f>
        <v>4.9698765432098762E-3</v>
      </c>
      <c r="D26" s="45" cm="1">
        <f t="array" ref="D26">(_xlfn.XLOOKUP(D$2,Women10!$B$2:$B$75,Women10!$D$2:$D$75) / _xlfn.XLOOKUP($A26,Women10!$E$1:$CV$1,_xlfn.XLOOKUP(D$2,Women10!$B$2:$B$75,Women10!$E$2:$CV$75))) / $C$1 / 86400</f>
        <v>1.2923512241384001E-2</v>
      </c>
      <c r="E26" s="45" cm="1">
        <f t="array" ref="E26">(_xlfn.XLOOKUP(E$2,Women10!$B$2:$B$75,Women10!$D$2:$D$75) / _xlfn.XLOOKUP($A26,Women10!$E$1:$CV$1,_xlfn.XLOOKUP(E$2,Women10!$B$2:$B$75,Women10!$E$2:$CV$75))) / $C$1 / 86400</f>
        <v>1.709934953150093E-2</v>
      </c>
      <c r="F26" s="45" cm="1">
        <f t="array" ref="F26">(_xlfn.XLOOKUP(F$2,Women10!$B$2:$B$75,Women10!$D$2:$D$75) / _xlfn.XLOOKUP($A26,Women10!$E$1:$CV$1,_xlfn.XLOOKUP(F$2,Women10!$B$2:$B$75,Women10!$E$2:$CV$75))) / $C$1 / 86400</f>
        <v>2.7959747206913681E-2</v>
      </c>
      <c r="G26" s="45" cm="1">
        <f t="array" ref="G26">(_xlfn.XLOOKUP(G$2,Women10!$B$2:$B$75,Women10!$D$2:$D$75) / _xlfn.XLOOKUP($A26,Women10!$E$1:$CV$1,_xlfn.XLOOKUP(G$2,Women10!$B$2:$B$75,Women10!$E$2:$CV$75))) / $C$1 / 86400</f>
        <v>3.5045964129878031E-2</v>
      </c>
      <c r="H26" s="45" cm="1">
        <f t="array" ref="H26">(_xlfn.XLOOKUP(H$2,Women10!$B$2:$B$75,Women10!$D$2:$D$75) / _xlfn.XLOOKUP($A26,Women10!$E$1:$CV$1,_xlfn.XLOOKUP(H$2,Women10!$B$2:$B$75,Women10!$E$2:$CV$75))) / $C$1 / 86400</f>
        <v>5.7402208280860671E-2</v>
      </c>
      <c r="I26" s="45" cm="1">
        <f t="array" ref="I26">(_xlfn.XLOOKUP(I$2,Women10!$B$2:$B$75,Women10!$D$2:$D$75) / _xlfn.XLOOKUP($A26,Women10!$E$1:$CV$1,_xlfn.XLOOKUP(I$2,Women10!$B$2:$B$75,Women10!$E$2:$CV$75))) / $C$1 / 86400</f>
        <v>7.6061295776383639E-2</v>
      </c>
      <c r="J26" s="45" cm="1">
        <f t="array" ref="J26">(_xlfn.XLOOKUP(J$2,Women10!$B$2:$B$75,Women10!$D$2:$D$75) / _xlfn.XLOOKUP($A26,Women10!$E$1:$CV$1,_xlfn.XLOOKUP(J$2,Women10!$B$2:$B$75,Women10!$E$2:$CV$75))) / $C$1 / 86400</f>
        <v>0.1601351244816549</v>
      </c>
      <c r="K26" s="45" cm="1">
        <f t="array" ref="K26">(_xlfn.XLOOKUP(K$2,Women10!$B$2:$B$75,Women10!$D$2:$D$75) / _xlfn.XLOOKUP($A26,Women10!$E$1:$CV$1,_xlfn.XLOOKUP(K$2,Women10!$B$2:$B$75,Women10!$E$2:$CV$75))) / $C$1 / 86400</f>
        <v>0.19354177506582787</v>
      </c>
      <c r="L26" s="45" cm="1">
        <f t="array" ref="L26">(_xlfn.XLOOKUP(L$2,Women10!$B$2:$B$75,Women10!$D$2:$D$75) / _xlfn.XLOOKUP($A26,Women10!$E$1:$CV$1,_xlfn.XLOOKUP(L$2,Women10!$B$2:$B$75,Women10!$E$2:$CV$75))) / $C$1 / 86400</f>
        <v>0.35003074594390049</v>
      </c>
      <c r="M26" s="45" cm="1">
        <f t="array" ref="M26">(_xlfn.XLOOKUP(M$2,Women10!$B$2:$B$75,Women10!$D$2:$D$75) / _xlfn.XLOOKUP($A26,Women10!$E$1:$CV$1,_xlfn.XLOOKUP(M$2,Women10!$B$2:$B$75,Women10!$E$2:$CV$75))) / $C$1 / 86400</f>
        <v>0.46495356574113489</v>
      </c>
      <c r="N26" s="45" cm="1">
        <f t="array" ref="N26">(_xlfn.XLOOKUP(N$2,Women10!$B$2:$B$75,Women10!$D$2:$D$75) / _xlfn.XLOOKUP($A26,Women10!$E$1:$CV$1,_xlfn.XLOOKUP(N$2,Women10!$B$2:$B$75,Women10!$E$2:$CV$75))) / $C$1 / 86400</f>
        <v>0.85733882030178321</v>
      </c>
    </row>
    <row r="27" spans="1:14" x14ac:dyDescent="0.3">
      <c r="A27" s="26">
        <v>42</v>
      </c>
      <c r="B27" s="45" cm="1">
        <f t="array" ref="B27">(_xlfn.XLOOKUP(B$2,Women10!$B$2:$B$75,Women10!$D$2:$D$75) / _xlfn.XLOOKUP($A27,Women10!$E$1:$CV$1,_xlfn.XLOOKUP(B$2,Women10!$B$2:$B$75,Women10!$E$2:$CV$75))) / $C$1 / 86400</f>
        <v>2.1957062777661477E-3</v>
      </c>
      <c r="C27" s="45" cm="1">
        <f t="array" ref="C27">(_xlfn.XLOOKUP(C$2,Women10!$B$2:$B$75,Women10!$D$2:$D$75) / _xlfn.XLOOKUP($A27,Women10!$E$1:$CV$1,_xlfn.XLOOKUP(C$2,Women10!$B$2:$B$75,Women10!$E$2:$CV$75))) / $C$1 / 86400</f>
        <v>5.0250854823762504E-3</v>
      </c>
      <c r="D27" s="45" cm="1">
        <f t="array" ref="D27">(_xlfn.XLOOKUP(D$2,Women10!$B$2:$B$75,Women10!$D$2:$D$75) / _xlfn.XLOOKUP($A27,Women10!$E$1:$CV$1,_xlfn.XLOOKUP(D$2,Women10!$B$2:$B$75,Women10!$E$2:$CV$75))) / $C$1 / 86400</f>
        <v>1.303430865242889E-2</v>
      </c>
      <c r="E27" s="45" cm="1">
        <f t="array" ref="E27">(_xlfn.XLOOKUP(E$2,Women10!$B$2:$B$75,Women10!$D$2:$D$75) / _xlfn.XLOOKUP($A27,Women10!$E$1:$CV$1,_xlfn.XLOOKUP(E$2,Women10!$B$2:$B$75,Women10!$E$2:$CV$75))) / $C$1 / 86400</f>
        <v>1.7217510673693273E-2</v>
      </c>
      <c r="F27" s="45" cm="1">
        <f t="array" ref="F27">(_xlfn.XLOOKUP(F$2,Women10!$B$2:$B$75,Women10!$D$2:$D$75) / _xlfn.XLOOKUP($A27,Women10!$E$1:$CV$1,_xlfn.XLOOKUP(F$2,Women10!$B$2:$B$75,Women10!$E$2:$CV$75))) / $C$1 / 86400</f>
        <v>2.8152956642120079E-2</v>
      </c>
      <c r="G27" s="45" cm="1">
        <f t="array" ref="G27">(_xlfn.XLOOKUP(G$2,Women10!$B$2:$B$75,Women10!$D$2:$D$75) / _xlfn.XLOOKUP($A27,Women10!$E$1:$CV$1,_xlfn.XLOOKUP(G$2,Women10!$B$2:$B$75,Women10!$E$2:$CV$75))) / $C$1 / 86400</f>
        <v>3.5288141245632614E-2</v>
      </c>
      <c r="H27" s="45" cm="1">
        <f t="array" ref="H27">(_xlfn.XLOOKUP(H$2,Women10!$B$2:$B$75,Women10!$D$2:$D$75) / _xlfn.XLOOKUP($A27,Women10!$E$1:$CV$1,_xlfn.XLOOKUP(H$2,Women10!$B$2:$B$75,Women10!$E$2:$CV$75))) / $C$1 / 86400</f>
        <v>5.7798873106170774E-2</v>
      </c>
      <c r="I27" s="45" cm="1">
        <f t="array" ref="I27">(_xlfn.XLOOKUP(I$2,Women10!$B$2:$B$75,Women10!$D$2:$D$75) / _xlfn.XLOOKUP($A27,Women10!$E$1:$CV$1,_xlfn.XLOOKUP(I$2,Women10!$B$2:$B$75,Women10!$E$2:$CV$75))) / $C$1 / 86400</f>
        <v>7.6586899956180662E-2</v>
      </c>
      <c r="J27" s="45" cm="1">
        <f t="array" ref="J27">(_xlfn.XLOOKUP(J$2,Women10!$B$2:$B$75,Women10!$D$2:$D$75) / _xlfn.XLOOKUP($A27,Women10!$E$1:$CV$1,_xlfn.XLOOKUP(J$2,Women10!$B$2:$B$75,Women10!$E$2:$CV$75))) / $C$1 / 86400</f>
        <v>0.1619274246265206</v>
      </c>
      <c r="K27" s="45" cm="1">
        <f t="array" ref="K27">(_xlfn.XLOOKUP(K$2,Women10!$B$2:$B$75,Women10!$D$2:$D$75) / _xlfn.XLOOKUP($A27,Women10!$E$1:$CV$1,_xlfn.XLOOKUP(K$2,Women10!$B$2:$B$75,Women10!$E$2:$CV$75))) / $C$1 / 86400</f>
        <v>0.19570797659476091</v>
      </c>
      <c r="L27" s="45" cm="1">
        <f t="array" ref="L27">(_xlfn.XLOOKUP(L$2,Women10!$B$2:$B$75,Women10!$D$2:$D$75) / _xlfn.XLOOKUP($A27,Women10!$E$1:$CV$1,_xlfn.XLOOKUP(L$2,Women10!$B$2:$B$75,Women10!$E$2:$CV$75))) / $C$1 / 86400</f>
        <v>0.35394843832209305</v>
      </c>
      <c r="M27" s="45" cm="1">
        <f t="array" ref="M27">(_xlfn.XLOOKUP(M$2,Women10!$B$2:$B$75,Women10!$D$2:$D$75) / _xlfn.XLOOKUP($A27,Women10!$E$1:$CV$1,_xlfn.XLOOKUP(M$2,Women10!$B$2:$B$75,Women10!$E$2:$CV$75))) / $C$1 / 86400</f>
        <v>0.47015752299867664</v>
      </c>
      <c r="N27" s="45" cm="1">
        <f t="array" ref="N27">(_xlfn.XLOOKUP(N$2,Women10!$B$2:$B$75,Women10!$D$2:$D$75) / _xlfn.XLOOKUP($A27,Women10!$E$1:$CV$1,_xlfn.XLOOKUP(N$2,Women10!$B$2:$B$75,Women10!$E$2:$CV$75))) / $C$1 / 86400</f>
        <v>0.86693451953891043</v>
      </c>
    </row>
    <row r="28" spans="1:14" x14ac:dyDescent="0.3">
      <c r="A28" s="42">
        <v>43</v>
      </c>
      <c r="B28" s="45" cm="1">
        <f t="array" ref="B28">(_xlfn.XLOOKUP(B$2,Women10!$B$2:$B$75,Women10!$D$2:$D$75) / _xlfn.XLOOKUP($A28,Women10!$E$1:$CV$1,_xlfn.XLOOKUP(B$2,Women10!$B$2:$B$75,Women10!$E$2:$CV$75))) / $C$1 / 86400</f>
        <v>2.2149485564119708E-3</v>
      </c>
      <c r="C28" s="45" cm="1">
        <f t="array" ref="C28">(_xlfn.XLOOKUP(C$2,Women10!$B$2:$B$75,Women10!$D$2:$D$75) / _xlfn.XLOOKUP($A28,Women10!$E$1:$CV$1,_xlfn.XLOOKUP(C$2,Women10!$B$2:$B$75,Women10!$E$2:$CV$75))) / $C$1 / 86400</f>
        <v>5.0837526014830972E-3</v>
      </c>
      <c r="D28" s="45" cm="1">
        <f t="array" ref="D28">(_xlfn.XLOOKUP(D$2,Women10!$B$2:$B$75,Women10!$D$2:$D$75) / _xlfn.XLOOKUP($A28,Women10!$E$1:$CV$1,_xlfn.XLOOKUP(D$2,Women10!$B$2:$B$75,Women10!$E$2:$CV$75))) / $C$1 / 86400</f>
        <v>1.3156853434631213E-2</v>
      </c>
      <c r="E28" s="45" cm="1">
        <f t="array" ref="E28">(_xlfn.XLOOKUP(E$2,Women10!$B$2:$B$75,Women10!$D$2:$D$75) / _xlfn.XLOOKUP($A28,Women10!$E$1:$CV$1,_xlfn.XLOOKUP(E$2,Women10!$B$2:$B$75,Women10!$E$2:$CV$75))) / $C$1 / 86400</f>
        <v>1.7348290372871025E-2</v>
      </c>
      <c r="F28" s="45" cm="1">
        <f t="array" ref="F28">(_xlfn.XLOOKUP(F$2,Women10!$B$2:$B$75,Women10!$D$2:$D$75) / _xlfn.XLOOKUP($A28,Women10!$E$1:$CV$1,_xlfn.XLOOKUP(F$2,Women10!$B$2:$B$75,Women10!$E$2:$CV$75))) / $C$1 / 86400</f>
        <v>2.8366799123208029E-2</v>
      </c>
      <c r="G28" s="45" cm="1">
        <f t="array" ref="G28">(_xlfn.XLOOKUP(G$2,Women10!$B$2:$B$75,Women10!$D$2:$D$75) / _xlfn.XLOOKUP($A28,Women10!$E$1:$CV$1,_xlfn.XLOOKUP(G$2,Women10!$B$2:$B$75,Women10!$E$2:$CV$75))) / $C$1 / 86400</f>
        <v>3.5556180719172596E-2</v>
      </c>
      <c r="H28" s="45" cm="1">
        <f t="array" ref="H28">(_xlfn.XLOOKUP(H$2,Women10!$B$2:$B$75,Women10!$D$2:$D$75) / _xlfn.XLOOKUP($A28,Women10!$E$1:$CV$1,_xlfn.XLOOKUP(H$2,Women10!$B$2:$B$75,Women10!$E$2:$CV$75))) / $C$1 / 86400</f>
        <v>5.8237898199919508E-2</v>
      </c>
      <c r="I28" s="45" cm="1">
        <f t="array" ref="I28">(_xlfn.XLOOKUP(I$2,Women10!$B$2:$B$75,Women10!$D$2:$D$75) / _xlfn.XLOOKUP($A28,Women10!$E$1:$CV$1,_xlfn.XLOOKUP(I$2,Women10!$B$2:$B$75,Women10!$E$2:$CV$75))) / $C$1 / 86400</f>
        <v>7.716863397842405E-2</v>
      </c>
      <c r="J28" s="45" cm="1">
        <f t="array" ref="J28">(_xlfn.XLOOKUP(J$2,Women10!$B$2:$B$75,Women10!$D$2:$D$75) / _xlfn.XLOOKUP($A28,Women10!$E$1:$CV$1,_xlfn.XLOOKUP(J$2,Women10!$B$2:$B$75,Women10!$E$2:$CV$75))) / $C$1 / 86400</f>
        <v>0.16384946418704449</v>
      </c>
      <c r="K28" s="45" cm="1">
        <f t="array" ref="K28">(_xlfn.XLOOKUP(K$2,Women10!$B$2:$B$75,Women10!$D$2:$D$75) / _xlfn.XLOOKUP($A28,Women10!$E$1:$CV$1,_xlfn.XLOOKUP(K$2,Women10!$B$2:$B$75,Women10!$E$2:$CV$75))) / $C$1 / 86400</f>
        <v>0.19803098317744949</v>
      </c>
      <c r="L28" s="45" cm="1">
        <f t="array" ref="L28">(_xlfn.XLOOKUP(L$2,Women10!$B$2:$B$75,Women10!$D$2:$D$75) / _xlfn.XLOOKUP($A28,Women10!$E$1:$CV$1,_xlfn.XLOOKUP(L$2,Women10!$B$2:$B$75,Women10!$E$2:$CV$75))) / $C$1 / 86400</f>
        <v>0.35814972110300436</v>
      </c>
      <c r="M28" s="45" cm="1">
        <f t="array" ref="M28">(_xlfn.XLOOKUP(M$2,Women10!$B$2:$B$75,Women10!$D$2:$D$75) / _xlfn.XLOOKUP($A28,Women10!$E$1:$CV$1,_xlfn.XLOOKUP(M$2,Women10!$B$2:$B$75,Women10!$E$2:$CV$75))) / $C$1 / 86400</f>
        <v>0.47573817964757742</v>
      </c>
      <c r="N28" s="45" cm="1">
        <f t="array" ref="N28">(_xlfn.XLOOKUP(N$2,Women10!$B$2:$B$75,Women10!$D$2:$D$75) / _xlfn.XLOOKUP($A28,Women10!$E$1:$CV$1,_xlfn.XLOOKUP(N$2,Women10!$B$2:$B$75,Women10!$E$2:$CV$75))) / $C$1 / 86400</f>
        <v>0.87722482364756149</v>
      </c>
    </row>
    <row r="29" spans="1:14" x14ac:dyDescent="0.3">
      <c r="A29" s="26">
        <v>44</v>
      </c>
      <c r="B29" s="45" cm="1">
        <f t="array" ref="B29">(_xlfn.XLOOKUP(B$2,Women10!$B$2:$B$75,Women10!$D$2:$D$75) / _xlfn.XLOOKUP($A29,Women10!$E$1:$CV$1,_xlfn.XLOOKUP(B$2,Women10!$B$2:$B$75,Women10!$E$2:$CV$75))) / $C$1 / 86400</f>
        <v>2.2347691251494387E-3</v>
      </c>
      <c r="C29" s="45" cm="1">
        <f t="array" ref="C29">(_xlfn.XLOOKUP(C$2,Women10!$B$2:$B$75,Women10!$D$2:$D$75) / _xlfn.XLOOKUP($A29,Women10!$E$1:$CV$1,_xlfn.XLOOKUP(C$2,Women10!$B$2:$B$75,Women10!$E$2:$CV$75))) / $C$1 / 86400</f>
        <v>5.1438057620437835E-3</v>
      </c>
      <c r="D29" s="45" cm="1">
        <f t="array" ref="D29">(_xlfn.XLOOKUP(D$2,Women10!$B$2:$B$75,Women10!$D$2:$D$75) / _xlfn.XLOOKUP($A29,Women10!$E$1:$CV$1,_xlfn.XLOOKUP(D$2,Women10!$B$2:$B$75,Women10!$E$2:$CV$75))) / $C$1 / 86400</f>
        <v>1.3291759109352201E-2</v>
      </c>
      <c r="E29" s="45" cm="1">
        <f t="array" ref="E29">(_xlfn.XLOOKUP(E$2,Women10!$B$2:$B$75,Women10!$D$2:$D$75) / _xlfn.XLOOKUP($A29,Women10!$E$1:$CV$1,_xlfn.XLOOKUP(E$2,Women10!$B$2:$B$75,Women10!$E$2:$CV$75))) / $C$1 / 86400</f>
        <v>1.7490368479519722E-2</v>
      </c>
      <c r="F29" s="45" cm="1">
        <f t="array" ref="F29">(_xlfn.XLOOKUP(F$2,Women10!$B$2:$B$75,Women10!$D$2:$D$75) / _xlfn.XLOOKUP($A29,Women10!$E$1:$CV$1,_xlfn.XLOOKUP(F$2,Women10!$B$2:$B$75,Women10!$E$2:$CV$75))) / $C$1 / 86400</f>
        <v>2.8599116027322791E-2</v>
      </c>
      <c r="G29" s="45" cm="1">
        <f t="array" ref="G29">(_xlfn.XLOOKUP(G$2,Women10!$B$2:$B$75,Women10!$D$2:$D$75) / _xlfn.XLOOKUP($A29,Women10!$E$1:$CV$1,_xlfn.XLOOKUP(G$2,Women10!$B$2:$B$75,Women10!$E$2:$CV$75))) / $C$1 / 86400</f>
        <v>3.5847376838655284E-2</v>
      </c>
      <c r="H29" s="45" cm="1">
        <f t="array" ref="H29">(_xlfn.XLOOKUP(H$2,Women10!$B$2:$B$75,Women10!$D$2:$D$75) / _xlfn.XLOOKUP($A29,Women10!$E$1:$CV$1,_xlfn.XLOOKUP(H$2,Women10!$B$2:$B$75,Women10!$E$2:$CV$75))) / $C$1 / 86400</f>
        <v>5.8714851843973313E-2</v>
      </c>
      <c r="I29" s="45" cm="1">
        <f t="array" ref="I29">(_xlfn.XLOOKUP(I$2,Women10!$B$2:$B$75,Women10!$D$2:$D$75) / _xlfn.XLOOKUP($A29,Women10!$E$1:$CV$1,_xlfn.XLOOKUP(I$2,Women10!$B$2:$B$75,Women10!$E$2:$CV$75))) / $C$1 / 86400</f>
        <v>7.7800625556422198E-2</v>
      </c>
      <c r="J29" s="45" cm="1">
        <f t="array" ref="J29">(_xlfn.XLOOKUP(J$2,Women10!$B$2:$B$75,Women10!$D$2:$D$75) / _xlfn.XLOOKUP($A29,Women10!$E$1:$CV$1,_xlfn.XLOOKUP(J$2,Women10!$B$2:$B$75,Women10!$E$2:$CV$75))) / $C$1 / 86400</f>
        <v>0.16581768014432771</v>
      </c>
      <c r="K29" s="45" cm="1">
        <f t="array" ref="K29">(_xlfn.XLOOKUP(K$2,Women10!$B$2:$B$75,Women10!$D$2:$D$75) / _xlfn.XLOOKUP($A29,Women10!$E$1:$CV$1,_xlfn.XLOOKUP(K$2,Women10!$B$2:$B$75,Women10!$E$2:$CV$75))) / $C$1 / 86400</f>
        <v>0.20040979926366745</v>
      </c>
      <c r="L29" s="45" cm="1">
        <f t="array" ref="L29">(_xlfn.XLOOKUP(L$2,Women10!$B$2:$B$75,Women10!$D$2:$D$75) / _xlfn.XLOOKUP($A29,Women10!$E$1:$CV$1,_xlfn.XLOOKUP(L$2,Women10!$B$2:$B$75,Women10!$E$2:$CV$75))) / $C$1 / 86400</f>
        <v>0.36245193838317047</v>
      </c>
      <c r="M29" s="45" cm="1">
        <f t="array" ref="M29">(_xlfn.XLOOKUP(M$2,Women10!$B$2:$B$75,Women10!$D$2:$D$75) / _xlfn.XLOOKUP($A29,Women10!$E$1:$CV$1,_xlfn.XLOOKUP(M$2,Women10!$B$2:$B$75,Women10!$E$2:$CV$75))) / $C$1 / 86400</f>
        <v>0.48145290981967204</v>
      </c>
      <c r="N29" s="45" cm="1">
        <f t="array" ref="N29">(_xlfn.XLOOKUP(N$2,Women10!$B$2:$B$75,Women10!$D$2:$D$75) / _xlfn.XLOOKUP($A29,Women10!$E$1:$CV$1,_xlfn.XLOOKUP(N$2,Women10!$B$2:$B$75,Women10!$E$2:$CV$75))) / $C$1 / 86400</f>
        <v>0.88776234908040064</v>
      </c>
    </row>
    <row r="30" spans="1:14" x14ac:dyDescent="0.3">
      <c r="A30" s="26">
        <v>45</v>
      </c>
      <c r="B30" s="45" cm="1">
        <f t="array" ref="B30">(_xlfn.XLOOKUP(B$2,Women10!$B$2:$B$75,Women10!$D$2:$D$75) / _xlfn.XLOOKUP($A30,Women10!$E$1:$CV$1,_xlfn.XLOOKUP(B$2,Women10!$B$2:$B$75,Women10!$E$2:$CV$75))) / $C$1 / 86400</f>
        <v>2.2549476274081239E-3</v>
      </c>
      <c r="C30" s="45" cm="1">
        <f t="array" ref="C30">(_xlfn.XLOOKUP(C$2,Women10!$B$2:$B$75,Women10!$D$2:$D$75) / _xlfn.XLOOKUP($A30,Women10!$E$1:$CV$1,_xlfn.XLOOKUP(C$2,Women10!$B$2:$B$75,Women10!$E$2:$CV$75))) / $C$1 / 86400</f>
        <v>5.205294670158931E-3</v>
      </c>
      <c r="D30" s="45" cm="1">
        <f t="array" ref="D30">(_xlfn.XLOOKUP(D$2,Women10!$B$2:$B$75,Women10!$D$2:$D$75) / _xlfn.XLOOKUP($A30,Women10!$E$1:$CV$1,_xlfn.XLOOKUP(D$2,Women10!$B$2:$B$75,Women10!$E$2:$CV$75))) / $C$1 / 86400</f>
        <v>1.3438252744232665E-2</v>
      </c>
      <c r="E30" s="45" cm="1">
        <f t="array" ref="E30">(_xlfn.XLOOKUP(E$2,Women10!$B$2:$B$75,Women10!$D$2:$D$75) / _xlfn.XLOOKUP($A30,Women10!$E$1:$CV$1,_xlfn.XLOOKUP(E$2,Women10!$B$2:$B$75,Women10!$E$2:$CV$75))) / $C$1 / 86400</f>
        <v>1.7646147059174208E-2</v>
      </c>
      <c r="F30" s="45" cm="1">
        <f t="array" ref="F30">(_xlfn.XLOOKUP(F$2,Women10!$B$2:$B$75,Women10!$D$2:$D$75) / _xlfn.XLOOKUP($A30,Women10!$E$1:$CV$1,_xlfn.XLOOKUP(F$2,Women10!$B$2:$B$75,Women10!$E$2:$CV$75))) / $C$1 / 86400</f>
        <v>2.8853835056217286E-2</v>
      </c>
      <c r="G30" s="45" cm="1">
        <f t="array" ref="G30">(_xlfn.XLOOKUP(G$2,Women10!$B$2:$B$75,Women10!$D$2:$D$75) / _xlfn.XLOOKUP($A30,Women10!$E$1:$CV$1,_xlfn.XLOOKUP(G$2,Women10!$B$2:$B$75,Women10!$E$2:$CV$75))) / $C$1 / 86400</f>
        <v>3.6166652756415611E-2</v>
      </c>
      <c r="H30" s="45" cm="1">
        <f t="array" ref="H30">(_xlfn.XLOOKUP(H$2,Women10!$B$2:$B$75,Women10!$D$2:$D$75) / _xlfn.XLOOKUP($A30,Women10!$E$1:$CV$1,_xlfn.XLOOKUP(H$2,Women10!$B$2:$B$75,Women10!$E$2:$CV$75))) / $C$1 / 86400</f>
        <v>5.9237797729052161E-2</v>
      </c>
      <c r="I30" s="45" cm="1">
        <f t="array" ref="I30">(_xlfn.XLOOKUP(I$2,Women10!$B$2:$B$75,Women10!$D$2:$D$75) / _xlfn.XLOOKUP($A30,Women10!$E$1:$CV$1,_xlfn.XLOOKUP(I$2,Women10!$B$2:$B$75,Women10!$E$2:$CV$75))) / $C$1 / 86400</f>
        <v>7.849355955375914E-2</v>
      </c>
      <c r="J30" s="45" cm="1">
        <f t="array" ref="J30">(_xlfn.XLOOKUP(J$2,Women10!$B$2:$B$75,Women10!$D$2:$D$75) / _xlfn.XLOOKUP($A30,Women10!$E$1:$CV$1,_xlfn.XLOOKUP(J$2,Women10!$B$2:$B$75,Women10!$E$2:$CV$75))) / $C$1 / 86400</f>
        <v>0.167833756790812</v>
      </c>
      <c r="K30" s="45" cm="1">
        <f t="array" ref="K30">(_xlfn.XLOOKUP(K$2,Women10!$B$2:$B$75,Women10!$D$2:$D$75) / _xlfn.XLOOKUP($A30,Women10!$E$1:$CV$1,_xlfn.XLOOKUP(K$2,Women10!$B$2:$B$75,Women10!$E$2:$CV$75))) / $C$1 / 86400</f>
        <v>0.20284646051517219</v>
      </c>
      <c r="L30" s="45" cm="1">
        <f t="array" ref="L30">(_xlfn.XLOOKUP(L$2,Women10!$B$2:$B$75,Women10!$D$2:$D$75) / _xlfn.XLOOKUP($A30,Women10!$E$1:$CV$1,_xlfn.XLOOKUP(L$2,Women10!$B$2:$B$75,Women10!$E$2:$CV$75))) / $C$1 / 86400</f>
        <v>0.36685877176674719</v>
      </c>
      <c r="M30" s="45" cm="1">
        <f t="array" ref="M30">(_xlfn.XLOOKUP(M$2,Women10!$B$2:$B$75,Women10!$D$2:$D$75) / _xlfn.XLOOKUP($A30,Women10!$E$1:$CV$1,_xlfn.XLOOKUP(M$2,Women10!$B$2:$B$75,Women10!$E$2:$CV$75))) / $C$1 / 86400</f>
        <v>0.48730660387102109</v>
      </c>
      <c r="N30" s="45" cm="1">
        <f t="array" ref="N30">(_xlfn.XLOOKUP(N$2,Women10!$B$2:$B$75,Women10!$D$2:$D$75) / _xlfn.XLOOKUP($A30,Women10!$E$1:$CV$1,_xlfn.XLOOKUP(N$2,Women10!$B$2:$B$75,Women10!$E$2:$CV$75))) / $C$1 / 86400</f>
        <v>0.89855611328003959</v>
      </c>
    </row>
    <row r="31" spans="1:14" x14ac:dyDescent="0.3">
      <c r="A31" s="42">
        <v>46</v>
      </c>
      <c r="B31" s="45" cm="1">
        <f t="array" ref="B31">(_xlfn.XLOOKUP(B$2,Women10!$B$2:$B$75,Women10!$D$2:$D$75) / _xlfn.XLOOKUP($A31,Women10!$E$1:$CV$1,_xlfn.XLOOKUP(B$2,Women10!$B$2:$B$75,Women10!$E$2:$CV$75))) / $C$1 / 86400</f>
        <v>2.2737673724016671E-3</v>
      </c>
      <c r="C31" s="45" cm="1">
        <f t="array" ref="C31">(_xlfn.XLOOKUP(C$2,Women10!$B$2:$B$75,Women10!$D$2:$D$75) / _xlfn.XLOOKUP($A31,Women10!$E$1:$CV$1,_xlfn.XLOOKUP(C$2,Women10!$B$2:$B$75,Women10!$E$2:$CV$75))) / $C$1 / 86400</f>
        <v>5.2682714374256657E-3</v>
      </c>
      <c r="D31" s="45" cm="1">
        <f t="array" ref="D31">(_xlfn.XLOOKUP(D$2,Women10!$B$2:$B$75,Women10!$D$2:$D$75) / _xlfn.XLOOKUP($A31,Women10!$E$1:$CV$1,_xlfn.XLOOKUP(D$2,Women10!$B$2:$B$75,Women10!$E$2:$CV$75))) / $C$1 / 86400</f>
        <v>1.3598514592330848E-2</v>
      </c>
      <c r="E31" s="45" cm="1">
        <f t="array" ref="E31">(_xlfn.XLOOKUP(E$2,Women10!$B$2:$B$75,Women10!$D$2:$D$75) / _xlfn.XLOOKUP($A31,Women10!$E$1:$CV$1,_xlfn.XLOOKUP(E$2,Women10!$B$2:$B$75,Women10!$E$2:$CV$75))) / $C$1 / 86400</f>
        <v>1.7812439822838436E-2</v>
      </c>
      <c r="F31" s="45" cm="1">
        <f t="array" ref="F31">(_xlfn.XLOOKUP(F$2,Women10!$B$2:$B$75,Women10!$D$2:$D$75) / _xlfn.XLOOKUP($A31,Women10!$E$1:$CV$1,_xlfn.XLOOKUP(F$2,Women10!$B$2:$B$75,Women10!$E$2:$CV$75))) / $C$1 / 86400</f>
        <v>2.9125746196803387E-2</v>
      </c>
      <c r="G31" s="45" cm="1">
        <f t="array" ref="G31">(_xlfn.XLOOKUP(G$2,Women10!$B$2:$B$75,Women10!$D$2:$D$75) / _xlfn.XLOOKUP($A31,Women10!$E$1:$CV$1,_xlfn.XLOOKUP(G$2,Women10!$B$2:$B$75,Women10!$E$2:$CV$75))) / $C$1 / 86400</f>
        <v>3.6507478015276977E-2</v>
      </c>
      <c r="H31" s="45" cm="1">
        <f t="array" ref="H31">(_xlfn.XLOOKUP(H$2,Women10!$B$2:$B$75,Women10!$D$2:$D$75) / _xlfn.XLOOKUP($A31,Women10!$E$1:$CV$1,_xlfn.XLOOKUP(H$2,Women10!$B$2:$B$75,Women10!$E$2:$CV$75))) / $C$1 / 86400</f>
        <v>5.9796039540406951E-2</v>
      </c>
      <c r="I31" s="45" cm="1">
        <f t="array" ref="I31">(_xlfn.XLOOKUP(I$2,Women10!$B$2:$B$75,Women10!$D$2:$D$75) / _xlfn.XLOOKUP($A31,Women10!$E$1:$CV$1,_xlfn.XLOOKUP(I$2,Women10!$B$2:$B$75,Women10!$E$2:$CV$75))) / $C$1 / 86400</f>
        <v>7.9233262725463757E-2</v>
      </c>
      <c r="J31" s="45" cm="1">
        <f t="array" ref="J31">(_xlfn.XLOOKUP(J$2,Women10!$B$2:$B$75,Women10!$D$2:$D$75) / _xlfn.XLOOKUP($A31,Women10!$E$1:$CV$1,_xlfn.XLOOKUP(J$2,Women10!$B$2:$B$75,Women10!$E$2:$CV$75))) / $C$1 / 86400</f>
        <v>0.16989946134029241</v>
      </c>
      <c r="K31" s="45" cm="1">
        <f t="array" ref="K31">(_xlfn.XLOOKUP(K$2,Women10!$B$2:$B$75,Women10!$D$2:$D$75) / _xlfn.XLOOKUP($A31,Women10!$E$1:$CV$1,_xlfn.XLOOKUP(K$2,Women10!$B$2:$B$75,Women10!$E$2:$CV$75))) / $C$1 / 86400</f>
        <v>0.20534310281374415</v>
      </c>
      <c r="L31" s="45" cm="1">
        <f t="array" ref="L31">(_xlfn.XLOOKUP(L$2,Women10!$B$2:$B$75,Women10!$D$2:$D$75) / _xlfn.XLOOKUP($A31,Women10!$E$1:$CV$1,_xlfn.XLOOKUP(L$2,Women10!$B$2:$B$75,Women10!$E$2:$CV$75))) / $C$1 / 86400</f>
        <v>0.37137408411121148</v>
      </c>
      <c r="M31" s="45" cm="1">
        <f t="array" ref="M31">(_xlfn.XLOOKUP(M$2,Women10!$B$2:$B$75,Women10!$D$2:$D$75) / _xlfn.XLOOKUP($A31,Women10!$E$1:$CV$1,_xlfn.XLOOKUP(M$2,Women10!$B$2:$B$75,Women10!$E$2:$CV$75))) / $C$1 / 86400</f>
        <v>0.4933043929204724</v>
      </c>
      <c r="N31" s="45" cm="1">
        <f t="array" ref="N31">(_xlfn.XLOOKUP(N$2,Women10!$B$2:$B$75,Women10!$D$2:$D$75) / _xlfn.XLOOKUP($A31,Women10!$E$1:$CV$1,_xlfn.XLOOKUP(N$2,Women10!$B$2:$B$75,Women10!$E$2:$CV$75))) / $C$1 / 86400</f>
        <v>0.90961557763725776</v>
      </c>
    </row>
    <row r="32" spans="1:14" x14ac:dyDescent="0.3">
      <c r="A32" s="26">
        <v>47</v>
      </c>
      <c r="B32" s="45" cm="1">
        <f t="array" ref="B32">(_xlfn.XLOOKUP(B$2,Women10!$B$2:$B$75,Women10!$D$2:$D$75) / _xlfn.XLOOKUP($A32,Women10!$E$1:$CV$1,_xlfn.XLOOKUP(B$2,Women10!$B$2:$B$75,Women10!$E$2:$CV$75))) / $C$1 / 86400</f>
        <v>2.2929038996368756E-3</v>
      </c>
      <c r="C32" s="45" cm="1">
        <f t="array" ref="C32">(_xlfn.XLOOKUP(C$2,Women10!$B$2:$B$75,Women10!$D$2:$D$75) / _xlfn.XLOOKUP($A32,Women10!$E$1:$CV$1,_xlfn.XLOOKUP(C$2,Women10!$B$2:$B$75,Women10!$E$2:$CV$75))) / $C$1 / 86400</f>
        <v>5.3327907282353891E-3</v>
      </c>
      <c r="D32" s="45" cm="1">
        <f t="array" ref="D32">(_xlfn.XLOOKUP(D$2,Women10!$B$2:$B$75,Women10!$D$2:$D$75) / _xlfn.XLOOKUP($A32,Women10!$E$1:$CV$1,_xlfn.XLOOKUP(D$2,Women10!$B$2:$B$75,Women10!$E$2:$CV$75))) / $C$1 / 86400</f>
        <v>1.3765721903437082E-2</v>
      </c>
      <c r="E32" s="45" cm="1">
        <f t="array" ref="E32">(_xlfn.XLOOKUP(E$2,Women10!$B$2:$B$75,Women10!$D$2:$D$75) / _xlfn.XLOOKUP($A32,Women10!$E$1:$CV$1,_xlfn.XLOOKUP(E$2,Women10!$B$2:$B$75,Women10!$E$2:$CV$75))) / $C$1 / 86400</f>
        <v>1.799370220422852E-2</v>
      </c>
      <c r="F32" s="45" cm="1">
        <f t="array" ref="F32">(_xlfn.XLOOKUP(F$2,Women10!$B$2:$B$75,Women10!$D$2:$D$75) / _xlfn.XLOOKUP($A32,Women10!$E$1:$CV$1,_xlfn.XLOOKUP(F$2,Women10!$B$2:$B$75,Women10!$E$2:$CV$75))) / $C$1 / 86400</f>
        <v>2.9422134685292579E-2</v>
      </c>
      <c r="G32" s="45" cm="1">
        <f t="array" ref="G32">(_xlfn.XLOOKUP(G$2,Women10!$B$2:$B$75,Women10!$D$2:$D$75) / _xlfn.XLOOKUP($A32,Women10!$E$1:$CV$1,_xlfn.XLOOKUP(G$2,Women10!$B$2:$B$75,Women10!$E$2:$CV$75))) / $C$1 / 86400</f>
        <v>3.6878984247405294E-2</v>
      </c>
      <c r="H32" s="45" cm="1">
        <f t="array" ref="H32">(_xlfn.XLOOKUP(H$2,Women10!$B$2:$B$75,Women10!$D$2:$D$75) / _xlfn.XLOOKUP($A32,Women10!$E$1:$CV$1,_xlfn.XLOOKUP(H$2,Women10!$B$2:$B$75,Women10!$E$2:$CV$75))) / $C$1 / 86400</f>
        <v>6.0404534088744612E-2</v>
      </c>
      <c r="I32" s="45" cm="1">
        <f t="array" ref="I32">(_xlfn.XLOOKUP(I$2,Women10!$B$2:$B$75,Women10!$D$2:$D$75) / _xlfn.XLOOKUP($A32,Women10!$E$1:$CV$1,_xlfn.XLOOKUP(I$2,Women10!$B$2:$B$75,Women10!$E$2:$CV$75))) / $C$1 / 86400</f>
        <v>8.0039553723764242E-2</v>
      </c>
      <c r="J32" s="45" cm="1">
        <f t="array" ref="J32">(_xlfn.XLOOKUP(J$2,Women10!$B$2:$B$75,Women10!$D$2:$D$75) / _xlfn.XLOOKUP($A32,Women10!$E$1:$CV$1,_xlfn.XLOOKUP(J$2,Women10!$B$2:$B$75,Women10!$E$2:$CV$75))) / $C$1 / 86400</f>
        <v>0.17201664909450437</v>
      </c>
      <c r="K32" s="45" cm="1">
        <f t="array" ref="K32">(_xlfn.XLOOKUP(K$2,Women10!$B$2:$B$75,Women10!$D$2:$D$75) / _xlfn.XLOOKUP($A32,Women10!$E$1:$CV$1,_xlfn.XLOOKUP(K$2,Women10!$B$2:$B$75,Women10!$E$2:$CV$75))) / $C$1 / 86400</f>
        <v>0.20790196850560405</v>
      </c>
      <c r="L32" s="45" cm="1">
        <f t="array" ref="L32">(_xlfn.XLOOKUP(L$2,Women10!$B$2:$B$75,Women10!$D$2:$D$75) / _xlfn.XLOOKUP($A32,Women10!$E$1:$CV$1,_xlfn.XLOOKUP(L$2,Women10!$B$2:$B$75,Women10!$E$2:$CV$75))) / $C$1 / 86400</f>
        <v>0.3760019308207258</v>
      </c>
      <c r="M32" s="45" cm="1">
        <f t="array" ref="M32">(_xlfn.XLOOKUP(M$2,Women10!$B$2:$B$75,Women10!$D$2:$D$75) / _xlfn.XLOOKUP($A32,Women10!$E$1:$CV$1,_xlfn.XLOOKUP(M$2,Women10!$B$2:$B$75,Women10!$E$2:$CV$75))) / $C$1 / 86400</f>
        <v>0.49945166385088646</v>
      </c>
      <c r="N32" s="45" cm="1">
        <f t="array" ref="N32">(_xlfn.XLOOKUP(N$2,Women10!$B$2:$B$75,Women10!$D$2:$D$75) / _xlfn.XLOOKUP($A32,Women10!$E$1:$CV$1,_xlfn.XLOOKUP(N$2,Women10!$B$2:$B$75,Women10!$E$2:$CV$75))) / $C$1 / 86400</f>
        <v>0.92095067515211571</v>
      </c>
    </row>
    <row r="33" spans="1:14" x14ac:dyDescent="0.3">
      <c r="A33" s="26">
        <v>48</v>
      </c>
      <c r="B33" s="45" cm="1">
        <f t="array" ref="B33">(_xlfn.XLOOKUP(B$2,Women10!$B$2:$B$75,Women10!$D$2:$D$75) / _xlfn.XLOOKUP($A33,Women10!$E$1:$CV$1,_xlfn.XLOOKUP(B$2,Women10!$B$2:$B$75,Women10!$E$2:$CV$75))) / $C$1 / 86400</f>
        <v>2.3123652753282383E-3</v>
      </c>
      <c r="C33" s="45" cm="1">
        <f t="array" ref="C33">(_xlfn.XLOOKUP(C$2,Women10!$B$2:$B$75,Women10!$D$2:$D$75) / _xlfn.XLOOKUP($A33,Women10!$E$1:$CV$1,_xlfn.XLOOKUP(C$2,Women10!$B$2:$B$75,Women10!$E$2:$CV$75))) / $C$1 / 86400</f>
        <v>5.3989099180292693E-3</v>
      </c>
      <c r="D33" s="45" cm="1">
        <f t="array" ref="D33">(_xlfn.XLOOKUP(D$2,Women10!$B$2:$B$75,Women10!$D$2:$D$75) / _xlfn.XLOOKUP($A33,Women10!$E$1:$CV$1,_xlfn.XLOOKUP(D$2,Women10!$B$2:$B$75,Women10!$E$2:$CV$75))) / $C$1 / 86400</f>
        <v>1.3937092366245829E-2</v>
      </c>
      <c r="E33" s="45" cm="1">
        <f t="array" ref="E33">(_xlfn.XLOOKUP(E$2,Women10!$B$2:$B$75,Women10!$D$2:$D$75) / _xlfn.XLOOKUP($A33,Women10!$E$1:$CV$1,_xlfn.XLOOKUP(E$2,Women10!$B$2:$B$75,Women10!$E$2:$CV$75))) / $C$1 / 86400</f>
        <v>1.8190757128810225E-2</v>
      </c>
      <c r="F33" s="45" cm="1">
        <f t="array" ref="F33">(_xlfn.XLOOKUP(F$2,Women10!$B$2:$B$75,Women10!$D$2:$D$75) / _xlfn.XLOOKUP($A33,Women10!$E$1:$CV$1,_xlfn.XLOOKUP(F$2,Women10!$B$2:$B$75,Women10!$E$2:$CV$75))) / $C$1 / 86400</f>
        <v>2.9744346116027533E-2</v>
      </c>
      <c r="G33" s="45" cm="1">
        <f t="array" ref="G33">(_xlfn.XLOOKUP(G$2,Women10!$B$2:$B$75,Women10!$D$2:$D$75) / _xlfn.XLOOKUP($A33,Women10!$E$1:$CV$1,_xlfn.XLOOKUP(G$2,Women10!$B$2:$B$75,Women10!$E$2:$CV$75))) / $C$1 / 86400</f>
        <v>3.7282858079318255E-2</v>
      </c>
      <c r="H33" s="45" cm="1">
        <f t="array" ref="H33">(_xlfn.XLOOKUP(H$2,Women10!$B$2:$B$75,Women10!$D$2:$D$75) / _xlfn.XLOOKUP($A33,Women10!$E$1:$CV$1,_xlfn.XLOOKUP(H$2,Women10!$B$2:$B$75,Women10!$E$2:$CV$75))) / $C$1 / 86400</f>
        <v>6.1066043920026222E-2</v>
      </c>
      <c r="I33" s="45" cm="1">
        <f t="array" ref="I33">(_xlfn.XLOOKUP(I$2,Women10!$B$2:$B$75,Women10!$D$2:$D$75) / _xlfn.XLOOKUP($A33,Women10!$E$1:$CV$1,_xlfn.XLOOKUP(I$2,Women10!$B$2:$B$75,Women10!$E$2:$CV$75))) / $C$1 / 86400</f>
        <v>8.0916093084234669E-2</v>
      </c>
      <c r="J33" s="45" cm="1">
        <f t="array" ref="J33">(_xlfn.XLOOKUP(J$2,Women10!$B$2:$B$75,Women10!$D$2:$D$75) / _xlfn.XLOOKUP($A33,Women10!$E$1:$CV$1,_xlfn.XLOOKUP(J$2,Women10!$B$2:$B$75,Women10!$E$2:$CV$75))) / $C$1 / 86400</f>
        <v>0.17418726900088327</v>
      </c>
      <c r="K33" s="45" cm="1">
        <f t="array" ref="K33">(_xlfn.XLOOKUP(K$2,Women10!$B$2:$B$75,Women10!$D$2:$D$75) / _xlfn.XLOOKUP($A33,Women10!$E$1:$CV$1,_xlfn.XLOOKUP(K$2,Women10!$B$2:$B$75,Women10!$E$2:$CV$75))) / $C$1 / 86400</f>
        <v>0.21052541311860598</v>
      </c>
      <c r="L33" s="45" cm="1">
        <f t="array" ref="L33">(_xlfn.XLOOKUP(L$2,Women10!$B$2:$B$75,Women10!$D$2:$D$75) / _xlfn.XLOOKUP($A33,Women10!$E$1:$CV$1,_xlfn.XLOOKUP(L$2,Women10!$B$2:$B$75,Women10!$E$2:$CV$75))) / $C$1 / 86400</f>
        <v>0.38074657199454609</v>
      </c>
      <c r="M33" s="45" cm="1">
        <f t="array" ref="M33">(_xlfn.XLOOKUP(M$2,Women10!$B$2:$B$75,Women10!$D$2:$D$75) / _xlfn.XLOOKUP($A33,Women10!$E$1:$CV$1,_xlfn.XLOOKUP(M$2,Women10!$B$2:$B$75,Women10!$E$2:$CV$75))) / $C$1 / 86400</f>
        <v>0.50575407544613371</v>
      </c>
      <c r="N33" s="45" cm="1">
        <f t="array" ref="N33">(_xlfn.XLOOKUP(N$2,Women10!$B$2:$B$75,Women10!$D$2:$D$75) / _xlfn.XLOOKUP($A33,Women10!$E$1:$CV$1,_xlfn.XLOOKUP(N$2,Women10!$B$2:$B$75,Women10!$E$2:$CV$75))) / $C$1 / 86400</f>
        <v>0.93257184018934414</v>
      </c>
    </row>
    <row r="34" spans="1:14" x14ac:dyDescent="0.3">
      <c r="A34" s="42">
        <v>49</v>
      </c>
      <c r="B34" s="45" cm="1">
        <f t="array" ref="B34">(_xlfn.XLOOKUP(B$2,Women10!$B$2:$B$75,Women10!$D$2:$D$75) / _xlfn.XLOOKUP($A34,Women10!$E$1:$CV$1,_xlfn.XLOOKUP(B$2,Women10!$B$2:$B$75,Women10!$E$2:$CV$75))) / $C$1 / 86400</f>
        <v>2.3321598418874685E-3</v>
      </c>
      <c r="C34" s="45" cm="1">
        <f t="array" ref="C34">(_xlfn.XLOOKUP(C$2,Women10!$B$2:$B$75,Women10!$D$2:$D$75) / _xlfn.XLOOKUP($A34,Women10!$E$1:$CV$1,_xlfn.XLOOKUP(C$2,Women10!$B$2:$B$75,Women10!$E$2:$CV$75))) / $C$1 / 86400</f>
        <v>5.4666892634744335E-3</v>
      </c>
      <c r="D34" s="45" cm="1">
        <f t="array" ref="D34">(_xlfn.XLOOKUP(D$2,Women10!$B$2:$B$75,Women10!$D$2:$D$75) / _xlfn.XLOOKUP($A34,Women10!$E$1:$CV$1,_xlfn.XLOOKUP(D$2,Women10!$B$2:$B$75,Women10!$E$2:$CV$75))) / $C$1 / 86400</f>
        <v>1.4112783422891144E-2</v>
      </c>
      <c r="E34" s="45" cm="1">
        <f t="array" ref="E34">(_xlfn.XLOOKUP(E$2,Women10!$B$2:$B$75,Women10!$D$2:$D$75) / _xlfn.XLOOKUP($A34,Women10!$E$1:$CV$1,_xlfn.XLOOKUP(E$2,Women10!$B$2:$B$75,Women10!$E$2:$CV$75))) / $C$1 / 86400</f>
        <v>1.8400407792821354E-2</v>
      </c>
      <c r="F34" s="45" cm="1">
        <f t="array" ref="F34">(_xlfn.XLOOKUP(F$2,Women10!$B$2:$B$75,Women10!$D$2:$D$75) / _xlfn.XLOOKUP($A34,Women10!$E$1:$CV$1,_xlfn.XLOOKUP(F$2,Women10!$B$2:$B$75,Women10!$E$2:$CV$75))) / $C$1 / 86400</f>
        <v>3.0087153282856542E-2</v>
      </c>
      <c r="G34" s="45" cm="1">
        <f t="array" ref="G34">(_xlfn.XLOOKUP(G$2,Women10!$B$2:$B$75,Women10!$D$2:$D$75) / _xlfn.XLOOKUP($A34,Women10!$E$1:$CV$1,_xlfn.XLOOKUP(G$2,Women10!$B$2:$B$75,Women10!$E$2:$CV$75))) / $C$1 / 86400</f>
        <v>3.7712547503305029E-2</v>
      </c>
      <c r="H34" s="45" cm="1">
        <f t="array" ref="H34">(_xlfn.XLOOKUP(H$2,Women10!$B$2:$B$75,Women10!$D$2:$D$75) / _xlfn.XLOOKUP($A34,Women10!$E$1:$CV$1,_xlfn.XLOOKUP(H$2,Women10!$B$2:$B$75,Women10!$E$2:$CV$75))) / $C$1 / 86400</f>
        <v>6.1769837421622134E-2</v>
      </c>
      <c r="I34" s="45" cm="1">
        <f t="array" ref="I34">(_xlfn.XLOOKUP(I$2,Women10!$B$2:$B$75,Women10!$D$2:$D$75) / _xlfn.XLOOKUP($A34,Women10!$E$1:$CV$1,_xlfn.XLOOKUP(I$2,Women10!$B$2:$B$75,Women10!$E$2:$CV$75))) / $C$1 / 86400</f>
        <v>8.184866079014004E-2</v>
      </c>
      <c r="J34" s="45" cm="1">
        <f t="array" ref="J34">(_xlfn.XLOOKUP(J$2,Women10!$B$2:$B$75,Women10!$D$2:$D$75) / _xlfn.XLOOKUP($A34,Women10!$E$1:$CV$1,_xlfn.XLOOKUP(J$2,Women10!$B$2:$B$75,Women10!$E$2:$CV$75))) / $C$1 / 86400</f>
        <v>0.17641336963649074</v>
      </c>
      <c r="K34" s="45" cm="1">
        <f t="array" ref="K34">(_xlfn.XLOOKUP(K$2,Women10!$B$2:$B$75,Women10!$D$2:$D$75) / _xlfn.XLOOKUP($A34,Women10!$E$1:$CV$1,_xlfn.XLOOKUP(K$2,Women10!$B$2:$B$75,Women10!$E$2:$CV$75))) / $C$1 / 86400</f>
        <v>0.21321591259450332</v>
      </c>
      <c r="L34" s="45" cm="1">
        <f t="array" ref="L34">(_xlfn.XLOOKUP(L$2,Women10!$B$2:$B$75,Women10!$D$2:$D$75) / _xlfn.XLOOKUP($A34,Women10!$E$1:$CV$1,_xlfn.XLOOKUP(L$2,Women10!$B$2:$B$75,Women10!$E$2:$CV$75))) / $C$1 / 86400</f>
        <v>0.38561248550696314</v>
      </c>
      <c r="M34" s="45" cm="1">
        <f t="array" ref="M34">(_xlfn.XLOOKUP(M$2,Women10!$B$2:$B$75,Women10!$D$2:$D$75) / _xlfn.XLOOKUP($A34,Women10!$E$1:$CV$1,_xlfn.XLOOKUP(M$2,Women10!$B$2:$B$75,Women10!$E$2:$CV$75))) / $C$1 / 86400</f>
        <v>0.51221757576547122</v>
      </c>
      <c r="N34" s="45" cm="1">
        <f t="array" ref="N34">(_xlfn.XLOOKUP(N$2,Women10!$B$2:$B$75,Women10!$D$2:$D$75) / _xlfn.XLOOKUP($A34,Women10!$E$1:$CV$1,_xlfn.XLOOKUP(N$2,Women10!$B$2:$B$75,Women10!$E$2:$CV$75))) / $C$1 / 86400</f>
        <v>0.94449004051536578</v>
      </c>
    </row>
    <row r="35" spans="1:14" x14ac:dyDescent="0.3">
      <c r="A35" s="26">
        <v>50</v>
      </c>
      <c r="B35" s="45" cm="1">
        <f t="array" ref="B35">(_xlfn.XLOOKUP(B$2,Women10!$B$2:$B$75,Women10!$D$2:$D$75) / _xlfn.XLOOKUP($A35,Women10!$E$1:$CV$1,_xlfn.XLOOKUP(B$2,Women10!$B$2:$B$75,Women10!$E$2:$CV$75))) / $C$1 / 86400</f>
        <v>2.3522962298472504E-3</v>
      </c>
      <c r="C35" s="45" cm="1">
        <f t="array" ref="C35">(_xlfn.XLOOKUP(C$2,Women10!$B$2:$B$75,Women10!$D$2:$D$75) / _xlfn.XLOOKUP($A35,Women10!$E$1:$CV$1,_xlfn.XLOOKUP(C$2,Women10!$B$2:$B$75,Women10!$E$2:$CV$75))) / $C$1 / 86400</f>
        <v>5.5361920856217437E-3</v>
      </c>
      <c r="D35" s="45" cm="1">
        <f t="array" ref="D35">(_xlfn.XLOOKUP(D$2,Women10!$B$2:$B$75,Women10!$D$2:$D$75) / _xlfn.XLOOKUP($A35,Women10!$E$1:$CV$1,_xlfn.XLOOKUP(D$2,Women10!$B$2:$B$75,Women10!$E$2:$CV$75))) / $C$1 / 86400</f>
        <v>1.4292960555727501E-2</v>
      </c>
      <c r="E35" s="45" cm="1">
        <f t="array" ref="E35">(_xlfn.XLOOKUP(E$2,Women10!$B$2:$B$75,Women10!$D$2:$D$75) / _xlfn.XLOOKUP($A35,Women10!$E$1:$CV$1,_xlfn.XLOOKUP(E$2,Women10!$B$2:$B$75,Women10!$E$2:$CV$75))) / $C$1 / 86400</f>
        <v>1.8627599053516589E-2</v>
      </c>
      <c r="F35" s="45" cm="1">
        <f t="array" ref="F35">(_xlfn.XLOOKUP(F$2,Women10!$B$2:$B$75,Women10!$D$2:$D$75) / _xlfn.XLOOKUP($A35,Women10!$E$1:$CV$1,_xlfn.XLOOKUP(F$2,Women10!$B$2:$B$75,Women10!$E$2:$CV$75))) / $C$1 / 86400</f>
        <v>3.0458641695614963E-2</v>
      </c>
      <c r="G35" s="45" cm="1">
        <f t="array" ref="G35">(_xlfn.XLOOKUP(G$2,Women10!$B$2:$B$75,Women10!$D$2:$D$75) / _xlfn.XLOOKUP($A35,Women10!$E$1:$CV$1,_xlfn.XLOOKUP(G$2,Women10!$B$2:$B$75,Women10!$E$2:$CV$75))) / $C$1 / 86400</f>
        <v>3.8178187249324536E-2</v>
      </c>
      <c r="H35" s="45" cm="1">
        <f t="array" ref="H35">(_xlfn.XLOOKUP(H$2,Women10!$B$2:$B$75,Women10!$D$2:$D$75) / _xlfn.XLOOKUP($A35,Women10!$E$1:$CV$1,_xlfn.XLOOKUP(H$2,Women10!$B$2:$B$75,Women10!$E$2:$CV$75))) / $C$1 / 86400</f>
        <v>6.253251439023981E-2</v>
      </c>
      <c r="I35" s="45" cm="1">
        <f t="array" ref="I35">(_xlfn.XLOOKUP(I$2,Women10!$B$2:$B$75,Women10!$D$2:$D$75) / _xlfn.XLOOKUP($A35,Women10!$E$1:$CV$1,_xlfn.XLOOKUP(I$2,Women10!$B$2:$B$75,Women10!$E$2:$CV$75))) / $C$1 / 86400</f>
        <v>8.2859252546610945E-2</v>
      </c>
      <c r="J35" s="45" cm="1">
        <f t="array" ref="J35">(_xlfn.XLOOKUP(J$2,Women10!$B$2:$B$75,Women10!$D$2:$D$75) / _xlfn.XLOOKUP($A35,Women10!$E$1:$CV$1,_xlfn.XLOOKUP(J$2,Women10!$B$2:$B$75,Women10!$E$2:$CV$75))) / $C$1 / 86400</f>
        <v>0.17869710565672561</v>
      </c>
      <c r="K35" s="45" cm="1">
        <f t="array" ref="K35">(_xlfn.XLOOKUP(K$2,Women10!$B$2:$B$75,Women10!$D$2:$D$75) / _xlfn.XLOOKUP($A35,Women10!$E$1:$CV$1,_xlfn.XLOOKUP(K$2,Women10!$B$2:$B$75,Women10!$E$2:$CV$75))) / $C$1 / 86400</f>
        <v>0.21597607108295944</v>
      </c>
      <c r="L35" s="45" cm="1">
        <f t="array" ref="L35">(_xlfn.XLOOKUP(L$2,Women10!$B$2:$B$75,Women10!$D$2:$D$75) / _xlfn.XLOOKUP($A35,Women10!$E$1:$CV$1,_xlfn.XLOOKUP(L$2,Women10!$B$2:$B$75,Women10!$E$2:$CV$75))) / $C$1 / 86400</f>
        <v>0.39060438110319351</v>
      </c>
      <c r="M35" s="45" cm="1">
        <f t="array" ref="M35">(_xlfn.XLOOKUP(M$2,Women10!$B$2:$B$75,Women10!$D$2:$D$75) / _xlfn.XLOOKUP($A35,Women10!$E$1:$CV$1,_xlfn.XLOOKUP(M$2,Women10!$B$2:$B$75,Women10!$E$2:$CV$75))) / $C$1 / 86400</f>
        <v>0.51884842086742322</v>
      </c>
      <c r="N35" s="45" cm="1">
        <f t="array" ref="N35">(_xlfn.XLOOKUP(N$2,Women10!$B$2:$B$75,Women10!$D$2:$D$75) / _xlfn.XLOOKUP($A35,Women10!$E$1:$CV$1,_xlfn.XLOOKUP(N$2,Women10!$B$2:$B$75,Women10!$E$2:$CV$75))) / $C$1 / 86400</f>
        <v>0.95671681182370039</v>
      </c>
    </row>
    <row r="36" spans="1:14" x14ac:dyDescent="0.3">
      <c r="A36" s="26">
        <v>51</v>
      </c>
      <c r="B36" s="45" cm="1">
        <f t="array" ref="B36">(_xlfn.XLOOKUP(B$2,Women10!$B$2:$B$75,Women10!$D$2:$D$75) / _xlfn.XLOOKUP($A36,Women10!$E$1:$CV$1,_xlfn.XLOOKUP(B$2,Women10!$B$2:$B$75,Women10!$E$2:$CV$75))) / $C$1 / 86400</f>
        <v>2.3822141469200296E-3</v>
      </c>
      <c r="C36" s="45" cm="1">
        <f t="array" ref="C36">(_xlfn.XLOOKUP(C$2,Women10!$B$2:$B$75,Women10!$D$2:$D$75) / _xlfn.XLOOKUP($A36,Women10!$E$1:$CV$1,_xlfn.XLOOKUP(C$2,Women10!$B$2:$B$75,Women10!$E$2:$CV$75))) / $C$1 / 86400</f>
        <v>5.6074849672153801E-3</v>
      </c>
      <c r="D36" s="45" cm="1">
        <f t="array" ref="D36">(_xlfn.XLOOKUP(D$2,Women10!$B$2:$B$75,Women10!$D$2:$D$75) / _xlfn.XLOOKUP($A36,Women10!$E$1:$CV$1,_xlfn.XLOOKUP(D$2,Women10!$B$2:$B$75,Women10!$E$2:$CV$75))) / $C$1 / 86400</f>
        <v>1.4477797807212337E-2</v>
      </c>
      <c r="E36" s="45" cm="1">
        <f t="array" ref="E36">(_xlfn.XLOOKUP(E$2,Women10!$B$2:$B$75,Women10!$D$2:$D$75) / _xlfn.XLOOKUP($A36,Women10!$E$1:$CV$1,_xlfn.XLOOKUP(E$2,Women10!$B$2:$B$75,Women10!$E$2:$CV$75))) / $C$1 / 86400</f>
        <v>1.8860470747154998E-2</v>
      </c>
      <c r="F36" s="45" cm="1">
        <f t="array" ref="F36">(_xlfn.XLOOKUP(F$2,Women10!$B$2:$B$75,Women10!$D$2:$D$75) / _xlfn.XLOOKUP($A36,Women10!$E$1:$CV$1,_xlfn.XLOOKUP(F$2,Women10!$B$2:$B$75,Women10!$E$2:$CV$75))) / $C$1 / 86400</f>
        <v>3.0839418383861554E-2</v>
      </c>
      <c r="G36" s="45" cm="1">
        <f t="array" ref="G36">(_xlfn.XLOOKUP(G$2,Women10!$B$2:$B$75,Women10!$D$2:$D$75) / _xlfn.XLOOKUP($A36,Women10!$E$1:$CV$1,_xlfn.XLOOKUP(G$2,Women10!$B$2:$B$75,Women10!$E$2:$CV$75))) / $C$1 / 86400</f>
        <v>3.8655469324123982E-2</v>
      </c>
      <c r="H36" s="45" cm="1">
        <f t="array" ref="H36">(_xlfn.XLOOKUP(H$2,Women10!$B$2:$B$75,Women10!$D$2:$D$75) / _xlfn.XLOOKUP($A36,Women10!$E$1:$CV$1,_xlfn.XLOOKUP(H$2,Women10!$B$2:$B$75,Women10!$E$2:$CV$75))) / $C$1 / 86400</f>
        <v>6.3314260469897576E-2</v>
      </c>
      <c r="I36" s="45" cm="1">
        <f t="array" ref="I36">(_xlfn.XLOOKUP(I$2,Women10!$B$2:$B$75,Women10!$D$2:$D$75) / _xlfn.XLOOKUP($A36,Women10!$E$1:$CV$1,_xlfn.XLOOKUP(I$2,Women10!$B$2:$B$75,Women10!$E$2:$CV$75))) / $C$1 / 86400</f>
        <v>8.3895111994664678E-2</v>
      </c>
      <c r="J36" s="45" cm="1">
        <f t="array" ref="J36">(_xlfn.XLOOKUP(J$2,Women10!$B$2:$B$75,Women10!$D$2:$D$75) / _xlfn.XLOOKUP($A36,Women10!$E$1:$CV$1,_xlfn.XLOOKUP(J$2,Women10!$B$2:$B$75,Women10!$E$2:$CV$75))) / $C$1 / 86400</f>
        <v>0.18104074475148957</v>
      </c>
      <c r="K36" s="45" cm="1">
        <f t="array" ref="K36">(_xlfn.XLOOKUP(K$2,Women10!$B$2:$B$75,Women10!$D$2:$D$75) / _xlfn.XLOOKUP($A36,Women10!$E$1:$CV$1,_xlfn.XLOOKUP(K$2,Women10!$B$2:$B$75,Women10!$E$2:$CV$75))) / $C$1 / 86400</f>
        <v>0.21880862934887724</v>
      </c>
      <c r="L36" s="45" cm="1">
        <f t="array" ref="L36">(_xlfn.XLOOKUP(L$2,Women10!$B$2:$B$75,Women10!$D$2:$D$75) / _xlfn.XLOOKUP($A36,Women10!$E$1:$CV$1,_xlfn.XLOOKUP(L$2,Women10!$B$2:$B$75,Women10!$E$2:$CV$75))) / $C$1 / 86400</f>
        <v>0.39572721560448665</v>
      </c>
      <c r="M36" s="45" cm="1">
        <f t="array" ref="M36">(_xlfn.XLOOKUP(M$2,Women10!$B$2:$B$75,Women10!$D$2:$D$75) / _xlfn.XLOOKUP($A36,Women10!$E$1:$CV$1,_xlfn.XLOOKUP(M$2,Women10!$B$2:$B$75,Women10!$E$2:$CV$75))) / $C$1 / 86400</f>
        <v>0.52565319500706331</v>
      </c>
      <c r="N36" s="45" cm="1">
        <f t="array" ref="N36">(_xlfn.XLOOKUP(N$2,Women10!$B$2:$B$75,Women10!$D$2:$D$75) / _xlfn.XLOOKUP($A36,Women10!$E$1:$CV$1,_xlfn.XLOOKUP(N$2,Women10!$B$2:$B$75,Women10!$E$2:$CV$75))) / $C$1 / 86400</f>
        <v>0.96926429497720568</v>
      </c>
    </row>
    <row r="37" spans="1:14" x14ac:dyDescent="0.3">
      <c r="A37" s="42">
        <v>52</v>
      </c>
      <c r="B37" s="45" cm="1">
        <f t="array" ref="B37">(_xlfn.XLOOKUP(B$2,Women10!$B$2:$B$75,Women10!$D$2:$D$75) / _xlfn.XLOOKUP($A37,Women10!$E$1:$CV$1,_xlfn.XLOOKUP(B$2,Women10!$B$2:$B$75,Women10!$E$2:$CV$75))) / $C$1 / 86400</f>
        <v>2.4131804644861132E-3</v>
      </c>
      <c r="C37" s="45" cm="1">
        <f t="array" ref="C37">(_xlfn.XLOOKUP(C$2,Women10!$B$2:$B$75,Women10!$D$2:$D$75) / _xlfn.XLOOKUP($A37,Women10!$E$1:$CV$1,_xlfn.XLOOKUP(C$2,Women10!$B$2:$B$75,Women10!$E$2:$CV$75))) / $C$1 / 86400</f>
        <v>5.6806379654465479E-3</v>
      </c>
      <c r="D37" s="45" cm="1">
        <f t="array" ref="D37">(_xlfn.XLOOKUP(D$2,Women10!$B$2:$B$75,Women10!$D$2:$D$75) / _xlfn.XLOOKUP($A37,Women10!$E$1:$CV$1,_xlfn.XLOOKUP(D$2,Women10!$B$2:$B$75,Women10!$E$2:$CV$75))) / $C$1 / 86400</f>
        <v>1.4667478340656046E-2</v>
      </c>
      <c r="E37" s="45" cm="1">
        <f t="array" ref="E37">(_xlfn.XLOOKUP(E$2,Women10!$B$2:$B$75,Women10!$D$2:$D$75) / _xlfn.XLOOKUP($A37,Women10!$E$1:$CV$1,_xlfn.XLOOKUP(E$2,Women10!$B$2:$B$75,Women10!$E$2:$CV$75))) / $C$1 / 86400</f>
        <v>1.9099238611433735E-2</v>
      </c>
      <c r="F37" s="45" cm="1">
        <f t="array" ref="F37">(_xlfn.XLOOKUP(F$2,Women10!$B$2:$B$75,Women10!$D$2:$D$75) / _xlfn.XLOOKUP($A37,Women10!$E$1:$CV$1,_xlfn.XLOOKUP(F$2,Women10!$B$2:$B$75,Women10!$E$2:$CV$75))) / $C$1 / 86400</f>
        <v>3.1229836107884885E-2</v>
      </c>
      <c r="G37" s="45" cm="1">
        <f t="array" ref="G37">(_xlfn.XLOOKUP(G$2,Women10!$B$2:$B$75,Women10!$D$2:$D$75) / _xlfn.XLOOKUP($A37,Women10!$E$1:$CV$1,_xlfn.XLOOKUP(G$2,Women10!$B$2:$B$75,Women10!$E$2:$CV$75))) / $C$1 / 86400</f>
        <v>3.9144835892803376E-2</v>
      </c>
      <c r="H37" s="45" cm="1">
        <f t="array" ref="H37">(_xlfn.XLOOKUP(H$2,Women10!$B$2:$B$75,Women10!$D$2:$D$75) / _xlfn.XLOOKUP($A37,Women10!$E$1:$CV$1,_xlfn.XLOOKUP(H$2,Women10!$B$2:$B$75,Women10!$E$2:$CV$75))) / $C$1 / 86400</f>
        <v>6.4115799888157604E-2</v>
      </c>
      <c r="I37" s="45" cm="1">
        <f t="array" ref="I37">(_xlfn.XLOOKUP(I$2,Women10!$B$2:$B$75,Women10!$D$2:$D$75) / _xlfn.XLOOKUP($A37,Women10!$E$1:$CV$1,_xlfn.XLOOKUP(I$2,Women10!$B$2:$B$75,Women10!$E$2:$CV$75))) / $C$1 / 86400</f>
        <v>8.495719877833699E-2</v>
      </c>
      <c r="J37" s="45" cm="1">
        <f t="array" ref="J37">(_xlfn.XLOOKUP(J$2,Women10!$B$2:$B$75,Women10!$D$2:$D$75) / _xlfn.XLOOKUP($A37,Women10!$E$1:$CV$1,_xlfn.XLOOKUP(J$2,Women10!$B$2:$B$75,Women10!$E$2:$CV$75))) / $C$1 / 86400</f>
        <v>0.18344667515601432</v>
      </c>
      <c r="K37" s="45" cm="1">
        <f t="array" ref="K37">(_xlfn.XLOOKUP(K$2,Women10!$B$2:$B$75,Women10!$D$2:$D$75) / _xlfn.XLOOKUP($A37,Women10!$E$1:$CV$1,_xlfn.XLOOKUP(K$2,Women10!$B$2:$B$75,Women10!$E$2:$CV$75))) / $C$1 / 86400</f>
        <v>0.22171647385009979</v>
      </c>
      <c r="L37" s="45" cm="1">
        <f t="array" ref="L37">(_xlfn.XLOOKUP(L$2,Women10!$B$2:$B$75,Women10!$D$2:$D$75) / _xlfn.XLOOKUP($A37,Women10!$E$1:$CV$1,_xlfn.XLOOKUP(L$2,Women10!$B$2:$B$75,Women10!$E$2:$CV$75))) / $C$1 / 86400</f>
        <v>0.40098620932563872</v>
      </c>
      <c r="M37" s="45" cm="1">
        <f t="array" ref="M37">(_xlfn.XLOOKUP(M$2,Women10!$B$2:$B$75,Women10!$D$2:$D$75) / _xlfn.XLOOKUP($A37,Women10!$E$1:$CV$1,_xlfn.XLOOKUP(M$2,Women10!$B$2:$B$75,Women10!$E$2:$CV$75))) / $C$1 / 86400</f>
        <v>0.53263883244375809</v>
      </c>
      <c r="N37" s="45" cm="1">
        <f t="array" ref="N37">(_xlfn.XLOOKUP(N$2,Women10!$B$2:$B$75,Women10!$D$2:$D$75) / _xlfn.XLOOKUP($A37,Women10!$E$1:$CV$1,_xlfn.XLOOKUP(N$2,Women10!$B$2:$B$75,Women10!$E$2:$CV$75))) / $C$1 / 86400</f>
        <v>0.98214527621989201</v>
      </c>
    </row>
    <row r="38" spans="1:14" x14ac:dyDescent="0.3">
      <c r="A38" s="26">
        <v>53</v>
      </c>
      <c r="B38" s="45" cm="1">
        <f t="array" ref="B38">(_xlfn.XLOOKUP(B$2,Women10!$B$2:$B$75,Women10!$D$2:$D$75) / _xlfn.XLOOKUP($A38,Women10!$E$1:$CV$1,_xlfn.XLOOKUP(B$2,Women10!$B$2:$B$75,Women10!$E$2:$CV$75))) / $C$1 / 86400</f>
        <v>2.4446775175128517E-3</v>
      </c>
      <c r="C38" s="45" cm="1">
        <f t="array" ref="C38">(_xlfn.XLOOKUP(C$2,Women10!$B$2:$B$75,Women10!$D$2:$D$75) / _xlfn.XLOOKUP($A38,Women10!$E$1:$CV$1,_xlfn.XLOOKUP(C$2,Women10!$B$2:$B$75,Women10!$E$2:$CV$75))) / $C$1 / 86400</f>
        <v>5.7557248415803083E-3</v>
      </c>
      <c r="D38" s="45" cm="1">
        <f t="array" ref="D38">(_xlfn.XLOOKUP(D$2,Women10!$B$2:$B$75,Women10!$D$2:$D$75) / _xlfn.XLOOKUP($A38,Women10!$E$1:$CV$1,_xlfn.XLOOKUP(D$2,Women10!$B$2:$B$75,Women10!$E$2:$CV$75))) / $C$1 / 86400</f>
        <v>1.4862195045636998E-2</v>
      </c>
      <c r="E38" s="45" cm="1">
        <f t="array" ref="E38">(_xlfn.XLOOKUP(E$2,Women10!$B$2:$B$75,Women10!$D$2:$D$75) / _xlfn.XLOOKUP($A38,Women10!$E$1:$CV$1,_xlfn.XLOOKUP(E$2,Women10!$B$2:$B$75,Women10!$E$2:$CV$75))) / $C$1 / 86400</f>
        <v>1.9344129448823015E-2</v>
      </c>
      <c r="F38" s="45" cm="1">
        <f t="array" ref="F38">(_xlfn.XLOOKUP(F$2,Women10!$B$2:$B$75,Women10!$D$2:$D$75) / _xlfn.XLOOKUP($A38,Women10!$E$1:$CV$1,_xlfn.XLOOKUP(F$2,Women10!$B$2:$B$75,Women10!$E$2:$CV$75))) / $C$1 / 86400</f>
        <v>3.1630265720372773E-2</v>
      </c>
      <c r="G38" s="45" cm="1">
        <f t="array" ref="G38">(_xlfn.XLOOKUP(G$2,Women10!$B$2:$B$75,Women10!$D$2:$D$75) / _xlfn.XLOOKUP($A38,Women10!$E$1:$CV$1,_xlfn.XLOOKUP(G$2,Women10!$B$2:$B$75,Women10!$E$2:$CV$75))) / $C$1 / 86400</f>
        <v>3.9646751798263387E-2</v>
      </c>
      <c r="H38" s="45" cm="1">
        <f t="array" ref="H38">(_xlfn.XLOOKUP(H$2,Women10!$B$2:$B$75,Women10!$D$2:$D$75) / _xlfn.XLOOKUP($A38,Women10!$E$1:$CV$1,_xlfn.XLOOKUP(H$2,Women10!$B$2:$B$75,Women10!$E$2:$CV$75))) / $C$1 / 86400</f>
        <v>6.4937894016825912E-2</v>
      </c>
      <c r="I38" s="45" cm="1">
        <f t="array" ref="I38">(_xlfn.XLOOKUP(I$2,Women10!$B$2:$B$75,Women10!$D$2:$D$75) / _xlfn.XLOOKUP($A38,Women10!$E$1:$CV$1,_xlfn.XLOOKUP(I$2,Women10!$B$2:$B$75,Women10!$E$2:$CV$75))) / $C$1 / 86400</f>
        <v>8.6046521759967243E-2</v>
      </c>
      <c r="J38" s="45" cm="1">
        <f t="array" ref="J38">(_xlfn.XLOOKUP(J$2,Women10!$B$2:$B$75,Women10!$D$2:$D$75) / _xlfn.XLOOKUP($A38,Women10!$E$1:$CV$1,_xlfn.XLOOKUP(J$2,Women10!$B$2:$B$75,Women10!$E$2:$CV$75))) / $C$1 / 86400</f>
        <v>0.18591741376864324</v>
      </c>
      <c r="K38" s="45" cm="1">
        <f t="array" ref="K38">(_xlfn.XLOOKUP(K$2,Women10!$B$2:$B$75,Women10!$D$2:$D$75) / _xlfn.XLOOKUP($A38,Women10!$E$1:$CV$1,_xlfn.XLOOKUP(K$2,Women10!$B$2:$B$75,Women10!$E$2:$CV$75))) / $C$1 / 86400</f>
        <v>0.22470264654868632</v>
      </c>
      <c r="L38" s="45" cm="1">
        <f t="array" ref="L38">(_xlfn.XLOOKUP(L$2,Women10!$B$2:$B$75,Women10!$D$2:$D$75) / _xlfn.XLOOKUP($A38,Women10!$E$1:$CV$1,_xlfn.XLOOKUP(L$2,Women10!$B$2:$B$75,Women10!$E$2:$CV$75))) / $C$1 / 86400</f>
        <v>0.40638686381921268</v>
      </c>
      <c r="M38" s="45" cm="1">
        <f t="array" ref="M38">(_xlfn.XLOOKUP(M$2,Women10!$B$2:$B$75,Women10!$D$2:$D$75) / _xlfn.XLOOKUP($A38,Women10!$E$1:$CV$1,_xlfn.XLOOKUP(M$2,Women10!$B$2:$B$75,Women10!$E$2:$CV$75))) / $C$1 / 86400</f>
        <v>0.53981264101120763</v>
      </c>
      <c r="N38" s="45" cm="1">
        <f t="array" ref="N38">(_xlfn.XLOOKUP(N$2,Women10!$B$2:$B$75,Women10!$D$2:$D$75) / _xlfn.XLOOKUP($A38,Women10!$E$1:$CV$1,_xlfn.XLOOKUP(N$2,Women10!$B$2:$B$75,Women10!$E$2:$CV$75))) / $C$1 / 86400</f>
        <v>0.99537323063827443</v>
      </c>
    </row>
    <row r="39" spans="1:14" x14ac:dyDescent="0.3">
      <c r="A39" s="26">
        <v>54</v>
      </c>
      <c r="B39" s="45" cm="1">
        <f t="array" ref="B39">(_xlfn.XLOOKUP(B$2,Women10!$B$2:$B$75,Women10!$D$2:$D$75) / _xlfn.XLOOKUP($A39,Women10!$E$1:$CV$1,_xlfn.XLOOKUP(B$2,Women10!$B$2:$B$75,Women10!$E$2:$CV$75))) / $C$1 / 86400</f>
        <v>2.4773001627040364E-3</v>
      </c>
      <c r="C39" s="45" cm="1">
        <f t="array" ref="C39">(_xlfn.XLOOKUP(C$2,Women10!$B$2:$B$75,Women10!$D$2:$D$75) / _xlfn.XLOOKUP($A39,Women10!$E$1:$CV$1,_xlfn.XLOOKUP(C$2,Women10!$B$2:$B$75,Women10!$E$2:$CV$75))) / $C$1 / 86400</f>
        <v>5.8328233090376314E-3</v>
      </c>
      <c r="D39" s="45" cm="1">
        <f t="array" ref="D39">(_xlfn.XLOOKUP(D$2,Women10!$B$2:$B$75,Women10!$D$2:$D$75) / _xlfn.XLOOKUP($A39,Women10!$E$1:$CV$1,_xlfn.XLOOKUP(D$2,Women10!$B$2:$B$75,Women10!$E$2:$CV$75))) / $C$1 / 86400</f>
        <v>1.5062151192288179E-2</v>
      </c>
      <c r="E39" s="45" cm="1">
        <f t="array" ref="E39">(_xlfn.XLOOKUP(E$2,Women10!$B$2:$B$75,Women10!$D$2:$D$75) / _xlfn.XLOOKUP($A39,Women10!$E$1:$CV$1,_xlfn.XLOOKUP(E$2,Women10!$B$2:$B$75,Women10!$E$2:$CV$75))) / $C$1 / 86400</f>
        <v>1.9595381845143523E-2</v>
      </c>
      <c r="F39" s="45" cm="1">
        <f t="array" ref="F39">(_xlfn.XLOOKUP(F$2,Women10!$B$2:$B$75,Women10!$D$2:$D$75) / _xlfn.XLOOKUP($A39,Women10!$E$1:$CV$1,_xlfn.XLOOKUP(F$2,Women10!$B$2:$B$75,Women10!$E$2:$CV$75))) / $C$1 / 86400</f>
        <v>3.2041097341383329E-2</v>
      </c>
      <c r="G39" s="45" cm="1">
        <f t="array" ref="G39">(_xlfn.XLOOKUP(G$2,Women10!$B$2:$B$75,Women10!$D$2:$D$75) / _xlfn.XLOOKUP($A39,Women10!$E$1:$CV$1,_xlfn.XLOOKUP(G$2,Women10!$B$2:$B$75,Women10!$E$2:$CV$75))) / $C$1 / 86400</f>
        <v>4.0161706033965329E-2</v>
      </c>
      <c r="H39" s="45" cm="1">
        <f t="array" ref="H39">(_xlfn.XLOOKUP(H$2,Women10!$B$2:$B$75,Women10!$D$2:$D$75) / _xlfn.XLOOKUP($A39,Women10!$E$1:$CV$1,_xlfn.XLOOKUP(H$2,Women10!$B$2:$B$75,Women10!$E$2:$CV$75))) / $C$1 / 86400</f>
        <v>6.5781343784203652E-2</v>
      </c>
      <c r="I39" s="45" cm="1">
        <f t="array" ref="I39">(_xlfn.XLOOKUP(I$2,Women10!$B$2:$B$75,Women10!$D$2:$D$75) / _xlfn.XLOOKUP($A39,Women10!$E$1:$CV$1,_xlfn.XLOOKUP(I$2,Women10!$B$2:$B$75,Women10!$E$2:$CV$75))) / $C$1 / 86400</f>
        <v>8.7164142216573107E-2</v>
      </c>
      <c r="J39" s="45" cm="1">
        <f t="array" ref="J39">(_xlfn.XLOOKUP(J$2,Women10!$B$2:$B$75,Women10!$D$2:$D$75) / _xlfn.XLOOKUP($A39,Women10!$E$1:$CV$1,_xlfn.XLOOKUP(J$2,Women10!$B$2:$B$75,Women10!$E$2:$CV$75))) / $C$1 / 86400</f>
        <v>0.18845561493357083</v>
      </c>
      <c r="K39" s="45" cm="1">
        <f t="array" ref="K39">(_xlfn.XLOOKUP(K$2,Women10!$B$2:$B$75,Women10!$D$2:$D$75) / _xlfn.XLOOKUP($A39,Women10!$E$1:$CV$1,_xlfn.XLOOKUP(K$2,Women10!$B$2:$B$75,Women10!$E$2:$CV$75))) / $C$1 / 86400</f>
        <v>0.22777035552586658</v>
      </c>
      <c r="L39" s="45" cm="1">
        <f t="array" ref="L39">(_xlfn.XLOOKUP(L$2,Women10!$B$2:$B$75,Women10!$D$2:$D$75) / _xlfn.XLOOKUP($A39,Women10!$E$1:$CV$1,_xlfn.XLOOKUP(L$2,Women10!$B$2:$B$75,Women10!$E$2:$CV$75))) / $C$1 / 86400</f>
        <v>0.4119349810732576</v>
      </c>
      <c r="M39" s="45" cm="1">
        <f t="array" ref="M39">(_xlfn.XLOOKUP(M$2,Women10!$B$2:$B$75,Women10!$D$2:$D$75) / _xlfn.XLOOKUP($A39,Women10!$E$1:$CV$1,_xlfn.XLOOKUP(M$2,Women10!$B$2:$B$75,Women10!$E$2:$CV$75))) / $C$1 / 86400</f>
        <v>0.54718232761819929</v>
      </c>
      <c r="N39" s="45" cm="1">
        <f t="array" ref="N39">(_xlfn.XLOOKUP(N$2,Women10!$B$2:$B$75,Women10!$D$2:$D$75) / _xlfn.XLOOKUP($A39,Women10!$E$1:$CV$1,_xlfn.XLOOKUP(N$2,Women10!$B$2:$B$75,Women10!$E$2:$CV$75))) / $C$1 / 86400</f>
        <v>1.00896236918281</v>
      </c>
    </row>
    <row r="40" spans="1:14" x14ac:dyDescent="0.3">
      <c r="A40" s="42">
        <v>55</v>
      </c>
      <c r="B40" s="45" cm="1">
        <f t="array" ref="B40">(_xlfn.XLOOKUP(B$2,Women10!$B$2:$B$75,Women10!$D$2:$D$75) / _xlfn.XLOOKUP($A40,Women10!$E$1:$CV$1,_xlfn.XLOOKUP(B$2,Women10!$B$2:$B$75,Women10!$E$2:$CV$75))) / $C$1 / 86400</f>
        <v>2.5105047603850863E-3</v>
      </c>
      <c r="C40" s="45" cm="1">
        <f t="array" ref="C40">(_xlfn.XLOOKUP(C$2,Women10!$B$2:$B$75,Women10!$D$2:$D$75) / _xlfn.XLOOKUP($A40,Women10!$E$1:$CV$1,_xlfn.XLOOKUP(C$2,Women10!$B$2:$B$75,Women10!$E$2:$CV$75))) / $C$1 / 86400</f>
        <v>5.9120153016866631E-3</v>
      </c>
      <c r="D40" s="45" cm="1">
        <f t="array" ref="D40">(_xlfn.XLOOKUP(D$2,Women10!$B$2:$B$75,Women10!$D$2:$D$75) / _xlfn.XLOOKUP($A40,Women10!$E$1:$CV$1,_xlfn.XLOOKUP(D$2,Women10!$B$2:$B$75,Women10!$E$2:$CV$75))) / $C$1 / 86400</f>
        <v>1.5267561139120773E-2</v>
      </c>
      <c r="E40" s="45" cm="1">
        <f t="array" ref="E40">(_xlfn.XLOOKUP(E$2,Women10!$B$2:$B$75,Women10!$D$2:$D$75) / _xlfn.XLOOKUP($A40,Women10!$E$1:$CV$1,_xlfn.XLOOKUP(E$2,Women10!$B$2:$B$75,Women10!$E$2:$CV$75))) / $C$1 / 86400</f>
        <v>1.9853246944880408E-2</v>
      </c>
      <c r="F40" s="45" cm="1">
        <f t="array" ref="F40">(_xlfn.XLOOKUP(F$2,Women10!$B$2:$B$75,Women10!$D$2:$D$75) / _xlfn.XLOOKUP($A40,Women10!$E$1:$CV$1,_xlfn.XLOOKUP(F$2,Women10!$B$2:$B$75,Women10!$E$2:$CV$75))) / $C$1 / 86400</f>
        <v>3.246274162608824E-2</v>
      </c>
      <c r="G40" s="45" cm="1">
        <f t="array" ref="G40">(_xlfn.XLOOKUP(G$2,Women10!$B$2:$B$75,Women10!$D$2:$D$75) / _xlfn.XLOOKUP($A40,Women10!$E$1:$CV$1,_xlfn.XLOOKUP(G$2,Women10!$B$2:$B$75,Women10!$E$2:$CV$75))) / $C$1 / 86400</f>
        <v>4.0690213332975615E-2</v>
      </c>
      <c r="H40" s="45" cm="1">
        <f t="array" ref="H40">(_xlfn.XLOOKUP(H$2,Women10!$B$2:$B$75,Women10!$D$2:$D$75) / _xlfn.XLOOKUP($A40,Women10!$E$1:$CV$1,_xlfn.XLOOKUP(H$2,Women10!$B$2:$B$75,Women10!$E$2:$CV$75))) / $C$1 / 86400</f>
        <v>6.6646992277802367E-2</v>
      </c>
      <c r="I40" s="45" cm="1">
        <f t="array" ref="I40">(_xlfn.XLOOKUP(I$2,Women10!$B$2:$B$75,Women10!$D$2:$D$75) / _xlfn.XLOOKUP($A40,Women10!$E$1:$CV$1,_xlfn.XLOOKUP(I$2,Women10!$B$2:$B$75,Women10!$E$2:$CV$75))) / $C$1 / 86400</f>
        <v>8.8311177288600912E-2</v>
      </c>
      <c r="J40" s="45" cm="1">
        <f t="array" ref="J40">(_xlfn.XLOOKUP(J$2,Women10!$B$2:$B$75,Women10!$D$2:$D$75) / _xlfn.XLOOKUP($A40,Women10!$E$1:$CV$1,_xlfn.XLOOKUP(J$2,Women10!$B$2:$B$75,Women10!$E$2:$CV$75))) / $C$1 / 86400</f>
        <v>0.19106407995296884</v>
      </c>
      <c r="K40" s="45" cm="1">
        <f t="array" ref="K40">(_xlfn.XLOOKUP(K$2,Women10!$B$2:$B$75,Women10!$D$2:$D$75) / _xlfn.XLOOKUP($A40,Women10!$E$1:$CV$1,_xlfn.XLOOKUP(K$2,Women10!$B$2:$B$75,Women10!$E$2:$CV$75))) / $C$1 / 86400</f>
        <v>0.23092298647854204</v>
      </c>
      <c r="L40" s="45" cm="1">
        <f t="array" ref="L40">(_xlfn.XLOOKUP(L$2,Women10!$B$2:$B$75,Women10!$D$2:$D$75) / _xlfn.XLOOKUP($A40,Women10!$E$1:$CV$1,_xlfn.XLOOKUP(L$2,Women10!$B$2:$B$75,Women10!$E$2:$CV$75))) / $C$1 / 86400</f>
        <v>0.41763668430335099</v>
      </c>
      <c r="M40" s="45" cm="1">
        <f t="array" ref="M40">(_xlfn.XLOOKUP(M$2,Women10!$B$2:$B$75,Women10!$D$2:$D$75) / _xlfn.XLOOKUP($A40,Women10!$E$1:$CV$1,_xlfn.XLOOKUP(M$2,Women10!$B$2:$B$75,Women10!$E$2:$CV$75))) / $C$1 / 86400</f>
        <v>0.55475602586713701</v>
      </c>
      <c r="N40" s="45" cm="1">
        <f t="array" ref="N40">(_xlfn.XLOOKUP(N$2,Women10!$B$2:$B$75,Women10!$D$2:$D$75) / _xlfn.XLOOKUP($A40,Women10!$E$1:$CV$1,_xlfn.XLOOKUP(N$2,Women10!$B$2:$B$75,Women10!$E$2:$CV$75))) / $C$1 / 86400</f>
        <v>1.0229276895943562</v>
      </c>
    </row>
    <row r="41" spans="1:14" x14ac:dyDescent="0.3">
      <c r="A41" s="26">
        <v>56</v>
      </c>
      <c r="B41" s="45" cm="1">
        <f t="array" ref="B41">(_xlfn.XLOOKUP(B$2,Women10!$B$2:$B$75,Women10!$D$2:$D$75) / _xlfn.XLOOKUP($A41,Women10!$E$1:$CV$1,_xlfn.XLOOKUP(B$2,Women10!$B$2:$B$75,Women10!$E$2:$CV$75))) / $C$1 / 86400</f>
        <v>2.5461558171838549E-3</v>
      </c>
      <c r="C41" s="45" cm="1">
        <f t="array" ref="C41">(_xlfn.XLOOKUP(C$2,Women10!$B$2:$B$75,Women10!$D$2:$D$75) / _xlfn.XLOOKUP($A41,Women10!$E$1:$CV$1,_xlfn.XLOOKUP(C$2,Women10!$B$2:$B$75,Women10!$E$2:$CV$75))) / $C$1 / 86400</f>
        <v>5.9933872642902739E-3</v>
      </c>
      <c r="D41" s="45" cm="1">
        <f t="array" ref="D41">(_xlfn.XLOOKUP(D$2,Women10!$B$2:$B$75,Women10!$D$2:$D$75) / _xlfn.XLOOKUP($A41,Women10!$E$1:$CV$1,_xlfn.XLOOKUP(D$2,Women10!$B$2:$B$75,Women10!$E$2:$CV$75))) / $C$1 / 86400</f>
        <v>1.5480596875945715E-2</v>
      </c>
      <c r="E41" s="45" cm="1">
        <f t="array" ref="E41">(_xlfn.XLOOKUP(E$2,Women10!$B$2:$B$75,Women10!$D$2:$D$75) / _xlfn.XLOOKUP($A41,Women10!$E$1:$CV$1,_xlfn.XLOOKUP(E$2,Women10!$B$2:$B$75,Women10!$E$2:$CV$75))) / $C$1 / 86400</f>
        <v>2.0117989288530026E-2</v>
      </c>
      <c r="F41" s="45" cm="1">
        <f t="array" ref="F41">(_xlfn.XLOOKUP(F$2,Women10!$B$2:$B$75,Women10!$D$2:$D$75) / _xlfn.XLOOKUP($A41,Women10!$E$1:$CV$1,_xlfn.XLOOKUP(F$2,Women10!$B$2:$B$75,Women10!$E$2:$CV$75))) / $C$1 / 86400</f>
        <v>3.289563113394775E-2</v>
      </c>
      <c r="G41" s="45" cm="1">
        <f t="array" ref="G41">(_xlfn.XLOOKUP(G$2,Women10!$B$2:$B$75,Women10!$D$2:$D$75) / _xlfn.XLOOKUP($A41,Women10!$E$1:$CV$1,_xlfn.XLOOKUP(G$2,Women10!$B$2:$B$75,Women10!$E$2:$CV$75))) / $C$1 / 86400</f>
        <v>4.1232815884149385E-2</v>
      </c>
      <c r="H41" s="45" cm="1">
        <f t="array" ref="H41">(_xlfn.XLOOKUP(H$2,Women10!$B$2:$B$75,Women10!$D$2:$D$75) / _xlfn.XLOOKUP($A41,Women10!$E$1:$CV$1,_xlfn.XLOOKUP(H$2,Women10!$B$2:$B$75,Women10!$E$2:$CV$75))) / $C$1 / 86400</f>
        <v>6.7535727555301808E-2</v>
      </c>
      <c r="I41" s="45" cm="1">
        <f t="array" ref="I41">(_xlfn.XLOOKUP(I$2,Women10!$B$2:$B$75,Women10!$D$2:$D$75) / _xlfn.XLOOKUP($A41,Women10!$E$1:$CV$1,_xlfn.XLOOKUP(I$2,Women10!$B$2:$B$75,Women10!$E$2:$CV$75))) / $C$1 / 86400</f>
        <v>8.9488803704609918E-2</v>
      </c>
      <c r="J41" s="45" cm="1">
        <f t="array" ref="J41">(_xlfn.XLOOKUP(J$2,Women10!$B$2:$B$75,Women10!$D$2:$D$75) / _xlfn.XLOOKUP($A41,Women10!$E$1:$CV$1,_xlfn.XLOOKUP(J$2,Women10!$B$2:$B$75,Women10!$E$2:$CV$75))) / $C$1 / 86400</f>
        <v>0.19374576740015834</v>
      </c>
      <c r="K41" s="45" cm="1">
        <f t="array" ref="K41">(_xlfn.XLOOKUP(K$2,Women10!$B$2:$B$75,Women10!$D$2:$D$75) / _xlfn.XLOOKUP($A41,Women10!$E$1:$CV$1,_xlfn.XLOOKUP(K$2,Women10!$B$2:$B$75,Women10!$E$2:$CV$75))) / $C$1 / 86400</f>
        <v>0.23416411518394525</v>
      </c>
      <c r="L41" s="45" cm="1">
        <f t="array" ref="L41">(_xlfn.XLOOKUP(L$2,Women10!$B$2:$B$75,Women10!$D$2:$D$75) / _xlfn.XLOOKUP($A41,Women10!$E$1:$CV$1,_xlfn.XLOOKUP(L$2,Women10!$B$2:$B$75,Women10!$E$2:$CV$75))) / $C$1 / 86400</f>
        <v>0.42349844049560764</v>
      </c>
      <c r="M41" s="45" cm="1">
        <f t="array" ref="M41">(_xlfn.XLOOKUP(M$2,Women10!$B$2:$B$75,Women10!$D$2:$D$75) / _xlfn.XLOOKUP($A41,Women10!$E$1:$CV$1,_xlfn.XLOOKUP(M$2,Women10!$B$2:$B$75,Women10!$E$2:$CV$75))) / $C$1 / 86400</f>
        <v>0.56254232599841669</v>
      </c>
      <c r="N41" s="45" cm="1">
        <f t="array" ref="N41">(_xlfn.XLOOKUP(N$2,Women10!$B$2:$B$75,Women10!$D$2:$D$75) / _xlfn.XLOOKUP($A41,Women10!$E$1:$CV$1,_xlfn.XLOOKUP(N$2,Women10!$B$2:$B$75,Women10!$E$2:$CV$75))) / $C$1 / 86400</f>
        <v>1.0372850316193092</v>
      </c>
    </row>
    <row r="42" spans="1:14" x14ac:dyDescent="0.3">
      <c r="A42" s="26">
        <v>57</v>
      </c>
      <c r="B42" s="45" cm="1">
        <f t="array" ref="B42">(_xlfn.XLOOKUP(B$2,Women10!$B$2:$B$75,Women10!$D$2:$D$75) / _xlfn.XLOOKUP($A42,Women10!$E$1:$CV$1,_xlfn.XLOOKUP(B$2,Women10!$B$2:$B$75,Women10!$E$2:$CV$75))) / $C$1 / 86400</f>
        <v>2.5831520475037284E-3</v>
      </c>
      <c r="C42" s="45" cm="1">
        <f t="array" ref="C42">(_xlfn.XLOOKUP(C$2,Women10!$B$2:$B$75,Women10!$D$2:$D$75) / _xlfn.XLOOKUP($A42,Women10!$E$1:$CV$1,_xlfn.XLOOKUP(C$2,Women10!$B$2:$B$75,Women10!$E$2:$CV$75))) / $C$1 / 86400</f>
        <v>6.0770304672743691E-3</v>
      </c>
      <c r="D42" s="45" cm="1">
        <f t="array" ref="D42">(_xlfn.XLOOKUP(D$2,Women10!$B$2:$B$75,Women10!$D$2:$D$75) / _xlfn.XLOOKUP($A42,Women10!$E$1:$CV$1,_xlfn.XLOOKUP(D$2,Women10!$B$2:$B$75,Women10!$E$2:$CV$75))) / $C$1 / 86400</f>
        <v>1.5697660694473953E-2</v>
      </c>
      <c r="E42" s="45" cm="1">
        <f t="array" ref="E42">(_xlfn.XLOOKUP(E$2,Women10!$B$2:$B$75,Women10!$D$2:$D$75) / _xlfn.XLOOKUP($A42,Women10!$E$1:$CV$1,_xlfn.XLOOKUP(E$2,Women10!$B$2:$B$75,Women10!$E$2:$CV$75))) / $C$1 / 86400</f>
        <v>2.0389887717848037E-2</v>
      </c>
      <c r="F42" s="45" cm="1">
        <f t="array" ref="F42">(_xlfn.XLOOKUP(F$2,Women10!$B$2:$B$75,Women10!$D$2:$D$75) / _xlfn.XLOOKUP($A42,Women10!$E$1:$CV$1,_xlfn.XLOOKUP(F$2,Women10!$B$2:$B$75,Women10!$E$2:$CV$75))) / $C$1 / 86400</f>
        <v>3.3340221808913689E-2</v>
      </c>
      <c r="G42" s="45" cm="1">
        <f t="array" ref="G42">(_xlfn.XLOOKUP(G$2,Women10!$B$2:$B$75,Women10!$D$2:$D$75) / _xlfn.XLOOKUP($A42,Women10!$E$1:$CV$1,_xlfn.XLOOKUP(G$2,Women10!$B$2:$B$75,Women10!$E$2:$CV$75))) / $C$1 / 86400</f>
        <v>4.1790085187481341E-2</v>
      </c>
      <c r="H42" s="45" cm="1">
        <f t="array" ref="H42">(_xlfn.XLOOKUP(H$2,Women10!$B$2:$B$75,Women10!$D$2:$D$75) / _xlfn.XLOOKUP($A42,Women10!$E$1:$CV$1,_xlfn.XLOOKUP(H$2,Women10!$B$2:$B$75,Women10!$E$2:$CV$75))) / $C$1 / 86400</f>
        <v>6.844848568345159E-2</v>
      </c>
      <c r="I42" s="45" cm="1">
        <f t="array" ref="I42">(_xlfn.XLOOKUP(I$2,Women10!$B$2:$B$75,Women10!$D$2:$D$75) / _xlfn.XLOOKUP($A42,Women10!$E$1:$CV$1,_xlfn.XLOOKUP(I$2,Women10!$B$2:$B$75,Women10!$E$2:$CV$75))) / $C$1 / 86400</f>
        <v>9.0698261807995229E-2</v>
      </c>
      <c r="J42" s="45" cm="1">
        <f t="array" ref="J42">(_xlfn.XLOOKUP(J$2,Women10!$B$2:$B$75,Women10!$D$2:$D$75) / _xlfn.XLOOKUP($A42,Women10!$E$1:$CV$1,_xlfn.XLOOKUP(J$2,Women10!$B$2:$B$75,Women10!$E$2:$CV$75))) / $C$1 / 86400</f>
        <v>0.1965038043136515</v>
      </c>
      <c r="K42" s="45" cm="1">
        <f t="array" ref="K42">(_xlfn.XLOOKUP(K$2,Women10!$B$2:$B$75,Women10!$D$2:$D$75) / _xlfn.XLOOKUP($A42,Women10!$E$1:$CV$1,_xlfn.XLOOKUP(K$2,Women10!$B$2:$B$75,Women10!$E$2:$CV$75))) / $C$1 / 86400</f>
        <v>0.23749752102893015</v>
      </c>
      <c r="L42" s="45" cm="1">
        <f t="array" ref="L42">(_xlfn.XLOOKUP(L$2,Women10!$B$2:$B$75,Women10!$D$2:$D$75) / _xlfn.XLOOKUP($A42,Women10!$E$1:$CV$1,_xlfn.XLOOKUP(L$2,Women10!$B$2:$B$75,Women10!$E$2:$CV$75))) / $C$1 / 86400</f>
        <v>0.4295270848751323</v>
      </c>
      <c r="M42" s="45" cm="1">
        <f t="array" ref="M42">(_xlfn.XLOOKUP(M$2,Women10!$B$2:$B$75,Women10!$D$2:$D$75) / _xlfn.XLOOKUP($A42,Women10!$E$1:$CV$1,_xlfn.XLOOKUP(M$2,Women10!$B$2:$B$75,Women10!$E$2:$CV$75))) / $C$1 / 86400</f>
        <v>0.57055030739241253</v>
      </c>
      <c r="N42" s="45" cm="1">
        <f t="array" ref="N42">(_xlfn.XLOOKUP(N$2,Women10!$B$2:$B$75,Women10!$D$2:$D$75) / _xlfn.XLOOKUP($A42,Women10!$E$1:$CV$1,_xlfn.XLOOKUP(N$2,Women10!$B$2:$B$75,Women10!$E$2:$CV$75))) / $C$1 / 86400</f>
        <v>1.0520511369407803</v>
      </c>
    </row>
    <row r="43" spans="1:14" x14ac:dyDescent="0.3">
      <c r="A43" s="42">
        <v>58</v>
      </c>
      <c r="B43" s="45" cm="1">
        <f t="array" ref="B43">(_xlfn.XLOOKUP(B$2,Women10!$B$2:$B$75,Women10!$D$2:$D$75) / _xlfn.XLOOKUP($A43,Women10!$E$1:$CV$1,_xlfn.XLOOKUP(B$2,Women10!$B$2:$B$75,Women10!$E$2:$CV$75))) / $C$1 / 86400</f>
        <v>2.6209117663390526E-3</v>
      </c>
      <c r="C43" s="45" cm="1">
        <f t="array" ref="C43">(_xlfn.XLOOKUP(C$2,Women10!$B$2:$B$75,Women10!$D$2:$D$75) / _xlfn.XLOOKUP($A43,Women10!$E$1:$CV$1,_xlfn.XLOOKUP(C$2,Women10!$B$2:$B$75,Women10!$E$2:$CV$75))) / $C$1 / 86400</f>
        <v>6.1630413482265329E-3</v>
      </c>
      <c r="D43" s="45" cm="1">
        <f t="array" ref="D43">(_xlfn.XLOOKUP(D$2,Women10!$B$2:$B$75,Women10!$D$2:$D$75) / _xlfn.XLOOKUP($A43,Women10!$E$1:$CV$1,_xlfn.XLOOKUP(D$2,Women10!$B$2:$B$75,Women10!$E$2:$CV$75))) / $C$1 / 86400</f>
        <v>1.592089827383945E-2</v>
      </c>
      <c r="E43" s="45" cm="1">
        <f t="array" ref="E43">(_xlfn.XLOOKUP(E$2,Women10!$B$2:$B$75,Women10!$D$2:$D$75) / _xlfn.XLOOKUP($A43,Women10!$E$1:$CV$1,_xlfn.XLOOKUP(E$2,Women10!$B$2:$B$75,Women10!$E$2:$CV$75))) / $C$1 / 86400</f>
        <v>2.0669236355510864E-2</v>
      </c>
      <c r="F43" s="45" cm="1">
        <f t="array" ref="F43">(_xlfn.XLOOKUP(F$2,Women10!$B$2:$B$75,Women10!$D$2:$D$75) / _xlfn.XLOOKUP($A43,Women10!$E$1:$CV$1,_xlfn.XLOOKUP(F$2,Women10!$B$2:$B$75,Women10!$E$2:$CV$75))) / $C$1 / 86400</f>
        <v>3.3796994581308311E-2</v>
      </c>
      <c r="G43" s="45" cm="1">
        <f t="array" ref="G43">(_xlfn.XLOOKUP(G$2,Women10!$B$2:$B$75,Women10!$D$2:$D$75) / _xlfn.XLOOKUP($A43,Women10!$E$1:$CV$1,_xlfn.XLOOKUP(G$2,Women10!$B$2:$B$75,Women10!$E$2:$CV$75))) / $C$1 / 86400</f>
        <v>4.2362624061970472E-2</v>
      </c>
      <c r="H43" s="45" cm="1">
        <f t="array" ref="H43">(_xlfn.XLOOKUP(H$2,Women10!$B$2:$B$75,Women10!$D$2:$D$75) / _xlfn.XLOOKUP($A43,Women10!$E$1:$CV$1,_xlfn.XLOOKUP(H$2,Women10!$B$2:$B$75,Women10!$E$2:$CV$75))) / $C$1 / 86400</f>
        <v>6.9386254026776908E-2</v>
      </c>
      <c r="I43" s="45" cm="1">
        <f t="array" ref="I43">(_xlfn.XLOOKUP(I$2,Women10!$B$2:$B$75,Women10!$D$2:$D$75) / _xlfn.XLOOKUP($A43,Women10!$E$1:$CV$1,_xlfn.XLOOKUP(I$2,Women10!$B$2:$B$75,Women10!$E$2:$CV$75))) / $C$1 / 86400</f>
        <v>9.1940859914716136E-2</v>
      </c>
      <c r="J43" s="45" cm="1">
        <f t="array" ref="J43">(_xlfn.XLOOKUP(J$2,Women10!$B$2:$B$75,Women10!$D$2:$D$75) / _xlfn.XLOOKUP($A43,Women10!$E$1:$CV$1,_xlfn.XLOOKUP(J$2,Women10!$B$2:$B$75,Women10!$E$2:$CV$75))) / $C$1 / 86400</f>
        <v>0.19934149836110621</v>
      </c>
      <c r="K43" s="45" cm="1">
        <f t="array" ref="K43">(_xlfn.XLOOKUP(K$2,Women10!$B$2:$B$75,Women10!$D$2:$D$75) / _xlfn.XLOOKUP($A43,Women10!$E$1:$CV$1,_xlfn.XLOOKUP(K$2,Women10!$B$2:$B$75,Women10!$E$2:$CV$75))) / $C$1 / 86400</f>
        <v>0.24092720171151544</v>
      </c>
      <c r="L43" s="45" cm="1">
        <f t="array" ref="L43">(_xlfn.XLOOKUP(L$2,Women10!$B$2:$B$75,Women10!$D$2:$D$75) / _xlfn.XLOOKUP($A43,Women10!$E$1:$CV$1,_xlfn.XLOOKUP(L$2,Women10!$B$2:$B$75,Women10!$E$2:$CV$75))) / $C$1 / 86400</f>
        <v>0.4357298474945534</v>
      </c>
      <c r="M43" s="45" cm="1">
        <f t="array" ref="M43">(_xlfn.XLOOKUP(M$2,Women10!$B$2:$B$75,Women10!$D$2:$D$75) / _xlfn.XLOOKUP($A43,Women10!$E$1:$CV$1,_xlfn.XLOOKUP(M$2,Women10!$B$2:$B$75,Women10!$E$2:$CV$75))) / $C$1 / 86400</f>
        <v>0.5787895738876131</v>
      </c>
      <c r="N43" s="45" cm="1">
        <f t="array" ref="N43">(_xlfn.XLOOKUP(N$2,Women10!$B$2:$B$75,Women10!$D$2:$D$75) / _xlfn.XLOOKUP($A43,Women10!$E$1:$CV$1,_xlfn.XLOOKUP(N$2,Women10!$B$2:$B$75,Women10!$E$2:$CV$75))) / $C$1 / 86400</f>
        <v>1.0672437143025377</v>
      </c>
    </row>
    <row r="44" spans="1:14" x14ac:dyDescent="0.3">
      <c r="A44" s="26">
        <v>59</v>
      </c>
      <c r="B44" s="45" cm="1">
        <f t="array" ref="B44">(_xlfn.XLOOKUP(B$2,Women10!$B$2:$B$75,Women10!$D$2:$D$75) / _xlfn.XLOOKUP($A44,Women10!$E$1:$CV$1,_xlfn.XLOOKUP(B$2,Women10!$B$2:$B$75,Women10!$E$2:$CV$75))) / $C$1 / 86400</f>
        <v>2.6601290613464086E-3</v>
      </c>
      <c r="C44" s="45" cm="1">
        <f t="array" ref="C44">(_xlfn.XLOOKUP(C$2,Women10!$B$2:$B$75,Women10!$D$2:$D$75) / _xlfn.XLOOKUP($A44,Women10!$E$1:$CV$1,_xlfn.XLOOKUP(C$2,Women10!$B$2:$B$75,Women10!$E$2:$CV$75))) / $C$1 / 86400</f>
        <v>6.2515218828112958E-3</v>
      </c>
      <c r="D44" s="45" cm="1">
        <f t="array" ref="D44">(_xlfn.XLOOKUP(D$2,Women10!$B$2:$B$75,Women10!$D$2:$D$75) / _xlfn.XLOOKUP($A44,Women10!$E$1:$CV$1,_xlfn.XLOOKUP(D$2,Women10!$B$2:$B$75,Women10!$E$2:$CV$75))) / $C$1 / 86400</f>
        <v>1.6150576806314512E-2</v>
      </c>
      <c r="E44" s="45" cm="1">
        <f t="array" ref="E44">(_xlfn.XLOOKUP(E$2,Women10!$B$2:$B$75,Women10!$D$2:$D$75) / _xlfn.XLOOKUP($A44,Women10!$E$1:$CV$1,_xlfn.XLOOKUP(E$2,Women10!$B$2:$B$75,Women10!$E$2:$CV$75))) / $C$1 / 86400</f>
        <v>2.0956345666425954E-2</v>
      </c>
      <c r="F44" s="45" cm="1">
        <f t="array" ref="F44">(_xlfn.XLOOKUP(F$2,Women10!$B$2:$B$75,Women10!$D$2:$D$75) / _xlfn.XLOOKUP($A44,Women10!$E$1:$CV$1,_xlfn.XLOOKUP(F$2,Women10!$B$2:$B$75,Women10!$E$2:$CV$75))) / $C$1 / 86400</f>
        <v>3.4266457103210003E-2</v>
      </c>
      <c r="G44" s="45" cm="1">
        <f t="array" ref="G44">(_xlfn.XLOOKUP(G$2,Women10!$B$2:$B$75,Women10!$D$2:$D$75) / _xlfn.XLOOKUP($A44,Women10!$E$1:$CV$1,_xlfn.XLOOKUP(G$2,Women10!$B$2:$B$75,Women10!$E$2:$CV$75))) / $C$1 / 86400</f>
        <v>4.2951068820827963E-2</v>
      </c>
      <c r="H44" s="45" cm="1">
        <f t="array" ref="H44">(_xlfn.XLOOKUP(H$2,Women10!$B$2:$B$75,Women10!$D$2:$D$75) / _xlfn.XLOOKUP($A44,Women10!$E$1:$CV$1,_xlfn.XLOOKUP(H$2,Women10!$B$2:$B$75,Women10!$E$2:$CV$75))) / $C$1 / 86400</f>
        <v>7.035007481037811E-2</v>
      </c>
      <c r="I44" s="45" cm="1">
        <f t="array" ref="I44">(_xlfn.XLOOKUP(I$2,Women10!$B$2:$B$75,Women10!$D$2:$D$75) / _xlfn.XLOOKUP($A44,Women10!$E$1:$CV$1,_xlfn.XLOOKUP(I$2,Women10!$B$2:$B$75,Women10!$E$2:$CV$75))) / $C$1 / 86400</f>
        <v>9.321797903421454E-2</v>
      </c>
      <c r="J44" s="45" cm="1">
        <f t="array" ref="J44">(_xlfn.XLOOKUP(J$2,Women10!$B$2:$B$75,Women10!$D$2:$D$75) / _xlfn.XLOOKUP($A44,Women10!$E$1:$CV$1,_xlfn.XLOOKUP(J$2,Women10!$B$2:$B$75,Women10!$E$2:$CV$75))) / $C$1 / 86400</f>
        <v>0.20226235107267501</v>
      </c>
      <c r="K44" s="45" cm="1">
        <f t="array" ref="K44">(_xlfn.XLOOKUP(K$2,Women10!$B$2:$B$75,Women10!$D$2:$D$75) / _xlfn.XLOOKUP($A44,Women10!$E$1:$CV$1,_xlfn.XLOOKUP(K$2,Women10!$B$2:$B$75,Women10!$E$2:$CV$75))) / $C$1 / 86400</f>
        <v>0.24445738923491309</v>
      </c>
      <c r="L44" s="45" cm="1">
        <f t="array" ref="L44">(_xlfn.XLOOKUP(L$2,Women10!$B$2:$B$75,Women10!$D$2:$D$75) / _xlfn.XLOOKUP($A44,Women10!$E$1:$CV$1,_xlfn.XLOOKUP(L$2,Women10!$B$2:$B$75,Women10!$E$2:$CV$75))) / $C$1 / 86400</f>
        <v>0.44211438216008725</v>
      </c>
      <c r="M44" s="45" cm="1">
        <f t="array" ref="M44">(_xlfn.XLOOKUP(M$2,Women10!$B$2:$B$75,Women10!$D$2:$D$75) / _xlfn.XLOOKUP($A44,Women10!$E$1:$CV$1,_xlfn.XLOOKUP(M$2,Women10!$B$2:$B$75,Women10!$E$2:$CV$75))) / $C$1 / 86400</f>
        <v>0.58727029220375104</v>
      </c>
      <c r="N44" s="45" cm="1">
        <f t="array" ref="N44">(_xlfn.XLOOKUP(N$2,Women10!$B$2:$B$75,Women10!$D$2:$D$75) / _xlfn.XLOOKUP($A44,Women10!$E$1:$CV$1,_xlfn.XLOOKUP(N$2,Women10!$B$2:$B$75,Women10!$E$2:$CV$75))) / $C$1 / 86400</f>
        <v>1.0828815103583216</v>
      </c>
    </row>
    <row r="45" spans="1:14" x14ac:dyDescent="0.3">
      <c r="A45" s="26">
        <v>60</v>
      </c>
      <c r="B45" s="45" cm="1">
        <f t="array" ref="B45">(_xlfn.XLOOKUP(B$2,Women10!$B$2:$B$75,Women10!$D$2:$D$75) / _xlfn.XLOOKUP($A45,Women10!$E$1:$CV$1,_xlfn.XLOOKUP(B$2,Women10!$B$2:$B$75,Women10!$E$2:$CV$75))) / $C$1 / 86400</f>
        <v>2.700190214670843E-3</v>
      </c>
      <c r="C45" s="45" cm="1">
        <f t="array" ref="C45">(_xlfn.XLOOKUP(C$2,Women10!$B$2:$B$75,Women10!$D$2:$D$75) / _xlfn.XLOOKUP($A45,Women10!$E$1:$CV$1,_xlfn.XLOOKUP(C$2,Women10!$B$2:$B$75,Women10!$E$2:$CV$75))) / $C$1 / 86400</f>
        <v>6.3425799881013595E-3</v>
      </c>
      <c r="D45" s="45" cm="1">
        <f t="array" ref="D45">(_xlfn.XLOOKUP(D$2,Women10!$B$2:$B$75,Women10!$D$2:$D$75) / _xlfn.XLOOKUP($A45,Women10!$E$1:$CV$1,_xlfn.XLOOKUP(D$2,Women10!$B$2:$B$75,Women10!$E$2:$CV$75))) / $C$1 / 86400</f>
        <v>1.6386979128163427E-2</v>
      </c>
      <c r="E45" s="45" cm="1">
        <f t="array" ref="E45">(_xlfn.XLOOKUP(E$2,Women10!$B$2:$B$75,Women10!$D$2:$D$75) / _xlfn.XLOOKUP($A45,Women10!$E$1:$CV$1,_xlfn.XLOOKUP(E$2,Women10!$B$2:$B$75,Women10!$E$2:$CV$75))) / $C$1 / 86400</f>
        <v>2.125154360874185E-2</v>
      </c>
      <c r="F45" s="45" cm="1">
        <f t="array" ref="F45">(_xlfn.XLOOKUP(F$2,Women10!$B$2:$B$75,Women10!$D$2:$D$75) / _xlfn.XLOOKUP($A45,Women10!$E$1:$CV$1,_xlfn.XLOOKUP(F$2,Women10!$B$2:$B$75,Women10!$E$2:$CV$75))) / $C$1 / 86400</f>
        <v>3.474914563051032E-2</v>
      </c>
      <c r="G45" s="45" cm="1">
        <f t="array" ref="G45">(_xlfn.XLOOKUP(G$2,Women10!$B$2:$B$75,Women10!$D$2:$D$75) / _xlfn.XLOOKUP($A45,Women10!$E$1:$CV$1,_xlfn.XLOOKUP(G$2,Women10!$B$2:$B$75,Women10!$E$2:$CV$75))) / $C$1 / 86400</f>
        <v>4.3556091630529467E-2</v>
      </c>
      <c r="H45" s="45" cm="1">
        <f t="array" ref="H45">(_xlfn.XLOOKUP(H$2,Women10!$B$2:$B$75,Women10!$D$2:$D$75) / _xlfn.XLOOKUP($A45,Women10!$E$1:$CV$1,_xlfn.XLOOKUP(H$2,Women10!$B$2:$B$75,Women10!$E$2:$CV$75))) / $C$1 / 86400</f>
        <v>7.1341048983850741E-2</v>
      </c>
      <c r="I45" s="45" cm="1">
        <f t="array" ref="I45">(_xlfn.XLOOKUP(I$2,Women10!$B$2:$B$75,Women10!$D$2:$D$75) / _xlfn.XLOOKUP($A45,Women10!$E$1:$CV$1,_xlfn.XLOOKUP(I$2,Women10!$B$2:$B$75,Women10!$E$2:$CV$75))) / $C$1 / 86400</f>
        <v>9.4531077989335938E-2</v>
      </c>
      <c r="J45" s="45" cm="1">
        <f t="array" ref="J45">(_xlfn.XLOOKUP(J$2,Women10!$B$2:$B$75,Women10!$D$2:$D$75) / _xlfn.XLOOKUP($A45,Women10!$E$1:$CV$1,_xlfn.XLOOKUP(J$2,Women10!$B$2:$B$75,Women10!$E$2:$CV$75))) / $C$1 / 86400</f>
        <v>0.20527007225506547</v>
      </c>
      <c r="K45" s="45" cm="1">
        <f t="array" ref="K45">(_xlfn.XLOOKUP(K$2,Women10!$B$2:$B$75,Women10!$D$2:$D$75) / _xlfn.XLOOKUP($A45,Women10!$E$1:$CV$1,_xlfn.XLOOKUP(K$2,Women10!$B$2:$B$75,Women10!$E$2:$CV$75))) / $C$1 / 86400</f>
        <v>0.24809256732858373</v>
      </c>
      <c r="L45" s="45" cm="1">
        <f t="array" ref="L45">(_xlfn.XLOOKUP(L$2,Women10!$B$2:$B$75,Women10!$D$2:$D$75) / _xlfn.XLOOKUP($A45,Women10!$E$1:$CV$1,_xlfn.XLOOKUP(L$2,Women10!$B$2:$B$75,Women10!$E$2:$CV$75))) / $C$1 / 86400</f>
        <v>0.44868879793845684</v>
      </c>
      <c r="M45" s="45" cm="1">
        <f t="array" ref="M45">(_xlfn.XLOOKUP(M$2,Women10!$B$2:$B$75,Women10!$D$2:$D$75) / _xlfn.XLOOKUP($A45,Women10!$E$1:$CV$1,_xlfn.XLOOKUP(M$2,Women10!$B$2:$B$75,Women10!$E$2:$CV$75))) / $C$1 / 86400</f>
        <v>0.59600323379313835</v>
      </c>
      <c r="N45" s="45" cm="1">
        <f t="array" ref="N45">(_xlfn.XLOOKUP(N$2,Women10!$B$2:$B$75,Women10!$D$2:$D$75) / _xlfn.XLOOKUP($A45,Women10!$E$1:$CV$1,_xlfn.XLOOKUP(N$2,Women10!$B$2:$B$75,Women10!$E$2:$CV$75))) / $C$1 / 86400</f>
        <v>1.0989843868425042</v>
      </c>
    </row>
    <row r="46" spans="1:14" x14ac:dyDescent="0.3">
      <c r="A46" s="42">
        <v>61</v>
      </c>
      <c r="B46" s="45" cm="1">
        <f t="array" ref="B46">(_xlfn.XLOOKUP(B$2,Women10!$B$2:$B$75,Women10!$D$2:$D$75) / _xlfn.XLOOKUP($A46,Women10!$E$1:$CV$1,_xlfn.XLOOKUP(B$2,Women10!$B$2:$B$75,Women10!$E$2:$CV$75))) / $C$1 / 86400</f>
        <v>2.7526279724154018E-3</v>
      </c>
      <c r="C46" s="45" cm="1">
        <f t="array" ref="C46">(_xlfn.XLOOKUP(C$2,Women10!$B$2:$B$75,Women10!$D$2:$D$75) / _xlfn.XLOOKUP($A46,Women10!$E$1:$CV$1,_xlfn.XLOOKUP(C$2,Women10!$B$2:$B$75,Women10!$E$2:$CV$75))) / $C$1 / 86400</f>
        <v>6.4363299616787663E-3</v>
      </c>
      <c r="D46" s="45" cm="1">
        <f t="array" ref="D46">(_xlfn.XLOOKUP(D$2,Women10!$B$2:$B$75,Women10!$D$2:$D$75) / _xlfn.XLOOKUP($A46,Women10!$E$1:$CV$1,_xlfn.XLOOKUP(D$2,Women10!$B$2:$B$75,Women10!$E$2:$CV$75))) / $C$1 / 86400</f>
        <v>1.6630404881586514E-2</v>
      </c>
      <c r="E46" s="45" cm="1">
        <f t="array" ref="E46">(_xlfn.XLOOKUP(E$2,Women10!$B$2:$B$75,Women10!$D$2:$D$75) / _xlfn.XLOOKUP($A46,Women10!$E$1:$CV$1,_xlfn.XLOOKUP(E$2,Women10!$B$2:$B$75,Women10!$E$2:$CV$75))) / $C$1 / 86400</f>
        <v>2.1555176883529224E-2</v>
      </c>
      <c r="F46" s="45" cm="1">
        <f t="array" ref="F46">(_xlfn.XLOOKUP(F$2,Women10!$B$2:$B$75,Women10!$D$2:$D$75) / _xlfn.XLOOKUP($A46,Women10!$E$1:$CV$1,_xlfn.XLOOKUP(F$2,Women10!$B$2:$B$75,Women10!$E$2:$CV$75))) / $C$1 / 86400</f>
        <v>3.5245627066311298E-2</v>
      </c>
      <c r="G46" s="45" cm="1">
        <f t="array" ref="G46">(_xlfn.XLOOKUP(G$2,Women10!$B$2:$B$75,Women10!$D$2:$D$75) / _xlfn.XLOOKUP($A46,Women10!$E$1:$CV$1,_xlfn.XLOOKUP(G$2,Women10!$B$2:$B$75,Women10!$E$2:$CV$75))) / $C$1 / 86400</f>
        <v>4.417840307209818E-2</v>
      </c>
      <c r="H46" s="45" cm="1">
        <f t="array" ref="H46">(_xlfn.XLOOKUP(H$2,Women10!$B$2:$B$75,Women10!$D$2:$D$75) / _xlfn.XLOOKUP($A46,Women10!$E$1:$CV$1,_xlfn.XLOOKUP(H$2,Women10!$B$2:$B$75,Women10!$E$2:$CV$75))) / $C$1 / 86400</f>
        <v>7.2360340416442126E-2</v>
      </c>
      <c r="I46" s="45" cm="1">
        <f t="array" ref="I46">(_xlfn.XLOOKUP(I$2,Women10!$B$2:$B$75,Women10!$D$2:$D$75) / _xlfn.XLOOKUP($A46,Women10!$E$1:$CV$1,_xlfn.XLOOKUP(I$2,Women10!$B$2:$B$75,Women10!$E$2:$CV$75))) / $C$1 / 86400</f>
        <v>9.5881698975158136E-2</v>
      </c>
      <c r="J46" s="45" cm="1">
        <f t="array" ref="J46">(_xlfn.XLOOKUP(J$2,Women10!$B$2:$B$75,Women10!$D$2:$D$75) / _xlfn.XLOOKUP($A46,Women10!$E$1:$CV$1,_xlfn.XLOOKUP(J$2,Women10!$B$2:$B$75,Women10!$E$2:$CV$75))) / $C$1 / 86400</f>
        <v>0.20836859571106908</v>
      </c>
      <c r="K46" s="45" cm="1">
        <f t="array" ref="K46">(_xlfn.XLOOKUP(K$2,Women10!$B$2:$B$75,Women10!$D$2:$D$75) / _xlfn.XLOOKUP($A46,Women10!$E$1:$CV$1,_xlfn.XLOOKUP(K$2,Women10!$B$2:$B$75,Women10!$E$2:$CV$75))) / $C$1 / 86400</f>
        <v>0.25183749044710135</v>
      </c>
      <c r="L46" s="45" cm="1">
        <f t="array" ref="L46">(_xlfn.XLOOKUP(L$2,Women10!$B$2:$B$75,Women10!$D$2:$D$75) / _xlfn.XLOOKUP($A46,Women10!$E$1:$CV$1,_xlfn.XLOOKUP(L$2,Women10!$B$2:$B$75,Women10!$E$2:$CV$75))) / $C$1 / 86400</f>
        <v>0.45546169351736443</v>
      </c>
      <c r="M46" s="45" cm="1">
        <f t="array" ref="M46">(_xlfn.XLOOKUP(M$2,Women10!$B$2:$B$75,Women10!$D$2:$D$75) / _xlfn.XLOOKUP($A46,Women10!$E$1:$CV$1,_xlfn.XLOOKUP(M$2,Women10!$B$2:$B$75,Women10!$E$2:$CV$75))) / $C$1 / 86400</f>
        <v>0.60499982048244061</v>
      </c>
      <c r="N46" s="45" cm="1">
        <f t="array" ref="N46">(_xlfn.XLOOKUP(N$2,Women10!$B$2:$B$75,Women10!$D$2:$D$75) / _xlfn.XLOOKUP($A46,Women10!$E$1:$CV$1,_xlfn.XLOOKUP(N$2,Women10!$B$2:$B$75,Women10!$E$2:$CV$75))) / $C$1 / 86400</f>
        <v>1.1155734047300312</v>
      </c>
    </row>
    <row r="47" spans="1:14" x14ac:dyDescent="0.3">
      <c r="A47" s="26">
        <v>62</v>
      </c>
      <c r="B47" s="45" cm="1">
        <f t="array" ref="B47">(_xlfn.XLOOKUP(B$2,Women10!$B$2:$B$75,Women10!$D$2:$D$75) / _xlfn.XLOOKUP($A47,Women10!$E$1:$CV$1,_xlfn.XLOOKUP(B$2,Women10!$B$2:$B$75,Women10!$E$2:$CV$75))) / $C$1 / 86400</f>
        <v>2.807142750940423E-3</v>
      </c>
      <c r="C47" s="45" cm="1">
        <f t="array" ref="C47">(_xlfn.XLOOKUP(C$2,Women10!$B$2:$B$75,Women10!$D$2:$D$75) / _xlfn.XLOOKUP($A47,Women10!$E$1:$CV$1,_xlfn.XLOOKUP(C$2,Women10!$B$2:$B$75,Women10!$E$2:$CV$75))) / $C$1 / 86400</f>
        <v>6.5328929602625624E-3</v>
      </c>
      <c r="D47" s="45" cm="1">
        <f t="array" ref="D47">(_xlfn.XLOOKUP(D$2,Women10!$B$2:$B$75,Women10!$D$2:$D$75) / _xlfn.XLOOKUP($A47,Women10!$E$1:$CV$1,_xlfn.XLOOKUP(D$2,Women10!$B$2:$B$75,Women10!$E$2:$CV$75))) / $C$1 / 86400</f>
        <v>1.6881171781788641E-2</v>
      </c>
      <c r="E47" s="45" cm="1">
        <f t="array" ref="E47">(_xlfn.XLOOKUP(E$2,Women10!$B$2:$B$75,Women10!$D$2:$D$75) / _xlfn.XLOOKUP($A47,Women10!$E$1:$CV$1,_xlfn.XLOOKUP(E$2,Women10!$B$2:$B$75,Women10!$E$2:$CV$75))) / $C$1 / 86400</f>
        <v>2.1867612293144212E-2</v>
      </c>
      <c r="F47" s="45" cm="1">
        <f t="array" ref="F47">(_xlfn.XLOOKUP(F$2,Women10!$B$2:$B$75,Women10!$D$2:$D$75) / _xlfn.XLOOKUP($A47,Women10!$E$1:$CV$1,_xlfn.XLOOKUP(F$2,Women10!$B$2:$B$75,Women10!$E$2:$CV$75))) / $C$1 / 86400</f>
        <v>3.57565011820331E-2</v>
      </c>
      <c r="G47" s="45" cm="1">
        <f t="array" ref="G47">(_xlfn.XLOOKUP(G$2,Women10!$B$2:$B$75,Women10!$D$2:$D$75) / _xlfn.XLOOKUP($A47,Women10!$E$1:$CV$1,_xlfn.XLOOKUP(G$2,Women10!$B$2:$B$75,Women10!$E$2:$CV$75))) / $C$1 / 86400</f>
        <v>4.4818754925137899E-2</v>
      </c>
      <c r="H47" s="45" cm="1">
        <f t="array" ref="H47">(_xlfn.XLOOKUP(H$2,Women10!$B$2:$B$75,Women10!$D$2:$D$75) / _xlfn.XLOOKUP($A47,Women10!$E$1:$CV$1,_xlfn.XLOOKUP(H$2,Women10!$B$2:$B$75,Women10!$E$2:$CV$75))) / $C$1 / 86400</f>
        <v>7.3409180457052803E-2</v>
      </c>
      <c r="I47" s="45" cm="1">
        <f t="array" ref="I47">(_xlfn.XLOOKUP(I$2,Women10!$B$2:$B$75,Women10!$D$2:$D$75) / _xlfn.XLOOKUP($A47,Women10!$E$1:$CV$1,_xlfn.XLOOKUP(I$2,Women10!$B$2:$B$75,Women10!$E$2:$CV$75))) / $C$1 / 86400</f>
        <v>9.7271473601260844E-2</v>
      </c>
      <c r="J47" s="45" cm="1">
        <f t="array" ref="J47">(_xlfn.XLOOKUP(J$2,Women10!$B$2:$B$75,Women10!$D$2:$D$75) / _xlfn.XLOOKUP($A47,Women10!$E$1:$CV$1,_xlfn.XLOOKUP(J$2,Women10!$B$2:$B$75,Women10!$E$2:$CV$75))) / $C$1 / 86400</f>
        <v>0.21156209640461607</v>
      </c>
      <c r="K47" s="45" cm="1">
        <f t="array" ref="K47">(_xlfn.XLOOKUP(K$2,Women10!$B$2:$B$75,Women10!$D$2:$D$75) / _xlfn.XLOOKUP($A47,Women10!$E$1:$CV$1,_xlfn.XLOOKUP(K$2,Women10!$B$2:$B$75,Women10!$E$2:$CV$75))) / $C$1 / 86400</f>
        <v>0.25569720451610212</v>
      </c>
      <c r="L47" s="45" cm="1">
        <f t="array" ref="L47">(_xlfn.XLOOKUP(L$2,Women10!$B$2:$B$75,Women10!$D$2:$D$75) / _xlfn.XLOOKUP($A47,Women10!$E$1:$CV$1,_xlfn.XLOOKUP(L$2,Women10!$B$2:$B$75,Women10!$E$2:$CV$75))) / $C$1 / 86400</f>
        <v>0.46244219472565923</v>
      </c>
      <c r="M47" s="45" cm="1">
        <f t="array" ref="M47">(_xlfn.XLOOKUP(M$2,Women10!$B$2:$B$75,Women10!$D$2:$D$75) / _xlfn.XLOOKUP($A47,Women10!$E$1:$CV$1,_xlfn.XLOOKUP(M$2,Women10!$B$2:$B$75,Women10!$E$2:$CV$75))) / $C$1 / 86400</f>
        <v>0.61427217431154435</v>
      </c>
      <c r="N47" s="45" cm="1">
        <f t="array" ref="N47">(_xlfn.XLOOKUP(N$2,Women10!$B$2:$B$75,Women10!$D$2:$D$75) / _xlfn.XLOOKUP($A47,Women10!$E$1:$CV$1,_xlfn.XLOOKUP(N$2,Women10!$B$2:$B$75,Women10!$E$2:$CV$75))) / $C$1 / 86400</f>
        <v>1.1326709161354831</v>
      </c>
    </row>
    <row r="48" spans="1:14" x14ac:dyDescent="0.3">
      <c r="A48" s="26">
        <v>63</v>
      </c>
      <c r="B48" s="45" cm="1">
        <f t="array" ref="B48">(_xlfn.XLOOKUP(B$2,Women10!$B$2:$B$75,Women10!$D$2:$D$75) / _xlfn.XLOOKUP($A48,Women10!$E$1:$CV$1,_xlfn.XLOOKUP(B$2,Women10!$B$2:$B$75,Women10!$E$2:$CV$75))) / $C$1 / 86400</f>
        <v>2.8642514715698764E-3</v>
      </c>
      <c r="C48" s="45" cm="1">
        <f t="array" ref="C48">(_xlfn.XLOOKUP(C$2,Women10!$B$2:$B$75,Women10!$D$2:$D$75) / _xlfn.XLOOKUP($A48,Women10!$E$1:$CV$1,_xlfn.XLOOKUP(C$2,Women10!$B$2:$B$75,Women10!$E$2:$CV$75))) / $C$1 / 86400</f>
        <v>6.6323975220772373E-3</v>
      </c>
      <c r="D48" s="45" cm="1">
        <f t="array" ref="D48">(_xlfn.XLOOKUP(D$2,Women10!$B$2:$B$75,Women10!$D$2:$D$75) / _xlfn.XLOOKUP($A48,Women10!$E$1:$CV$1,_xlfn.XLOOKUP(D$2,Women10!$B$2:$B$75,Women10!$E$2:$CV$75))) / $C$1 / 86400</f>
        <v>1.7139617000438156E-2</v>
      </c>
      <c r="E48" s="45" cm="1">
        <f t="array" ref="E48">(_xlfn.XLOOKUP(E$2,Women10!$B$2:$B$75,Women10!$D$2:$D$75) / _xlfn.XLOOKUP($A48,Women10!$E$1:$CV$1,_xlfn.XLOOKUP(E$2,Women10!$B$2:$B$75,Women10!$E$2:$CV$75))) / $C$1 / 86400</f>
        <v>2.2189238219463562E-2</v>
      </c>
      <c r="F48" s="45" cm="1">
        <f t="array" ref="F48">(_xlfn.XLOOKUP(F$2,Women10!$B$2:$B$75,Women10!$D$2:$D$75) / _xlfn.XLOOKUP($A48,Women10!$E$1:$CV$1,_xlfn.XLOOKUP(F$2,Women10!$B$2:$B$75,Women10!$E$2:$CV$75))) / $C$1 / 86400</f>
        <v>3.6282403034528253E-2</v>
      </c>
      <c r="G48" s="45" cm="1">
        <f t="array" ref="G48">(_xlfn.XLOOKUP(G$2,Women10!$B$2:$B$75,Women10!$D$2:$D$75) / _xlfn.XLOOKUP($A48,Women10!$E$1:$CV$1,_xlfn.XLOOKUP(G$2,Women10!$B$2:$B$75,Women10!$E$2:$CV$75))) / $C$1 / 86400</f>
        <v>4.5477943197549192E-2</v>
      </c>
      <c r="H48" s="45" cm="1">
        <f t="array" ref="H48">(_xlfn.XLOOKUP(H$2,Women10!$B$2:$B$75,Women10!$D$2:$D$75) / _xlfn.XLOOKUP($A48,Women10!$E$1:$CV$1,_xlfn.XLOOKUP(H$2,Women10!$B$2:$B$75,Women10!$E$2:$CV$75))) / $C$1 / 86400</f>
        <v>7.4488872896645131E-2</v>
      </c>
      <c r="I48" s="45" cm="1">
        <f t="array" ref="I48">(_xlfn.XLOOKUP(I$2,Women10!$B$2:$B$75,Women10!$D$2:$D$75) / _xlfn.XLOOKUP($A48,Women10!$E$1:$CV$1,_xlfn.XLOOKUP(I$2,Women10!$B$2:$B$75,Women10!$E$2:$CV$75))) / $C$1 / 86400</f>
        <v>9.8702129467208424E-2</v>
      </c>
      <c r="J48" s="45" cm="1">
        <f t="array" ref="J48">(_xlfn.XLOOKUP(J$2,Women10!$B$2:$B$75,Women10!$D$2:$D$75) / _xlfn.XLOOKUP($A48,Women10!$E$1:$CV$1,_xlfn.XLOOKUP(J$2,Women10!$B$2:$B$75,Women10!$E$2:$CV$75))) / $C$1 / 86400</f>
        <v>0.21485500922884898</v>
      </c>
      <c r="K48" s="45" cm="1">
        <f t="array" ref="K48">(_xlfn.XLOOKUP(K$2,Women10!$B$2:$B$75,Women10!$D$2:$D$75) / _xlfn.XLOOKUP($A48,Women10!$E$1:$CV$1,_xlfn.XLOOKUP(K$2,Women10!$B$2:$B$75,Women10!$E$2:$CV$75))) / $C$1 / 86400</f>
        <v>0.25967706961566733</v>
      </c>
      <c r="L48" s="45" cm="1">
        <f t="array" ref="L48">(_xlfn.XLOOKUP(L$2,Women10!$B$2:$B$75,Women10!$D$2:$D$75) / _xlfn.XLOOKUP($A48,Women10!$E$1:$CV$1,_xlfn.XLOOKUP(L$2,Women10!$B$2:$B$75,Women10!$E$2:$CV$75))) / $C$1 / 86400</f>
        <v>0.46963999555745956</v>
      </c>
      <c r="M48" s="45" cm="1">
        <f t="array" ref="M48">(_xlfn.XLOOKUP(M$2,Women10!$B$2:$B$75,Women10!$D$2:$D$75) / _xlfn.XLOOKUP($A48,Women10!$E$1:$CV$1,_xlfn.XLOOKUP(M$2,Women10!$B$2:$B$75,Women10!$E$2:$CV$75))) / $C$1 / 86400</f>
        <v>0.62383317202680322</v>
      </c>
      <c r="N48" s="45" cm="1">
        <f t="array" ref="N48">(_xlfn.XLOOKUP(N$2,Women10!$B$2:$B$75,Women10!$D$2:$D$75) / _xlfn.XLOOKUP($A48,Women10!$E$1:$CV$1,_xlfn.XLOOKUP(N$2,Women10!$B$2:$B$75,Women10!$E$2:$CV$75))) / $C$1 / 86400</f>
        <v>1.1503006647944531</v>
      </c>
    </row>
    <row r="49" spans="1:14" x14ac:dyDescent="0.3">
      <c r="A49" s="42">
        <v>64</v>
      </c>
      <c r="B49" s="45" cm="1">
        <f t="array" ref="B49">(_xlfn.XLOOKUP(B$2,Women10!$B$2:$B$75,Women10!$D$2:$D$75) / _xlfn.XLOOKUP($A49,Women10!$E$1:$CV$1,_xlfn.XLOOKUP(B$2,Women10!$B$2:$B$75,Women10!$E$2:$CV$75))) / $C$1 / 86400</f>
        <v>2.9233246624550974E-3</v>
      </c>
      <c r="C49" s="45" cm="1">
        <f t="array" ref="C49">(_xlfn.XLOOKUP(C$2,Women10!$B$2:$B$75,Women10!$D$2:$D$75) / _xlfn.XLOOKUP($A49,Women10!$E$1:$CV$1,_xlfn.XLOOKUP(C$2,Women10!$B$2:$B$75,Women10!$E$2:$CV$75))) / $C$1 / 86400</f>
        <v>6.7349801376976864E-3</v>
      </c>
      <c r="D49" s="45" cm="1">
        <f t="array" ref="D49">(_xlfn.XLOOKUP(D$2,Women10!$B$2:$B$75,Women10!$D$2:$D$75) / _xlfn.XLOOKUP($A49,Women10!$E$1:$CV$1,_xlfn.XLOOKUP(D$2,Women10!$B$2:$B$75,Women10!$E$2:$CV$75))) / $C$1 / 86400</f>
        <v>1.7406098678183483E-2</v>
      </c>
      <c r="E49" s="45" cm="1">
        <f t="array" ref="E49">(_xlfn.XLOOKUP(E$2,Women10!$B$2:$B$75,Women10!$D$2:$D$75) / _xlfn.XLOOKUP($A49,Women10!$E$1:$CV$1,_xlfn.XLOOKUP(E$2,Women10!$B$2:$B$75,Women10!$E$2:$CV$75))) / $C$1 / 86400</f>
        <v>2.2520466234517183E-2</v>
      </c>
      <c r="F49" s="45" cm="1">
        <f t="array" ref="F49">(_xlfn.XLOOKUP(F$2,Women10!$B$2:$B$75,Women10!$D$2:$D$75) / _xlfn.XLOOKUP($A49,Women10!$E$1:$CV$1,_xlfn.XLOOKUP(F$2,Women10!$B$2:$B$75,Women10!$E$2:$CV$75))) / $C$1 / 86400</f>
        <v>3.6824005599683497E-2</v>
      </c>
      <c r="G49" s="45" cm="1">
        <f t="array" ref="G49">(_xlfn.XLOOKUP(G$2,Women10!$B$2:$B$75,Women10!$D$2:$D$75) / _xlfn.XLOOKUP($A49,Women10!$E$1:$CV$1,_xlfn.XLOOKUP(G$2,Women10!$B$2:$B$75,Women10!$E$2:$CV$75))) / $C$1 / 86400</f>
        <v>4.6156811426600532E-2</v>
      </c>
      <c r="H49" s="45" cm="1">
        <f t="array" ref="H49">(_xlfn.XLOOKUP(H$2,Women10!$B$2:$B$75,Women10!$D$2:$D$75) / _xlfn.XLOOKUP($A49,Women10!$E$1:$CV$1,_xlfn.XLOOKUP(H$2,Women10!$B$2:$B$75,Women10!$E$2:$CV$75))) / $C$1 / 86400</f>
        <v>7.5600799375107788E-2</v>
      </c>
      <c r="I49" s="45" cm="1">
        <f t="array" ref="I49">(_xlfn.XLOOKUP(I$2,Women10!$B$2:$B$75,Women10!$D$2:$D$75) / _xlfn.XLOOKUP($A49,Women10!$E$1:$CV$1,_xlfn.XLOOKUP(I$2,Women10!$B$2:$B$75,Women10!$E$2:$CV$75))) / $C$1 / 86400</f>
        <v>0.10017549732696268</v>
      </c>
      <c r="J49" s="45" cm="1">
        <f t="array" ref="J49">(_xlfn.XLOOKUP(J$2,Women10!$B$2:$B$75,Women10!$D$2:$D$75) / _xlfn.XLOOKUP($A49,Women10!$E$1:$CV$1,_xlfn.XLOOKUP(J$2,Women10!$B$2:$B$75,Women10!$E$2:$CV$75))) / $C$1 / 86400</f>
        <v>0.21825204955463151</v>
      </c>
      <c r="K49" s="45" cm="1">
        <f t="array" ref="K49">(_xlfn.XLOOKUP(K$2,Women10!$B$2:$B$75,Women10!$D$2:$D$75) / _xlfn.XLOOKUP($A49,Women10!$E$1:$CV$1,_xlfn.XLOOKUP(K$2,Women10!$B$2:$B$75,Women10!$E$2:$CV$75))) / $C$1 / 86400</f>
        <v>0.26378278481556694</v>
      </c>
      <c r="L49" s="45" cm="1">
        <f t="array" ref="L49">(_xlfn.XLOOKUP(L$2,Women10!$B$2:$B$75,Women10!$D$2:$D$75) / _xlfn.XLOOKUP($A49,Women10!$E$1:$CV$1,_xlfn.XLOOKUP(L$2,Women10!$B$2:$B$75,Women10!$E$2:$CV$75))) / $C$1 / 86400</f>
        <v>0.47706540308803141</v>
      </c>
      <c r="M49" s="45" cm="1">
        <f t="array" ref="M49">(_xlfn.XLOOKUP(M$2,Women10!$B$2:$B$75,Women10!$D$2:$D$75) / _xlfn.XLOOKUP($A49,Women10!$E$1:$CV$1,_xlfn.XLOOKUP(M$2,Women10!$B$2:$B$75,Women10!$E$2:$CV$75))) / $C$1 / 86400</f>
        <v>0.63369650474379224</v>
      </c>
      <c r="N49" s="45" cm="1">
        <f t="array" ref="N49">(_xlfn.XLOOKUP(N$2,Women10!$B$2:$B$75,Women10!$D$2:$D$75) / _xlfn.XLOOKUP($A49,Women10!$E$1:$CV$1,_xlfn.XLOOKUP(N$2,Women10!$B$2:$B$75,Women10!$E$2:$CV$75))) / $C$1 / 86400</f>
        <v>1.1684878960771041</v>
      </c>
    </row>
    <row r="50" spans="1:14" x14ac:dyDescent="0.3">
      <c r="A50" s="26">
        <v>65</v>
      </c>
      <c r="B50" s="45" cm="1">
        <f t="array" ref="B50">(_xlfn.XLOOKUP(B$2,Women10!$B$2:$B$75,Women10!$D$2:$D$75) / _xlfn.XLOOKUP($A50,Women10!$E$1:$CV$1,_xlfn.XLOOKUP(B$2,Women10!$B$2:$B$75,Women10!$E$2:$CV$75))) / $C$1 / 86400</f>
        <v>2.9848858534117502E-3</v>
      </c>
      <c r="C50" s="45" cm="1">
        <f t="array" ref="C50">(_xlfn.XLOOKUP(C$2,Women10!$B$2:$B$75,Women10!$D$2:$D$75) / _xlfn.XLOOKUP($A50,Women10!$E$1:$CV$1,_xlfn.XLOOKUP(C$2,Women10!$B$2:$B$75,Women10!$E$2:$CV$75))) / $C$1 / 86400</f>
        <v>6.8407858747015987E-3</v>
      </c>
      <c r="D50" s="45" cm="1">
        <f t="array" ref="D50">(_xlfn.XLOOKUP(D$2,Women10!$B$2:$B$75,Women10!$D$2:$D$75) / _xlfn.XLOOKUP($A50,Women10!$E$1:$CV$1,_xlfn.XLOOKUP(D$2,Women10!$B$2:$B$75,Women10!$E$2:$CV$75))) / $C$1 / 86400</f>
        <v>1.7680997580495069E-2</v>
      </c>
      <c r="E50" s="45" cm="1">
        <f t="array" ref="E50">(_xlfn.XLOOKUP(E$2,Women10!$B$2:$B$75,Women10!$D$2:$D$75) / _xlfn.XLOOKUP($A50,Women10!$E$1:$CV$1,_xlfn.XLOOKUP(E$2,Women10!$B$2:$B$75,Women10!$E$2:$CV$75))) / $C$1 / 86400</f>
        <v>2.2861732857562135E-2</v>
      </c>
      <c r="F50" s="45" cm="1">
        <f t="array" ref="F50">(_xlfn.XLOOKUP(F$2,Women10!$B$2:$B$75,Women10!$D$2:$D$75) / _xlfn.XLOOKUP($A50,Women10!$E$1:$CV$1,_xlfn.XLOOKUP(F$2,Women10!$B$2:$B$75,Women10!$E$2:$CV$75))) / $C$1 / 86400</f>
        <v>3.7382022645473217E-2</v>
      </c>
      <c r="G50" s="45" cm="1">
        <f t="array" ref="G50">(_xlfn.XLOOKUP(G$2,Women10!$B$2:$B$75,Women10!$D$2:$D$75) / _xlfn.XLOOKUP($A50,Women10!$E$1:$CV$1,_xlfn.XLOOKUP(G$2,Women10!$B$2:$B$75,Women10!$E$2:$CV$75))) / $C$1 / 86400</f>
        <v>4.6856254280138614E-2</v>
      </c>
      <c r="H50" s="45" cm="1">
        <f t="array" ref="H50">(_xlfn.XLOOKUP(H$2,Women10!$B$2:$B$75,Women10!$D$2:$D$75) / _xlfn.XLOOKUP($A50,Women10!$E$1:$CV$1,_xlfn.XLOOKUP(H$2,Women10!$B$2:$B$75,Women10!$E$2:$CV$75))) / $C$1 / 86400</f>
        <v>7.6746425279721531E-2</v>
      </c>
      <c r="I50" s="45" cm="1">
        <f t="array" ref="I50">(_xlfn.XLOOKUP(I$2,Women10!$B$2:$B$75,Women10!$D$2:$D$75) / _xlfn.XLOOKUP($A50,Women10!$E$1:$CV$1,_xlfn.XLOOKUP(I$2,Women10!$B$2:$B$75,Women10!$E$2:$CV$75))) / $C$1 / 86400</f>
        <v>0.10169351890469643</v>
      </c>
      <c r="J50" s="45" cm="1">
        <f t="array" ref="J50">(_xlfn.XLOOKUP(J$2,Women10!$B$2:$B$75,Women10!$D$2:$D$75) / _xlfn.XLOOKUP($A50,Women10!$E$1:$CV$1,_xlfn.XLOOKUP(J$2,Women10!$B$2:$B$75,Women10!$E$2:$CV$75))) / $C$1 / 86400</f>
        <v>0.2217582357597096</v>
      </c>
      <c r="K50" s="45" cm="1">
        <f t="array" ref="K50">(_xlfn.XLOOKUP(K$2,Women10!$B$2:$B$75,Women10!$D$2:$D$75) / _xlfn.XLOOKUP($A50,Women10!$E$1:$CV$1,_xlfn.XLOOKUP(K$2,Women10!$B$2:$B$75,Women10!$E$2:$CV$75))) / $C$1 / 86400</f>
        <v>0.26802041540435056</v>
      </c>
      <c r="L50" s="45" cm="1">
        <f t="array" ref="L50">(_xlfn.XLOOKUP(L$2,Women10!$B$2:$B$75,Women10!$D$2:$D$75) / _xlfn.XLOOKUP($A50,Women10!$E$1:$CV$1,_xlfn.XLOOKUP(L$2,Women10!$B$2:$B$75,Women10!$E$2:$CV$75))) / $C$1 / 86400</f>
        <v>0.48472938671906984</v>
      </c>
      <c r="M50" s="45" cm="1">
        <f t="array" ref="M50">(_xlfn.XLOOKUP(M$2,Women10!$B$2:$B$75,Women10!$D$2:$D$75) / _xlfn.XLOOKUP($A50,Women10!$E$1:$CV$1,_xlfn.XLOOKUP(M$2,Women10!$B$2:$B$75,Women10!$E$2:$CV$75))) / $C$1 / 86400</f>
        <v>0.64387674336089951</v>
      </c>
      <c r="N50" s="45" cm="1">
        <f t="array" ref="N50">(_xlfn.XLOOKUP(N$2,Women10!$B$2:$B$75,Women10!$D$2:$D$75) / _xlfn.XLOOKUP($A50,Women10!$E$1:$CV$1,_xlfn.XLOOKUP(N$2,Women10!$B$2:$B$75,Women10!$E$2:$CV$75))) / $C$1 / 86400</f>
        <v>1.1872594776058298</v>
      </c>
    </row>
    <row r="51" spans="1:14" x14ac:dyDescent="0.3">
      <c r="A51" s="26">
        <v>66</v>
      </c>
      <c r="B51" s="45" cm="1">
        <f t="array" ref="B51">(_xlfn.XLOOKUP(B$2,Women10!$B$2:$B$75,Women10!$D$2:$D$75) / _xlfn.XLOOKUP($A51,Women10!$E$1:$CV$1,_xlfn.XLOOKUP(B$2,Women10!$B$2:$B$75,Women10!$E$2:$CV$75))) / $C$1 / 86400</f>
        <v>3.0433451005045372E-3</v>
      </c>
      <c r="C51" s="45" cm="1">
        <f t="array" ref="C51">(_xlfn.XLOOKUP(C$2,Women10!$B$2:$B$75,Women10!$D$2:$D$75) / _xlfn.XLOOKUP($A51,Women10!$E$1:$CV$1,_xlfn.XLOOKUP(C$2,Women10!$B$2:$B$75,Women10!$E$2:$CV$75))) / $C$1 / 86400</f>
        <v>6.9499690621409003E-3</v>
      </c>
      <c r="D51" s="45" cm="1">
        <f t="array" ref="D51">(_xlfn.XLOOKUP(D$2,Women10!$B$2:$B$75,Women10!$D$2:$D$75) / _xlfn.XLOOKUP($A51,Women10!$E$1:$CV$1,_xlfn.XLOOKUP(D$2,Women10!$B$2:$B$75,Women10!$E$2:$CV$75))) / $C$1 / 86400</f>
        <v>1.7967339969090772E-2</v>
      </c>
      <c r="E51" s="45" cm="1">
        <f t="array" ref="E51">(_xlfn.XLOOKUP(E$2,Women10!$B$2:$B$75,Women10!$D$2:$D$75) / _xlfn.XLOOKUP($A51,Women10!$E$1:$CV$1,_xlfn.XLOOKUP(E$2,Women10!$B$2:$B$75,Women10!$E$2:$CV$75))) / $C$1 / 86400</f>
        <v>2.321350147437104E-2</v>
      </c>
      <c r="F51" s="45" cm="1">
        <f t="array" ref="F51">(_xlfn.XLOOKUP(F$2,Women10!$B$2:$B$75,Women10!$D$2:$D$75) / _xlfn.XLOOKUP($A51,Women10!$E$1:$CV$1,_xlfn.XLOOKUP(F$2,Women10!$B$2:$B$75,Women10!$E$2:$CV$75))) / $C$1 / 86400</f>
        <v>3.7957211870255345E-2</v>
      </c>
      <c r="G51" s="45" cm="1">
        <f t="array" ref="G51">(_xlfn.XLOOKUP(G$2,Women10!$B$2:$B$75,Women10!$D$2:$D$75) / _xlfn.XLOOKUP($A51,Women10!$E$1:$CV$1,_xlfn.XLOOKUP(G$2,Women10!$B$2:$B$75,Women10!$E$2:$CV$75))) / $C$1 / 86400</f>
        <v>4.7577221490264963E-2</v>
      </c>
      <c r="H51" s="45" cm="1">
        <f t="array" ref="H51">(_xlfn.XLOOKUP(H$2,Women10!$B$2:$B$75,Women10!$D$2:$D$75) / _xlfn.XLOOKUP($A51,Women10!$E$1:$CV$1,_xlfn.XLOOKUP(H$2,Women10!$B$2:$B$75,Women10!$E$2:$CV$75))) / $C$1 / 86400</f>
        <v>7.7927306188175741E-2</v>
      </c>
      <c r="I51" s="45" cm="1">
        <f t="array" ref="I51">(_xlfn.XLOOKUP(I$2,Women10!$B$2:$B$75,Women10!$D$2:$D$75) / _xlfn.XLOOKUP($A51,Women10!$E$1:$CV$1,_xlfn.XLOOKUP(I$2,Women10!$B$2:$B$75,Women10!$E$2:$CV$75))) / $C$1 / 86400</f>
        <v>0.10325825543216849</v>
      </c>
      <c r="J51" s="45" cm="1">
        <f t="array" ref="J51">(_xlfn.XLOOKUP(J$2,Women10!$B$2:$B$75,Women10!$D$2:$D$75) / _xlfn.XLOOKUP($A51,Women10!$E$1:$CV$1,_xlfn.XLOOKUP(J$2,Women10!$B$2:$B$75,Women10!$E$2:$CV$75))) / $C$1 / 86400</f>
        <v>0.2253789139648936</v>
      </c>
      <c r="K51" s="45" cm="1">
        <f t="array" ref="K51">(_xlfn.XLOOKUP(K$2,Women10!$B$2:$B$75,Women10!$D$2:$D$75) / _xlfn.XLOOKUP($A51,Women10!$E$1:$CV$1,_xlfn.XLOOKUP(K$2,Women10!$B$2:$B$75,Women10!$E$2:$CV$75))) / $C$1 / 86400</f>
        <v>0.27239642278587756</v>
      </c>
      <c r="L51" s="45" cm="1">
        <f t="array" ref="L51">(_xlfn.XLOOKUP(L$2,Women10!$B$2:$B$75,Women10!$D$2:$D$75) / _xlfn.XLOOKUP($A51,Women10!$E$1:$CV$1,_xlfn.XLOOKUP(L$2,Women10!$B$2:$B$75,Women10!$E$2:$CV$75))) / $C$1 / 86400</f>
        <v>0.49264363224818586</v>
      </c>
      <c r="M51" s="45" cm="1">
        <f t="array" ref="M51">(_xlfn.XLOOKUP(M$2,Women10!$B$2:$B$75,Women10!$D$2:$D$75) / _xlfn.XLOOKUP($A51,Women10!$E$1:$CV$1,_xlfn.XLOOKUP(M$2,Women10!$B$2:$B$75,Women10!$E$2:$CV$75))) / $C$1 / 86400</f>
        <v>0.65438941038102216</v>
      </c>
      <c r="N51" s="45" cm="1">
        <f t="array" ref="N51">(_xlfn.XLOOKUP(N$2,Women10!$B$2:$B$75,Women10!$D$2:$D$75) / _xlfn.XLOOKUP($A51,Women10!$E$1:$CV$1,_xlfn.XLOOKUP(N$2,Women10!$B$2:$B$75,Women10!$E$2:$CV$75))) / $C$1 / 86400</f>
        <v>1.2066440316889688</v>
      </c>
    </row>
    <row r="52" spans="1:14" x14ac:dyDescent="0.3">
      <c r="A52" s="42">
        <v>67</v>
      </c>
      <c r="B52" s="45" cm="1">
        <f t="array" ref="B52">(_xlfn.XLOOKUP(B$2,Women10!$B$2:$B$75,Women10!$D$2:$D$75) / _xlfn.XLOOKUP($A52,Women10!$E$1:$CV$1,_xlfn.XLOOKUP(B$2,Women10!$B$2:$B$75,Women10!$E$2:$CV$75))) / $C$1 / 86400</f>
        <v>3.1036806891223227E-3</v>
      </c>
      <c r="C52" s="45" cm="1">
        <f t="array" ref="C52">(_xlfn.XLOOKUP(C$2,Women10!$B$2:$B$75,Women10!$D$2:$D$75) / _xlfn.XLOOKUP($A52,Women10!$E$1:$CV$1,_xlfn.XLOOKUP(C$2,Women10!$B$2:$B$75,Women10!$E$2:$CV$75))) / $C$1 / 86400</f>
        <v>7.0626940416238584E-3</v>
      </c>
      <c r="D52" s="45" cm="1">
        <f t="array" ref="D52">(_xlfn.XLOOKUP(D$2,Women10!$B$2:$B$75,Women10!$D$2:$D$75) / _xlfn.XLOOKUP($A52,Women10!$E$1:$CV$1,_xlfn.XLOOKUP(D$2,Women10!$B$2:$B$75,Women10!$E$2:$CV$75))) / $C$1 / 86400</f>
        <v>1.8260401564078904E-2</v>
      </c>
      <c r="E52" s="45" cm="1">
        <f t="array" ref="E52">(_xlfn.XLOOKUP(E$2,Women10!$B$2:$B$75,Women10!$D$2:$D$75) / _xlfn.XLOOKUP($A52,Women10!$E$1:$CV$1,_xlfn.XLOOKUP(E$2,Women10!$B$2:$B$75,Women10!$E$2:$CV$75))) / $C$1 / 86400</f>
        <v>2.3576264436479488E-2</v>
      </c>
      <c r="F52" s="45" cm="1">
        <f t="array" ref="F52">(_xlfn.XLOOKUP(F$2,Women10!$B$2:$B$75,Women10!$D$2:$D$75) / _xlfn.XLOOKUP($A52,Women10!$E$1:$CV$1,_xlfn.XLOOKUP(F$2,Women10!$B$2:$B$75,Women10!$E$2:$CV$75))) / $C$1 / 86400</f>
        <v>3.855037833532457E-2</v>
      </c>
      <c r="G52" s="45" cm="1">
        <f t="array" ref="G52">(_xlfn.XLOOKUP(G$2,Women10!$B$2:$B$75,Women10!$D$2:$D$75) / _xlfn.XLOOKUP($A52,Women10!$E$1:$CV$1,_xlfn.XLOOKUP(G$2,Women10!$B$2:$B$75,Women10!$E$2:$CV$75))) / $C$1 / 86400</f>
        <v>4.8320722155847602E-2</v>
      </c>
      <c r="H52" s="45" cm="1">
        <f t="array" ref="H52">(_xlfn.XLOOKUP(H$2,Women10!$B$2:$B$75,Women10!$D$2:$D$75) / _xlfn.XLOOKUP($A52,Women10!$E$1:$CV$1,_xlfn.XLOOKUP(H$2,Women10!$B$2:$B$75,Women10!$E$2:$CV$75))) / $C$1 / 86400</f>
        <v>7.9145094915704234E-2</v>
      </c>
      <c r="I52" s="45" cm="1">
        <f t="array" ref="I52">(_xlfn.XLOOKUP(I$2,Women10!$B$2:$B$75,Women10!$D$2:$D$75) / _xlfn.XLOOKUP($A52,Women10!$E$1:$CV$1,_xlfn.XLOOKUP(I$2,Women10!$B$2:$B$75,Women10!$E$2:$CV$75))) / $C$1 / 86400</f>
        <v>0.10487189698659233</v>
      </c>
      <c r="J52" s="45" cm="1">
        <f t="array" ref="J52">(_xlfn.XLOOKUP(J$2,Women10!$B$2:$B$75,Women10!$D$2:$D$75) / _xlfn.XLOOKUP($A52,Women10!$E$1:$CV$1,_xlfn.XLOOKUP(J$2,Women10!$B$2:$B$75,Women10!$E$2:$CV$75))) / $C$1 / 86400</f>
        <v>0.22911978523368809</v>
      </c>
      <c r="K52" s="45" cm="1">
        <f t="array" ref="K52">(_xlfn.XLOOKUP(K$2,Women10!$B$2:$B$75,Women10!$D$2:$D$75) / _xlfn.XLOOKUP($A52,Women10!$E$1:$CV$1,_xlfn.XLOOKUP(K$2,Women10!$B$2:$B$75,Women10!$E$2:$CV$75))) / $C$1 / 86400</f>
        <v>0.27691769735320826</v>
      </c>
      <c r="L52" s="45" cm="1">
        <f t="array" ref="L52">(_xlfn.XLOOKUP(L$2,Women10!$B$2:$B$75,Women10!$D$2:$D$75) / _xlfn.XLOOKUP($A52,Women10!$E$1:$CV$1,_xlfn.XLOOKUP(L$2,Women10!$B$2:$B$75,Women10!$E$2:$CV$75))) / $C$1 / 86400</f>
        <v>0.5008206013231139</v>
      </c>
      <c r="M52" s="45" cm="1">
        <f t="array" ref="M52">(_xlfn.XLOOKUP(M$2,Women10!$B$2:$B$75,Women10!$D$2:$D$75) / _xlfn.XLOOKUP($A52,Women10!$E$1:$CV$1,_xlfn.XLOOKUP(M$2,Women10!$B$2:$B$75,Women10!$E$2:$CV$75))) / $C$1 / 86400</f>
        <v>0.66525105888589975</v>
      </c>
      <c r="N52" s="45" cm="1">
        <f t="array" ref="N52">(_xlfn.XLOOKUP(N$2,Women10!$B$2:$B$75,Women10!$D$2:$D$75) / _xlfn.XLOOKUP($A52,Women10!$E$1:$CV$1,_xlfn.XLOOKUP(N$2,Women10!$B$2:$B$75,Women10!$E$2:$CV$75))) / $C$1 / 86400</f>
        <v>1.2266720809434377</v>
      </c>
    </row>
    <row r="53" spans="1:14" x14ac:dyDescent="0.3">
      <c r="A53" s="26">
        <v>68</v>
      </c>
      <c r="B53" s="45" cm="1">
        <f t="array" ref="B53">(_xlfn.XLOOKUP(B$2,Women10!$B$2:$B$75,Women10!$D$2:$D$75) / _xlfn.XLOOKUP($A53,Women10!$E$1:$CV$1,_xlfn.XLOOKUP(B$2,Women10!$B$2:$B$75,Women10!$E$2:$CV$75))) / $C$1 / 86400</f>
        <v>3.1669350509930224E-3</v>
      </c>
      <c r="C53" s="45" cm="1">
        <f t="array" ref="C53">(_xlfn.XLOOKUP(C$2,Women10!$B$2:$B$75,Women10!$D$2:$D$75) / _xlfn.XLOOKUP($A53,Women10!$E$1:$CV$1,_xlfn.XLOOKUP(C$2,Women10!$B$2:$B$75,Women10!$E$2:$CV$75))) / $C$1 / 86400</f>
        <v>7.1791359926953145E-3</v>
      </c>
      <c r="D53" s="45" cm="1">
        <f t="array" ref="D53">(_xlfn.XLOOKUP(D$2,Women10!$B$2:$B$75,Women10!$D$2:$D$75) / _xlfn.XLOOKUP($A53,Women10!$E$1:$CV$1,_xlfn.XLOOKUP(D$2,Women10!$B$2:$B$75,Women10!$E$2:$CV$75))) / $C$1 / 86400</f>
        <v>1.8563181813106441E-2</v>
      </c>
      <c r="E53" s="45" cm="1">
        <f t="array" ref="E53">(_xlfn.XLOOKUP(E$2,Women10!$B$2:$B$75,Women10!$D$2:$D$75) / _xlfn.XLOOKUP($A53,Women10!$E$1:$CV$1,_xlfn.XLOOKUP(E$2,Women10!$B$2:$B$75,Women10!$E$2:$CV$75))) / $C$1 / 86400</f>
        <v>2.3950545360390974E-2</v>
      </c>
      <c r="F53" s="45" cm="1">
        <f t="array" ref="F53">(_xlfn.XLOOKUP(F$2,Women10!$B$2:$B$75,Women10!$D$2:$D$75) / _xlfn.XLOOKUP($A53,Women10!$E$1:$CV$1,_xlfn.XLOOKUP(F$2,Women10!$B$2:$B$75,Women10!$E$2:$CV$75))) / $C$1 / 86400</f>
        <v>3.9162378224423082E-2</v>
      </c>
      <c r="G53" s="45" cm="1">
        <f t="array" ref="G53">(_xlfn.XLOOKUP(G$2,Women10!$B$2:$B$75,Women10!$D$2:$D$75) / _xlfn.XLOOKUP($A53,Women10!$E$1:$CV$1,_xlfn.XLOOKUP(G$2,Women10!$B$2:$B$75,Women10!$E$2:$CV$75))) / $C$1 / 86400</f>
        <v>4.9087829454855389E-2</v>
      </c>
      <c r="H53" s="45" cm="1">
        <f t="array" ref="H53">(_xlfn.XLOOKUP(H$2,Women10!$B$2:$B$75,Women10!$D$2:$D$75) / _xlfn.XLOOKUP($A53,Women10!$E$1:$CV$1,_xlfn.XLOOKUP(H$2,Women10!$B$2:$B$75,Women10!$E$2:$CV$75))) / $C$1 / 86400</f>
        <v>8.0401549233474659E-2</v>
      </c>
      <c r="I53" s="45" cm="1">
        <f t="array" ref="I53">(_xlfn.XLOOKUP(I$2,Women10!$B$2:$B$75,Women10!$D$2:$D$75) / _xlfn.XLOOKUP($A53,Women10!$E$1:$CV$1,_xlfn.XLOOKUP(I$2,Women10!$B$2:$B$75,Women10!$E$2:$CV$75))) / $C$1 / 86400</f>
        <v>0.10653677271795536</v>
      </c>
      <c r="J53" s="45" cm="1">
        <f t="array" ref="J53">(_xlfn.XLOOKUP(J$2,Women10!$B$2:$B$75,Women10!$D$2:$D$75) / _xlfn.XLOOKUP($A53,Women10!$E$1:$CV$1,_xlfn.XLOOKUP(J$2,Women10!$B$2:$B$75,Women10!$E$2:$CV$75))) / $C$1 / 86400</f>
        <v>0.23298693552642144</v>
      </c>
      <c r="K53" s="45" cm="1">
        <f t="array" ref="K53">(_xlfn.XLOOKUP(K$2,Women10!$B$2:$B$75,Women10!$D$2:$D$75) / _xlfn.XLOOKUP($A53,Women10!$E$1:$CV$1,_xlfn.XLOOKUP(K$2,Women10!$B$2:$B$75,Women10!$E$2:$CV$75))) / $C$1 / 86400</f>
        <v>0.28159159469162565</v>
      </c>
      <c r="L53" s="45" cm="1">
        <f t="array" ref="L53">(_xlfn.XLOOKUP(L$2,Women10!$B$2:$B$75,Women10!$D$2:$D$75) / _xlfn.XLOOKUP($A53,Women10!$E$1:$CV$1,_xlfn.XLOOKUP(L$2,Women10!$B$2:$B$75,Women10!$E$2:$CV$75))) / $C$1 / 86400</f>
        <v>0.50927359691683016</v>
      </c>
      <c r="M53" s="45" cm="1">
        <f t="array" ref="M53">(_xlfn.XLOOKUP(M$2,Women10!$B$2:$B$75,Women10!$D$2:$D$75) / _xlfn.XLOOKUP($A53,Women10!$E$1:$CV$1,_xlfn.XLOOKUP(M$2,Women10!$B$2:$B$75,Women10!$E$2:$CV$75))) / $C$1 / 86400</f>
        <v>0.67647935950816096</v>
      </c>
      <c r="N53" s="45" cm="1">
        <f t="array" ref="N53">(_xlfn.XLOOKUP(N$2,Women10!$B$2:$B$75,Women10!$D$2:$D$75) / _xlfn.XLOOKUP($A53,Women10!$E$1:$CV$1,_xlfn.XLOOKUP(N$2,Women10!$B$2:$B$75,Women10!$E$2:$CV$75))) / $C$1 / 86400</f>
        <v>1.247376208664533</v>
      </c>
    </row>
    <row r="54" spans="1:14" x14ac:dyDescent="0.3">
      <c r="A54" s="26">
        <v>69</v>
      </c>
      <c r="B54" s="45" cm="1">
        <f t="array" ref="B54">(_xlfn.XLOOKUP(B$2,Women10!$B$2:$B$75,Women10!$D$2:$D$75) / _xlfn.XLOOKUP($A54,Women10!$E$1:$CV$1,_xlfn.XLOOKUP(B$2,Women10!$B$2:$B$75,Women10!$E$2:$CV$75))) / $C$1 / 86400</f>
        <v>3.2323232323232319E-3</v>
      </c>
      <c r="C54" s="45" cm="1">
        <f t="array" ref="C54">(_xlfn.XLOOKUP(C$2,Women10!$B$2:$B$75,Women10!$D$2:$D$75) / _xlfn.XLOOKUP($A54,Women10!$E$1:$CV$1,_xlfn.XLOOKUP(C$2,Women10!$B$2:$B$75,Women10!$E$2:$CV$75))) / $C$1 / 86400</f>
        <v>7.2994818412333686E-3</v>
      </c>
      <c r="D54" s="45" cm="1">
        <f t="array" ref="D54">(_xlfn.XLOOKUP(D$2,Women10!$B$2:$B$75,Women10!$D$2:$D$75) / _xlfn.XLOOKUP($A54,Women10!$E$1:$CV$1,_xlfn.XLOOKUP(D$2,Women10!$B$2:$B$75,Women10!$E$2:$CV$75))) / $C$1 / 86400</f>
        <v>1.8876172309648703E-2</v>
      </c>
      <c r="E54" s="45" cm="1">
        <f t="array" ref="E54">(_xlfn.XLOOKUP(E$2,Women10!$B$2:$B$75,Women10!$D$2:$D$75) / _xlfn.XLOOKUP($A54,Women10!$E$1:$CV$1,_xlfn.XLOOKUP(E$2,Women10!$B$2:$B$75,Women10!$E$2:$CV$75))) / $C$1 / 86400</f>
        <v>2.4336901649318399E-2</v>
      </c>
      <c r="F54" s="45" cm="1">
        <f t="array" ref="F54">(_xlfn.XLOOKUP(F$2,Women10!$B$2:$B$75,Women10!$D$2:$D$75) / _xlfn.XLOOKUP($A54,Women10!$E$1:$CV$1,_xlfn.XLOOKUP(F$2,Women10!$B$2:$B$75,Women10!$E$2:$CV$75))) / $C$1 / 86400</f>
        <v>3.9794122967128739E-2</v>
      </c>
      <c r="G54" s="45" cm="1">
        <f t="array" ref="G54">(_xlfn.XLOOKUP(G$2,Women10!$B$2:$B$75,Women10!$D$2:$D$75) / _xlfn.XLOOKUP($A54,Women10!$E$1:$CV$1,_xlfn.XLOOKUP(G$2,Women10!$B$2:$B$75,Women10!$E$2:$CV$75))) / $C$1 / 86400</f>
        <v>4.9879685812792229E-2</v>
      </c>
      <c r="H54" s="45" cm="1">
        <f t="array" ref="H54">(_xlfn.XLOOKUP(H$2,Women10!$B$2:$B$75,Women10!$D$2:$D$75) / _xlfn.XLOOKUP($A54,Women10!$E$1:$CV$1,_xlfn.XLOOKUP(H$2,Women10!$B$2:$B$75,Women10!$E$2:$CV$75))) / $C$1 / 86400</f>
        <v>8.1698540334029457E-2</v>
      </c>
      <c r="I54" s="45" cm="1">
        <f t="array" ref="I54">(_xlfn.XLOOKUP(I$2,Women10!$B$2:$B$75,Women10!$D$2:$D$75) / _xlfn.XLOOKUP($A54,Women10!$E$1:$CV$1,_xlfn.XLOOKUP(I$2,Women10!$B$2:$B$75,Women10!$E$2:$CV$75))) / $C$1 / 86400</f>
        <v>0.10825536206622488</v>
      </c>
      <c r="J54" s="45" cm="1">
        <f t="array" ref="J54">(_xlfn.XLOOKUP(J$2,Women10!$B$2:$B$75,Women10!$D$2:$D$75) / _xlfn.XLOOKUP($A54,Women10!$E$1:$CV$1,_xlfn.XLOOKUP(J$2,Women10!$B$2:$B$75,Women10!$E$2:$CV$75))) / $C$1 / 86400</f>
        <v>0.23698686873990069</v>
      </c>
      <c r="K54" s="45" cm="1">
        <f t="array" ref="K54">(_xlfn.XLOOKUP(K$2,Women10!$B$2:$B$75,Women10!$D$2:$D$75) / _xlfn.XLOOKUP($A54,Women10!$E$1:$CV$1,_xlfn.XLOOKUP(K$2,Women10!$B$2:$B$75,Women10!$E$2:$CV$75))) / $C$1 / 86400</f>
        <v>0.28642597551087073</v>
      </c>
      <c r="L54" s="45" cm="1">
        <f t="array" ref="L54">(_xlfn.XLOOKUP(L$2,Women10!$B$2:$B$75,Women10!$D$2:$D$75) / _xlfn.XLOOKUP($A54,Women10!$E$1:$CV$1,_xlfn.XLOOKUP(L$2,Women10!$B$2:$B$75,Women10!$E$2:$CV$75))) / $C$1 / 86400</f>
        <v>0.51801683554715527</v>
      </c>
      <c r="M54" s="45" cm="1">
        <f t="array" ref="M54">(_xlfn.XLOOKUP(M$2,Women10!$B$2:$B$75,Women10!$D$2:$D$75) / _xlfn.XLOOKUP($A54,Women10!$E$1:$CV$1,_xlfn.XLOOKUP(M$2,Women10!$B$2:$B$75,Women10!$E$2:$CV$75))) / $C$1 / 86400</f>
        <v>0.68809319636221511</v>
      </c>
      <c r="N54" s="45" cm="1">
        <f t="array" ref="N54">(_xlfn.XLOOKUP(N$2,Women10!$B$2:$B$75,Women10!$D$2:$D$75) / _xlfn.XLOOKUP($A54,Women10!$E$1:$CV$1,_xlfn.XLOOKUP(N$2,Women10!$B$2:$B$75,Women10!$E$2:$CV$75))) / $C$1 / 86400</f>
        <v>1.2687912357151607</v>
      </c>
    </row>
    <row r="55" spans="1:14" x14ac:dyDescent="0.3">
      <c r="A55" s="42">
        <v>70</v>
      </c>
      <c r="B55" s="45" cm="1">
        <f t="array" ref="B55">(_xlfn.XLOOKUP(B$2,Women10!$B$2:$B$75,Women10!$D$2:$D$75) / _xlfn.XLOOKUP($A55,Women10!$E$1:$CV$1,_xlfn.XLOOKUP(B$2,Women10!$B$2:$B$75,Women10!$E$2:$CV$75))) / $C$1 / 86400</f>
        <v>3.3009878485881637E-3</v>
      </c>
      <c r="C55" s="45" cm="1">
        <f t="array" ref="C55">(_xlfn.XLOOKUP(C$2,Women10!$B$2:$B$75,Women10!$D$2:$D$75) / _xlfn.XLOOKUP($A55,Women10!$E$1:$CV$1,_xlfn.XLOOKUP(C$2,Women10!$B$2:$B$75,Women10!$E$2:$CV$75))) / $C$1 / 86400</f>
        <v>7.4239312607700114E-3</v>
      </c>
      <c r="D55" s="45" cm="1">
        <f t="array" ref="D55">(_xlfn.XLOOKUP(D$2,Women10!$B$2:$B$75,Women10!$D$2:$D$75) / _xlfn.XLOOKUP($A55,Women10!$E$1:$CV$1,_xlfn.XLOOKUP(D$2,Women10!$B$2:$B$75,Women10!$E$2:$CV$75))) / $C$1 / 86400</f>
        <v>1.9199898370462761E-2</v>
      </c>
      <c r="E55" s="45" cm="1">
        <f t="array" ref="E55">(_xlfn.XLOOKUP(E$2,Women10!$B$2:$B$75,Women10!$D$2:$D$75) / _xlfn.XLOOKUP($A55,Women10!$E$1:$CV$1,_xlfn.XLOOKUP(E$2,Women10!$B$2:$B$75,Women10!$E$2:$CV$75))) / $C$1 / 86400</f>
        <v>2.4735927263003079E-2</v>
      </c>
      <c r="F55" s="45" cm="1">
        <f t="array" ref="F55">(_xlfn.XLOOKUP(F$2,Women10!$B$2:$B$75,Women10!$D$2:$D$75) / _xlfn.XLOOKUP($A55,Women10!$E$1:$CV$1,_xlfn.XLOOKUP(F$2,Women10!$B$2:$B$75,Women10!$E$2:$CV$75))) / $C$1 / 86400</f>
        <v>4.0446583767883411E-2</v>
      </c>
      <c r="G55" s="45" cm="1">
        <f t="array" ref="G55">(_xlfn.XLOOKUP(G$2,Women10!$B$2:$B$75,Women10!$D$2:$D$75) / _xlfn.XLOOKUP($A55,Women10!$E$1:$CV$1,_xlfn.XLOOKUP(G$2,Women10!$B$2:$B$75,Women10!$E$2:$CV$75))) / $C$1 / 86400</f>
        <v>5.0697508579578381E-2</v>
      </c>
      <c r="H55" s="45" cm="1">
        <f t="array" ref="H55">(_xlfn.XLOOKUP(H$2,Women10!$B$2:$B$75,Women10!$D$2:$D$75) / _xlfn.XLOOKUP($A55,Women10!$E$1:$CV$1,_xlfn.XLOOKUP(H$2,Women10!$B$2:$B$75,Women10!$E$2:$CV$75))) / $C$1 / 86400</f>
        <v>8.3038062129518198E-2</v>
      </c>
      <c r="I55" s="45" cm="1">
        <f t="array" ref="I55">(_xlfn.XLOOKUP(I$2,Women10!$B$2:$B$75,Women10!$D$2:$D$75) / _xlfn.XLOOKUP($A55,Women10!$E$1:$CV$1,_xlfn.XLOOKUP(I$2,Women10!$B$2:$B$75,Women10!$E$2:$CV$75))) / $C$1 / 86400</f>
        <v>0.11003030708205198</v>
      </c>
      <c r="J55" s="45" cm="1">
        <f t="array" ref="J55">(_xlfn.XLOOKUP(J$2,Women10!$B$2:$B$75,Women10!$D$2:$D$75) / _xlfn.XLOOKUP($A55,Women10!$E$1:$CV$1,_xlfn.XLOOKUP(J$2,Women10!$B$2:$B$75,Women10!$E$2:$CV$75))) / $C$1 / 86400</f>
        <v>0.24112654320987656</v>
      </c>
      <c r="K55" s="45" cm="1">
        <f t="array" ref="K55">(_xlfn.XLOOKUP(K$2,Women10!$B$2:$B$75,Women10!$D$2:$D$75) / _xlfn.XLOOKUP($A55,Women10!$E$1:$CV$1,_xlfn.XLOOKUP(K$2,Women10!$B$2:$B$75,Women10!$E$2:$CV$75))) / $C$1 / 86400</f>
        <v>0.29142924976258311</v>
      </c>
      <c r="L55" s="45" cm="1">
        <f t="array" ref="L55">(_xlfn.XLOOKUP(L$2,Women10!$B$2:$B$75,Women10!$D$2:$D$75) / _xlfn.XLOOKUP($A55,Women10!$E$1:$CV$1,_xlfn.XLOOKUP(L$2,Women10!$B$2:$B$75,Women10!$E$2:$CV$75))) / $C$1 / 86400</f>
        <v>0.52706552706552712</v>
      </c>
      <c r="M55" s="45" cm="1">
        <f t="array" ref="M55">(_xlfn.XLOOKUP(M$2,Women10!$B$2:$B$75,Women10!$D$2:$D$75) / _xlfn.XLOOKUP($A55,Women10!$E$1:$CV$1,_xlfn.XLOOKUP(M$2,Women10!$B$2:$B$75,Women10!$E$2:$CV$75))) / $C$1 / 86400</f>
        <v>0.70011277302943964</v>
      </c>
      <c r="N55" s="45" cm="1">
        <f t="array" ref="N55">(_xlfn.XLOOKUP(N$2,Women10!$B$2:$B$75,Women10!$D$2:$D$75) / _xlfn.XLOOKUP($A55,Women10!$E$1:$CV$1,_xlfn.XLOOKUP(N$2,Women10!$B$2:$B$75,Women10!$E$2:$CV$75))) / $C$1 / 86400</f>
        <v>1.290954415954416</v>
      </c>
    </row>
    <row r="56" spans="1:14" x14ac:dyDescent="0.3">
      <c r="A56" s="26">
        <v>71</v>
      </c>
      <c r="B56" s="45" cm="1">
        <f t="array" ref="B56">(_xlfn.XLOOKUP(B$2,Women10!$B$2:$B$75,Women10!$D$2:$D$75) / _xlfn.XLOOKUP($A56,Women10!$E$1:$CV$1,_xlfn.XLOOKUP(B$2,Women10!$B$2:$B$75,Women10!$E$2:$CV$75))) / $C$1 / 86400</f>
        <v>3.3807861043960961E-3</v>
      </c>
      <c r="C56" s="45" cm="1">
        <f t="array" ref="C56">(_xlfn.XLOOKUP(C$2,Women10!$B$2:$B$75,Women10!$D$2:$D$75) / _xlfn.XLOOKUP($A56,Women10!$E$1:$CV$1,_xlfn.XLOOKUP(C$2,Women10!$B$2:$B$75,Women10!$E$2:$CV$75))) / $C$1 / 86400</f>
        <v>7.5526977780179267E-3</v>
      </c>
      <c r="D56" s="45" cm="1">
        <f t="array" ref="D56">(_xlfn.XLOOKUP(D$2,Women10!$B$2:$B$75,Women10!$D$2:$D$75) / _xlfn.XLOOKUP($A56,Women10!$E$1:$CV$1,_xlfn.XLOOKUP(D$2,Women10!$B$2:$B$75,Women10!$E$2:$CV$75))) / $C$1 / 86400</f>
        <v>1.9534921977815381E-2</v>
      </c>
      <c r="E56" s="45" cm="1">
        <f t="array" ref="E56">(_xlfn.XLOOKUP(E$2,Women10!$B$2:$B$75,Women10!$D$2:$D$75) / _xlfn.XLOOKUP($A56,Women10!$E$1:$CV$1,_xlfn.XLOOKUP(E$2,Women10!$B$2:$B$75,Women10!$E$2:$CV$75))) / $C$1 / 86400</f>
        <v>2.514825576455795E-2</v>
      </c>
      <c r="F56" s="45" cm="1">
        <f t="array" ref="F56">(_xlfn.XLOOKUP(F$2,Women10!$B$2:$B$75,Women10!$D$2:$D$75) / _xlfn.XLOOKUP($A56,Women10!$E$1:$CV$1,_xlfn.XLOOKUP(F$2,Women10!$B$2:$B$75,Women10!$E$2:$CV$75))) / $C$1 / 86400</f>
        <v>4.1120796587993405E-2</v>
      </c>
      <c r="G56" s="45" cm="1">
        <f t="array" ref="G56">(_xlfn.XLOOKUP(G$2,Women10!$B$2:$B$75,Women10!$D$2:$D$75) / _xlfn.XLOOKUP($A56,Women10!$E$1:$CV$1,_xlfn.XLOOKUP(G$2,Women10!$B$2:$B$75,Women10!$E$2:$CV$75))) / $C$1 / 86400</f>
        <v>5.1542596274206605E-2</v>
      </c>
      <c r="H56" s="45" cm="1">
        <f t="array" ref="H56">(_xlfn.XLOOKUP(H$2,Women10!$B$2:$B$75,Women10!$D$2:$D$75) / _xlfn.XLOOKUP($A56,Women10!$E$1:$CV$1,_xlfn.XLOOKUP(H$2,Women10!$B$2:$B$75,Women10!$E$2:$CV$75))) / $C$1 / 86400</f>
        <v>8.4422241479895549E-2</v>
      </c>
      <c r="I56" s="45" cm="1">
        <f t="array" ref="I56">(_xlfn.XLOOKUP(I$2,Women10!$B$2:$B$75,Women10!$D$2:$D$75) / _xlfn.XLOOKUP($A56,Women10!$E$1:$CV$1,_xlfn.XLOOKUP(I$2,Women10!$B$2:$B$75,Women10!$E$2:$CV$75))) / $C$1 / 86400</f>
        <v>0.11186442597973412</v>
      </c>
      <c r="J56" s="45" cm="1">
        <f t="array" ref="J56">(_xlfn.XLOOKUP(J$2,Women10!$B$2:$B$75,Women10!$D$2:$D$75) / _xlfn.XLOOKUP($A56,Women10!$E$1:$CV$1,_xlfn.XLOOKUP(J$2,Women10!$B$2:$B$75,Women10!$E$2:$CV$75))) / $C$1 / 86400</f>
        <v>0.24541341210726303</v>
      </c>
      <c r="K56" s="45" cm="1">
        <f t="array" ref="K56">(_xlfn.XLOOKUP(K$2,Women10!$B$2:$B$75,Women10!$D$2:$D$75) / _xlfn.XLOOKUP($A56,Women10!$E$1:$CV$1,_xlfn.XLOOKUP(K$2,Women10!$B$2:$B$75,Women10!$E$2:$CV$75))) / $C$1 / 86400</f>
        <v>0.29661042546379363</v>
      </c>
      <c r="L56" s="45" cm="1">
        <f t="array" ref="L56">(_xlfn.XLOOKUP(L$2,Women10!$B$2:$B$75,Women10!$D$2:$D$75) / _xlfn.XLOOKUP($A56,Women10!$E$1:$CV$1,_xlfn.XLOOKUP(L$2,Women10!$B$2:$B$75,Women10!$E$2:$CV$75))) / $C$1 / 86400</f>
        <v>0.53643596295692209</v>
      </c>
      <c r="M56" s="45" cm="1">
        <f t="array" ref="M56">(_xlfn.XLOOKUP(M$2,Women10!$B$2:$B$75,Women10!$D$2:$D$75) / _xlfn.XLOOKUP($A56,Women10!$E$1:$CV$1,_xlfn.XLOOKUP(M$2,Women10!$B$2:$B$75,Women10!$E$2:$CV$75))) / $C$1 / 86400</f>
        <v>0.71255972984891602</v>
      </c>
      <c r="N56" s="45" cm="1">
        <f t="array" ref="N56">(_xlfn.XLOOKUP(N$2,Women10!$B$2:$B$75,Women10!$D$2:$D$75) / _xlfn.XLOOKUP($A56,Women10!$E$1:$CV$1,_xlfn.XLOOKUP(N$2,Women10!$B$2:$B$75,Women10!$E$2:$CV$75))) / $C$1 / 86400</f>
        <v>1.3139056525127313</v>
      </c>
    </row>
    <row r="57" spans="1:14" x14ac:dyDescent="0.3">
      <c r="A57" s="26">
        <v>72</v>
      </c>
      <c r="B57" s="45" cm="1">
        <f t="array" ref="B57">(_xlfn.XLOOKUP(B$2,Women10!$B$2:$B$75,Women10!$D$2:$D$75) / _xlfn.XLOOKUP($A57,Women10!$E$1:$CV$1,_xlfn.XLOOKUP(B$2,Women10!$B$2:$B$75,Women10!$E$2:$CV$75))) / $C$1 / 86400</f>
        <v>3.465110303564218E-3</v>
      </c>
      <c r="C57" s="45" cm="1">
        <f t="array" ref="C57">(_xlfn.XLOOKUP(C$2,Women10!$B$2:$B$75,Women10!$D$2:$D$75) / _xlfn.XLOOKUP($A57,Women10!$E$1:$CV$1,_xlfn.XLOOKUP(C$2,Women10!$B$2:$B$75,Women10!$E$2:$CV$75))) / $C$1 / 86400</f>
        <v>7.686009995478818E-3</v>
      </c>
      <c r="D57" s="45" cm="1">
        <f t="array" ref="D57">(_xlfn.XLOOKUP(D$2,Women10!$B$2:$B$75,Women10!$D$2:$D$75) / _xlfn.XLOOKUP($A57,Women10!$E$1:$CV$1,_xlfn.XLOOKUP(D$2,Women10!$B$2:$B$75,Women10!$E$2:$CV$75))) / $C$1 / 86400</f>
        <v>1.9881845035219271E-2</v>
      </c>
      <c r="E57" s="45" cm="1">
        <f t="array" ref="E57">(_xlfn.XLOOKUP(E$2,Women10!$B$2:$B$75,Women10!$D$2:$D$75) / _xlfn.XLOOKUP($A57,Women10!$E$1:$CV$1,_xlfn.XLOOKUP(E$2,Women10!$B$2:$B$75,Women10!$E$2:$CV$75))) / $C$1 / 86400</f>
        <v>2.5574563677207535E-2</v>
      </c>
      <c r="F57" s="45" cm="1">
        <f t="array" ref="F57">(_xlfn.XLOOKUP(F$2,Women10!$B$2:$B$75,Women10!$D$2:$D$75) / _xlfn.XLOOKUP($A57,Women10!$E$1:$CV$1,_xlfn.XLOOKUP(F$2,Women10!$B$2:$B$75,Women10!$E$2:$CV$75))) / $C$1 / 86400</f>
        <v>4.1817867634352864E-2</v>
      </c>
      <c r="G57" s="45" cm="1">
        <f t="array" ref="G57">(_xlfn.XLOOKUP(G$2,Women10!$B$2:$B$75,Women10!$D$2:$D$75) / _xlfn.XLOOKUP($A57,Women10!$E$1:$CV$1,_xlfn.XLOOKUP(G$2,Women10!$B$2:$B$75,Women10!$E$2:$CV$75))) / $C$1 / 86400</f>
        <v>5.2416335464546972E-2</v>
      </c>
      <c r="H57" s="45" cm="1">
        <f t="array" ref="H57">(_xlfn.XLOOKUP(H$2,Women10!$B$2:$B$75,Women10!$D$2:$D$75) / _xlfn.XLOOKUP($A57,Women10!$E$1:$CV$1,_xlfn.XLOOKUP(H$2,Women10!$B$2:$B$75,Women10!$E$2:$CV$75))) / $C$1 / 86400</f>
        <v>8.5853349461436551E-2</v>
      </c>
      <c r="I57" s="45" cm="1">
        <f t="array" ref="I57">(_xlfn.XLOOKUP(I$2,Women10!$B$2:$B$75,Women10!$D$2:$D$75) / _xlfn.XLOOKUP($A57,Women10!$E$1:$CV$1,_xlfn.XLOOKUP(I$2,Women10!$B$2:$B$75,Women10!$E$2:$CV$75))) / $C$1 / 86400</f>
        <v>0.11376072806865965</v>
      </c>
      <c r="J57" s="45" cm="1">
        <f t="array" ref="J57">(_xlfn.XLOOKUP(J$2,Women10!$B$2:$B$75,Women10!$D$2:$D$75) / _xlfn.XLOOKUP($A57,Women10!$E$1:$CV$1,_xlfn.XLOOKUP(J$2,Women10!$B$2:$B$75,Women10!$E$2:$CV$75))) / $C$1 / 86400</f>
        <v>0.24985546822145963</v>
      </c>
      <c r="K57" s="45" cm="1">
        <f t="array" ref="K57">(_xlfn.XLOOKUP(K$2,Women10!$B$2:$B$75,Women10!$D$2:$D$75) / _xlfn.XLOOKUP($A57,Women10!$E$1:$CV$1,_xlfn.XLOOKUP(K$2,Women10!$B$2:$B$75,Women10!$E$2:$CV$75))) / $C$1 / 86400</f>
        <v>0.3019791628227364</v>
      </c>
      <c r="L57" s="45" cm="1">
        <f t="array" ref="L57">(_xlfn.XLOOKUP(L$2,Women10!$B$2:$B$75,Women10!$D$2:$D$75) / _xlfn.XLOOKUP($A57,Women10!$E$1:$CV$1,_xlfn.XLOOKUP(L$2,Women10!$B$2:$B$75,Women10!$E$2:$CV$75))) / $C$1 / 86400</f>
        <v>0.5461456142293073</v>
      </c>
      <c r="M57" s="45" cm="1">
        <f t="array" ref="M57">(_xlfn.XLOOKUP(M$2,Women10!$B$2:$B$75,Women10!$D$2:$D$75) / _xlfn.XLOOKUP($A57,Women10!$E$1:$CV$1,_xlfn.XLOOKUP(M$2,Women10!$B$2:$B$75,Women10!$E$2:$CV$75))) / $C$1 / 86400</f>
        <v>0.72545727394614812</v>
      </c>
      <c r="N57" s="45" cm="1">
        <f t="array" ref="N57">(_xlfn.XLOOKUP(N$2,Women10!$B$2:$B$75,Women10!$D$2:$D$75) / _xlfn.XLOOKUP($A57,Women10!$E$1:$CV$1,_xlfn.XLOOKUP(N$2,Women10!$B$2:$B$75,Women10!$E$2:$CV$75))) / $C$1 / 86400</f>
        <v>1.3376877375548915</v>
      </c>
    </row>
    <row r="58" spans="1:14" x14ac:dyDescent="0.3">
      <c r="A58" s="42">
        <v>73</v>
      </c>
      <c r="B58" s="45" cm="1">
        <f t="array" ref="B58">(_xlfn.XLOOKUP(B$2,Women10!$B$2:$B$75,Women10!$D$2:$D$75) / _xlfn.XLOOKUP($A58,Women10!$E$1:$CV$1,_xlfn.XLOOKUP(B$2,Women10!$B$2:$B$75,Women10!$E$2:$CV$75))) / $C$1 / 86400</f>
        <v>3.5531466425775364E-3</v>
      </c>
      <c r="C58" s="45" cm="1">
        <f t="array" ref="C58">(_xlfn.XLOOKUP(C$2,Women10!$B$2:$B$75,Women10!$D$2:$D$75) / _xlfn.XLOOKUP($A58,Women10!$E$1:$CV$1,_xlfn.XLOOKUP(C$2,Women10!$B$2:$B$75,Women10!$E$2:$CV$75))) / $C$1 / 86400</f>
        <v>7.8241129458593781E-3</v>
      </c>
      <c r="D58" s="45" cm="1">
        <f t="array" ref="D58">(_xlfn.XLOOKUP(D$2,Women10!$B$2:$B$75,Women10!$D$2:$D$75) / _xlfn.XLOOKUP($A58,Women10!$E$1:$CV$1,_xlfn.XLOOKUP(D$2,Women10!$B$2:$B$75,Women10!$E$2:$CV$75))) / $C$1 / 86400</f>
        <v>2.0241312976355709E-2</v>
      </c>
      <c r="E58" s="45" cm="1">
        <f t="array" ref="E58">(_xlfn.XLOOKUP(E$2,Women10!$B$2:$B$75,Women10!$D$2:$D$75) / _xlfn.XLOOKUP($A58,Women10!$E$1:$CV$1,_xlfn.XLOOKUP(E$2,Women10!$B$2:$B$75,Women10!$E$2:$CV$75))) / $C$1 / 86400</f>
        <v>2.6015574188331662E-2</v>
      </c>
      <c r="F58" s="45" cm="1">
        <f t="array" ref="F58">(_xlfn.XLOOKUP(F$2,Women10!$B$2:$B$75,Women10!$D$2:$D$75) / _xlfn.XLOOKUP($A58,Women10!$E$1:$CV$1,_xlfn.XLOOKUP(F$2,Women10!$B$2:$B$75,Women10!$E$2:$CV$75))) / $C$1 / 86400</f>
        <v>4.2538979416055826E-2</v>
      </c>
      <c r="G58" s="45" cm="1">
        <f t="array" ref="G58">(_xlfn.XLOOKUP(G$2,Women10!$B$2:$B$75,Women10!$D$2:$D$75) / _xlfn.XLOOKUP($A58,Women10!$E$1:$CV$1,_xlfn.XLOOKUP(G$2,Women10!$B$2:$B$75,Women10!$E$2:$CV$75))) / $C$1 / 86400</f>
        <v>5.3320208358968051E-2</v>
      </c>
      <c r="H58" s="45" cm="1">
        <f t="array" ref="H58">(_xlfn.XLOOKUP(H$2,Women10!$B$2:$B$75,Women10!$D$2:$D$75) / _xlfn.XLOOKUP($A58,Women10!$E$1:$CV$1,_xlfn.XLOOKUP(H$2,Women10!$B$2:$B$75,Women10!$E$2:$CV$75))) / $C$1 / 86400</f>
        <v>8.7333813801144911E-2</v>
      </c>
      <c r="I58" s="45" cm="1">
        <f t="array" ref="I58">(_xlfn.XLOOKUP(I$2,Women10!$B$2:$B$75,Women10!$D$2:$D$75) / _xlfn.XLOOKUP($A58,Women10!$E$1:$CV$1,_xlfn.XLOOKUP(I$2,Women10!$B$2:$B$75,Women10!$E$2:$CV$75))) / $C$1 / 86400</f>
        <v>0.11572243022962846</v>
      </c>
      <c r="J58" s="45" cm="1">
        <f t="array" ref="J58">(_xlfn.XLOOKUP(J$2,Women10!$B$2:$B$75,Women10!$D$2:$D$75) / _xlfn.XLOOKUP($A58,Women10!$E$1:$CV$1,_xlfn.XLOOKUP(J$2,Women10!$B$2:$B$75,Women10!$E$2:$CV$75))) / $C$1 / 86400</f>
        <v>0.25446129369687631</v>
      </c>
      <c r="K58" s="45" cm="1">
        <f t="array" ref="K58">(_xlfn.XLOOKUP(K$2,Women10!$B$2:$B$75,Women10!$D$2:$D$75) / _xlfn.XLOOKUP($A58,Women10!$E$1:$CV$1,_xlfn.XLOOKUP(K$2,Women10!$B$2:$B$75,Women10!$E$2:$CV$75))) / $C$1 / 86400</f>
        <v>0.30754583435117849</v>
      </c>
      <c r="L58" s="45" cm="1">
        <f t="array" ref="L58">(_xlfn.XLOOKUP(L$2,Women10!$B$2:$B$75,Women10!$D$2:$D$75) / _xlfn.XLOOKUP($A58,Women10!$E$1:$CV$1,_xlfn.XLOOKUP(L$2,Women10!$B$2:$B$75,Women10!$E$2:$CV$75))) / $C$1 / 86400</f>
        <v>0.55621324013003359</v>
      </c>
      <c r="M58" s="45" cm="1">
        <f t="array" ref="M58">(_xlfn.XLOOKUP(M$2,Women10!$B$2:$B$75,Women10!$D$2:$D$75) / _xlfn.XLOOKUP($A58,Women10!$E$1:$CV$1,_xlfn.XLOOKUP(M$2,Women10!$B$2:$B$75,Women10!$E$2:$CV$75))) / $C$1 / 86400</f>
        <v>0.73883032364344725</v>
      </c>
      <c r="N58" s="45" cm="1">
        <f t="array" ref="N58">(_xlfn.XLOOKUP(N$2,Women10!$B$2:$B$75,Women10!$D$2:$D$75) / _xlfn.XLOOKUP($A58,Women10!$E$1:$CV$1,_xlfn.XLOOKUP(N$2,Women10!$B$2:$B$75,Women10!$E$2:$CV$75))) / $C$1 / 86400</f>
        <v>1.3623466185617377</v>
      </c>
    </row>
    <row r="59" spans="1:14" x14ac:dyDescent="0.3">
      <c r="A59" s="26">
        <v>74</v>
      </c>
      <c r="B59" s="45" cm="1">
        <f t="array" ref="B59">(_xlfn.XLOOKUP(B$2,Women10!$B$2:$B$75,Women10!$D$2:$D$75) / _xlfn.XLOOKUP($A59,Women10!$E$1:$CV$1,_xlfn.XLOOKUP(B$2,Women10!$B$2:$B$75,Women10!$E$2:$CV$75))) / $C$1 / 86400</f>
        <v>3.6464067056801281E-3</v>
      </c>
      <c r="C59" s="45" cm="1">
        <f t="array" ref="C59">(_xlfn.XLOOKUP(C$2,Women10!$B$2:$B$75,Women10!$D$2:$D$75) / _xlfn.XLOOKUP($A59,Women10!$E$1:$CV$1,_xlfn.XLOOKUP(C$2,Women10!$B$2:$B$75,Women10!$E$2:$CV$75))) / $C$1 / 86400</f>
        <v>7.967269595176572E-3</v>
      </c>
      <c r="D59" s="45" cm="1">
        <f t="array" ref="D59">(_xlfn.XLOOKUP(D$2,Women10!$B$2:$B$75,Women10!$D$2:$D$75) / _xlfn.XLOOKUP($A59,Women10!$E$1:$CV$1,_xlfn.XLOOKUP(D$2,Women10!$B$2:$B$75,Women10!$E$2:$CV$75))) / $C$1 / 86400</f>
        <v>2.0614018772706418E-2</v>
      </c>
      <c r="E59" s="45" cm="1">
        <f t="array" ref="E59">(_xlfn.XLOOKUP(E$2,Women10!$B$2:$B$75,Women10!$D$2:$D$75) / _xlfn.XLOOKUP($A59,Women10!$E$1:$CV$1,_xlfn.XLOOKUP(E$2,Women10!$B$2:$B$75,Women10!$E$2:$CV$75))) / $C$1 / 86400</f>
        <v>2.6472061243471418E-2</v>
      </c>
      <c r="F59" s="45" cm="1">
        <f t="array" ref="F59">(_xlfn.XLOOKUP(F$2,Women10!$B$2:$B$75,Women10!$D$2:$D$75) / _xlfn.XLOOKUP($A59,Women10!$E$1:$CV$1,_xlfn.XLOOKUP(F$2,Women10!$B$2:$B$75,Women10!$E$2:$CV$75))) / $C$1 / 86400</f>
        <v>4.328539743864921E-2</v>
      </c>
      <c r="G59" s="45" cm="1">
        <f t="array" ref="G59">(_xlfn.XLOOKUP(G$2,Women10!$B$2:$B$75,Women10!$D$2:$D$75) / _xlfn.XLOOKUP($A59,Women10!$E$1:$CV$1,_xlfn.XLOOKUP(G$2,Women10!$B$2:$B$75,Women10!$E$2:$CV$75))) / $C$1 / 86400</f>
        <v>5.4255801197204925E-2</v>
      </c>
      <c r="H59" s="45" cm="1">
        <f t="array" ref="H59">(_xlfn.XLOOKUP(H$2,Women10!$B$2:$B$75,Women10!$D$2:$D$75) / _xlfn.XLOOKUP($A59,Women10!$E$1:$CV$1,_xlfn.XLOOKUP(H$2,Women10!$B$2:$B$75,Women10!$E$2:$CV$75))) / $C$1 / 86400</f>
        <v>8.8866232620257085E-2</v>
      </c>
      <c r="I59" s="45" cm="1">
        <f t="array" ref="I59">(_xlfn.XLOOKUP(I$2,Women10!$B$2:$B$75,Women10!$D$2:$D$75) / _xlfn.XLOOKUP($A59,Women10!$E$1:$CV$1,_xlfn.XLOOKUP(I$2,Women10!$B$2:$B$75,Women10!$E$2:$CV$75))) / $C$1 / 86400</f>
        <v>0.11775297512580191</v>
      </c>
      <c r="J59" s="45" cm="1">
        <f t="array" ref="J59">(_xlfn.XLOOKUP(J$2,Women10!$B$2:$B$75,Women10!$D$2:$D$75) / _xlfn.XLOOKUP($A59,Women10!$E$1:$CV$1,_xlfn.XLOOKUP(J$2,Women10!$B$2:$B$75,Women10!$E$2:$CV$75))) / $C$1 / 86400</f>
        <v>0.25928478883846795</v>
      </c>
      <c r="K59" s="45" cm="1">
        <f t="array" ref="K59">(_xlfn.XLOOKUP(K$2,Women10!$B$2:$B$75,Women10!$D$2:$D$75) / _xlfn.XLOOKUP($A59,Women10!$E$1:$CV$1,_xlfn.XLOOKUP(K$2,Women10!$B$2:$B$75,Women10!$E$2:$CV$75))) / $C$1 / 86400</f>
        <v>0.31337558478692373</v>
      </c>
      <c r="L59" s="45" cm="1">
        <f t="array" ref="L59">(_xlfn.XLOOKUP(L$2,Women10!$B$2:$B$75,Women10!$D$2:$D$75) / _xlfn.XLOOKUP($A59,Women10!$E$1:$CV$1,_xlfn.XLOOKUP(L$2,Women10!$B$2:$B$75,Women10!$E$2:$CV$75))) / $C$1 / 86400</f>
        <v>0.5667566584333773</v>
      </c>
      <c r="M59" s="45" cm="1">
        <f t="array" ref="M59">(_xlfn.XLOOKUP(M$2,Women10!$B$2:$B$75,Women10!$D$2:$D$75) / _xlfn.XLOOKUP($A59,Women10!$E$1:$CV$1,_xlfn.XLOOKUP(M$2,Women10!$B$2:$B$75,Women10!$E$2:$CV$75))) / $C$1 / 86400</f>
        <v>0.75283537889086738</v>
      </c>
      <c r="N59" s="45" cm="1">
        <f t="array" ref="N59">(_xlfn.XLOOKUP(N$2,Women10!$B$2:$B$75,Women10!$D$2:$D$75) / _xlfn.XLOOKUP($A59,Women10!$E$1:$CV$1,_xlfn.XLOOKUP(N$2,Women10!$B$2:$B$75,Women10!$E$2:$CV$75))) / $C$1 / 86400</f>
        <v>1.3881708694736439</v>
      </c>
    </row>
    <row r="60" spans="1:14" x14ac:dyDescent="0.3">
      <c r="A60" s="26">
        <v>75</v>
      </c>
      <c r="B60" s="45" cm="1">
        <f t="array" ref="B60">(_xlfn.XLOOKUP(B$2,Women10!$B$2:$B$75,Women10!$D$2:$D$75) / _xlfn.XLOOKUP($A60,Women10!$E$1:$CV$1,_xlfn.XLOOKUP(B$2,Women10!$B$2:$B$75,Women10!$E$2:$CV$75))) / $C$1 / 86400</f>
        <v>3.7440260178079202E-3</v>
      </c>
      <c r="C60" s="45" cm="1">
        <f t="array" ref="C60">(_xlfn.XLOOKUP(C$2,Women10!$B$2:$B$75,Women10!$D$2:$D$75) / _xlfn.XLOOKUP($A60,Women10!$E$1:$CV$1,_xlfn.XLOOKUP(C$2,Women10!$B$2:$B$75,Women10!$E$2:$CV$75))) / $C$1 / 86400</f>
        <v>8.1157625139509828E-3</v>
      </c>
      <c r="D60" s="45" cm="1">
        <f t="array" ref="D60">(_xlfn.XLOOKUP(D$2,Women10!$B$2:$B$75,Women10!$D$2:$D$75) / _xlfn.XLOOKUP($A60,Women10!$E$1:$CV$1,_xlfn.XLOOKUP(D$2,Women10!$B$2:$B$75,Women10!$E$2:$CV$75))) / $C$1 / 86400</f>
        <v>2.1000707392249001E-2</v>
      </c>
      <c r="E60" s="45" cm="1">
        <f t="array" ref="E60">(_xlfn.XLOOKUP(E$2,Women10!$B$2:$B$75,Women10!$D$2:$D$75) / _xlfn.XLOOKUP($A60,Women10!$E$1:$CV$1,_xlfn.XLOOKUP(E$2,Women10!$B$2:$B$75,Women10!$E$2:$CV$75))) / $C$1 / 86400</f>
        <v>2.6944854079050375E-2</v>
      </c>
      <c r="F60" s="45" cm="1">
        <f t="array" ref="F60">(_xlfn.XLOOKUP(F$2,Women10!$B$2:$B$75,Women10!$D$2:$D$75) / _xlfn.XLOOKUP($A60,Women10!$E$1:$CV$1,_xlfn.XLOOKUP(F$2,Women10!$B$2:$B$75,Women10!$E$2:$CV$75))) / $C$1 / 86400</f>
        <v>4.4058477615744537E-2</v>
      </c>
      <c r="G60" s="45" cm="1">
        <f t="array" ref="G60">(_xlfn.XLOOKUP(G$2,Women10!$B$2:$B$75,Women10!$D$2:$D$75) / _xlfn.XLOOKUP($A60,Women10!$E$1:$CV$1,_xlfn.XLOOKUP(G$2,Women10!$B$2:$B$75,Women10!$E$2:$CV$75))) / $C$1 / 86400</f>
        <v>5.5224813540396045E-2</v>
      </c>
      <c r="H60" s="45" cm="1">
        <f t="array" ref="H60">(_xlfn.XLOOKUP(H$2,Women10!$B$2:$B$75,Women10!$D$2:$D$75) / _xlfn.XLOOKUP($A60,Women10!$E$1:$CV$1,_xlfn.XLOOKUP(H$2,Women10!$B$2:$B$75,Women10!$E$2:$CV$75))) / $C$1 / 86400</f>
        <v>9.0453389650505839E-2</v>
      </c>
      <c r="I60" s="45" cm="1">
        <f t="array" ref="I60">(_xlfn.XLOOKUP(I$2,Women10!$B$2:$B$75,Women10!$D$2:$D$75) / _xlfn.XLOOKUP($A60,Women10!$E$1:$CV$1,_xlfn.XLOOKUP(I$2,Women10!$B$2:$B$75,Women10!$E$2:$CV$75))) / $C$1 / 86400</f>
        <v>0.11985605136514527</v>
      </c>
      <c r="J60" s="45" cm="1">
        <f t="array" ref="J60">(_xlfn.XLOOKUP(J$2,Women10!$B$2:$B$75,Women10!$D$2:$D$75) / _xlfn.XLOOKUP($A60,Women10!$E$1:$CV$1,_xlfn.XLOOKUP(J$2,Women10!$B$2:$B$75,Women10!$E$2:$CV$75))) / $C$1 / 86400</f>
        <v>0.26462005445473608</v>
      </c>
      <c r="K60" s="45" cm="1">
        <f t="array" ref="K60">(_xlfn.XLOOKUP(K$2,Women10!$B$2:$B$75,Women10!$D$2:$D$75) / _xlfn.XLOOKUP($A60,Women10!$E$1:$CV$1,_xlfn.XLOOKUP(K$2,Women10!$B$2:$B$75,Women10!$E$2:$CV$75))) / $C$1 / 86400</f>
        <v>0.31982386889175496</v>
      </c>
      <c r="L60" s="45" cm="1">
        <f t="array" ref="L60">(_xlfn.XLOOKUP(L$2,Women10!$B$2:$B$75,Women10!$D$2:$D$75) / _xlfn.XLOOKUP($A60,Women10!$E$1:$CV$1,_xlfn.XLOOKUP(L$2,Women10!$B$2:$B$75,Women10!$E$2:$CV$75))) / $C$1 / 86400</f>
        <v>0.57841872826044471</v>
      </c>
      <c r="M60" s="45" cm="1">
        <f t="array" ref="M60">(_xlfn.XLOOKUP(M$2,Women10!$B$2:$B$75,Women10!$D$2:$D$75) / _xlfn.XLOOKUP($A60,Women10!$E$1:$CV$1,_xlfn.XLOOKUP(M$2,Women10!$B$2:$B$75,Women10!$E$2:$CV$75))) / $C$1 / 86400</f>
        <v>0.76832636364820683</v>
      </c>
      <c r="N60" s="45" cm="1">
        <f t="array" ref="N60">(_xlfn.XLOOKUP(N$2,Women10!$B$2:$B$75,Women10!$D$2:$D$75) / _xlfn.XLOOKUP($A60,Women10!$E$1:$CV$1,_xlfn.XLOOKUP(N$2,Women10!$B$2:$B$75,Women10!$E$2:$CV$75))) / $C$1 / 86400</f>
        <v>1.4167350607730489</v>
      </c>
    </row>
    <row r="61" spans="1:14" x14ac:dyDescent="0.3">
      <c r="A61" s="42">
        <v>76</v>
      </c>
      <c r="B61" s="45" cm="1">
        <f t="array" ref="B61">(_xlfn.XLOOKUP(B$2,Women10!$B$2:$B$75,Women10!$D$2:$D$75) / _xlfn.XLOOKUP($A61,Women10!$E$1:$CV$1,_xlfn.XLOOKUP(B$2,Women10!$B$2:$B$75,Women10!$E$2:$CV$75))) / $C$1 / 86400</f>
        <v>3.8350599228112936E-3</v>
      </c>
      <c r="C61" s="45" cm="1">
        <f t="array" ref="C61">(_xlfn.XLOOKUP(C$2,Women10!$B$2:$B$75,Women10!$D$2:$D$75) / _xlfn.XLOOKUP($A61,Women10!$E$1:$CV$1,_xlfn.XLOOKUP(C$2,Women10!$B$2:$B$75,Women10!$E$2:$CV$75))) / $C$1 / 86400</f>
        <v>8.2698957388343264E-3</v>
      </c>
      <c r="D61" s="45" cm="1">
        <f t="array" ref="D61">(_xlfn.XLOOKUP(D$2,Women10!$B$2:$B$75,Women10!$D$2:$D$75) / _xlfn.XLOOKUP($A61,Women10!$E$1:$CV$1,_xlfn.XLOOKUP(D$2,Women10!$B$2:$B$75,Women10!$E$2:$CV$75))) / $C$1 / 86400</f>
        <v>2.1405900947009934E-2</v>
      </c>
      <c r="E61" s="45" cm="1">
        <f t="array" ref="E61">(_xlfn.XLOOKUP(E$2,Women10!$B$2:$B$75,Women10!$D$2:$D$75) / _xlfn.XLOOKUP($A61,Women10!$E$1:$CV$1,_xlfn.XLOOKUP(E$2,Women10!$B$2:$B$75,Women10!$E$2:$CV$75))) / $C$1 / 86400</f>
        <v>2.743484224965706E-2</v>
      </c>
      <c r="F61" s="45" cm="1">
        <f t="array" ref="F61">(_xlfn.XLOOKUP(F$2,Women10!$B$2:$B$75,Women10!$D$2:$D$75) / _xlfn.XLOOKUP($A61,Women10!$E$1:$CV$1,_xlfn.XLOOKUP(F$2,Women10!$B$2:$B$75,Women10!$E$2:$CV$75))) / $C$1 / 86400</f>
        <v>4.4859674489304113E-2</v>
      </c>
      <c r="G61" s="45" cm="1">
        <f t="array" ref="G61">(_xlfn.XLOOKUP(G$2,Women10!$B$2:$B$75,Women10!$D$2:$D$75) / _xlfn.XLOOKUP($A61,Women10!$E$1:$CV$1,_xlfn.XLOOKUP(G$2,Women10!$B$2:$B$75,Women10!$E$2:$CV$75))) / $C$1 / 86400</f>
        <v>5.622906857474759E-2</v>
      </c>
      <c r="H61" s="45" cm="1">
        <f t="array" ref="H61">(_xlfn.XLOOKUP(H$2,Women10!$B$2:$B$75,Women10!$D$2:$D$75) / _xlfn.XLOOKUP($A61,Women10!$E$1:$CV$1,_xlfn.XLOOKUP(H$2,Women10!$B$2:$B$75,Women10!$E$2:$CV$75))) / $C$1 / 86400</f>
        <v>9.2098271110616775E-2</v>
      </c>
      <c r="I61" s="45" cm="1">
        <f t="array" ref="I61">(_xlfn.XLOOKUP(I$2,Women10!$B$2:$B$75,Women10!$D$2:$D$75) / _xlfn.XLOOKUP($A61,Women10!$E$1:$CV$1,_xlfn.XLOOKUP(I$2,Women10!$B$2:$B$75,Women10!$E$2:$CV$75))) / $C$1 / 86400</f>
        <v>0.12203561586277635</v>
      </c>
      <c r="J61" s="45" cm="1">
        <f t="array" ref="J61">(_xlfn.XLOOKUP(J$2,Women10!$B$2:$B$75,Women10!$D$2:$D$75) / _xlfn.XLOOKUP($A61,Women10!$E$1:$CV$1,_xlfn.XLOOKUP(J$2,Women10!$B$2:$B$75,Women10!$E$2:$CV$75))) / $C$1 / 86400</f>
        <v>0.27056817652034337</v>
      </c>
      <c r="K61" s="45" cm="1">
        <f t="array" ref="K61">(_xlfn.XLOOKUP(K$2,Women10!$B$2:$B$75,Women10!$D$2:$D$75) / _xlfn.XLOOKUP($A61,Women10!$E$1:$CV$1,_xlfn.XLOOKUP(K$2,Women10!$B$2:$B$75,Women10!$E$2:$CV$75))) / $C$1 / 86400</f>
        <v>0.32701286072981806</v>
      </c>
      <c r="L61" s="45" cm="1">
        <f t="array" ref="L61">(_xlfn.XLOOKUP(L$2,Women10!$B$2:$B$75,Women10!$D$2:$D$75) / _xlfn.XLOOKUP($A61,Women10!$E$1:$CV$1,_xlfn.XLOOKUP(L$2,Women10!$B$2:$B$75,Women10!$E$2:$CV$75))) / $C$1 / 86400</f>
        <v>0.59142040800015983</v>
      </c>
      <c r="M61" s="45" cm="1">
        <f t="array" ref="M61">(_xlfn.XLOOKUP(M$2,Women10!$B$2:$B$75,Women10!$D$2:$D$75) / _xlfn.XLOOKUP($A61,Women10!$E$1:$CV$1,_xlfn.XLOOKUP(M$2,Women10!$B$2:$B$75,Women10!$E$2:$CV$75))) / $C$1 / 86400</f>
        <v>0.78559678182048254</v>
      </c>
      <c r="N61" s="45" cm="1">
        <f t="array" ref="N61">(_xlfn.XLOOKUP(N$2,Women10!$B$2:$B$75,Women10!$D$2:$D$75) / _xlfn.XLOOKUP($A61,Women10!$E$1:$CV$1,_xlfn.XLOOKUP(N$2,Women10!$B$2:$B$75,Women10!$E$2:$CV$75))) / $C$1 / 86400</f>
        <v>1.4485803912166075</v>
      </c>
    </row>
    <row r="62" spans="1:14" x14ac:dyDescent="0.3">
      <c r="A62" s="26">
        <v>77</v>
      </c>
      <c r="B62" s="45" cm="1">
        <f t="array" ref="B62">(_xlfn.XLOOKUP(B$2,Women10!$B$2:$B$75,Women10!$D$2:$D$75) / _xlfn.XLOOKUP($A62,Women10!$E$1:$CV$1,_xlfn.XLOOKUP(B$2,Women10!$B$2:$B$75,Women10!$E$2:$CV$75))) / $C$1 / 86400</f>
        <v>3.9313676495085787E-3</v>
      </c>
      <c r="C62" s="45" cm="1">
        <f t="array" ref="C62">(_xlfn.XLOOKUP(C$2,Women10!$B$2:$B$75,Women10!$D$2:$D$75) / _xlfn.XLOOKUP($A62,Women10!$E$1:$CV$1,_xlfn.XLOOKUP(C$2,Women10!$B$2:$B$75,Women10!$E$2:$CV$75))) / $C$1 / 86400</f>
        <v>8.4299968504781241E-3</v>
      </c>
      <c r="D62" s="45" cm="1">
        <f t="array" ref="D62">(_xlfn.XLOOKUP(D$2,Women10!$B$2:$B$75,Women10!$D$2:$D$75) / _xlfn.XLOOKUP($A62,Women10!$E$1:$CV$1,_xlfn.XLOOKUP(D$2,Women10!$B$2:$B$75,Women10!$E$2:$CV$75))) / $C$1 / 86400</f>
        <v>2.1823169971318116E-2</v>
      </c>
      <c r="E62" s="45" cm="1">
        <f t="array" ref="E62">(_xlfn.XLOOKUP(E$2,Women10!$B$2:$B$75,Women10!$D$2:$D$75) / _xlfn.XLOOKUP($A62,Women10!$E$1:$CV$1,_xlfn.XLOOKUP(E$2,Women10!$B$2:$B$75,Women10!$E$2:$CV$75))) / $C$1 / 86400</f>
        <v>2.7942981214009253E-2</v>
      </c>
      <c r="F62" s="45" cm="1">
        <f t="array" ref="F62">(_xlfn.XLOOKUP(F$2,Women10!$B$2:$B$75,Women10!$D$2:$D$75) / _xlfn.XLOOKUP($A62,Women10!$E$1:$CV$1,_xlfn.XLOOKUP(F$2,Women10!$B$2:$B$75,Women10!$E$2:$CV$75))) / $C$1 / 86400</f>
        <v>4.569055036344756E-2</v>
      </c>
      <c r="G62" s="45" cm="1">
        <f t="array" ref="G62">(_xlfn.XLOOKUP(G$2,Women10!$B$2:$B$75,Women10!$D$2:$D$75) / _xlfn.XLOOKUP($A62,Women10!$E$1:$CV$1,_xlfn.XLOOKUP(G$2,Women10!$B$2:$B$75,Women10!$E$2:$CV$75))) / $C$1 / 86400</f>
        <v>5.7270524560244181E-2</v>
      </c>
      <c r="H62" s="45" cm="1">
        <f t="array" ref="H62">(_xlfn.XLOOKUP(H$2,Women10!$B$2:$B$75,Women10!$D$2:$D$75) / _xlfn.XLOOKUP($A62,Women10!$E$1:$CV$1,_xlfn.XLOOKUP(H$2,Women10!$B$2:$B$75,Women10!$E$2:$CV$75))) / $C$1 / 86400</f>
        <v>9.3804084458290055E-2</v>
      </c>
      <c r="I62" s="45" cm="1">
        <f t="array" ref="I62">(_xlfn.XLOOKUP(I$2,Women10!$B$2:$B$75,Women10!$D$2:$D$75) / _xlfn.XLOOKUP($A62,Women10!$E$1:$CV$1,_xlfn.XLOOKUP(I$2,Women10!$B$2:$B$75,Women10!$E$2:$CV$75))) / $C$1 / 86400</f>
        <v>0.12429591868844206</v>
      </c>
      <c r="J62" s="45" cm="1">
        <f t="array" ref="J62">(_xlfn.XLOOKUP(J$2,Women10!$B$2:$B$75,Women10!$D$2:$D$75) / _xlfn.XLOOKUP($A62,Women10!$E$1:$CV$1,_xlfn.XLOOKUP(J$2,Women10!$B$2:$B$75,Women10!$E$2:$CV$75))) / $C$1 / 86400</f>
        <v>0.27714673597893341</v>
      </c>
      <c r="K62" s="45" cm="1">
        <f t="array" ref="K62">(_xlfn.XLOOKUP(K$2,Women10!$B$2:$B$75,Women10!$D$2:$D$75) / _xlfn.XLOOKUP($A62,Women10!$E$1:$CV$1,_xlfn.XLOOKUP(K$2,Women10!$B$2:$B$75,Women10!$E$2:$CV$75))) / $C$1 / 86400</f>
        <v>0.33496380890007704</v>
      </c>
      <c r="L62" s="45" cm="1">
        <f t="array" ref="L62">(_xlfn.XLOOKUP(L$2,Women10!$B$2:$B$75,Women10!$D$2:$D$75) / _xlfn.XLOOKUP($A62,Women10!$E$1:$CV$1,_xlfn.XLOOKUP(L$2,Women10!$B$2:$B$75,Women10!$E$2:$CV$75))) / $C$1 / 86400</f>
        <v>0.60580012689056706</v>
      </c>
      <c r="M62" s="45" cm="1">
        <f t="array" ref="M62">(_xlfn.XLOOKUP(M$2,Women10!$B$2:$B$75,Women10!$D$2:$D$75) / _xlfn.XLOOKUP($A62,Women10!$E$1:$CV$1,_xlfn.XLOOKUP(M$2,Women10!$B$2:$B$75,Women10!$E$2:$CV$75))) / $C$1 / 86400</f>
        <v>0.80469767981280227</v>
      </c>
      <c r="N62" s="45" cm="1">
        <f t="array" ref="N62">(_xlfn.XLOOKUP(N$2,Women10!$B$2:$B$75,Women10!$D$2:$D$75) / _xlfn.XLOOKUP($A62,Women10!$E$1:$CV$1,_xlfn.XLOOKUP(N$2,Women10!$B$2:$B$75,Women10!$E$2:$CV$75))) / $C$1 / 86400</f>
        <v>1.4838009864718282</v>
      </c>
    </row>
    <row r="63" spans="1:14" x14ac:dyDescent="0.3">
      <c r="A63" s="26">
        <v>78</v>
      </c>
      <c r="B63" s="45" cm="1">
        <f t="array" ref="B63">(_xlfn.XLOOKUP(B$2,Women10!$B$2:$B$75,Women10!$D$2:$D$75) / _xlfn.XLOOKUP($A63,Women10!$E$1:$CV$1,_xlfn.XLOOKUP(B$2,Women10!$B$2:$B$75,Women10!$E$2:$CV$75))) / $C$1 / 86400</f>
        <v>4.0318619599803533E-3</v>
      </c>
      <c r="C63" s="45" cm="1">
        <f t="array" ref="C63">(_xlfn.XLOOKUP(C$2,Women10!$B$2:$B$75,Women10!$D$2:$D$75) / _xlfn.XLOOKUP($A63,Women10!$E$1:$CV$1,_xlfn.XLOOKUP(C$2,Women10!$B$2:$B$75,Women10!$E$2:$CV$75))) / $C$1 / 86400</f>
        <v>8.5964192975263067E-3</v>
      </c>
      <c r="D63" s="45" cm="1">
        <f t="array" ref="D63">(_xlfn.XLOOKUP(D$2,Women10!$B$2:$B$75,Women10!$D$2:$D$75) / _xlfn.XLOOKUP($A63,Women10!$E$1:$CV$1,_xlfn.XLOOKUP(D$2,Women10!$B$2:$B$75,Women10!$E$2:$CV$75))) / $C$1 / 86400</f>
        <v>2.2257030209316488E-2</v>
      </c>
      <c r="E63" s="45" cm="1">
        <f t="array" ref="E63">(_xlfn.XLOOKUP(E$2,Women10!$B$2:$B$75,Women10!$D$2:$D$75) / _xlfn.XLOOKUP($A63,Women10!$E$1:$CV$1,_xlfn.XLOOKUP(E$2,Women10!$B$2:$B$75,Women10!$E$2:$CV$75))) / $C$1 / 86400</f>
        <v>2.8470298553401045E-2</v>
      </c>
      <c r="F63" s="45" cm="1">
        <f t="array" ref="F63">(_xlfn.XLOOKUP(F$2,Women10!$B$2:$B$75,Women10!$D$2:$D$75) / _xlfn.XLOOKUP($A63,Women10!$E$1:$CV$1,_xlfn.XLOOKUP(F$2,Women10!$B$2:$B$75,Women10!$E$2:$CV$75))) / $C$1 / 86400</f>
        <v>4.6552785472453069E-2</v>
      </c>
      <c r="G63" s="45" cm="1">
        <f t="array" ref="G63">(_xlfn.XLOOKUP(G$2,Women10!$B$2:$B$75,Women10!$D$2:$D$75) / _xlfn.XLOOKUP($A63,Women10!$E$1:$CV$1,_xlfn.XLOOKUP(G$2,Women10!$B$2:$B$75,Women10!$E$2:$CV$75))) / $C$1 / 86400</f>
        <v>5.8351287575664303E-2</v>
      </c>
      <c r="H63" s="45" cm="1">
        <f t="array" ref="H63">(_xlfn.XLOOKUP(H$2,Women10!$B$2:$B$75,Women10!$D$2:$D$75) / _xlfn.XLOOKUP($A63,Women10!$E$1:$CV$1,_xlfn.XLOOKUP(H$2,Women10!$B$2:$B$75,Women10!$E$2:$CV$75))) / $C$1 / 86400</f>
        <v>9.5574279265414994E-2</v>
      </c>
      <c r="I63" s="45" cm="1">
        <f t="array" ref="I63">(_xlfn.XLOOKUP(I$2,Women10!$B$2:$B$75,Women10!$D$2:$D$75) / _xlfn.XLOOKUP($A63,Women10!$E$1:$CV$1,_xlfn.XLOOKUP(I$2,Women10!$B$2:$B$75,Women10!$E$2:$CV$75))) / $C$1 / 86400</f>
        <v>0.12664153072740331</v>
      </c>
      <c r="J63" s="45" cm="1">
        <f t="array" ref="J63">(_xlfn.XLOOKUP(J$2,Women10!$B$2:$B$75,Women10!$D$2:$D$75) / _xlfn.XLOOKUP($A63,Women10!$E$1:$CV$1,_xlfn.XLOOKUP(J$2,Women10!$B$2:$B$75,Women10!$E$2:$CV$75))) / $C$1 / 86400</f>
        <v>0.28448281898839656</v>
      </c>
      <c r="K63" s="45" cm="1">
        <f t="array" ref="K63">(_xlfn.XLOOKUP(K$2,Women10!$B$2:$B$75,Women10!$D$2:$D$75) / _xlfn.XLOOKUP($A63,Women10!$E$1:$CV$1,_xlfn.XLOOKUP(K$2,Women10!$B$2:$B$75,Women10!$E$2:$CV$75))) / $C$1 / 86400</f>
        <v>0.34383031168812983</v>
      </c>
      <c r="L63" s="45" cm="1">
        <f t="array" ref="L63">(_xlfn.XLOOKUP(L$2,Women10!$B$2:$B$75,Women10!$D$2:$D$75) / _xlfn.XLOOKUP($A63,Women10!$E$1:$CV$1,_xlfn.XLOOKUP(L$2,Women10!$B$2:$B$75,Women10!$E$2:$CV$75))) / $C$1 / 86400</f>
        <v>0.62183567572109821</v>
      </c>
      <c r="M63" s="45" cm="1">
        <f t="array" ref="M63">(_xlfn.XLOOKUP(M$2,Women10!$B$2:$B$75,Women10!$D$2:$D$75) / _xlfn.XLOOKUP($A63,Women10!$E$1:$CV$1,_xlfn.XLOOKUP(M$2,Women10!$B$2:$B$75,Women10!$E$2:$CV$75))) / $C$1 / 86400</f>
        <v>0.82599805326218634</v>
      </c>
      <c r="N63" s="45" cm="1">
        <f t="array" ref="N63">(_xlfn.XLOOKUP(N$2,Women10!$B$2:$B$75,Women10!$D$2:$D$75) / _xlfn.XLOOKUP($A63,Women10!$E$1:$CV$1,_xlfn.XLOOKUP(N$2,Women10!$B$2:$B$75,Women10!$E$2:$CV$75))) / $C$1 / 86400</f>
        <v>1.5230772462763387</v>
      </c>
    </row>
    <row r="64" spans="1:14" x14ac:dyDescent="0.3">
      <c r="A64" s="42">
        <v>79</v>
      </c>
      <c r="B64" s="45" cm="1">
        <f t="array" ref="B64">(_xlfn.XLOOKUP(B$2,Women10!$B$2:$B$75,Women10!$D$2:$D$75) / _xlfn.XLOOKUP($A64,Women10!$E$1:$CV$1,_xlfn.XLOOKUP(B$2,Women10!$B$2:$B$75,Women10!$E$2:$CV$75))) / $C$1 / 86400</f>
        <v>4.1384450143574234E-3</v>
      </c>
      <c r="C64" s="45" cm="1">
        <f t="array" ref="C64">(_xlfn.XLOOKUP(C$2,Women10!$B$2:$B$75,Women10!$D$2:$D$75) / _xlfn.XLOOKUP($A64,Women10!$E$1:$CV$1,_xlfn.XLOOKUP(C$2,Women10!$B$2:$B$75,Women10!$E$2:$CV$75))) / $C$1 / 86400</f>
        <v>8.7695450014290584E-3</v>
      </c>
      <c r="D64" s="45" cm="1">
        <f t="array" ref="D64">(_xlfn.XLOOKUP(D$2,Women10!$B$2:$B$75,Women10!$D$2:$D$75) / _xlfn.XLOOKUP($A64,Women10!$E$1:$CV$1,_xlfn.XLOOKUP(D$2,Women10!$B$2:$B$75,Women10!$E$2:$CV$75))) / $C$1 / 86400</f>
        <v>2.2725253395118682E-2</v>
      </c>
      <c r="E64" s="45" cm="1">
        <f t="array" ref="E64">(_xlfn.XLOOKUP(E$2,Women10!$B$2:$B$75,Women10!$D$2:$D$75) / _xlfn.XLOOKUP($A64,Women10!$E$1:$CV$1,_xlfn.XLOOKUP(E$2,Women10!$B$2:$B$75,Women10!$E$2:$CV$75))) / $C$1 / 86400</f>
        <v>2.9017900907789738E-2</v>
      </c>
      <c r="F64" s="45" cm="1">
        <f t="array" ref="F64">(_xlfn.XLOOKUP(F$2,Women10!$B$2:$B$75,Women10!$D$2:$D$75) / _xlfn.XLOOKUP($A64,Women10!$E$1:$CV$1,_xlfn.XLOOKUP(F$2,Women10!$B$2:$B$75,Women10!$E$2:$CV$75))) / $C$1 / 86400</f>
        <v>4.7448189322196729E-2</v>
      </c>
      <c r="G64" s="45" cm="1">
        <f t="array" ref="G64">(_xlfn.XLOOKUP(G$2,Women10!$B$2:$B$75,Women10!$D$2:$D$75) / _xlfn.XLOOKUP($A64,Women10!$E$1:$CV$1,_xlfn.XLOOKUP(G$2,Women10!$B$2:$B$75,Women10!$E$2:$CV$75))) / $C$1 / 86400</f>
        <v>5.9473625734433919E-2</v>
      </c>
      <c r="H64" s="45" cm="1">
        <f t="array" ref="H64">(_xlfn.XLOOKUP(H$2,Women10!$B$2:$B$75,Women10!$D$2:$D$75) / _xlfn.XLOOKUP($A64,Women10!$E$1:$CV$1,_xlfn.XLOOKUP(H$2,Women10!$B$2:$B$75,Women10!$E$2:$CV$75))) / $C$1 / 86400</f>
        <v>9.7412570502388746E-2</v>
      </c>
      <c r="I64" s="45" cm="1">
        <f t="array" ref="I64">(_xlfn.XLOOKUP(I$2,Women10!$B$2:$B$75,Women10!$D$2:$D$75) / _xlfn.XLOOKUP($A64,Women10!$E$1:$CV$1,_xlfn.XLOOKUP(I$2,Women10!$B$2:$B$75,Women10!$E$2:$CV$75))) / $C$1 / 86400</f>
        <v>0.12907737453352416</v>
      </c>
      <c r="J64" s="45" cm="1">
        <f t="array" ref="J64">(_xlfn.XLOOKUP(J$2,Women10!$B$2:$B$75,Women10!$D$2:$D$75) / _xlfn.XLOOKUP($A64,Women10!$E$1:$CV$1,_xlfn.XLOOKUP(J$2,Women10!$B$2:$B$75,Women10!$E$2:$CV$75))) / $C$1 / 86400</f>
        <v>0.29267255974122347</v>
      </c>
      <c r="K64" s="45" cm="1">
        <f t="array" ref="K64">(_xlfn.XLOOKUP(K$2,Women10!$B$2:$B$75,Women10!$D$2:$D$75) / _xlfn.XLOOKUP($A64,Women10!$E$1:$CV$1,_xlfn.XLOOKUP(K$2,Women10!$B$2:$B$75,Women10!$E$2:$CV$75))) / $C$1 / 86400</f>
        <v>0.35372855835800787</v>
      </c>
      <c r="L64" s="45" cm="1">
        <f t="array" ref="L64">(_xlfn.XLOOKUP(L$2,Women10!$B$2:$B$75,Women10!$D$2:$D$75) / _xlfn.XLOOKUP($A64,Women10!$E$1:$CV$1,_xlfn.XLOOKUP(L$2,Women10!$B$2:$B$75,Women10!$E$2:$CV$75))) / $C$1 / 86400</f>
        <v>0.63973718904666199</v>
      </c>
      <c r="M64" s="45" cm="1">
        <f t="array" ref="M64">(_xlfn.XLOOKUP(M$2,Women10!$B$2:$B$75,Women10!$D$2:$D$75) / _xlfn.XLOOKUP($A64,Women10!$E$1:$CV$1,_xlfn.XLOOKUP(M$2,Women10!$B$2:$B$75,Women10!$E$2:$CV$75))) / $C$1 / 86400</f>
        <v>0.84977702853602477</v>
      </c>
      <c r="N64" s="45" cm="1">
        <f t="array" ref="N64">(_xlfn.XLOOKUP(N$2,Women10!$B$2:$B$75,Women10!$D$2:$D$75) / _xlfn.XLOOKUP($A64,Women10!$E$1:$CV$1,_xlfn.XLOOKUP(N$2,Women10!$B$2:$B$75,Women10!$E$2:$CV$75))) / $C$1 / 86400</f>
        <v>1.5669238583068577</v>
      </c>
    </row>
    <row r="65" spans="1:14" x14ac:dyDescent="0.3">
      <c r="A65" s="26">
        <v>80</v>
      </c>
      <c r="B65" s="45" cm="1">
        <f t="array" ref="B65">(_xlfn.XLOOKUP(B$2,Women10!$B$2:$B$75,Women10!$D$2:$D$75) / _xlfn.XLOOKUP($A65,Women10!$E$1:$CV$1,_xlfn.XLOOKUP(B$2,Women10!$B$2:$B$75,Women10!$E$2:$CV$75))) / $C$1 / 86400</f>
        <v>4.2499549792904736E-3</v>
      </c>
      <c r="C65" s="45" cm="1">
        <f t="array" ref="C65">(_xlfn.XLOOKUP(C$2,Women10!$B$2:$B$75,Women10!$D$2:$D$75) / _xlfn.XLOOKUP($A65,Women10!$E$1:$CV$1,_xlfn.XLOOKUP(C$2,Women10!$B$2:$B$75,Women10!$E$2:$CV$75))) / $C$1 / 86400</f>
        <v>8.9497872824803298E-3</v>
      </c>
      <c r="D65" s="45" cm="1">
        <f t="array" ref="D65">(_xlfn.XLOOKUP(D$2,Women10!$B$2:$B$75,Women10!$D$2:$D$75) / _xlfn.XLOOKUP($A65,Women10!$E$1:$CV$1,_xlfn.XLOOKUP(D$2,Women10!$B$2:$B$75,Women10!$E$2:$CV$75))) / $C$1 / 86400</f>
        <v>2.3261833802068029E-2</v>
      </c>
      <c r="E65" s="45" cm="1">
        <f t="array" ref="E65">(_xlfn.XLOOKUP(E$2,Women10!$B$2:$B$75,Women10!$D$2:$D$75) / _xlfn.XLOOKUP($A65,Women10!$E$1:$CV$1,_xlfn.XLOOKUP(E$2,Women10!$B$2:$B$75,Women10!$E$2:$CV$75))) / $C$1 / 86400</f>
        <v>2.9618956131924428E-2</v>
      </c>
      <c r="F65" s="45" cm="1">
        <f t="array" ref="F65">(_xlfn.XLOOKUP(F$2,Women10!$B$2:$B$75,Women10!$D$2:$D$75) / _xlfn.XLOOKUP($A65,Women10!$E$1:$CV$1,_xlfn.XLOOKUP(F$2,Women10!$B$2:$B$75,Women10!$E$2:$CV$75))) / $C$1 / 86400</f>
        <v>4.84309958373359E-2</v>
      </c>
      <c r="G65" s="45" cm="1">
        <f t="array" ref="G65">(_xlfn.XLOOKUP(G$2,Women10!$B$2:$B$75,Women10!$D$2:$D$75) / _xlfn.XLOOKUP($A65,Women10!$E$1:$CV$1,_xlfn.XLOOKUP(G$2,Women10!$B$2:$B$75,Women10!$E$2:$CV$75))) / $C$1 / 86400</f>
        <v>6.0705518198313581E-2</v>
      </c>
      <c r="H65" s="45" cm="1">
        <f t="array" ref="H65">(_xlfn.XLOOKUP(H$2,Women10!$B$2:$B$75,Women10!$D$2:$D$75) / _xlfn.XLOOKUP($A65,Women10!$E$1:$CV$1,_xlfn.XLOOKUP(H$2,Women10!$B$2:$B$75,Women10!$E$2:$CV$75))) / $C$1 / 86400</f>
        <v>9.9430302059985057E-2</v>
      </c>
      <c r="I65" s="45" cm="1">
        <f t="array" ref="I65">(_xlfn.XLOOKUP(I$2,Women10!$B$2:$B$75,Women10!$D$2:$D$75) / _xlfn.XLOOKUP($A65,Women10!$E$1:$CV$1,_xlfn.XLOOKUP(I$2,Women10!$B$2:$B$75,Women10!$E$2:$CV$75))) / $C$1 / 86400</f>
        <v>0.13175098729853774</v>
      </c>
      <c r="J65" s="45" cm="1">
        <f t="array" ref="J65">(_xlfn.XLOOKUP(J$2,Women10!$B$2:$B$75,Women10!$D$2:$D$75) / _xlfn.XLOOKUP($A65,Women10!$E$1:$CV$1,_xlfn.XLOOKUP(J$2,Women10!$B$2:$B$75,Women10!$E$2:$CV$75))) / $C$1 / 86400</f>
        <v>0.30183142018648534</v>
      </c>
      <c r="K65" s="45" cm="1">
        <f t="array" ref="K65">(_xlfn.XLOOKUP(K$2,Women10!$B$2:$B$75,Women10!$D$2:$D$75) / _xlfn.XLOOKUP($A65,Women10!$E$1:$CV$1,_xlfn.XLOOKUP(K$2,Women10!$B$2:$B$75,Women10!$E$2:$CV$75))) / $C$1 / 86400</f>
        <v>0.3647980979976968</v>
      </c>
      <c r="L65" s="45" cm="1">
        <f t="array" ref="L65">(_xlfn.XLOOKUP(L$2,Women10!$B$2:$B$75,Women10!$D$2:$D$75) / _xlfn.XLOOKUP($A65,Women10!$E$1:$CV$1,_xlfn.XLOOKUP(L$2,Women10!$B$2:$B$75,Women10!$E$2:$CV$75))) / $C$1 / 86400</f>
        <v>0.65975704892455134</v>
      </c>
      <c r="M65" s="45" cm="1">
        <f t="array" ref="M65">(_xlfn.XLOOKUP(M$2,Women10!$B$2:$B$75,Women10!$D$2:$D$75) / _xlfn.XLOOKUP($A65,Women10!$E$1:$CV$1,_xlfn.XLOOKUP(M$2,Women10!$B$2:$B$75,Women10!$E$2:$CV$75))) / $C$1 / 86400</f>
        <v>0.87636985029161563</v>
      </c>
      <c r="N65" s="45" cm="1">
        <f t="array" ref="N65">(_xlfn.XLOOKUP(N$2,Women10!$B$2:$B$75,Women10!$D$2:$D$75) / _xlfn.XLOOKUP($A65,Women10!$E$1:$CV$1,_xlfn.XLOOKUP(N$2,Women10!$B$2:$B$75,Women10!$E$2:$CV$75))) / $C$1 / 86400</f>
        <v>1.6159589880753369</v>
      </c>
    </row>
    <row r="66" spans="1:14" x14ac:dyDescent="0.3">
      <c r="A66" s="26">
        <v>81</v>
      </c>
      <c r="B66" s="45" cm="1">
        <f t="array" ref="B66">(_xlfn.XLOOKUP(B$2,Women10!$B$2:$B$75,Women10!$D$2:$D$75) / _xlfn.XLOOKUP($A66,Women10!$E$1:$CV$1,_xlfn.XLOOKUP(B$2,Women10!$B$2:$B$75,Women10!$E$2:$CV$75))) / $C$1 / 86400</f>
        <v>4.3630985394712517E-3</v>
      </c>
      <c r="C66" s="45" cm="1">
        <f t="array" ref="C66">(_xlfn.XLOOKUP(C$2,Women10!$B$2:$B$75,Women10!$D$2:$D$75) / _xlfn.XLOOKUP($A66,Women10!$E$1:$CV$1,_xlfn.XLOOKUP(C$2,Women10!$B$2:$B$75,Women10!$E$2:$CV$75))) / $C$1 / 86400</f>
        <v>9.1519529743847167E-3</v>
      </c>
      <c r="D66" s="45" cm="1">
        <f t="array" ref="D66">(_xlfn.XLOOKUP(D$2,Women10!$B$2:$B$75,Women10!$D$2:$D$75) / _xlfn.XLOOKUP($A66,Women10!$E$1:$CV$1,_xlfn.XLOOKUP(D$2,Women10!$B$2:$B$75,Women10!$E$2:$CV$75))) / $C$1 / 86400</f>
        <v>2.3865920183749643E-2</v>
      </c>
      <c r="E66" s="45" cm="1">
        <f t="array" ref="E66">(_xlfn.XLOOKUP(E$2,Women10!$B$2:$B$75,Women10!$D$2:$D$75) / _xlfn.XLOOKUP($A66,Women10!$E$1:$CV$1,_xlfn.XLOOKUP(E$2,Women10!$B$2:$B$75,Women10!$E$2:$CV$75))) / $C$1 / 86400</f>
        <v>3.0312339989759345E-2</v>
      </c>
      <c r="F66" s="45" cm="1">
        <f t="array" ref="F66">(_xlfn.XLOOKUP(F$2,Women10!$B$2:$B$75,Women10!$D$2:$D$75) / _xlfn.XLOOKUP($A66,Women10!$E$1:$CV$1,_xlfn.XLOOKUP(F$2,Women10!$B$2:$B$75,Women10!$E$2:$CV$75))) / $C$1 / 86400</f>
        <v>4.956477214541731E-2</v>
      </c>
      <c r="G66" s="45" cm="1">
        <f t="array" ref="G66">(_xlfn.XLOOKUP(G$2,Women10!$B$2:$B$75,Women10!$D$2:$D$75) / _xlfn.XLOOKUP($A66,Women10!$E$1:$CV$1,_xlfn.XLOOKUP(G$2,Women10!$B$2:$B$75,Women10!$E$2:$CV$75))) / $C$1 / 86400</f>
        <v>6.2126642771804068E-2</v>
      </c>
      <c r="H66" s="45" cm="1">
        <f t="array" ref="H66">(_xlfn.XLOOKUP(H$2,Women10!$B$2:$B$75,Women10!$D$2:$D$75) / _xlfn.XLOOKUP($A66,Women10!$E$1:$CV$1,_xlfn.XLOOKUP(H$2,Women10!$B$2:$B$75,Women10!$E$2:$CV$75))) / $C$1 / 86400</f>
        <v>0.10175797917733401</v>
      </c>
      <c r="I66" s="45" cm="1">
        <f t="array" ref="I66">(_xlfn.XLOOKUP(I$2,Women10!$B$2:$B$75,Women10!$D$2:$D$75) / _xlfn.XLOOKUP($A66,Women10!$E$1:$CV$1,_xlfn.XLOOKUP(I$2,Women10!$B$2:$B$75,Women10!$E$2:$CV$75))) / $C$1 / 86400</f>
        <v>0.1348352961256187</v>
      </c>
      <c r="J66" s="45" cm="1">
        <f t="array" ref="J66">(_xlfn.XLOOKUP(J$2,Women10!$B$2:$B$75,Women10!$D$2:$D$75) / _xlfn.XLOOKUP($A66,Women10!$E$1:$CV$1,_xlfn.XLOOKUP(J$2,Women10!$B$2:$B$75,Women10!$E$2:$CV$75))) / $C$1 / 86400</f>
        <v>0.31209907272964732</v>
      </c>
      <c r="K66" s="45" cm="1">
        <f t="array" ref="K66">(_xlfn.XLOOKUP(K$2,Women10!$B$2:$B$75,Women10!$D$2:$D$75) / _xlfn.XLOOKUP($A66,Women10!$E$1:$CV$1,_xlfn.XLOOKUP(K$2,Women10!$B$2:$B$75,Women10!$E$2:$CV$75))) / $C$1 / 86400</f>
        <v>0.37720774082524755</v>
      </c>
      <c r="L66" s="45" cm="1">
        <f t="array" ref="L66">(_xlfn.XLOOKUP(L$2,Women10!$B$2:$B$75,Women10!$D$2:$D$75) / _xlfn.XLOOKUP($A66,Women10!$E$1:$CV$1,_xlfn.XLOOKUP(L$2,Women10!$B$2:$B$75,Women10!$E$2:$CV$75))) / $C$1 / 86400</f>
        <v>0.68220055774505062</v>
      </c>
      <c r="M66" s="45" cm="1">
        <f t="array" ref="M66">(_xlfn.XLOOKUP(M$2,Women10!$B$2:$B$75,Women10!$D$2:$D$75) / _xlfn.XLOOKUP($A66,Women10!$E$1:$CV$1,_xlfn.XLOOKUP(M$2,Women10!$B$2:$B$75,Women10!$E$2:$CV$75))) / $C$1 / 86400</f>
        <v>0.906182058432629</v>
      </c>
      <c r="N66" s="45" cm="1">
        <f t="array" ref="N66">(_xlfn.XLOOKUP(N$2,Women10!$B$2:$B$75,Women10!$D$2:$D$75) / _xlfn.XLOOKUP($A66,Women10!$E$1:$CV$1,_xlfn.XLOOKUP(N$2,Women10!$B$2:$B$75,Women10!$E$2:$CV$75))) / $C$1 / 86400</f>
        <v>1.6709304201525734</v>
      </c>
    </row>
    <row r="67" spans="1:14" x14ac:dyDescent="0.3">
      <c r="A67" s="42">
        <v>82</v>
      </c>
      <c r="B67" s="45" cm="1">
        <f t="array" ref="B67">(_xlfn.XLOOKUP(B$2,Women10!$B$2:$B$75,Women10!$D$2:$D$75) / _xlfn.XLOOKUP($A67,Women10!$E$1:$CV$1,_xlfn.XLOOKUP(B$2,Women10!$B$2:$B$75,Women10!$E$2:$CV$75))) / $C$1 / 86400</f>
        <v>4.482431149097816E-3</v>
      </c>
      <c r="C67" s="45" cm="1">
        <f t="array" ref="C67">(_xlfn.XLOOKUP(C$2,Women10!$B$2:$B$75,Women10!$D$2:$D$75) / _xlfn.XLOOKUP($A67,Women10!$E$1:$CV$1,_xlfn.XLOOKUP(C$2,Women10!$B$2:$B$75,Women10!$E$2:$CV$75))) / $C$1 / 86400</f>
        <v>9.3842079743388911E-3</v>
      </c>
      <c r="D67" s="45" cm="1">
        <f t="array" ref="D67">(_xlfn.XLOOKUP(D$2,Women10!$B$2:$B$75,Women10!$D$2:$D$75) / _xlfn.XLOOKUP($A67,Women10!$E$1:$CV$1,_xlfn.XLOOKUP(D$2,Women10!$B$2:$B$75,Women10!$E$2:$CV$75))) / $C$1 / 86400</f>
        <v>2.4555961744396441E-2</v>
      </c>
      <c r="E67" s="45" cm="1">
        <f t="array" ref="E67">(_xlfn.XLOOKUP(E$2,Women10!$B$2:$B$75,Women10!$D$2:$D$75) / _xlfn.XLOOKUP($A67,Women10!$E$1:$CV$1,_xlfn.XLOOKUP(E$2,Women10!$B$2:$B$75,Women10!$E$2:$CV$75))) / $C$1 / 86400</f>
        <v>3.1109429520326227E-2</v>
      </c>
      <c r="F67" s="45" cm="1">
        <f t="array" ref="F67">(_xlfn.XLOOKUP(F$2,Women10!$B$2:$B$75,Women10!$D$2:$D$75) / _xlfn.XLOOKUP($A67,Women10!$E$1:$CV$1,_xlfn.XLOOKUP(F$2,Women10!$B$2:$B$75,Women10!$E$2:$CV$75))) / $C$1 / 86400</f>
        <v>5.0868121242695595E-2</v>
      </c>
      <c r="G67" s="45" cm="1">
        <f t="array" ref="G67">(_xlfn.XLOOKUP(G$2,Women10!$B$2:$B$75,Women10!$D$2:$D$75) / _xlfn.XLOOKUP($A67,Women10!$E$1:$CV$1,_xlfn.XLOOKUP(G$2,Women10!$B$2:$B$75,Women10!$E$2:$CV$75))) / $C$1 / 86400</f>
        <v>6.3760317260128083E-2</v>
      </c>
      <c r="H67" s="45" cm="1">
        <f t="array" ref="H67">(_xlfn.XLOOKUP(H$2,Women10!$B$2:$B$75,Women10!$D$2:$D$75) / _xlfn.XLOOKUP($A67,Women10!$E$1:$CV$1,_xlfn.XLOOKUP(H$2,Women10!$B$2:$B$75,Women10!$E$2:$CV$75))) / $C$1 / 86400</f>
        <v>0.10443379436947353</v>
      </c>
      <c r="I67" s="45" cm="1">
        <f t="array" ref="I67">(_xlfn.XLOOKUP(I$2,Women10!$B$2:$B$75,Women10!$D$2:$D$75) / _xlfn.XLOOKUP($A67,Women10!$E$1:$CV$1,_xlfn.XLOOKUP(I$2,Women10!$B$2:$B$75,Women10!$E$2:$CV$75))) / $C$1 / 86400</f>
        <v>0.13838090833928898</v>
      </c>
      <c r="J67" s="45" cm="1">
        <f t="array" ref="J67">(_xlfn.XLOOKUP(J$2,Women10!$B$2:$B$75,Women10!$D$2:$D$75) / _xlfn.XLOOKUP($A67,Women10!$E$1:$CV$1,_xlfn.XLOOKUP(J$2,Women10!$B$2:$B$75,Women10!$E$2:$CV$75))) / $C$1 / 86400</f>
        <v>0.32357626443647947</v>
      </c>
      <c r="K67" s="45" cm="1">
        <f t="array" ref="K67">(_xlfn.XLOOKUP(K$2,Women10!$B$2:$B$75,Women10!$D$2:$D$75) / _xlfn.XLOOKUP($A67,Women10!$E$1:$CV$1,_xlfn.XLOOKUP(K$2,Women10!$B$2:$B$75,Women10!$E$2:$CV$75))) / $C$1 / 86400</f>
        <v>0.39107925129430499</v>
      </c>
      <c r="L67" s="45" cm="1">
        <f t="array" ref="L67">(_xlfn.XLOOKUP(L$2,Women10!$B$2:$B$75,Women10!$D$2:$D$75) / _xlfn.XLOOKUP($A67,Women10!$E$1:$CV$1,_xlfn.XLOOKUP(L$2,Women10!$B$2:$B$75,Women10!$E$2:$CV$75))) / $C$1 / 86400</f>
        <v>0.70728793309438465</v>
      </c>
      <c r="M67" s="45" cm="1">
        <f t="array" ref="M67">(_xlfn.XLOOKUP(M$2,Women10!$B$2:$B$75,Women10!$D$2:$D$75) / _xlfn.XLOOKUP($A67,Women10!$E$1:$CV$1,_xlfn.XLOOKUP(M$2,Women10!$B$2:$B$75,Women10!$E$2:$CV$75))) / $C$1 / 86400</f>
        <v>0.9395061728395061</v>
      </c>
      <c r="N67" s="45" cm="1">
        <f t="array" ref="N67">(_xlfn.XLOOKUP(N$2,Women10!$B$2:$B$75,Women10!$D$2:$D$75) / _xlfn.XLOOKUP($A67,Women10!$E$1:$CV$1,_xlfn.XLOOKUP(N$2,Women10!$B$2:$B$75,Women10!$E$2:$CV$75))) / $C$1 / 86400</f>
        <v>1.7323775388291516</v>
      </c>
    </row>
    <row r="68" spans="1:14" x14ac:dyDescent="0.3">
      <c r="A68" s="26">
        <v>83</v>
      </c>
      <c r="B68" s="45" cm="1">
        <f t="array" ref="B68">(_xlfn.XLOOKUP(B$2,Women10!$B$2:$B$75,Women10!$D$2:$D$75) / _xlfn.XLOOKUP($A68,Women10!$E$1:$CV$1,_xlfn.XLOOKUP(B$2,Women10!$B$2:$B$75,Women10!$E$2:$CV$75))) / $C$1 / 86400</f>
        <v>4.6084749072446791E-3</v>
      </c>
      <c r="C68" s="45" cm="1">
        <f t="array" ref="C68">(_xlfn.XLOOKUP(C$2,Women10!$B$2:$B$75,Women10!$D$2:$D$75) / _xlfn.XLOOKUP($A68,Women10!$E$1:$CV$1,_xlfn.XLOOKUP(C$2,Women10!$B$2:$B$75,Women10!$E$2:$CV$75))) / $C$1 / 86400</f>
        <v>9.6524948399818924E-3</v>
      </c>
      <c r="D68" s="45" cm="1">
        <f t="array" ref="D68">(_xlfn.XLOOKUP(D$2,Women10!$B$2:$B$75,Women10!$D$2:$D$75) / _xlfn.XLOOKUP($A68,Women10!$E$1:$CV$1,_xlfn.XLOOKUP(D$2,Women10!$B$2:$B$75,Women10!$E$2:$CV$75))) / $C$1 / 86400</f>
        <v>2.5333912394188057E-2</v>
      </c>
      <c r="E68" s="45" cm="1">
        <f t="array" ref="E68">(_xlfn.XLOOKUP(E$2,Women10!$B$2:$B$75,Women10!$D$2:$D$75) / _xlfn.XLOOKUP($A68,Women10!$E$1:$CV$1,_xlfn.XLOOKUP(E$2,Women10!$B$2:$B$75,Women10!$E$2:$CV$75))) / $C$1 / 86400</f>
        <v>3.2024234555880132E-2</v>
      </c>
      <c r="F68" s="45" cm="1">
        <f t="array" ref="F68">(_xlfn.XLOOKUP(F$2,Women10!$B$2:$B$75,Women10!$D$2:$D$75) / _xlfn.XLOOKUP($A68,Women10!$E$1:$CV$1,_xlfn.XLOOKUP(F$2,Women10!$B$2:$B$75,Women10!$E$2:$CV$75))) / $C$1 / 86400</f>
        <v>5.2363951098128317E-2</v>
      </c>
      <c r="G68" s="45" cm="1">
        <f t="array" ref="G68">(_xlfn.XLOOKUP(G$2,Women10!$B$2:$B$75,Women10!$D$2:$D$75) / _xlfn.XLOOKUP($A68,Women10!$E$1:$CV$1,_xlfn.XLOOKUP(G$2,Women10!$B$2:$B$75,Women10!$E$2:$CV$75))) / $C$1 / 86400</f>
        <v>6.5635255508673232E-2</v>
      </c>
      <c r="H68" s="45" cm="1">
        <f t="array" ref="H68">(_xlfn.XLOOKUP(H$2,Women10!$B$2:$B$75,Women10!$D$2:$D$75) / _xlfn.XLOOKUP($A68,Women10!$E$1:$CV$1,_xlfn.XLOOKUP(H$2,Women10!$B$2:$B$75,Women10!$E$2:$CV$75))) / $C$1 / 86400</f>
        <v>0.10750477839085434</v>
      </c>
      <c r="I68" s="45" cm="1">
        <f t="array" ref="I68">(_xlfn.XLOOKUP(I$2,Women10!$B$2:$B$75,Women10!$D$2:$D$75) / _xlfn.XLOOKUP($A68,Women10!$E$1:$CV$1,_xlfn.XLOOKUP(I$2,Women10!$B$2:$B$75,Women10!$E$2:$CV$75))) / $C$1 / 86400</f>
        <v>0.14245014245014245</v>
      </c>
      <c r="J68" s="45" cm="1">
        <f t="array" ref="J68">(_xlfn.XLOOKUP(J$2,Women10!$B$2:$B$75,Women10!$D$2:$D$75) / _xlfn.XLOOKUP($A68,Women10!$E$1:$CV$1,_xlfn.XLOOKUP(J$2,Women10!$B$2:$B$75,Women10!$E$2:$CV$75))) / $C$1 / 86400</f>
        <v>0.33653089457160135</v>
      </c>
      <c r="K68" s="45" cm="1">
        <f t="array" ref="K68">(_xlfn.XLOOKUP(K$2,Women10!$B$2:$B$75,Women10!$D$2:$D$75) / _xlfn.XLOOKUP($A68,Women10!$E$1:$CV$1,_xlfn.XLOOKUP(K$2,Women10!$B$2:$B$75,Women10!$E$2:$CV$75))) / $C$1 / 86400</f>
        <v>0.40673641657761544</v>
      </c>
      <c r="L68" s="45" cm="1">
        <f t="array" ref="L68">(_xlfn.XLOOKUP(L$2,Women10!$B$2:$B$75,Women10!$D$2:$D$75) / _xlfn.XLOOKUP($A68,Women10!$E$1:$CV$1,_xlfn.XLOOKUP(L$2,Women10!$B$2:$B$75,Women10!$E$2:$CV$75))) / $C$1 / 86400</f>
        <v>0.7356047615497403</v>
      </c>
      <c r="M68" s="45" cm="1">
        <f t="array" ref="M68">(_xlfn.XLOOKUP(M$2,Women10!$B$2:$B$75,Women10!$D$2:$D$75) / _xlfn.XLOOKUP($A68,Women10!$E$1:$CV$1,_xlfn.XLOOKUP(M$2,Women10!$B$2:$B$75,Women10!$E$2:$CV$75))) / $C$1 / 86400</f>
        <v>0.97712004108783357</v>
      </c>
      <c r="N68" s="45" cm="1">
        <f t="array" ref="N68">(_xlfn.XLOOKUP(N$2,Women10!$B$2:$B$75,Women10!$D$2:$D$75) / _xlfn.XLOOKUP($A68,Women10!$E$1:$CV$1,_xlfn.XLOOKUP(N$2,Women10!$B$2:$B$75,Women10!$E$2:$CV$75))) / $C$1 / 86400</f>
        <v>1.8017346355525734</v>
      </c>
    </row>
    <row r="69" spans="1:14" x14ac:dyDescent="0.3">
      <c r="A69" s="26">
        <v>84</v>
      </c>
      <c r="B69" s="45" cm="1">
        <f t="array" ref="B69">(_xlfn.XLOOKUP(B$2,Women10!$B$2:$B$75,Women10!$D$2:$D$75) / _xlfn.XLOOKUP($A69,Women10!$E$1:$CV$1,_xlfn.XLOOKUP(B$2,Women10!$B$2:$B$75,Women10!$E$2:$CV$75))) / $C$1 / 86400</f>
        <v>4.7418123367490451E-3</v>
      </c>
      <c r="C69" s="45" cm="1">
        <f t="array" ref="C69">(_xlfn.XLOOKUP(C$2,Women10!$B$2:$B$75,Women10!$D$2:$D$75) / _xlfn.XLOOKUP($A69,Women10!$E$1:$CV$1,_xlfn.XLOOKUP(C$2,Women10!$B$2:$B$75,Women10!$E$2:$CV$75))) / $C$1 / 86400</f>
        <v>9.9599385619052148E-3</v>
      </c>
      <c r="D69" s="45" cm="1">
        <f t="array" ref="D69">(_xlfn.XLOOKUP(D$2,Women10!$B$2:$B$75,Women10!$D$2:$D$75) / _xlfn.XLOOKUP($A69,Women10!$E$1:$CV$1,_xlfn.XLOOKUP(D$2,Women10!$B$2:$B$75,Women10!$E$2:$CV$75))) / $C$1 / 86400</f>
        <v>2.622405199066187E-2</v>
      </c>
      <c r="E69" s="45" cm="1">
        <f t="array" ref="E69">(_xlfn.XLOOKUP(E$2,Women10!$B$2:$B$75,Women10!$D$2:$D$75) / _xlfn.XLOOKUP($A69,Women10!$E$1:$CV$1,_xlfn.XLOOKUP(E$2,Women10!$B$2:$B$75,Women10!$E$2:$CV$75))) / $C$1 / 86400</f>
        <v>3.3074103870564045E-2</v>
      </c>
      <c r="F69" s="45" cm="1">
        <f t="array" ref="F69">(_xlfn.XLOOKUP(F$2,Women10!$B$2:$B$75,Women10!$D$2:$D$75) / _xlfn.XLOOKUP($A69,Women10!$E$1:$CV$1,_xlfn.XLOOKUP(F$2,Women10!$B$2:$B$75,Women10!$E$2:$CV$75))) / $C$1 / 86400</f>
        <v>5.4080629301868244E-2</v>
      </c>
      <c r="G69" s="45" cm="1">
        <f t="array" ref="G69">(_xlfn.XLOOKUP(G$2,Women10!$B$2:$B$75,Women10!$D$2:$D$75) / _xlfn.XLOOKUP($A69,Women10!$E$1:$CV$1,_xlfn.XLOOKUP(G$2,Women10!$B$2:$B$75,Women10!$E$2:$CV$75))) / $C$1 / 86400</f>
        <v>6.7787014689669564E-2</v>
      </c>
      <c r="H69" s="45" cm="1">
        <f t="array" ref="H69">(_xlfn.XLOOKUP(H$2,Women10!$B$2:$B$75,Women10!$D$2:$D$75) / _xlfn.XLOOKUP($A69,Women10!$E$1:$CV$1,_xlfn.XLOOKUP(H$2,Women10!$B$2:$B$75,Women10!$E$2:$CV$75))) / $C$1 / 86400</f>
        <v>0.11102917076368404</v>
      </c>
      <c r="I69" s="45" cm="1">
        <f t="array" ref="I69">(_xlfn.XLOOKUP(I$2,Women10!$B$2:$B$75,Women10!$D$2:$D$75) / _xlfn.XLOOKUP($A69,Women10!$E$1:$CV$1,_xlfn.XLOOKUP(I$2,Women10!$B$2:$B$75,Women10!$E$2:$CV$75))) / $C$1 / 86400</f>
        <v>0.14712016924406307</v>
      </c>
      <c r="J69" s="45" cm="1">
        <f t="array" ref="J69">(_xlfn.XLOOKUP(J$2,Women10!$B$2:$B$75,Women10!$D$2:$D$75) / _xlfn.XLOOKUP($A69,Women10!$E$1:$CV$1,_xlfn.XLOOKUP(J$2,Women10!$B$2:$B$75,Women10!$E$2:$CV$75))) / $C$1 / 86400</f>
        <v>0.35122073520766328</v>
      </c>
      <c r="K69" s="45" cm="1">
        <f t="array" ref="K69">(_xlfn.XLOOKUP(K$2,Women10!$B$2:$B$75,Women10!$D$2:$D$75) / _xlfn.XLOOKUP($A69,Women10!$E$1:$CV$1,_xlfn.XLOOKUP(K$2,Women10!$B$2:$B$75,Women10!$E$2:$CV$75))) / $C$1 / 86400</f>
        <v>0.42449078396790813</v>
      </c>
      <c r="L69" s="45" cm="1">
        <f t="array" ref="L69">(_xlfn.XLOOKUP(L$2,Women10!$B$2:$B$75,Women10!$D$2:$D$75) / _xlfn.XLOOKUP($A69,Women10!$E$1:$CV$1,_xlfn.XLOOKUP(L$2,Women10!$B$2:$B$75,Women10!$E$2:$CV$75))) / $C$1 / 86400</f>
        <v>0.76771449320468932</v>
      </c>
      <c r="M69" s="45" cm="1">
        <f t="array" ref="M69">(_xlfn.XLOOKUP(M$2,Women10!$B$2:$B$75,Women10!$D$2:$D$75) / _xlfn.XLOOKUP($A69,Women10!$E$1:$CV$1,_xlfn.XLOOKUP(M$2,Women10!$B$2:$B$75,Women10!$E$2:$CV$75))) / $C$1 / 86400</f>
        <v>1.0197721063734135</v>
      </c>
      <c r="N69" s="45" cm="1">
        <f t="array" ref="N69">(_xlfn.XLOOKUP(N$2,Women10!$B$2:$B$75,Women10!$D$2:$D$75) / _xlfn.XLOOKUP($A69,Women10!$E$1:$CV$1,_xlfn.XLOOKUP(N$2,Women10!$B$2:$B$75,Women10!$E$2:$CV$75))) / $C$1 / 86400</f>
        <v>1.8803817823425666</v>
      </c>
    </row>
    <row r="70" spans="1:14" x14ac:dyDescent="0.3">
      <c r="A70" s="42">
        <v>85</v>
      </c>
      <c r="B70" s="45" cm="1">
        <f t="array" ref="B70">(_xlfn.XLOOKUP(B$2,Women10!$B$2:$B$75,Women10!$D$2:$D$75) / _xlfn.XLOOKUP($A70,Women10!$E$1:$CV$1,_xlfn.XLOOKUP(B$2,Women10!$B$2:$B$75,Women10!$E$2:$CV$75))) / $C$1 / 86400</f>
        <v>4.8830953858886817E-3</v>
      </c>
      <c r="C70" s="45" cm="1">
        <f t="array" ref="C70">(_xlfn.XLOOKUP(C$2,Women10!$B$2:$B$75,Women10!$D$2:$D$75) / _xlfn.XLOOKUP($A70,Women10!$E$1:$CV$1,_xlfn.XLOOKUP(C$2,Women10!$B$2:$B$75,Women10!$E$2:$CV$75))) / $C$1 / 86400</f>
        <v>1.0317225994816782E-2</v>
      </c>
      <c r="D70" s="45" cm="1">
        <f t="array" ref="D70">(_xlfn.XLOOKUP(D$2,Women10!$B$2:$B$75,Women10!$D$2:$D$75) / _xlfn.XLOOKUP($A70,Women10!$E$1:$CV$1,_xlfn.XLOOKUP(D$2,Women10!$B$2:$B$75,Women10!$E$2:$CV$75))) / $C$1 / 86400</f>
        <v>2.7233115468409588E-2</v>
      </c>
      <c r="E70" s="45" cm="1">
        <f t="array" ref="E70">(_xlfn.XLOOKUP(E$2,Women10!$B$2:$B$75,Women10!$D$2:$D$75) / _xlfn.XLOOKUP($A70,Women10!$E$1:$CV$1,_xlfn.XLOOKUP(E$2,Women10!$B$2:$B$75,Women10!$E$2:$CV$75))) / $C$1 / 86400</f>
        <v>3.4280684687188749E-2</v>
      </c>
      <c r="F70" s="45" cm="1">
        <f t="array" ref="F70">(_xlfn.XLOOKUP(F$2,Women10!$B$2:$B$75,Women10!$D$2:$D$75) / _xlfn.XLOOKUP($A70,Women10!$E$1:$CV$1,_xlfn.XLOOKUP(F$2,Women10!$B$2:$B$75,Women10!$E$2:$CV$75))) / $C$1 / 86400</f>
        <v>5.6053551988511342E-2</v>
      </c>
      <c r="G70" s="45" cm="1">
        <f t="array" ref="G70">(_xlfn.XLOOKUP(G$2,Women10!$B$2:$B$75,Women10!$D$2:$D$75) / _xlfn.XLOOKUP($A70,Women10!$E$1:$CV$1,_xlfn.XLOOKUP(G$2,Women10!$B$2:$B$75,Women10!$E$2:$CV$75))) / $C$1 / 86400</f>
        <v>7.0259961858877854E-2</v>
      </c>
      <c r="H70" s="45" cm="1">
        <f t="array" ref="H70">(_xlfn.XLOOKUP(H$2,Women10!$B$2:$B$75,Women10!$D$2:$D$75) / _xlfn.XLOOKUP($A70,Women10!$E$1:$CV$1,_xlfn.XLOOKUP(H$2,Women10!$B$2:$B$75,Women10!$E$2:$CV$75))) / $C$1 / 86400</f>
        <v>0.11507964082489829</v>
      </c>
      <c r="I70" s="45" cm="1">
        <f t="array" ref="I70">(_xlfn.XLOOKUP(I$2,Women10!$B$2:$B$75,Women10!$D$2:$D$75) / _xlfn.XLOOKUP($A70,Women10!$E$1:$CV$1,_xlfn.XLOOKUP(I$2,Women10!$B$2:$B$75,Women10!$E$2:$CV$75))) / $C$1 / 86400</f>
        <v>0.15248727985855359</v>
      </c>
      <c r="J70" s="45" cm="1">
        <f t="array" ref="J70">(_xlfn.XLOOKUP(J$2,Women10!$B$2:$B$75,Women10!$D$2:$D$75) / _xlfn.XLOOKUP($A70,Women10!$E$1:$CV$1,_xlfn.XLOOKUP(J$2,Women10!$B$2:$B$75,Women10!$E$2:$CV$75))) / $C$1 / 86400</f>
        <v>0.36797007327699427</v>
      </c>
      <c r="K70" s="45" cm="1">
        <f t="array" ref="K70">(_xlfn.XLOOKUP(K$2,Women10!$B$2:$B$75,Women10!$D$2:$D$75) / _xlfn.XLOOKUP($A70,Women10!$E$1:$CV$1,_xlfn.XLOOKUP(K$2,Women10!$B$2:$B$75,Women10!$E$2:$CV$75))) / $C$1 / 86400</f>
        <v>0.44473429164062567</v>
      </c>
      <c r="L70" s="45" cm="1">
        <f t="array" ref="L70">(_xlfn.XLOOKUP(L$2,Women10!$B$2:$B$75,Women10!$D$2:$D$75) / _xlfn.XLOOKUP($A70,Women10!$E$1:$CV$1,_xlfn.XLOOKUP(L$2,Women10!$B$2:$B$75,Women10!$E$2:$CV$75))) / $C$1 / 86400</f>
        <v>0.80432596940300538</v>
      </c>
      <c r="M70" s="45" cm="1">
        <f t="array" ref="M70">(_xlfn.XLOOKUP(M$2,Women10!$B$2:$B$75,Women10!$D$2:$D$75) / _xlfn.XLOOKUP($A70,Women10!$E$1:$CV$1,_xlfn.XLOOKUP(M$2,Women10!$B$2:$B$75,Women10!$E$2:$CV$75))) / $C$1 / 86400</f>
        <v>1.0684039382987782</v>
      </c>
      <c r="N70" s="45" cm="1">
        <f t="array" ref="N70">(_xlfn.XLOOKUP(N$2,Women10!$B$2:$B$75,Women10!$D$2:$D$75) / _xlfn.XLOOKUP($A70,Women10!$E$1:$CV$1,_xlfn.XLOOKUP(N$2,Women10!$B$2:$B$75,Women10!$E$2:$CV$75))) / $C$1 / 86400</f>
        <v>1.9700551615445234</v>
      </c>
    </row>
    <row r="71" spans="1:14" x14ac:dyDescent="0.3">
      <c r="A71" s="26">
        <v>86</v>
      </c>
      <c r="B71" s="45" cm="1">
        <f t="array" ref="B71">(_xlfn.XLOOKUP(B$2,Women10!$B$2:$B$75,Women10!$D$2:$D$75) / _xlfn.XLOOKUP($A71,Women10!$E$1:$CV$1,_xlfn.XLOOKUP(B$2,Women10!$B$2:$B$75,Women10!$E$2:$CV$75))) / $C$1 / 86400</f>
        <v>5.0282305315862367E-3</v>
      </c>
      <c r="C71" s="45" cm="1">
        <f t="array" ref="C71">(_xlfn.XLOOKUP(C$2,Women10!$B$2:$B$75,Women10!$D$2:$D$75) / _xlfn.XLOOKUP($A71,Women10!$E$1:$CV$1,_xlfn.XLOOKUP(C$2,Women10!$B$2:$B$75,Women10!$E$2:$CV$75))) / $C$1 / 86400</f>
        <v>1.0728204603406077E-2</v>
      </c>
      <c r="D71" s="45" cm="1">
        <f t="array" ref="D71">(_xlfn.XLOOKUP(D$2,Women10!$B$2:$B$75,Women10!$D$2:$D$75) / _xlfn.XLOOKUP($A71,Women10!$E$1:$CV$1,_xlfn.XLOOKUP(D$2,Women10!$B$2:$B$75,Women10!$E$2:$CV$75))) / $C$1 / 86400</f>
        <v>2.8394777068975828E-2</v>
      </c>
      <c r="E71" s="45" cm="1">
        <f t="array" ref="E71">(_xlfn.XLOOKUP(E$2,Women10!$B$2:$B$75,Women10!$D$2:$D$75) / _xlfn.XLOOKUP($A71,Women10!$E$1:$CV$1,_xlfn.XLOOKUP(E$2,Women10!$B$2:$B$75,Women10!$E$2:$CV$75))) / $C$1 / 86400</f>
        <v>3.5671246083393587E-2</v>
      </c>
      <c r="F71" s="45" cm="1">
        <f t="array" ref="F71">(_xlfn.XLOOKUP(F$2,Women10!$B$2:$B$75,Women10!$D$2:$D$75) / _xlfn.XLOOKUP($A71,Women10!$E$1:$CV$1,_xlfn.XLOOKUP(F$2,Women10!$B$2:$B$75,Women10!$E$2:$CV$75))) / $C$1 / 86400</f>
        <v>5.8327307785008428E-2</v>
      </c>
      <c r="G71" s="45" cm="1">
        <f t="array" ref="G71">(_xlfn.XLOOKUP(G$2,Women10!$B$2:$B$75,Women10!$D$2:$D$75) / _xlfn.XLOOKUP($A71,Women10!$E$1:$CV$1,_xlfn.XLOOKUP(G$2,Women10!$B$2:$B$75,Women10!$E$2:$CV$75))) / $C$1 / 86400</f>
        <v>7.3109986342090455E-2</v>
      </c>
      <c r="H71" s="45" cm="1">
        <f t="array" ref="H71">(_xlfn.XLOOKUP(H$2,Women10!$B$2:$B$75,Women10!$D$2:$D$75) / _xlfn.XLOOKUP($A71,Women10!$E$1:$CV$1,_xlfn.XLOOKUP(H$2,Women10!$B$2:$B$75,Women10!$E$2:$CV$75))) / $C$1 / 86400</f>
        <v>0.11974773037679762</v>
      </c>
      <c r="I71" s="45" cm="1">
        <f t="array" ref="I71">(_xlfn.XLOOKUP(I$2,Women10!$B$2:$B$75,Women10!$D$2:$D$75) / _xlfn.XLOOKUP($A71,Women10!$E$1:$CV$1,_xlfn.XLOOKUP(I$2,Women10!$B$2:$B$75,Women10!$E$2:$CV$75))) / $C$1 / 86400</f>
        <v>0.15867277255563586</v>
      </c>
      <c r="J71" s="45" cm="1">
        <f t="array" ref="J71">(_xlfn.XLOOKUP(J$2,Women10!$B$2:$B$75,Women10!$D$2:$D$75) / _xlfn.XLOOKUP($A71,Women10!$E$1:$CV$1,_xlfn.XLOOKUP(J$2,Women10!$B$2:$B$75,Women10!$E$2:$CV$75))) / $C$1 / 86400</f>
        <v>0.38719239053773274</v>
      </c>
      <c r="K71" s="45" cm="1">
        <f t="array" ref="K71">(_xlfn.XLOOKUP(K$2,Women10!$B$2:$B$75,Women10!$D$2:$D$75) / _xlfn.XLOOKUP($A71,Women10!$E$1:$CV$1,_xlfn.XLOOKUP(K$2,Women10!$B$2:$B$75,Women10!$E$2:$CV$75))) / $C$1 / 86400</f>
        <v>0.46796668000991209</v>
      </c>
      <c r="L71" s="45" cm="1">
        <f t="array" ref="L71">(_xlfn.XLOOKUP(L$2,Women10!$B$2:$B$75,Women10!$D$2:$D$75) / _xlfn.XLOOKUP($A71,Women10!$E$1:$CV$1,_xlfn.XLOOKUP(L$2,Women10!$B$2:$B$75,Women10!$E$2:$CV$75))) / $C$1 / 86400</f>
        <v>0.84634299765540111</v>
      </c>
      <c r="M71" s="45" cm="1">
        <f t="array" ref="M71">(_xlfn.XLOOKUP(M$2,Women10!$B$2:$B$75,Women10!$D$2:$D$75) / _xlfn.XLOOKUP($A71,Women10!$E$1:$CV$1,_xlfn.XLOOKUP(M$2,Women10!$B$2:$B$75,Women10!$E$2:$CV$75))) / $C$1 / 86400</f>
        <v>1.1242160843293112</v>
      </c>
      <c r="N71" s="45" cm="1">
        <f t="array" ref="N71">(_xlfn.XLOOKUP(N$2,Women10!$B$2:$B$75,Women10!$D$2:$D$75) / _xlfn.XLOOKUP($A71,Women10!$E$1:$CV$1,_xlfn.XLOOKUP(N$2,Women10!$B$2:$B$75,Women10!$E$2:$CV$75))) / $C$1 / 86400</f>
        <v>2.0729684908789388</v>
      </c>
    </row>
    <row r="72" spans="1:14" x14ac:dyDescent="0.3">
      <c r="A72" s="26">
        <v>87</v>
      </c>
      <c r="B72" s="45" cm="1">
        <f t="array" ref="B72">(_xlfn.XLOOKUP(B$2,Women10!$B$2:$B$75,Women10!$D$2:$D$75) / _xlfn.XLOOKUP($A72,Women10!$E$1:$CV$1,_xlfn.XLOOKUP(B$2,Women10!$B$2:$B$75,Women10!$E$2:$CV$75))) / $C$1 / 86400</f>
        <v>5.1822573561703996E-3</v>
      </c>
      <c r="C72" s="45" cm="1">
        <f t="array" ref="C72">(_xlfn.XLOOKUP(C$2,Women10!$B$2:$B$75,Women10!$D$2:$D$75) / _xlfn.XLOOKUP($A72,Women10!$E$1:$CV$1,_xlfn.XLOOKUP(C$2,Women10!$B$2:$B$75,Women10!$E$2:$CV$75))) / $C$1 / 86400</f>
        <v>1.120552972404824E-2</v>
      </c>
      <c r="D72" s="45" cm="1">
        <f t="array" ref="D72">(_xlfn.XLOOKUP(D$2,Women10!$B$2:$B$75,Women10!$D$2:$D$75) / _xlfn.XLOOKUP($A72,Women10!$E$1:$CV$1,_xlfn.XLOOKUP(D$2,Women10!$B$2:$B$75,Women10!$E$2:$CV$75))) / $C$1 / 86400</f>
        <v>2.9724390091273995E-2</v>
      </c>
      <c r="E72" s="45" cm="1">
        <f t="array" ref="E72">(_xlfn.XLOOKUP(E$2,Women10!$B$2:$B$75,Women10!$D$2:$D$75) / _xlfn.XLOOKUP($A72,Women10!$E$1:$CV$1,_xlfn.XLOOKUP(E$2,Women10!$B$2:$B$75,Women10!$E$2:$CV$75))) / $C$1 / 86400</f>
        <v>3.7280536033653243E-2</v>
      </c>
      <c r="F72" s="45" cm="1">
        <f t="array" ref="F72">(_xlfn.XLOOKUP(F$2,Women10!$B$2:$B$75,Women10!$D$2:$D$75) / _xlfn.XLOOKUP($A72,Women10!$E$1:$CV$1,_xlfn.XLOOKUP(F$2,Women10!$B$2:$B$75,Women10!$E$2:$CV$75))) / $C$1 / 86400</f>
        <v>6.0958714325297869E-2</v>
      </c>
      <c r="G72" s="45" cm="1">
        <f t="array" ref="G72">(_xlfn.XLOOKUP(G$2,Women10!$B$2:$B$75,Women10!$D$2:$D$75) / _xlfn.XLOOKUP($A72,Women10!$E$1:$CV$1,_xlfn.XLOOKUP(G$2,Women10!$B$2:$B$75,Women10!$E$2:$CV$75))) / $C$1 / 86400</f>
        <v>7.6408305834739759E-2</v>
      </c>
      <c r="H72" s="45" cm="1">
        <f t="array" ref="H72">(_xlfn.XLOOKUP(H$2,Women10!$B$2:$B$75,Women10!$D$2:$D$75) / _xlfn.XLOOKUP($A72,Women10!$E$1:$CV$1,_xlfn.XLOOKUP(H$2,Women10!$B$2:$B$75,Women10!$E$2:$CV$75))) / $C$1 / 86400</f>
        <v>0.12515008774360395</v>
      </c>
      <c r="I72" s="45" cm="1">
        <f t="array" ref="I72">(_xlfn.XLOOKUP(I$2,Women10!$B$2:$B$75,Women10!$D$2:$D$75) / _xlfn.XLOOKUP($A72,Women10!$E$1:$CV$1,_xlfn.XLOOKUP(I$2,Women10!$B$2:$B$75,Women10!$E$2:$CV$75))) / $C$1 / 86400</f>
        <v>0.16583121321275934</v>
      </c>
      <c r="J72" s="45" cm="1">
        <f t="array" ref="J72">(_xlfn.XLOOKUP(J$2,Women10!$B$2:$B$75,Women10!$D$2:$D$75) / _xlfn.XLOOKUP($A72,Women10!$E$1:$CV$1,_xlfn.XLOOKUP(J$2,Women10!$B$2:$B$75,Women10!$E$2:$CV$75))) / $C$1 / 86400</f>
        <v>0.40931165115060664</v>
      </c>
      <c r="K72" s="45" cm="1">
        <f t="array" ref="K72">(_xlfn.XLOOKUP(K$2,Women10!$B$2:$B$75,Women10!$D$2:$D$75) / _xlfn.XLOOKUP($A72,Women10!$E$1:$CV$1,_xlfn.XLOOKUP(K$2,Women10!$B$2:$B$75,Women10!$E$2:$CV$75))) / $C$1 / 86400</f>
        <v>0.49470035868294848</v>
      </c>
      <c r="L72" s="45" cm="1">
        <f t="array" ref="L72">(_xlfn.XLOOKUP(L$2,Women10!$B$2:$B$75,Women10!$D$2:$D$75) / _xlfn.XLOOKUP($A72,Women10!$E$1:$CV$1,_xlfn.XLOOKUP(L$2,Women10!$B$2:$B$75,Women10!$E$2:$CV$75))) / $C$1 / 86400</f>
        <v>0.89469229839197195</v>
      </c>
      <c r="M72" s="45" cm="1">
        <f t="array" ref="M72">(_xlfn.XLOOKUP(M$2,Women10!$B$2:$B$75,Women10!$D$2:$D$75) / _xlfn.XLOOKUP($A72,Women10!$E$1:$CV$1,_xlfn.XLOOKUP(M$2,Women10!$B$2:$B$75,Women10!$E$2:$CV$75))) / $C$1 / 86400</f>
        <v>1.1884395276669488</v>
      </c>
      <c r="N72" s="45" cm="1">
        <f t="array" ref="N72">(_xlfn.XLOOKUP(N$2,Women10!$B$2:$B$75,Women10!$D$2:$D$75) / _xlfn.XLOOKUP($A72,Women10!$E$1:$CV$1,_xlfn.XLOOKUP(N$2,Women10!$B$2:$B$75,Women10!$E$2:$CV$75))) / $C$1 / 86400</f>
        <v>2.1913916092370935</v>
      </c>
    </row>
    <row r="73" spans="1:14" x14ac:dyDescent="0.3">
      <c r="A73" s="42">
        <v>88</v>
      </c>
      <c r="B73" s="45" cm="1">
        <f t="array" ref="B73">(_xlfn.XLOOKUP(B$2,Women10!$B$2:$B$75,Women10!$D$2:$D$75) / _xlfn.XLOOKUP($A73,Women10!$E$1:$CV$1,_xlfn.XLOOKUP(B$2,Women10!$B$2:$B$75,Women10!$E$2:$CV$75))) / $C$1 / 86400</f>
        <v>5.3446567586694976E-3</v>
      </c>
      <c r="C73" s="45" cm="1">
        <f t="array" ref="C73">(_xlfn.XLOOKUP(C$2,Women10!$B$2:$B$75,Women10!$D$2:$D$75) / _xlfn.XLOOKUP($A73,Women10!$E$1:$CV$1,_xlfn.XLOOKUP(C$2,Women10!$B$2:$B$75,Women10!$E$2:$CV$75))) / $C$1 / 86400</f>
        <v>1.176283579717056E-2</v>
      </c>
      <c r="D73" s="45" cm="1">
        <f t="array" ref="D73">(_xlfn.XLOOKUP(D$2,Women10!$B$2:$B$75,Women10!$D$2:$D$75) / _xlfn.XLOOKUP($A73,Women10!$E$1:$CV$1,_xlfn.XLOOKUP(D$2,Women10!$B$2:$B$75,Women10!$E$2:$CV$75))) / $C$1 / 86400</f>
        <v>3.1271749148844126E-2</v>
      </c>
      <c r="E73" s="45" cm="1">
        <f t="array" ref="E73">(_xlfn.XLOOKUP(E$2,Women10!$B$2:$B$75,Women10!$D$2:$D$75) / _xlfn.XLOOKUP($A73,Women10!$E$1:$CV$1,_xlfn.XLOOKUP(E$2,Women10!$B$2:$B$75,Women10!$E$2:$CV$75))) / $C$1 / 86400</f>
        <v>3.9153439153439148E-2</v>
      </c>
      <c r="F73" s="45" cm="1">
        <f t="array" ref="F73">(_xlfn.XLOOKUP(F$2,Women10!$B$2:$B$75,Women10!$D$2:$D$75) / _xlfn.XLOOKUP($A73,Women10!$E$1:$CV$1,_xlfn.XLOOKUP(F$2,Women10!$B$2:$B$75,Women10!$E$2:$CV$75))) / $C$1 / 86400</f>
        <v>6.402116402116402E-2</v>
      </c>
      <c r="G73" s="45" cm="1">
        <f t="array" ref="G73">(_xlfn.XLOOKUP(G$2,Women10!$B$2:$B$75,Women10!$D$2:$D$75) / _xlfn.XLOOKUP($A73,Women10!$E$1:$CV$1,_xlfn.XLOOKUP(G$2,Women10!$B$2:$B$75,Women10!$E$2:$CV$75))) / $C$1 / 86400</f>
        <v>8.0246913580246923E-2</v>
      </c>
      <c r="H73" s="45" cm="1">
        <f t="array" ref="H73">(_xlfn.XLOOKUP(H$2,Women10!$B$2:$B$75,Women10!$D$2:$D$75) / _xlfn.XLOOKUP($A73,Women10!$E$1:$CV$1,_xlfn.XLOOKUP(H$2,Women10!$B$2:$B$75,Women10!$E$2:$CV$75))) / $C$1 / 86400</f>
        <v>0.13143738977072311</v>
      </c>
      <c r="I73" s="45" cm="1">
        <f t="array" ref="I73">(_xlfn.XLOOKUP(I$2,Women10!$B$2:$B$75,Women10!$D$2:$D$75) / _xlfn.XLOOKUP($A73,Women10!$E$1:$CV$1,_xlfn.XLOOKUP(I$2,Women10!$B$2:$B$75,Women10!$E$2:$CV$75))) / $C$1 / 86400</f>
        <v>0.17416225749559083</v>
      </c>
      <c r="J73" s="45" cm="1">
        <f t="array" ref="J73">(_xlfn.XLOOKUP(J$2,Women10!$B$2:$B$75,Women10!$D$2:$D$75) / _xlfn.XLOOKUP($A73,Women10!$E$1:$CV$1,_xlfn.XLOOKUP(J$2,Women10!$B$2:$B$75,Women10!$E$2:$CV$75))) / $C$1 / 86400</f>
        <v>0.43511556669451407</v>
      </c>
      <c r="K73" s="45" cm="1">
        <f t="array" ref="K73">(_xlfn.XLOOKUP(K$2,Women10!$B$2:$B$75,Women10!$D$2:$D$75) / _xlfn.XLOOKUP($A73,Women10!$E$1:$CV$1,_xlfn.XLOOKUP(K$2,Women10!$B$2:$B$75,Women10!$E$2:$CV$75))) / $C$1 / 86400</f>
        <v>0.52588736799263125</v>
      </c>
      <c r="L73" s="45" cm="1">
        <f t="array" ref="L73">(_xlfn.XLOOKUP(L$2,Women10!$B$2:$B$75,Women10!$D$2:$D$75) / _xlfn.XLOOKUP($A73,Women10!$E$1:$CV$1,_xlfn.XLOOKUP(L$2,Women10!$B$2:$B$75,Women10!$E$2:$CV$75))) / $C$1 / 86400</f>
        <v>0.95109568793779309</v>
      </c>
      <c r="M73" s="45" cm="1">
        <f t="array" ref="M73">(_xlfn.XLOOKUP(M$2,Women10!$B$2:$B$75,Women10!$D$2:$D$75) / _xlfn.XLOOKUP($A73,Women10!$E$1:$CV$1,_xlfn.XLOOKUP(M$2,Women10!$B$2:$B$75,Women10!$E$2:$CV$75))) / $C$1 / 86400</f>
        <v>1.2633613949403424</v>
      </c>
      <c r="N73" s="45" cm="1">
        <f t="array" ref="N73">(_xlfn.XLOOKUP(N$2,Women10!$B$2:$B$75,Women10!$D$2:$D$75) / _xlfn.XLOOKUP($A73,Women10!$E$1:$CV$1,_xlfn.XLOOKUP(N$2,Women10!$B$2:$B$75,Women10!$E$2:$CV$75))) / $C$1 / 86400</f>
        <v>2.3295418032260136</v>
      </c>
    </row>
    <row r="74" spans="1:14" x14ac:dyDescent="0.3">
      <c r="A74" s="26">
        <v>89</v>
      </c>
      <c r="B74" s="45" cm="1">
        <f t="array" ref="B74">(_xlfn.XLOOKUP(B$2,Women10!$B$2:$B$75,Women10!$D$2:$D$75) / _xlfn.XLOOKUP($A74,Women10!$E$1:$CV$1,_xlfn.XLOOKUP(B$2,Women10!$B$2:$B$75,Women10!$E$2:$CV$75))) / $C$1 / 86400</f>
        <v>5.5190154637668448E-3</v>
      </c>
      <c r="C74" s="45" cm="1">
        <f t="array" ref="C74">(_xlfn.XLOOKUP(C$2,Women10!$B$2:$B$75,Women10!$D$2:$D$75) / _xlfn.XLOOKUP($A74,Women10!$E$1:$CV$1,_xlfn.XLOOKUP(C$2,Women10!$B$2:$B$75,Women10!$E$2:$CV$75))) / $C$1 / 86400</f>
        <v>1.2418068388217641E-2</v>
      </c>
      <c r="D74" s="45" cm="1">
        <f t="array" ref="D74">(_xlfn.XLOOKUP(D$2,Women10!$B$2:$B$75,Women10!$D$2:$D$75) / _xlfn.XLOOKUP($A74,Women10!$E$1:$CV$1,_xlfn.XLOOKUP(D$2,Women10!$B$2:$B$75,Women10!$E$2:$CV$75))) / $C$1 / 86400</f>
        <v>3.3068783068783074E-2</v>
      </c>
      <c r="E74" s="45" cm="1">
        <f t="array" ref="E74">(_xlfn.XLOOKUP(E$2,Women10!$B$2:$B$75,Women10!$D$2:$D$75) / _xlfn.XLOOKUP($A74,Women10!$E$1:$CV$1,_xlfn.XLOOKUP(E$2,Women10!$B$2:$B$75,Women10!$E$2:$CV$75))) / $C$1 / 86400</f>
        <v>4.1348867096918394E-2</v>
      </c>
      <c r="F74" s="45" cm="1">
        <f t="array" ref="F74">(_xlfn.XLOOKUP(F$2,Women10!$B$2:$B$75,Women10!$D$2:$D$75) / _xlfn.XLOOKUP($A74,Women10!$E$1:$CV$1,_xlfn.XLOOKUP(F$2,Women10!$B$2:$B$75,Women10!$E$2:$CV$75))) / $C$1 / 86400</f>
        <v>6.7610985388204398E-2</v>
      </c>
      <c r="G74" s="45" cm="1">
        <f t="array" ref="G74">(_xlfn.XLOOKUP(G$2,Women10!$B$2:$B$75,Women10!$D$2:$D$75) / _xlfn.XLOOKUP($A74,Women10!$E$1:$CV$1,_xlfn.XLOOKUP(G$2,Women10!$B$2:$B$75,Women10!$E$2:$CV$75))) / $C$1 / 86400</f>
        <v>8.4746551932873282E-2</v>
      </c>
      <c r="H74" s="45" cm="1">
        <f t="array" ref="H74">(_xlfn.XLOOKUP(H$2,Women10!$B$2:$B$75,Women10!$D$2:$D$75) / _xlfn.XLOOKUP($A74,Women10!$E$1:$CV$1,_xlfn.XLOOKUP(H$2,Women10!$B$2:$B$75,Women10!$E$2:$CV$75))) / $C$1 / 86400</f>
        <v>0.13880740181972268</v>
      </c>
      <c r="I74" s="45" cm="1">
        <f t="array" ref="I74">(_xlfn.XLOOKUP(I$2,Women10!$B$2:$B$75,Women10!$D$2:$D$75) / _xlfn.XLOOKUP($A74,Women10!$E$1:$CV$1,_xlfn.XLOOKUP(I$2,Women10!$B$2:$B$75,Women10!$E$2:$CV$75))) / $C$1 / 86400</f>
        <v>0.18392795611804916</v>
      </c>
      <c r="J74" s="45" cm="1">
        <f t="array" ref="J74">(_xlfn.XLOOKUP(J$2,Women10!$B$2:$B$75,Women10!$D$2:$D$75) / _xlfn.XLOOKUP($A74,Women10!$E$1:$CV$1,_xlfn.XLOOKUP(J$2,Women10!$B$2:$B$75,Women10!$E$2:$CV$75))) / $C$1 / 86400</f>
        <v>0.46554134580124684</v>
      </c>
      <c r="K74" s="45" cm="1">
        <f t="array" ref="K74">(_xlfn.XLOOKUP(K$2,Women10!$B$2:$B$75,Women10!$D$2:$D$75) / _xlfn.XLOOKUP($A74,Women10!$E$1:$CV$1,_xlfn.XLOOKUP(K$2,Women10!$B$2:$B$75,Women10!$E$2:$CV$75))) / $C$1 / 86400</f>
        <v>0.5626604327099376</v>
      </c>
      <c r="L74" s="45" cm="1">
        <f t="array" ref="L74">(_xlfn.XLOOKUP(L$2,Women10!$B$2:$B$75,Women10!$D$2:$D$75) / _xlfn.XLOOKUP($A74,Women10!$E$1:$CV$1,_xlfn.XLOOKUP(L$2,Women10!$B$2:$B$75,Women10!$E$2:$CV$75))) / $C$1 / 86400</f>
        <v>1.0176017601760177</v>
      </c>
      <c r="M74" s="45" cm="1">
        <f t="array" ref="M74">(_xlfn.XLOOKUP(M$2,Women10!$B$2:$B$75,Women10!$D$2:$D$75) / _xlfn.XLOOKUP($A74,Women10!$E$1:$CV$1,_xlfn.XLOOKUP(M$2,Women10!$B$2:$B$75,Women10!$E$2:$CV$75))) / $C$1 / 86400</f>
        <v>1.3517028786211955</v>
      </c>
      <c r="N74" s="45" cm="1">
        <f t="array" ref="N74">(_xlfn.XLOOKUP(N$2,Women10!$B$2:$B$75,Women10!$D$2:$D$75) / _xlfn.XLOOKUP($A74,Women10!$E$1:$CV$1,_xlfn.XLOOKUP(N$2,Women10!$B$2:$B$75,Women10!$E$2:$CV$75))) / $C$1 / 86400</f>
        <v>2.4924367436743675</v>
      </c>
    </row>
    <row r="75" spans="1:14" x14ac:dyDescent="0.3">
      <c r="A75" s="26">
        <v>90</v>
      </c>
      <c r="B75" s="45" cm="1">
        <f t="array" ref="B75">(_xlfn.XLOOKUP(B$2,Women10!$B$2:$B$75,Women10!$D$2:$D$75) / _xlfn.XLOOKUP($A75,Women10!$E$1:$CV$1,_xlfn.XLOOKUP(B$2,Women10!$B$2:$B$75,Women10!$E$2:$CV$75))) / $C$1 / 86400</f>
        <v>5.7051340162572141E-3</v>
      </c>
      <c r="C75" s="45" cm="1">
        <f t="array" ref="C75">(_xlfn.XLOOKUP(C$2,Women10!$B$2:$B$75,Women10!$D$2:$D$75) / _xlfn.XLOOKUP($A75,Women10!$E$1:$CV$1,_xlfn.XLOOKUP(C$2,Women10!$B$2:$B$75,Women10!$E$2:$CV$75))) / $C$1 / 86400</f>
        <v>1.3191560756679668E-2</v>
      </c>
      <c r="D75" s="45" cm="1">
        <f t="array" ref="D75">(_xlfn.XLOOKUP(D$2,Women10!$B$2:$B$75,Women10!$D$2:$D$75) / _xlfn.XLOOKUP($A75,Women10!$E$1:$CV$1,_xlfn.XLOOKUP(D$2,Women10!$B$2:$B$75,Women10!$E$2:$CV$75))) / $C$1 / 86400</f>
        <v>3.519524096831899E-2</v>
      </c>
      <c r="E75" s="45" cm="1">
        <f t="array" ref="E75">(_xlfn.XLOOKUP(E$2,Women10!$B$2:$B$75,Women10!$D$2:$D$75) / _xlfn.XLOOKUP($A75,Women10!$E$1:$CV$1,_xlfn.XLOOKUP(E$2,Women10!$B$2:$B$75,Women10!$E$2:$CV$75))) / $C$1 / 86400</f>
        <v>4.3945602470455494E-2</v>
      </c>
      <c r="F75" s="45" cm="1">
        <f t="array" ref="F75">(_xlfn.XLOOKUP(F$2,Women10!$B$2:$B$75,Women10!$D$2:$D$75) / _xlfn.XLOOKUP($A75,Women10!$E$1:$CV$1,_xlfn.XLOOKUP(F$2,Women10!$B$2:$B$75,Women10!$E$2:$CV$75))) / $C$1 / 86400</f>
        <v>7.1856998634123162E-2</v>
      </c>
      <c r="G75" s="45" cm="1">
        <f t="array" ref="G75">(_xlfn.XLOOKUP(G$2,Women10!$B$2:$B$75,Women10!$D$2:$D$75) / _xlfn.XLOOKUP($A75,Women10!$E$1:$CV$1,_xlfn.XLOOKUP(G$2,Women10!$B$2:$B$75,Women10!$E$2:$CV$75))) / $C$1 / 86400</f>
        <v>9.0068689748005623E-2</v>
      </c>
      <c r="H75" s="45" cm="1">
        <f t="array" ref="H75">(_xlfn.XLOOKUP(H$2,Women10!$B$2:$B$75,Women10!$D$2:$D$75) / _xlfn.XLOOKUP($A75,Women10!$E$1:$CV$1,_xlfn.XLOOKUP(H$2,Women10!$B$2:$B$75,Women10!$E$2:$CV$75))) / $C$1 / 86400</f>
        <v>0.14752459568066195</v>
      </c>
      <c r="I75" s="45" cm="1">
        <f t="array" ref="I75">(_xlfn.XLOOKUP(I$2,Women10!$B$2:$B$75,Women10!$D$2:$D$75) / _xlfn.XLOOKUP($A75,Women10!$E$1:$CV$1,_xlfn.XLOOKUP(I$2,Women10!$B$2:$B$75,Women10!$E$2:$CV$75))) / $C$1 / 86400</f>
        <v>0.19547874972781445</v>
      </c>
      <c r="J75" s="45" cm="1">
        <f t="array" ref="J75">(_xlfn.XLOOKUP(J$2,Women10!$B$2:$B$75,Women10!$D$2:$D$75) / _xlfn.XLOOKUP($A75,Women10!$E$1:$CV$1,_xlfn.XLOOKUP(J$2,Women10!$B$2:$B$75,Women10!$E$2:$CV$75))) / $C$1 / 86400</f>
        <v>0.50187779507325869</v>
      </c>
      <c r="K75" s="45" cm="1">
        <f t="array" ref="K75">(_xlfn.XLOOKUP(K$2,Women10!$B$2:$B$75,Women10!$D$2:$D$75) / _xlfn.XLOOKUP($A75,Women10!$E$1:$CV$1,_xlfn.XLOOKUP(K$2,Women10!$B$2:$B$75,Women10!$E$2:$CV$75))) / $C$1 / 86400</f>
        <v>0.60657722432238781</v>
      </c>
      <c r="L75" s="45" cm="1">
        <f t="array" ref="L75">(_xlfn.XLOOKUP(L$2,Women10!$B$2:$B$75,Women10!$D$2:$D$75) / _xlfn.XLOOKUP($A75,Women10!$E$1:$CV$1,_xlfn.XLOOKUP(L$2,Women10!$B$2:$B$75,Women10!$E$2:$CV$75))) / $C$1 / 86400</f>
        <v>1.0970276480616707</v>
      </c>
      <c r="M75" s="45" cm="1">
        <f t="array" ref="M75">(_xlfn.XLOOKUP(M$2,Women10!$B$2:$B$75,Women10!$D$2:$D$75) / _xlfn.XLOOKUP($A75,Women10!$E$1:$CV$1,_xlfn.XLOOKUP(M$2,Women10!$B$2:$B$75,Women10!$E$2:$CV$75))) / $C$1 / 86400</f>
        <v>1.4572060385936301</v>
      </c>
      <c r="N75" s="45" cm="1">
        <f t="array" ref="N75">(_xlfn.XLOOKUP(N$2,Women10!$B$2:$B$75,Women10!$D$2:$D$75) / _xlfn.XLOOKUP($A75,Women10!$E$1:$CV$1,_xlfn.XLOOKUP(N$2,Women10!$B$2:$B$75,Women10!$E$2:$CV$75))) / $C$1 / 86400</f>
        <v>2.6869765028537538</v>
      </c>
    </row>
    <row r="76" spans="1:14" x14ac:dyDescent="0.3">
      <c r="A76" s="42">
        <v>91</v>
      </c>
      <c r="B76" s="45" cm="1">
        <f t="array" ref="B76">(_xlfn.XLOOKUP(B$2,Women10!$B$2:$B$75,Women10!$D$2:$D$75) / _xlfn.XLOOKUP($A76,Women10!$E$1:$CV$1,_xlfn.XLOOKUP(B$2,Women10!$B$2:$B$75,Women10!$E$2:$CV$75))) / $C$1 / 86400</f>
        <v>5.9108982185905263E-3</v>
      </c>
      <c r="C76" s="45" cm="1">
        <f t="array" ref="C76">(_xlfn.XLOOKUP(C$2,Women10!$B$2:$B$75,Women10!$D$2:$D$75) / _xlfn.XLOOKUP($A76,Women10!$E$1:$CV$1,_xlfn.XLOOKUP(C$2,Women10!$B$2:$B$75,Women10!$E$2:$CV$75))) / $C$1 / 86400</f>
        <v>1.4123247224186902E-2</v>
      </c>
      <c r="D76" s="45" cm="1">
        <f t="array" ref="D76">(_xlfn.XLOOKUP(D$2,Women10!$B$2:$B$75,Women10!$D$2:$D$75) / _xlfn.XLOOKUP($A76,Women10!$E$1:$CV$1,_xlfn.XLOOKUP(D$2,Women10!$B$2:$B$75,Women10!$E$2:$CV$75))) / $C$1 / 86400</f>
        <v>3.7717656400657933E-2</v>
      </c>
      <c r="E76" s="45" cm="1">
        <f t="array" ref="E76">(_xlfn.XLOOKUP(E$2,Women10!$B$2:$B$75,Women10!$D$2:$D$75) / _xlfn.XLOOKUP($A76,Women10!$E$1:$CV$1,_xlfn.XLOOKUP(E$2,Women10!$B$2:$B$75,Women10!$E$2:$CV$75))) / $C$1 / 86400</f>
        <v>4.7051343188682253E-2</v>
      </c>
      <c r="F76" s="45" cm="1">
        <f t="array" ref="F76">(_xlfn.XLOOKUP(F$2,Women10!$B$2:$B$75,Women10!$D$2:$D$75) / _xlfn.XLOOKUP($A76,Women10!$E$1:$CV$1,_xlfn.XLOOKUP(F$2,Women10!$B$2:$B$75,Women10!$E$2:$CV$75))) / $C$1 / 86400</f>
        <v>7.6935304403115551E-2</v>
      </c>
      <c r="G76" s="45" cm="1">
        <f t="array" ref="G76">(_xlfn.XLOOKUP(G$2,Women10!$B$2:$B$75,Women10!$D$2:$D$75) / _xlfn.XLOOKUP($A76,Women10!$E$1:$CV$1,_xlfn.XLOOKUP(G$2,Women10!$B$2:$B$75,Women10!$E$2:$CV$75))) / $C$1 / 86400</f>
        <v>9.6434059238064959E-2</v>
      </c>
      <c r="H76" s="45" cm="1">
        <f t="array" ref="H76">(_xlfn.XLOOKUP(H$2,Women10!$B$2:$B$75,Women10!$D$2:$D$75) / _xlfn.XLOOKUP($A76,Women10!$E$1:$CV$1,_xlfn.XLOOKUP(H$2,Women10!$B$2:$B$75,Women10!$E$2:$CV$75))) / $C$1 / 86400</f>
        <v>0.15795051131245694</v>
      </c>
      <c r="I76" s="45" cm="1">
        <f t="array" ref="I76">(_xlfn.XLOOKUP(I$2,Women10!$B$2:$B$75,Women10!$D$2:$D$75) / _xlfn.XLOOKUP($A76,Women10!$E$1:$CV$1,_xlfn.XLOOKUP(I$2,Women10!$B$2:$B$75,Women10!$E$2:$CV$75))) / $C$1 / 86400</f>
        <v>0.20929369999470146</v>
      </c>
      <c r="J76" s="45" cm="1">
        <f t="array" ref="J76">(_xlfn.XLOOKUP(J$2,Women10!$B$2:$B$75,Women10!$D$2:$D$75) / _xlfn.XLOOKUP($A76,Women10!$E$1:$CV$1,_xlfn.XLOOKUP(J$2,Women10!$B$2:$B$75,Women10!$E$2:$CV$75))) / $C$1 / 86400</f>
        <v>0.54594689028651289</v>
      </c>
      <c r="K76" s="45" cm="1">
        <f t="array" ref="K76">(_xlfn.XLOOKUP(K$2,Women10!$B$2:$B$75,Women10!$D$2:$D$75) / _xlfn.XLOOKUP($A76,Women10!$E$1:$CV$1,_xlfn.XLOOKUP(K$2,Women10!$B$2:$B$75,Women10!$E$2:$CV$75))) / $C$1 / 86400</f>
        <v>0.65983981078320686</v>
      </c>
      <c r="L76" s="45" cm="1">
        <f t="array" ref="L76">(_xlfn.XLOOKUP(L$2,Women10!$B$2:$B$75,Women10!$D$2:$D$75) / _xlfn.XLOOKUP($A76,Women10!$E$1:$CV$1,_xlfn.XLOOKUP(L$2,Women10!$B$2:$B$75,Women10!$E$2:$CV$75))) / $C$1 / 86400</f>
        <v>1.1933559103370424</v>
      </c>
      <c r="M76" s="45" cm="1">
        <f t="array" ref="M76">(_xlfn.XLOOKUP(M$2,Women10!$B$2:$B$75,Women10!$D$2:$D$75) / _xlfn.XLOOKUP($A76,Women10!$E$1:$CV$1,_xlfn.XLOOKUP(M$2,Women10!$B$2:$B$75,Women10!$E$2:$CV$75))) / $C$1 / 86400</f>
        <v>1.5851609955383541</v>
      </c>
      <c r="N76" s="45" cm="1">
        <f t="array" ref="N76">(_xlfn.XLOOKUP(N$2,Women10!$B$2:$B$75,Women10!$D$2:$D$75) / _xlfn.XLOOKUP($A76,Women10!$E$1:$CV$1,_xlfn.XLOOKUP(N$2,Women10!$B$2:$B$75,Women10!$E$2:$CV$75))) / $C$1 / 86400</f>
        <v>2.9229156587647154</v>
      </c>
    </row>
    <row r="77" spans="1:14" x14ac:dyDescent="0.3">
      <c r="A77" s="26">
        <v>92</v>
      </c>
      <c r="B77" s="45" cm="1">
        <f t="array" ref="B77">(_xlfn.XLOOKUP(B$2,Women10!$B$2:$B$75,Women10!$D$2:$D$75) / _xlfn.XLOOKUP($A77,Women10!$E$1:$CV$1,_xlfn.XLOOKUP(B$2,Women10!$B$2:$B$75,Women10!$E$2:$CV$75))) / $C$1 / 86400</f>
        <v>6.1320601513527549E-3</v>
      </c>
      <c r="C77" s="45" cm="1">
        <f t="array" ref="C77">(_xlfn.XLOOKUP(C$2,Women10!$B$2:$B$75,Women10!$D$2:$D$75) / _xlfn.XLOOKUP($A77,Women10!$E$1:$CV$1,_xlfn.XLOOKUP(C$2,Women10!$B$2:$B$75,Women10!$E$2:$CV$75))) / $C$1 / 86400</f>
        <v>1.5251257804449294E-2</v>
      </c>
      <c r="D77" s="45" cm="1">
        <f t="array" ref="D77">(_xlfn.XLOOKUP(D$2,Women10!$B$2:$B$75,Women10!$D$2:$D$75) / _xlfn.XLOOKUP($A77,Women10!$E$1:$CV$1,_xlfn.XLOOKUP(D$2,Women10!$B$2:$B$75,Women10!$E$2:$CV$75))) / $C$1 / 86400</f>
        <v>4.0777532499386801E-2</v>
      </c>
      <c r="E77" s="45" cm="1">
        <f t="array" ref="E77">(_xlfn.XLOOKUP(E$2,Women10!$B$2:$B$75,Women10!$D$2:$D$75) / _xlfn.XLOOKUP($A77,Women10!$E$1:$CV$1,_xlfn.XLOOKUP(E$2,Women10!$B$2:$B$75,Women10!$E$2:$CV$75))) / $C$1 / 86400</f>
        <v>5.0817195440186792E-2</v>
      </c>
      <c r="F77" s="45" cm="1">
        <f t="array" ref="F77">(_xlfn.XLOOKUP(F$2,Women10!$B$2:$B$75,Women10!$D$2:$D$75) / _xlfn.XLOOKUP($A77,Women10!$E$1:$CV$1,_xlfn.XLOOKUP(F$2,Women10!$B$2:$B$75,Women10!$E$2:$CV$75))) / $C$1 / 86400</f>
        <v>8.3092981733278407E-2</v>
      </c>
      <c r="G77" s="45" cm="1">
        <f t="array" ref="G77">(_xlfn.XLOOKUP(G$2,Women10!$B$2:$B$75,Women10!$D$2:$D$75) / _xlfn.XLOOKUP($A77,Women10!$E$1:$CV$1,_xlfn.XLOOKUP(G$2,Women10!$B$2:$B$75,Women10!$E$2:$CV$75))) / $C$1 / 86400</f>
        <v>0.10415236002380625</v>
      </c>
      <c r="H77" s="45" cm="1">
        <f t="array" ref="H77">(_xlfn.XLOOKUP(H$2,Women10!$B$2:$B$75,Women10!$D$2:$D$75) / _xlfn.XLOOKUP($A77,Women10!$E$1:$CV$1,_xlfn.XLOOKUP(H$2,Women10!$B$2:$B$75,Women10!$E$2:$CV$75))) / $C$1 / 86400</f>
        <v>0.17059240946756399</v>
      </c>
      <c r="I77" s="45" cm="1">
        <f t="array" ref="I77">(_xlfn.XLOOKUP(I$2,Women10!$B$2:$B$75,Women10!$D$2:$D$75) / _xlfn.XLOOKUP($A77,Women10!$E$1:$CV$1,_xlfn.XLOOKUP(I$2,Women10!$B$2:$B$75,Women10!$E$2:$CV$75))) / $C$1 / 86400</f>
        <v>0.22604495719452453</v>
      </c>
      <c r="J77" s="45" cm="1">
        <f t="array" ref="J77">(_xlfn.XLOOKUP(J$2,Women10!$B$2:$B$75,Women10!$D$2:$D$75) / _xlfn.XLOOKUP($A77,Women10!$E$1:$CV$1,_xlfn.XLOOKUP(J$2,Women10!$B$2:$B$75,Women10!$E$2:$CV$75))) / $C$1 / 86400</f>
        <v>0.6001713720102233</v>
      </c>
      <c r="K77" s="45" cm="1">
        <f t="array" ref="K77">(_xlfn.XLOOKUP(K$2,Women10!$B$2:$B$75,Women10!$D$2:$D$75) / _xlfn.XLOOKUP($A77,Women10!$E$1:$CV$1,_xlfn.XLOOKUP(K$2,Women10!$B$2:$B$75,Women10!$E$2:$CV$75))) / $C$1 / 86400</f>
        <v>0.72537635361727903</v>
      </c>
      <c r="L77" s="45" cm="1">
        <f t="array" ref="L77">(_xlfn.XLOOKUP(L$2,Women10!$B$2:$B$75,Women10!$D$2:$D$75) / _xlfn.XLOOKUP($A77,Women10!$E$1:$CV$1,_xlfn.XLOOKUP(L$2,Women10!$B$2:$B$75,Women10!$E$2:$CV$75))) / $C$1 / 86400</f>
        <v>1.3118822851571157</v>
      </c>
      <c r="M77" s="45" cm="1">
        <f t="array" ref="M77">(_xlfn.XLOOKUP(M$2,Women10!$B$2:$B$75,Women10!$D$2:$D$75) / _xlfn.XLOOKUP($A77,Women10!$E$1:$CV$1,_xlfn.XLOOKUP(M$2,Women10!$B$2:$B$75,Women10!$E$2:$CV$75))) / $C$1 / 86400</f>
        <v>1.7426021953345447</v>
      </c>
      <c r="N77" s="45" cm="1">
        <f t="array" ref="N77">(_xlfn.XLOOKUP(N$2,Women10!$B$2:$B$75,Women10!$D$2:$D$75) / _xlfn.XLOOKUP($A77,Women10!$E$1:$CV$1,_xlfn.XLOOKUP(N$2,Women10!$B$2:$B$75,Women10!$E$2:$CV$75))) / $C$1 / 86400</f>
        <v>3.213225191685503</v>
      </c>
    </row>
    <row r="78" spans="1:14" x14ac:dyDescent="0.3">
      <c r="A78" s="26">
        <v>93</v>
      </c>
      <c r="B78" s="45" cm="1">
        <f t="array" ref="B78">(_xlfn.XLOOKUP(B$2,Women10!$B$2:$B$75,Women10!$D$2:$D$75) / _xlfn.XLOOKUP($A78,Women10!$E$1:$CV$1,_xlfn.XLOOKUP(B$2,Women10!$B$2:$B$75,Women10!$E$2:$CV$75))) / $C$1 / 86400</f>
        <v>6.370415359179404E-3</v>
      </c>
      <c r="C78" s="45" cm="1">
        <f t="array" ref="C78">(_xlfn.XLOOKUP(C$2,Women10!$B$2:$B$75,Women10!$D$2:$D$75) / _xlfn.XLOOKUP($A78,Women10!$E$1:$CV$1,_xlfn.XLOOKUP(C$2,Women10!$B$2:$B$75,Women10!$E$2:$CV$75))) / $C$1 / 86400</f>
        <v>1.6646156696174558E-2</v>
      </c>
      <c r="D78" s="45" cm="1">
        <f t="array" ref="D78">(_xlfn.XLOOKUP(D$2,Women10!$B$2:$B$75,Women10!$D$2:$D$75) / _xlfn.XLOOKUP($A78,Women10!$E$1:$CV$1,_xlfn.XLOOKUP(D$2,Women10!$B$2:$B$75,Women10!$E$2:$CV$75))) / $C$1 / 86400</f>
        <v>4.4522107067298686E-2</v>
      </c>
      <c r="E78" s="45" cm="1">
        <f t="array" ref="E78">(_xlfn.XLOOKUP(E$2,Women10!$B$2:$B$75,Women10!$D$2:$D$75) / _xlfn.XLOOKUP($A78,Women10!$E$1:$CV$1,_xlfn.XLOOKUP(E$2,Women10!$B$2:$B$75,Women10!$E$2:$CV$75))) / $C$1 / 86400</f>
        <v>5.5461869964399474E-2</v>
      </c>
      <c r="F78" s="45" cm="1">
        <f t="array" ref="F78">(_xlfn.XLOOKUP(F$2,Women10!$B$2:$B$75,Women10!$D$2:$D$75) / _xlfn.XLOOKUP($A78,Women10!$E$1:$CV$1,_xlfn.XLOOKUP(F$2,Women10!$B$2:$B$75,Women10!$E$2:$CV$75))) / $C$1 / 86400</f>
        <v>9.0687652239085634E-2</v>
      </c>
      <c r="G78" s="45" cm="1">
        <f t="array" ref="G78">(_xlfn.XLOOKUP(G$2,Women10!$B$2:$B$75,Women10!$D$2:$D$75) / _xlfn.XLOOKUP($A78,Women10!$E$1:$CV$1,_xlfn.XLOOKUP(G$2,Women10!$B$2:$B$75,Women10!$E$2:$CV$75))) / $C$1 / 86400</f>
        <v>0.11367185060271065</v>
      </c>
      <c r="H78" s="45" cm="1">
        <f t="array" ref="H78">(_xlfn.XLOOKUP(H$2,Women10!$B$2:$B$75,Women10!$D$2:$D$75) / _xlfn.XLOOKUP($A78,Women10!$E$1:$CV$1,_xlfn.XLOOKUP(H$2,Women10!$B$2:$B$75,Women10!$E$2:$CV$75))) / $C$1 / 86400</f>
        <v>0.18618449815751673</v>
      </c>
      <c r="I78" s="45" cm="1">
        <f t="array" ref="I78">(_xlfn.XLOOKUP(I$2,Women10!$B$2:$B$75,Women10!$D$2:$D$75) / _xlfn.XLOOKUP($A78,Women10!$E$1:$CV$1,_xlfn.XLOOKUP(I$2,Women10!$B$2:$B$75,Women10!$E$2:$CV$75))) / $C$1 / 86400</f>
        <v>0.24670539004434452</v>
      </c>
      <c r="J78" s="45" cm="1">
        <f t="array" ref="J78">(_xlfn.XLOOKUP(J$2,Women10!$B$2:$B$75,Women10!$D$2:$D$75) / _xlfn.XLOOKUP($A78,Women10!$E$1:$CV$1,_xlfn.XLOOKUP(J$2,Women10!$B$2:$B$75,Women10!$E$2:$CV$75))) / $C$1 / 86400</f>
        <v>0.66872427983539084</v>
      </c>
      <c r="K78" s="45" cm="1">
        <f t="array" ref="K78">(_xlfn.XLOOKUP(K$2,Women10!$B$2:$B$75,Women10!$D$2:$D$75) / _xlfn.XLOOKUP($A78,Women10!$E$1:$CV$1,_xlfn.XLOOKUP(K$2,Women10!$B$2:$B$75,Women10!$E$2:$CV$75))) / $C$1 / 86400</f>
        <v>0.80823045267489713</v>
      </c>
      <c r="L78" s="45" cm="1">
        <f t="array" ref="L78">(_xlfn.XLOOKUP(L$2,Women10!$B$2:$B$75,Women10!$D$2:$D$75) / _xlfn.XLOOKUP($A78,Women10!$E$1:$CV$1,_xlfn.XLOOKUP(L$2,Women10!$B$2:$B$75,Women10!$E$2:$CV$75))) / $C$1 / 86400</f>
        <v>1.4617283950617284</v>
      </c>
      <c r="M78" s="45" cm="1">
        <f t="array" ref="M78">(_xlfn.XLOOKUP(M$2,Women10!$B$2:$B$75,Women10!$D$2:$D$75) / _xlfn.XLOOKUP($A78,Women10!$E$1:$CV$1,_xlfn.XLOOKUP(M$2,Women10!$B$2:$B$75,Women10!$E$2:$CV$75))) / $C$1 / 86400</f>
        <v>1.9416460905349795</v>
      </c>
      <c r="N78" s="45" cm="1">
        <f t="array" ref="N78">(_xlfn.XLOOKUP(N$2,Women10!$B$2:$B$75,Women10!$D$2:$D$75) / _xlfn.XLOOKUP($A78,Women10!$E$1:$CV$1,_xlfn.XLOOKUP(N$2,Women10!$B$2:$B$75,Women10!$E$2:$CV$75))) / $C$1 / 86400</f>
        <v>3.5802469135802473</v>
      </c>
    </row>
    <row r="79" spans="1:14" x14ac:dyDescent="0.3">
      <c r="A79" s="42">
        <v>94</v>
      </c>
      <c r="B79" s="45" cm="1">
        <f t="array" ref="B79">(_xlfn.XLOOKUP(B$2,Women10!$B$2:$B$75,Women10!$D$2:$D$75) / _xlfn.XLOOKUP($A79,Women10!$E$1:$CV$1,_xlfn.XLOOKUP(B$2,Women10!$B$2:$B$75,Women10!$E$2:$CV$75))) / $C$1 / 86400</f>
        <v>6.6280498507986663E-3</v>
      </c>
      <c r="C79" s="45" cm="1">
        <f t="array" ref="C79">(_xlfn.XLOOKUP(C$2,Women10!$B$2:$B$75,Women10!$D$2:$D$75) / _xlfn.XLOOKUP($A79,Women10!$E$1:$CV$1,_xlfn.XLOOKUP(C$2,Women10!$B$2:$B$75,Women10!$E$2:$CV$75))) / $C$1 / 86400</f>
        <v>1.8401497864373062E-2</v>
      </c>
      <c r="D79" s="45" cm="1">
        <f t="array" ref="D79">(_xlfn.XLOOKUP(D$2,Women10!$B$2:$B$75,Women10!$D$2:$D$75) / _xlfn.XLOOKUP($A79,Women10!$E$1:$CV$1,_xlfn.XLOOKUP(D$2,Women10!$B$2:$B$75,Women10!$E$2:$CV$75))) / $C$1 / 86400</f>
        <v>4.9239563433885698E-2</v>
      </c>
      <c r="E79" s="45" cm="1">
        <f t="array" ref="E79">(_xlfn.XLOOKUP(E$2,Women10!$B$2:$B$75,Women10!$D$2:$D$75) / _xlfn.XLOOKUP($A79,Women10!$E$1:$CV$1,_xlfn.XLOOKUP(E$2,Women10!$B$2:$B$75,Women10!$E$2:$CV$75))) / $C$1 / 86400</f>
        <v>6.131411053111277E-2</v>
      </c>
      <c r="F79" s="45" cm="1">
        <f t="array" ref="F79">(_xlfn.XLOOKUP(F$2,Women10!$B$2:$B$75,Women10!$D$2:$D$75) / _xlfn.XLOOKUP($A79,Women10!$E$1:$CV$1,_xlfn.XLOOKUP(F$2,Women10!$B$2:$B$75,Women10!$E$2:$CV$75))) / $C$1 / 86400</f>
        <v>0.10025685640898167</v>
      </c>
      <c r="G79" s="45" cm="1">
        <f t="array" ref="G79">(_xlfn.XLOOKUP(G$2,Women10!$B$2:$B$75,Women10!$D$2:$D$75) / _xlfn.XLOOKUP($A79,Women10!$E$1:$CV$1,_xlfn.XLOOKUP(G$2,Women10!$B$2:$B$75,Women10!$E$2:$CV$75))) / $C$1 / 86400</f>
        <v>0.12566630762007347</v>
      </c>
      <c r="H79" s="45" cm="1">
        <f t="array" ref="H79">(_xlfn.XLOOKUP(H$2,Women10!$B$2:$B$75,Women10!$D$2:$D$75) / _xlfn.XLOOKUP($A79,Women10!$E$1:$CV$1,_xlfn.XLOOKUP(H$2,Women10!$B$2:$B$75,Women10!$E$2:$CV$75))) / $C$1 / 86400</f>
        <v>0.20583036429419727</v>
      </c>
      <c r="I79" s="45" cm="1">
        <f t="array" ref="I79">(_xlfn.XLOOKUP(I$2,Women10!$B$2:$B$75,Women10!$D$2:$D$75) / _xlfn.XLOOKUP($A79,Women10!$E$1:$CV$1,_xlfn.XLOOKUP(I$2,Women10!$B$2:$B$75,Women10!$E$2:$CV$75))) / $C$1 / 86400</f>
        <v>0.272737315988621</v>
      </c>
      <c r="J79" s="45" cm="1">
        <f t="array" ref="J79">(_xlfn.XLOOKUP(J$2,Women10!$B$2:$B$75,Women10!$D$2:$D$75) / _xlfn.XLOOKUP($A79,Women10!$E$1:$CV$1,_xlfn.XLOOKUP(J$2,Women10!$B$2:$B$75,Women10!$E$2:$CV$75))) / $C$1 / 86400</f>
        <v>0.75799981341543043</v>
      </c>
      <c r="K79" s="45" cm="1">
        <f t="array" ref="K79">(_xlfn.XLOOKUP(K$2,Women10!$B$2:$B$75,Women10!$D$2:$D$75) / _xlfn.XLOOKUP($A79,Women10!$E$1:$CV$1,_xlfn.XLOOKUP(K$2,Women10!$B$2:$B$75,Women10!$E$2:$CV$75))) / $C$1 / 86400</f>
        <v>0.91613023602948029</v>
      </c>
      <c r="L79" s="45" cm="1">
        <f t="array" ref="L79">(_xlfn.XLOOKUP(L$2,Women10!$B$2:$B$75,Women10!$D$2:$D$75) / _xlfn.XLOOKUP($A79,Women10!$E$1:$CV$1,_xlfn.XLOOKUP(L$2,Women10!$B$2:$B$75,Women10!$E$2:$CV$75))) / $C$1 / 86400</f>
        <v>1.656870976770221</v>
      </c>
      <c r="M79" s="45" cm="1">
        <f t="array" ref="M79">(_xlfn.XLOOKUP(M$2,Women10!$B$2:$B$75,Women10!$D$2:$D$75) / _xlfn.XLOOKUP($A79,Women10!$E$1:$CV$1,_xlfn.XLOOKUP(M$2,Women10!$B$2:$B$75,Women10!$E$2:$CV$75))) / $C$1 / 86400</f>
        <v>2.2008582890194979</v>
      </c>
      <c r="N79" s="45" cm="1">
        <f t="array" ref="N79">(_xlfn.XLOOKUP(N$2,Women10!$B$2:$B$75,Women10!$D$2:$D$75) / _xlfn.XLOOKUP($A79,Women10!$E$1:$CV$1,_xlfn.XLOOKUP(N$2,Women10!$B$2:$B$75,Women10!$E$2:$CV$75))) / $C$1 / 86400</f>
        <v>4.0582143856703041</v>
      </c>
    </row>
    <row r="80" spans="1:14" x14ac:dyDescent="0.3">
      <c r="A80" s="26">
        <v>95</v>
      </c>
      <c r="B80" s="45" cm="1">
        <f t="array" ref="B80">(_xlfn.XLOOKUP(B$2,Women10!$B$2:$B$75,Women10!$D$2:$D$75) / _xlfn.XLOOKUP($A80,Women10!$E$1:$CV$1,_xlfn.XLOOKUP(B$2,Women10!$B$2:$B$75,Women10!$E$2:$CV$75))) / $C$1 / 86400</f>
        <v>6.9074013097720696E-3</v>
      </c>
      <c r="C80" s="45" cm="1">
        <f t="array" ref="C80">(_xlfn.XLOOKUP(C$2,Women10!$B$2:$B$75,Women10!$D$2:$D$75) / _xlfn.XLOOKUP($A80,Women10!$E$1:$CV$1,_xlfn.XLOOKUP(C$2,Women10!$B$2:$B$75,Women10!$E$2:$CV$75))) / $C$1 / 86400</f>
        <v>2.0689428327083741E-2</v>
      </c>
      <c r="D80" s="45" cm="1">
        <f t="array" ref="D80">(_xlfn.XLOOKUP(D$2,Women10!$B$2:$B$75,Women10!$D$2:$D$75) / _xlfn.XLOOKUP($A80,Women10!$E$1:$CV$1,_xlfn.XLOOKUP(D$2,Women10!$B$2:$B$75,Women10!$E$2:$CV$75))) / $C$1 / 86400</f>
        <v>5.5297776447304957E-2</v>
      </c>
      <c r="E80" s="45" cm="1">
        <f t="array" ref="E80">(_xlfn.XLOOKUP(E$2,Women10!$B$2:$B$75,Women10!$D$2:$D$75) / _xlfn.XLOOKUP($A80,Women10!$E$1:$CV$1,_xlfn.XLOOKUP(E$2,Women10!$B$2:$B$75,Women10!$E$2:$CV$75))) / $C$1 / 86400</f>
        <v>6.8891681794907594E-2</v>
      </c>
      <c r="F80" s="45" cm="1">
        <f t="array" ref="F80">(_xlfn.XLOOKUP(F$2,Women10!$B$2:$B$75,Women10!$D$2:$D$75) / _xlfn.XLOOKUP($A80,Women10!$E$1:$CV$1,_xlfn.XLOOKUP(F$2,Women10!$B$2:$B$75,Women10!$E$2:$CV$75))) / $C$1 / 86400</f>
        <v>0.11264720942140297</v>
      </c>
      <c r="G80" s="45" cm="1">
        <f t="array" ref="G80">(_xlfn.XLOOKUP(G$2,Women10!$B$2:$B$75,Women10!$D$2:$D$75) / _xlfn.XLOOKUP($A80,Women10!$E$1:$CV$1,_xlfn.XLOOKUP(G$2,Women10!$B$2:$B$75,Women10!$E$2:$CV$75))) / $C$1 / 86400</f>
        <v>0.14119691539046378</v>
      </c>
      <c r="H80" s="45" cm="1">
        <f t="array" ref="H80">(_xlfn.XLOOKUP(H$2,Women10!$B$2:$B$75,Women10!$D$2:$D$75) / _xlfn.XLOOKUP($A80,Women10!$E$1:$CV$1,_xlfn.XLOOKUP(H$2,Women10!$B$2:$B$75,Women10!$E$2:$CV$75))) / $C$1 / 86400</f>
        <v>0.23126813449394099</v>
      </c>
      <c r="I80" s="45" cm="1">
        <f t="array" ref="I80">(_xlfn.XLOOKUP(I$2,Women10!$B$2:$B$75,Women10!$D$2:$D$75) / _xlfn.XLOOKUP($A80,Women10!$E$1:$CV$1,_xlfn.XLOOKUP(I$2,Women10!$B$2:$B$75,Women10!$E$2:$CV$75))) / $C$1 / 86400</f>
        <v>0.3064438548309516</v>
      </c>
      <c r="J80" s="45" cm="1">
        <f t="array" ref="J80">(_xlfn.XLOOKUP(J$2,Women10!$B$2:$B$75,Women10!$D$2:$D$75) / _xlfn.XLOOKUP($A80,Women10!$E$1:$CV$1,_xlfn.XLOOKUP(J$2,Women10!$B$2:$B$75,Women10!$E$2:$CV$75))) / $C$1 / 86400</f>
        <v>0.87887244721356872</v>
      </c>
      <c r="K80" s="45" cm="1">
        <f t="array" ref="K80">(_xlfn.XLOOKUP(K$2,Women10!$B$2:$B$75,Women10!$D$2:$D$75) / _xlfn.XLOOKUP($A80,Women10!$E$1:$CV$1,_xlfn.XLOOKUP(K$2,Women10!$B$2:$B$75,Women10!$E$2:$CV$75))) / $C$1 / 86400</f>
        <v>1.0622187608168918</v>
      </c>
      <c r="L80" s="45" cm="1">
        <f t="array" ref="L80">(_xlfn.XLOOKUP(L$2,Women10!$B$2:$B$75,Women10!$D$2:$D$75) / _xlfn.XLOOKUP($A80,Women10!$E$1:$CV$1,_xlfn.XLOOKUP(L$2,Women10!$B$2:$B$75,Women10!$E$2:$CV$75))) / $C$1 / 86400</f>
        <v>1.9210799584631362</v>
      </c>
      <c r="M80" s="45" cm="1">
        <f t="array" ref="M80">(_xlfn.XLOOKUP(M$2,Women10!$B$2:$B$75,Women10!$D$2:$D$75) / _xlfn.XLOOKUP($A80,Women10!$E$1:$CV$1,_xlfn.XLOOKUP(M$2,Women10!$B$2:$B$75,Women10!$E$2:$CV$75))) / $C$1 / 86400</f>
        <v>2.5518129110418828</v>
      </c>
      <c r="N80" s="45" cm="1">
        <f t="array" ref="N80">(_xlfn.XLOOKUP(N$2,Women10!$B$2:$B$75,Women10!$D$2:$D$75) / _xlfn.XLOOKUP($A80,Women10!$E$1:$CV$1,_xlfn.XLOOKUP(N$2,Women10!$B$2:$B$75,Women10!$E$2:$CV$75))) / $C$1 / 86400</f>
        <v>4.7053478712357224</v>
      </c>
    </row>
    <row r="81" spans="1:14" x14ac:dyDescent="0.3">
      <c r="A81" s="26">
        <v>96</v>
      </c>
      <c r="B81" s="45" cm="1">
        <f t="array" ref="B81">(_xlfn.XLOOKUP(B$2,Women10!$B$2:$B$75,Women10!$D$2:$D$75) / _xlfn.XLOOKUP($A81,Women10!$E$1:$CV$1,_xlfn.XLOOKUP(B$2,Women10!$B$2:$B$75,Women10!$E$2:$CV$75))) / $C$1 / 86400</f>
        <v>7.2014341839264596E-3</v>
      </c>
      <c r="C81" s="45" cm="1">
        <f t="array" ref="C81">(_xlfn.XLOOKUP(C$2,Women10!$B$2:$B$75,Women10!$D$2:$D$75) / _xlfn.XLOOKUP($A81,Women10!$E$1:$CV$1,_xlfn.XLOOKUP(C$2,Women10!$B$2:$B$75,Women10!$E$2:$CV$75))) / $C$1 / 86400</f>
        <v>2.3759608665269039E-2</v>
      </c>
      <c r="D81" s="45" cm="1">
        <f t="array" ref="D81">(_xlfn.XLOOKUP(D$2,Women10!$B$2:$B$75,Women10!$D$2:$D$75) / _xlfn.XLOOKUP($A81,Women10!$E$1:$CV$1,_xlfn.XLOOKUP(D$2,Women10!$B$2:$B$75,Women10!$E$2:$CV$75))) / $C$1 / 86400</f>
        <v>6.3413052599458369E-2</v>
      </c>
      <c r="E81" s="45" cm="1">
        <f t="array" ref="E81">(_xlfn.XLOOKUP(E$2,Women10!$B$2:$B$75,Women10!$D$2:$D$75) / _xlfn.XLOOKUP($A81,Women10!$E$1:$CV$1,_xlfn.XLOOKUP(E$2,Women10!$B$2:$B$75,Women10!$E$2:$CV$75))) / $C$1 / 86400</f>
        <v>7.905982905982907E-2</v>
      </c>
      <c r="F81" s="45" cm="1">
        <f t="array" ref="F81">(_xlfn.XLOOKUP(F$2,Women10!$B$2:$B$75,Women10!$D$2:$D$75) / _xlfn.XLOOKUP($A81,Women10!$E$1:$CV$1,_xlfn.XLOOKUP(F$2,Women10!$B$2:$B$75,Women10!$E$2:$CV$75))) / $C$1 / 86400</f>
        <v>0.12927350427350429</v>
      </c>
      <c r="G81" s="45" cm="1">
        <f t="array" ref="G81">(_xlfn.XLOOKUP(G$2,Women10!$B$2:$B$75,Women10!$D$2:$D$75) / _xlfn.XLOOKUP($A81,Women10!$E$1:$CV$1,_xlfn.XLOOKUP(G$2,Women10!$B$2:$B$75,Women10!$E$2:$CV$75))) / $C$1 / 86400</f>
        <v>0.16203703703703703</v>
      </c>
      <c r="H81" s="45" cm="1">
        <f t="array" ref="H81">(_xlfn.XLOOKUP(H$2,Women10!$B$2:$B$75,Women10!$D$2:$D$75) / _xlfn.XLOOKUP($A81,Women10!$E$1:$CV$1,_xlfn.XLOOKUP(H$2,Women10!$B$2:$B$75,Women10!$E$2:$CV$75))) / $C$1 / 86400</f>
        <v>0.26540242165242167</v>
      </c>
      <c r="I81" s="45" cm="1">
        <f t="array" ref="I81">(_xlfn.XLOOKUP(I$2,Women10!$B$2:$B$75,Women10!$D$2:$D$75) / _xlfn.XLOOKUP($A81,Women10!$E$1:$CV$1,_xlfn.XLOOKUP(I$2,Women10!$B$2:$B$75,Women10!$E$2:$CV$75))) / $C$1 / 86400</f>
        <v>0.35167378917378922</v>
      </c>
      <c r="J81" s="45" cm="1">
        <f t="array" ref="J81">(_xlfn.XLOOKUP(J$2,Women10!$B$2:$B$75,Women10!$D$2:$D$75) / _xlfn.XLOOKUP($A81,Women10!$E$1:$CV$1,_xlfn.XLOOKUP(J$2,Women10!$B$2:$B$75,Women10!$E$2:$CV$75))) / $C$1 / 86400</f>
        <v>1.0514532701814321</v>
      </c>
      <c r="K81" s="45" cm="1">
        <f t="array" ref="K81">(_xlfn.XLOOKUP(K$2,Women10!$B$2:$B$75,Women10!$D$2:$D$75) / _xlfn.XLOOKUP($A81,Women10!$E$1:$CV$1,_xlfn.XLOOKUP(K$2,Women10!$B$2:$B$75,Women10!$E$2:$CV$75))) / $C$1 / 86400</f>
        <v>1.2708025985454356</v>
      </c>
      <c r="L81" s="45" cm="1">
        <f t="array" ref="L81">(_xlfn.XLOOKUP(L$2,Women10!$B$2:$B$75,Women10!$D$2:$D$75) / _xlfn.XLOOKUP($A81,Women10!$E$1:$CV$1,_xlfn.XLOOKUP(L$2,Women10!$B$2:$B$75,Women10!$E$2:$CV$75))) / $C$1 / 86400</f>
        <v>2.2983150865750446</v>
      </c>
      <c r="M81" s="45" cm="1">
        <f t="array" ref="M81">(_xlfn.XLOOKUP(M$2,Women10!$B$2:$B$75,Women10!$D$2:$D$75) / _xlfn.XLOOKUP($A81,Women10!$E$1:$CV$1,_xlfn.XLOOKUP(M$2,Women10!$B$2:$B$75,Women10!$E$2:$CV$75))) / $C$1 / 86400</f>
        <v>3.052902658073867</v>
      </c>
      <c r="N81" s="45" cm="1">
        <f t="array" ref="N81">(_xlfn.XLOOKUP(N$2,Women10!$B$2:$B$75,Women10!$D$2:$D$75) / _xlfn.XLOOKUP($A81,Women10!$E$1:$CV$1,_xlfn.XLOOKUP(N$2,Women10!$B$2:$B$75,Women10!$E$2:$CV$75))) / $C$1 / 86400</f>
        <v>5.6293190465098224</v>
      </c>
    </row>
    <row r="82" spans="1:14" x14ac:dyDescent="0.3">
      <c r="A82" s="42">
        <v>97</v>
      </c>
      <c r="B82" s="45" cm="1">
        <f t="array" ref="B82">(_xlfn.XLOOKUP(B$2,Women10!$B$2:$B$75,Women10!$D$2:$D$75) / _xlfn.XLOOKUP($A82,Women10!$E$1:$CV$1,_xlfn.XLOOKUP(B$2,Women10!$B$2:$B$75,Women10!$E$2:$CV$75))) / $C$1 / 86400</f>
        <v>7.5216126847535963E-3</v>
      </c>
      <c r="C82" s="45" cm="1">
        <f t="array" ref="C82">(_xlfn.XLOOKUP(C$2,Women10!$B$2:$B$75,Women10!$D$2:$D$75) / _xlfn.XLOOKUP($A82,Women10!$E$1:$CV$1,_xlfn.XLOOKUP(C$2,Women10!$B$2:$B$75,Women10!$E$2:$CV$75))) / $C$1 / 86400</f>
        <v>2.8101684313988295E-2</v>
      </c>
      <c r="D82" s="45" cm="1">
        <f t="array" ref="D82">(_xlfn.XLOOKUP(D$2,Women10!$B$2:$B$75,Women10!$D$2:$D$75) / _xlfn.XLOOKUP($A82,Women10!$E$1:$CV$1,_xlfn.XLOOKUP(D$2,Women10!$B$2:$B$75,Women10!$E$2:$CV$75))) / $C$1 / 86400</f>
        <v>7.4725818051060766E-2</v>
      </c>
      <c r="E82" s="45" cm="1">
        <f t="array" ref="E82">(_xlfn.XLOOKUP(E$2,Women10!$B$2:$B$75,Women10!$D$2:$D$75) / _xlfn.XLOOKUP($A82,Women10!$E$1:$CV$1,_xlfn.XLOOKUP(E$2,Women10!$B$2:$B$75,Women10!$E$2:$CV$75))) / $C$1 / 86400</f>
        <v>9.3381285885544826E-2</v>
      </c>
      <c r="F82" s="45" cm="1">
        <f t="array" ref="F82">(_xlfn.XLOOKUP(F$2,Women10!$B$2:$B$75,Women10!$D$2:$D$75) / _xlfn.XLOOKUP($A82,Women10!$E$1:$CV$1,_xlfn.XLOOKUP(F$2,Women10!$B$2:$B$75,Women10!$E$2:$CV$75))) / $C$1 / 86400</f>
        <v>0.15269102151555305</v>
      </c>
      <c r="G82" s="45" cm="1">
        <f t="array" ref="G82">(_xlfn.XLOOKUP(G$2,Women10!$B$2:$B$75,Women10!$D$2:$D$75) / _xlfn.XLOOKUP($A82,Women10!$E$1:$CV$1,_xlfn.XLOOKUP(G$2,Women10!$B$2:$B$75,Women10!$E$2:$CV$75))) / $C$1 / 86400</f>
        <v>0.19138957242307608</v>
      </c>
      <c r="H82" s="45" cm="1">
        <f t="array" ref="H82">(_xlfn.XLOOKUP(H$2,Women10!$B$2:$B$75,Women10!$D$2:$D$75) / _xlfn.XLOOKUP($A82,Women10!$E$1:$CV$1,_xlfn.XLOOKUP(H$2,Women10!$B$2:$B$75,Women10!$E$2:$CV$75))) / $C$1 / 86400</f>
        <v>0.31347929417208231</v>
      </c>
      <c r="I82" s="45" cm="1">
        <f t="array" ref="I82">(_xlfn.XLOOKUP(I$2,Women10!$B$2:$B$75,Women10!$D$2:$D$75) / _xlfn.XLOOKUP($A82,Women10!$E$1:$CV$1,_xlfn.XLOOKUP(I$2,Women10!$B$2:$B$75,Women10!$E$2:$CV$75))) / $C$1 / 86400</f>
        <v>0.41537846762151132</v>
      </c>
      <c r="J82" s="45" cm="1">
        <f t="array" ref="J82">(_xlfn.XLOOKUP(J$2,Women10!$B$2:$B$75,Women10!$D$2:$D$75) / _xlfn.XLOOKUP($A82,Women10!$E$1:$CV$1,_xlfn.XLOOKUP(J$2,Women10!$B$2:$B$75,Women10!$E$2:$CV$75))) / $C$1 / 86400</f>
        <v>1.3163863776287223</v>
      </c>
      <c r="K82" s="45" cm="1">
        <f t="array" ref="K82">(_xlfn.XLOOKUP(K$2,Women10!$B$2:$B$75,Women10!$D$2:$D$75) / _xlfn.XLOOKUP($A82,Women10!$E$1:$CV$1,_xlfn.XLOOKUP(K$2,Women10!$B$2:$B$75,Women10!$E$2:$CV$75))) / $C$1 / 86400</f>
        <v>1.5910048281001912</v>
      </c>
      <c r="L82" s="45" cm="1">
        <f t="array" ref="L82">(_xlfn.XLOOKUP(L$2,Women10!$B$2:$B$75,Women10!$D$2:$D$75) / _xlfn.XLOOKUP($A82,Women10!$E$1:$CV$1,_xlfn.XLOOKUP(L$2,Women10!$B$2:$B$75,Women10!$E$2:$CV$75))) / $C$1 / 86400</f>
        <v>2.8774181005152131</v>
      </c>
      <c r="M82" s="45" cm="1">
        <f t="array" ref="M82">(_xlfn.XLOOKUP(M$2,Women10!$B$2:$B$75,Women10!$D$2:$D$75) / _xlfn.XLOOKUP($A82,Women10!$E$1:$CV$1,_xlfn.XLOOKUP(M$2,Women10!$B$2:$B$75,Women10!$E$2:$CV$75))) / $C$1 / 86400</f>
        <v>3.8221379734940535</v>
      </c>
      <c r="N82" s="45" cm="1">
        <f t="array" ref="N82">(_xlfn.XLOOKUP(N$2,Women10!$B$2:$B$75,Women10!$D$2:$D$75) / _xlfn.XLOOKUP($A82,Women10!$E$1:$CV$1,_xlfn.XLOOKUP(N$2,Women10!$B$2:$B$75,Women10!$E$2:$CV$75))) / $C$1 / 86400</f>
        <v>7.0477301448430056</v>
      </c>
    </row>
    <row r="83" spans="1:14" x14ac:dyDescent="0.3">
      <c r="A83" s="26">
        <v>98</v>
      </c>
      <c r="B83" s="45" cm="1">
        <f t="array" ref="B83">(_xlfn.XLOOKUP(B$2,Women10!$B$2:$B$75,Women10!$D$2:$D$75) / _xlfn.XLOOKUP($A83,Women10!$E$1:$CV$1,_xlfn.XLOOKUP(B$2,Women10!$B$2:$B$75,Women10!$E$2:$CV$75))) / $C$1 / 86400</f>
        <v>7.871586408171774E-3</v>
      </c>
      <c r="C83" s="45" cm="1">
        <f t="array" ref="C83">(_xlfn.XLOOKUP(C$2,Women10!$B$2:$B$75,Women10!$D$2:$D$75) / _xlfn.XLOOKUP($A83,Women10!$E$1:$CV$1,_xlfn.XLOOKUP(C$2,Women10!$B$2:$B$75,Women10!$E$2:$CV$75))) / $C$1 / 86400</f>
        <v>3.4692920768870136E-2</v>
      </c>
      <c r="D83" s="45" cm="1">
        <f t="array" ref="D83">(_xlfn.XLOOKUP(D$2,Women10!$B$2:$B$75,Women10!$D$2:$D$75) / _xlfn.XLOOKUP($A83,Women10!$E$1:$CV$1,_xlfn.XLOOKUP(D$2,Women10!$B$2:$B$75,Women10!$E$2:$CV$75))) / $C$1 / 86400</f>
        <v>9.1696312842999381E-2</v>
      </c>
      <c r="E83" s="45" cm="1">
        <f t="array" ref="E83">(_xlfn.XLOOKUP(E$2,Women10!$B$2:$B$75,Women10!$D$2:$D$75) / _xlfn.XLOOKUP($A83,Women10!$E$1:$CV$1,_xlfn.XLOOKUP(E$2,Women10!$B$2:$B$75,Women10!$E$2:$CV$75))) / $C$1 / 86400</f>
        <v>0.11499611499611501</v>
      </c>
      <c r="F83" s="45" cm="1">
        <f t="array" ref="F83">(_xlfn.XLOOKUP(F$2,Women10!$B$2:$B$75,Women10!$D$2:$D$75) / _xlfn.XLOOKUP($A83,Women10!$E$1:$CV$1,_xlfn.XLOOKUP(F$2,Women10!$B$2:$B$75,Women10!$E$2:$CV$75))) / $C$1 / 86400</f>
        <v>0.18803418803418806</v>
      </c>
      <c r="G83" s="45" cm="1">
        <f t="array" ref="G83">(_xlfn.XLOOKUP(G$2,Women10!$B$2:$B$75,Women10!$D$2:$D$75) / _xlfn.XLOOKUP($A83,Women10!$E$1:$CV$1,_xlfn.XLOOKUP(G$2,Women10!$B$2:$B$75,Women10!$E$2:$CV$75))) / $C$1 / 86400</f>
        <v>0.2356902356902357</v>
      </c>
      <c r="H83" s="45" cm="1">
        <f t="array" ref="H83">(_xlfn.XLOOKUP(H$2,Women10!$B$2:$B$75,Women10!$D$2:$D$75) / _xlfn.XLOOKUP($A83,Women10!$E$1:$CV$1,_xlfn.XLOOKUP(H$2,Women10!$B$2:$B$75,Women10!$E$2:$CV$75))) / $C$1 / 86400</f>
        <v>0.38603988603988609</v>
      </c>
      <c r="I83" s="45" cm="1">
        <f t="array" ref="I83">(_xlfn.XLOOKUP(I$2,Women10!$B$2:$B$75,Women10!$D$2:$D$75) / _xlfn.XLOOKUP($A83,Women10!$E$1:$CV$1,_xlfn.XLOOKUP(I$2,Women10!$B$2:$B$75,Women10!$E$2:$CV$75))) / $C$1 / 86400</f>
        <v>0.51152551152551162</v>
      </c>
      <c r="J83" s="45" cm="1">
        <f t="array" ref="J83">(_xlfn.XLOOKUP(J$2,Women10!$B$2:$B$75,Women10!$D$2:$D$75) / _xlfn.XLOOKUP($A83,Women10!$E$1:$CV$1,_xlfn.XLOOKUP(J$2,Women10!$B$2:$B$75,Women10!$E$2:$CV$75))) / $C$1 / 86400</f>
        <v>1.7764222309676856</v>
      </c>
      <c r="K83" s="45" cm="1">
        <f t="array" ref="K83">(_xlfn.XLOOKUP(K$2,Women10!$B$2:$B$75,Women10!$D$2:$D$75) / _xlfn.XLOOKUP($A83,Women10!$E$1:$CV$1,_xlfn.XLOOKUP(K$2,Women10!$B$2:$B$75,Women10!$E$2:$CV$75))) / $C$1 / 86400</f>
        <v>2.1470112379203292</v>
      </c>
      <c r="L83" s="45" cm="1">
        <f t="array" ref="L83">(_xlfn.XLOOKUP(L$2,Women10!$B$2:$B$75,Women10!$D$2:$D$75) / _xlfn.XLOOKUP($A83,Women10!$E$1:$CV$1,_xlfn.XLOOKUP(L$2,Women10!$B$2:$B$75,Women10!$E$2:$CV$75))) / $C$1 / 86400</f>
        <v>3.8829857011675193</v>
      </c>
      <c r="M83" s="45" cm="1">
        <f t="array" ref="M83">(_xlfn.XLOOKUP(M$2,Women10!$B$2:$B$75,Women10!$D$2:$D$75) / _xlfn.XLOOKUP($A83,Women10!$E$1:$CV$1,_xlfn.XLOOKUP(M$2,Women10!$B$2:$B$75,Women10!$E$2:$CV$75))) / $C$1 / 86400</f>
        <v>5.1578556124010664</v>
      </c>
      <c r="N83" s="45" cm="1">
        <f t="array" ref="N83">(_xlfn.XLOOKUP(N$2,Women10!$B$2:$B$75,Women10!$D$2:$D$75) / _xlfn.XLOOKUP($A83,Women10!$E$1:$CV$1,_xlfn.XLOOKUP(N$2,Women10!$B$2:$B$75,Women10!$E$2:$CV$75))) / $C$1 / 86400</f>
        <v>9.5106913288731469</v>
      </c>
    </row>
    <row r="84" spans="1:14" x14ac:dyDescent="0.3">
      <c r="A84" s="26">
        <v>99</v>
      </c>
      <c r="B84" s="45" cm="1">
        <f t="array" ref="B84">(_xlfn.XLOOKUP(B$2,Women10!$B$2:$B$75,Women10!$D$2:$D$75) / _xlfn.XLOOKUP($A84,Women10!$E$1:$CV$1,_xlfn.XLOOKUP(B$2,Women10!$B$2:$B$75,Women10!$E$2:$CV$75))) / $C$1 / 86400</f>
        <v>8.2557173466264368E-3</v>
      </c>
      <c r="C84" s="45" cm="1">
        <f t="array" ref="C84">(_xlfn.XLOOKUP(C$2,Women10!$B$2:$B$75,Women10!$D$2:$D$75) / _xlfn.XLOOKUP($A84,Women10!$E$1:$CV$1,_xlfn.XLOOKUP(C$2,Women10!$B$2:$B$75,Women10!$E$2:$CV$75))) / $C$1 / 86400</f>
        <v>4.5858850976961213E-2</v>
      </c>
      <c r="D84" s="45" cm="1">
        <f t="array" ref="D84">(_xlfn.XLOOKUP(D$2,Women10!$B$2:$B$75,Women10!$D$2:$D$75) / _xlfn.XLOOKUP($A84,Women10!$E$1:$CV$1,_xlfn.XLOOKUP(D$2,Women10!$B$2:$B$75,Women10!$E$2:$CV$75))) / $C$1 / 86400</f>
        <v>0.11967750062988157</v>
      </c>
      <c r="E84" s="45" cm="1">
        <f t="array" ref="E84">(_xlfn.XLOOKUP(E$2,Women10!$B$2:$B$75,Women10!$D$2:$D$75) / _xlfn.XLOOKUP($A84,Women10!$E$1:$CV$1,_xlfn.XLOOKUP(E$2,Women10!$B$2:$B$75,Women10!$E$2:$CV$75))) / $C$1 / 86400</f>
        <v>0.15128283757538585</v>
      </c>
      <c r="F84" s="45" cm="1">
        <f t="array" ref="F84">(_xlfn.XLOOKUP(F$2,Women10!$B$2:$B$75,Women10!$D$2:$D$75) / _xlfn.XLOOKUP($A84,Women10!$E$1:$CV$1,_xlfn.XLOOKUP(F$2,Women10!$B$2:$B$75,Women10!$E$2:$CV$75))) / $C$1 / 86400</f>
        <v>0.24736788306245527</v>
      </c>
      <c r="G84" s="45" cm="1">
        <f t="array" ref="G84">(_xlfn.XLOOKUP(G$2,Women10!$B$2:$B$75,Women10!$D$2:$D$75) / _xlfn.XLOOKUP($A84,Women10!$E$1:$CV$1,_xlfn.XLOOKUP(G$2,Women10!$B$2:$B$75,Women10!$E$2:$CV$75))) / $C$1 / 86400</f>
        <v>0.31006167160720982</v>
      </c>
      <c r="H84" s="45" cm="1">
        <f t="array" ref="H84">(_xlfn.XLOOKUP(H$2,Women10!$B$2:$B$75,Women10!$D$2:$D$75) / _xlfn.XLOOKUP($A84,Women10!$E$1:$CV$1,_xlfn.XLOOKUP(H$2,Women10!$B$2:$B$75,Women10!$E$2:$CV$75))) / $C$1 / 86400</f>
        <v>0.50785375992367709</v>
      </c>
      <c r="I84" s="45" cm="1">
        <f t="array" ref="I84">(_xlfn.XLOOKUP(I$2,Women10!$B$2:$B$75,Women10!$D$2:$D$75) / _xlfn.XLOOKUP($A84,Women10!$E$1:$CV$1,_xlfn.XLOOKUP(I$2,Women10!$B$2:$B$75,Women10!$E$2:$CV$75))) / $C$1 / 86400</f>
        <v>0.67293604552114206</v>
      </c>
      <c r="J84" s="45" cm="1">
        <f t="array" ref="J84">(_xlfn.XLOOKUP(J$2,Women10!$B$2:$B$75,Women10!$D$2:$D$75) / _xlfn.XLOOKUP($A84,Women10!$E$1:$CV$1,_xlfn.XLOOKUP(J$2,Women10!$B$2:$B$75,Women10!$E$2:$CV$75))) / $C$1 / 86400</f>
        <v>2.7709569606438853</v>
      </c>
      <c r="K84" s="45" cm="1">
        <f t="array" ref="K84">(_xlfn.XLOOKUP(K$2,Women10!$B$2:$B$75,Women10!$D$2:$D$75) / _xlfn.XLOOKUP($A84,Women10!$E$1:$CV$1,_xlfn.XLOOKUP(K$2,Women10!$B$2:$B$75,Women10!$E$2:$CV$75))) / $C$1 / 86400</f>
        <v>3.3490212127412864</v>
      </c>
      <c r="L84" s="45" cm="1">
        <f t="array" ref="L84">(_xlfn.XLOOKUP(L$2,Women10!$B$2:$B$75,Women10!$D$2:$D$75) / _xlfn.XLOOKUP($A84,Women10!$E$1:$CV$1,_xlfn.XLOOKUP(L$2,Women10!$B$2:$B$75,Women10!$E$2:$CV$75))) / $C$1 / 86400</f>
        <v>6.0568856148966637</v>
      </c>
      <c r="M84" s="45" cm="1">
        <f t="array" ref="M84">(_xlfn.XLOOKUP(M$2,Women10!$B$2:$B$75,Women10!$D$2:$D$75) / _xlfn.XLOOKUP($A84,Women10!$E$1:$CV$1,_xlfn.XLOOKUP(M$2,Women10!$B$2:$B$75,Women10!$E$2:$CV$75))) / $C$1 / 86400</f>
        <v>8.0454948502830632</v>
      </c>
      <c r="N84" s="45" cm="1">
        <f t="array" ref="N84">(_xlfn.XLOOKUP(N$2,Women10!$B$2:$B$75,Women10!$D$2:$D$75) / _xlfn.XLOOKUP($A84,Women10!$E$1:$CV$1,_xlfn.XLOOKUP(N$2,Women10!$B$2:$B$75,Women10!$E$2:$CV$75))) / $C$1 / 86400</f>
        <v>14.835277266216492</v>
      </c>
    </row>
    <row r="85" spans="1:14" x14ac:dyDescent="0.3">
      <c r="A85" s="42"/>
    </row>
    <row r="86" spans="1:14" x14ac:dyDescent="0.3">
      <c r="A86" s="26"/>
    </row>
    <row r="87" spans="1:14" x14ac:dyDescent="0.3">
      <c r="A87" s="26"/>
    </row>
    <row r="88" spans="1:14" x14ac:dyDescent="0.3">
      <c r="A88" s="42"/>
    </row>
    <row r="89" spans="1:14" x14ac:dyDescent="0.3">
      <c r="A89" s="26"/>
    </row>
    <row r="91" spans="1:14" x14ac:dyDescent="0.3">
      <c r="A91" s="26"/>
    </row>
    <row r="93" spans="1:14" x14ac:dyDescent="0.3">
      <c r="A93" s="26"/>
    </row>
    <row r="94" spans="1:14" x14ac:dyDescent="0.3">
      <c r="A94" s="26"/>
    </row>
    <row r="95" spans="1:14" x14ac:dyDescent="0.3">
      <c r="A95" s="26"/>
    </row>
    <row r="96" spans="1:14" x14ac:dyDescent="0.3">
      <c r="A96" s="26"/>
    </row>
    <row r="97" spans="1:1" x14ac:dyDescent="0.3">
      <c r="A97" s="26"/>
    </row>
    <row r="98" spans="1:1" x14ac:dyDescent="0.3">
      <c r="A98" s="26"/>
    </row>
    <row r="100" spans="1:1" x14ac:dyDescent="0.3">
      <c r="A100" s="26"/>
    </row>
    <row r="102" spans="1:1" x14ac:dyDescent="0.3">
      <c r="A102" s="26"/>
    </row>
    <row r="103" spans="1:1" x14ac:dyDescent="0.3">
      <c r="A103" s="26"/>
    </row>
    <row r="104" spans="1:1" x14ac:dyDescent="0.3">
      <c r="A104" s="26"/>
    </row>
    <row r="105" spans="1:1" x14ac:dyDescent="0.3">
      <c r="A105" s="26"/>
    </row>
    <row r="106" spans="1:1" x14ac:dyDescent="0.3">
      <c r="A106" s="26"/>
    </row>
    <row r="107" spans="1:1" x14ac:dyDescent="0.3">
      <c r="A107" s="26"/>
    </row>
    <row r="109" spans="1:1" x14ac:dyDescent="0.3">
      <c r="A109" s="26"/>
    </row>
  </sheetData>
  <sheetProtection algorithmName="SHA-512" hashValue="XM+oXLtQriw8xu6ZzjMeznDTs+kwTSLwsxXSYd9nwbfg2BhToI0XQ3mOF/E3nd56upwx2Dsqlhnpu6xPb6cLig==" saltValue="I8/ehROdiR/fTHy9+YVbCw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351CC-8686-43E0-9F27-985949FE194A}">
  <dimension ref="A1:N110"/>
  <sheetViews>
    <sheetView workbookViewId="0">
      <pane xSplit="1" ySplit="2" topLeftCell="B6" activePane="bottomRight" state="frozen"/>
      <selection sqref="A1:N84"/>
      <selection pane="topRight" sqref="A1:N84"/>
      <selection pane="bottomLeft" sqref="A1:N84"/>
      <selection pane="bottomRight"/>
    </sheetView>
  </sheetViews>
  <sheetFormatPr defaultRowHeight="14.4" x14ac:dyDescent="0.3"/>
  <cols>
    <col min="1" max="2" width="8.88671875" style="25"/>
    <col min="3" max="3" width="8.88671875" style="25" customWidth="1"/>
    <col min="4" max="16384" width="8.88671875" style="25"/>
  </cols>
  <sheetData>
    <row r="1" spans="1:14" x14ac:dyDescent="0.3">
      <c r="A1" s="33" t="s">
        <v>185</v>
      </c>
      <c r="C1" s="44">
        <f>Setup!C5</f>
        <v>0.5</v>
      </c>
    </row>
    <row r="2" spans="1:14" x14ac:dyDescent="0.3">
      <c r="A2" s="32" t="s">
        <v>177</v>
      </c>
      <c r="B2" s="43" t="s">
        <v>216</v>
      </c>
      <c r="C2" s="43" t="s">
        <v>217</v>
      </c>
      <c r="D2" s="43" t="s">
        <v>175</v>
      </c>
      <c r="E2" s="43" t="s">
        <v>218</v>
      </c>
      <c r="F2" s="43" t="s">
        <v>164</v>
      </c>
      <c r="G2" s="43" t="s">
        <v>219</v>
      </c>
      <c r="H2" s="43" t="s">
        <v>64</v>
      </c>
      <c r="I2" s="43" t="s">
        <v>220</v>
      </c>
      <c r="J2" s="43" t="s">
        <v>66</v>
      </c>
      <c r="K2" s="43" t="s">
        <v>221</v>
      </c>
      <c r="L2" s="43" t="s">
        <v>67</v>
      </c>
      <c r="M2" s="43" t="s">
        <v>222</v>
      </c>
      <c r="N2" s="43" t="s">
        <v>68</v>
      </c>
    </row>
    <row r="3" spans="1:14" x14ac:dyDescent="0.3">
      <c r="A3" s="26">
        <v>18</v>
      </c>
      <c r="B3" s="45" cm="1">
        <f t="array" ref="B3">(_xlfn.XLOOKUP(B$2,Women10!$B$2:$B$75,Women10!$D$2:$D$75) / _xlfn.XLOOKUP($A3,Women10!$E$1:$CV$1,_xlfn.XLOOKUP(B$2,Women10!$B$2:$B$75,Women10!$E$2:$CV$75))) / $C$1 / 86400</f>
        <v>2.6880801867987924E-3</v>
      </c>
      <c r="C3" s="45" cm="1">
        <f t="array" ref="C3">(_xlfn.XLOOKUP(C$2,Women10!$B$2:$B$75,Women10!$D$2:$D$75) / _xlfn.XLOOKUP($A3,Women10!$E$1:$CV$1,_xlfn.XLOOKUP(C$2,Women10!$B$2:$B$75,Women10!$E$2:$CV$75))) / $C$1 / 86400</f>
        <v>5.8870656768160055E-3</v>
      </c>
      <c r="D3" s="45" cm="1">
        <f t="array" ref="D3">(_xlfn.XLOOKUP(D$2,Women10!$B$2:$B$75,Women10!$D$2:$D$75) / _xlfn.XLOOKUP($A3,Women10!$E$1:$CV$1,_xlfn.XLOOKUP(D$2,Women10!$B$2:$B$75,Women10!$E$2:$CV$75))) / $C$1 / 86400</f>
        <v>1.5560010632283957E-2</v>
      </c>
      <c r="E3" s="45" cm="1">
        <f t="array" ref="E3">(_xlfn.XLOOKUP(E$2,Women10!$B$2:$B$75,Women10!$D$2:$D$75) / _xlfn.XLOOKUP($A3,Women10!$E$1:$CV$1,_xlfn.XLOOKUP(E$2,Women10!$B$2:$B$75,Women10!$E$2:$CV$75))) / $C$1 / 86400</f>
        <v>2.0777878859350608E-2</v>
      </c>
      <c r="F3" s="45" cm="1">
        <f t="array" ref="F3">(_xlfn.XLOOKUP(F$2,Women10!$B$2:$B$75,Women10!$D$2:$D$75) / _xlfn.XLOOKUP($A3,Women10!$E$1:$CV$1,_xlfn.XLOOKUP(F$2,Women10!$B$2:$B$75,Women10!$E$2:$CV$75))) / $C$1 / 86400</f>
        <v>3.3974639756505727E-2</v>
      </c>
      <c r="G3" s="45" cm="1">
        <f t="array" ref="G3">(_xlfn.XLOOKUP(G$2,Women10!$B$2:$B$75,Women10!$D$2:$D$75) / _xlfn.XLOOKUP($A3,Women10!$E$1:$CV$1,_xlfn.XLOOKUP(G$2,Women10!$B$2:$B$75,Women10!$E$2:$CV$75))) / $C$1 / 86400</f>
        <v>4.2589597280256401E-2</v>
      </c>
      <c r="H3" s="45" cm="1">
        <f t="array" ref="H3">(_xlfn.XLOOKUP(H$2,Women10!$B$2:$B$75,Women10!$D$2:$D$75) / _xlfn.XLOOKUP($A3,Women10!$E$1:$CV$1,_xlfn.XLOOKUP(H$2,Women10!$B$2:$B$75,Women10!$E$2:$CV$75))) / $C$1 / 86400</f>
        <v>6.9941850425329036E-2</v>
      </c>
      <c r="I3" s="45" cm="1">
        <f t="array" ref="I3">(_xlfn.XLOOKUP(I$2,Women10!$B$2:$B$75,Women10!$D$2:$D$75) / _xlfn.XLOOKUP($A3,Women10!$E$1:$CV$1,_xlfn.XLOOKUP(I$2,Women10!$B$2:$B$75,Women10!$E$2:$CV$75))) / $C$1 / 86400</f>
        <v>9.2846451244095435E-2</v>
      </c>
      <c r="J3" s="45" cm="1">
        <f t="array" ref="J3">(_xlfn.XLOOKUP(J$2,Women10!$B$2:$B$75,Women10!$D$2:$D$75) / _xlfn.XLOOKUP($A3,Women10!$E$1:$CV$1,_xlfn.XLOOKUP(J$2,Women10!$B$2:$B$75,Women10!$E$2:$CV$75))) / $C$1 / 86400</f>
        <v>0.19150667315314501</v>
      </c>
      <c r="K3" s="45" cm="1">
        <f t="array" ref="K3">(_xlfn.XLOOKUP(K$2,Women10!$B$2:$B$75,Women10!$D$2:$D$75) / _xlfn.XLOOKUP($A3,Women10!$E$1:$CV$1,_xlfn.XLOOKUP(K$2,Women10!$B$2:$B$75,Women10!$E$2:$CV$75))) / $C$1 / 86400</f>
        <v>0.23145791142940109</v>
      </c>
      <c r="L3" s="45" cm="1">
        <f t="array" ref="L3">(_xlfn.XLOOKUP(L$2,Women10!$B$2:$B$75,Women10!$D$2:$D$75) / _xlfn.XLOOKUP($A3,Women10!$E$1:$CV$1,_xlfn.XLOOKUP(L$2,Women10!$B$2:$B$75,Women10!$E$2:$CV$75))) / $C$1 / 86400</f>
        <v>0.41860412494767446</v>
      </c>
      <c r="M3" s="45" cm="1">
        <f t="array" ref="M3">(_xlfn.XLOOKUP(M$2,Women10!$B$2:$B$75,Women10!$D$2:$D$75) / _xlfn.XLOOKUP($A3,Women10!$E$1:$CV$1,_xlfn.XLOOKUP(M$2,Women10!$B$2:$B$75,Women10!$E$2:$CV$75))) / $C$1 / 86400</f>
        <v>0.55604109862841156</v>
      </c>
      <c r="N3" s="45" cm="1">
        <f t="array" ref="N3">(_xlfn.XLOOKUP(N$2,Women10!$B$2:$B$75,Women10!$D$2:$D$75) / _xlfn.XLOOKUP($A3,Women10!$E$1:$CV$1,_xlfn.XLOOKUP(N$2,Women10!$B$2:$B$75,Women10!$E$2:$CV$75))) / $C$1 / 86400</f>
        <v>1.0252972654968378</v>
      </c>
    </row>
    <row r="4" spans="1:14" x14ac:dyDescent="0.3">
      <c r="A4" s="42">
        <v>19</v>
      </c>
      <c r="B4" s="45" cm="1">
        <f t="array" ref="B4">(_xlfn.XLOOKUP(B$2,Women10!$B$2:$B$75,Women10!$D$2:$D$75) / _xlfn.XLOOKUP($A4,Women10!$E$1:$CV$1,_xlfn.XLOOKUP(B$2,Women10!$B$2:$B$75,Women10!$E$2:$CV$75))) / $C$1 / 86400</f>
        <v>2.6659436988839182E-3</v>
      </c>
      <c r="C4" s="45" cm="1">
        <f t="array" ref="C4">(_xlfn.XLOOKUP(C$2,Women10!$B$2:$B$75,Women10!$D$2:$D$75) / _xlfn.XLOOKUP($A4,Women10!$E$1:$CV$1,_xlfn.XLOOKUP(C$2,Women10!$B$2:$B$75,Women10!$E$2:$CV$75))) / $C$1 / 86400</f>
        <v>5.8468768939605202E-3</v>
      </c>
      <c r="D4" s="45" cm="1">
        <f t="array" ref="D4">(_xlfn.XLOOKUP(D$2,Women10!$B$2:$B$75,Women10!$D$2:$D$75) / _xlfn.XLOOKUP($A4,Women10!$E$1:$CV$1,_xlfn.XLOOKUP(D$2,Women10!$B$2:$B$75,Women10!$E$2:$CV$75))) / $C$1 / 86400</f>
        <v>1.5453788292860674E-2</v>
      </c>
      <c r="E4" s="45" cm="1">
        <f t="array" ref="E4">(_xlfn.XLOOKUP(E$2,Women10!$B$2:$B$75,Women10!$D$2:$D$75) / _xlfn.XLOOKUP($A4,Women10!$E$1:$CV$1,_xlfn.XLOOKUP(E$2,Women10!$B$2:$B$75,Women10!$E$2:$CV$75))) / $C$1 / 86400</f>
        <v>2.0636036096331248E-2</v>
      </c>
      <c r="F4" s="45" cm="1">
        <f t="array" ref="F4">(_xlfn.XLOOKUP(F$2,Women10!$B$2:$B$75,Women10!$D$2:$D$75) / _xlfn.XLOOKUP($A4,Women10!$E$1:$CV$1,_xlfn.XLOOKUP(F$2,Women10!$B$2:$B$75,Women10!$E$2:$CV$75))) / $C$1 / 86400</f>
        <v>3.3742707671028119E-2</v>
      </c>
      <c r="G4" s="45" cm="1">
        <f t="array" ref="G4">(_xlfn.XLOOKUP(G$2,Women10!$B$2:$B$75,Women10!$D$2:$D$75) / _xlfn.XLOOKUP($A4,Women10!$E$1:$CV$1,_xlfn.XLOOKUP(G$2,Women10!$B$2:$B$75,Women10!$E$2:$CV$75))) / $C$1 / 86400</f>
        <v>4.2294578485723953E-2</v>
      </c>
      <c r="H4" s="45" cm="1">
        <f t="array" ref="H4">(_xlfn.XLOOKUP(H$2,Women10!$B$2:$B$75,Women10!$D$2:$D$75) / _xlfn.XLOOKUP($A4,Women10!$E$1:$CV$1,_xlfn.XLOOKUP(H$2,Women10!$B$2:$B$75,Women10!$E$2:$CV$75))) / $C$1 / 86400</f>
        <v>6.9337449386685721E-2</v>
      </c>
      <c r="I4" s="45" cm="1">
        <f t="array" ref="I4">(_xlfn.XLOOKUP(I$2,Women10!$B$2:$B$75,Women10!$D$2:$D$75) / _xlfn.XLOOKUP($A4,Women10!$E$1:$CV$1,_xlfn.XLOOKUP(I$2,Women10!$B$2:$B$75,Women10!$E$2:$CV$75))) / $C$1 / 86400</f>
        <v>9.1940859914716122E-2</v>
      </c>
      <c r="J4" s="45" cm="1">
        <f t="array" ref="J4">(_xlfn.XLOOKUP(J$2,Women10!$B$2:$B$75,Women10!$D$2:$D$75) / _xlfn.XLOOKUP($A4,Women10!$E$1:$CV$1,_xlfn.XLOOKUP(J$2,Women10!$B$2:$B$75,Women10!$E$2:$CV$75))) / $C$1 / 86400</f>
        <v>0.18929016073239099</v>
      </c>
      <c r="K4" s="45" cm="1">
        <f t="array" ref="K4">(_xlfn.XLOOKUP(K$2,Women10!$B$2:$B$75,Women10!$D$2:$D$75) / _xlfn.XLOOKUP($A4,Women10!$E$1:$CV$1,_xlfn.XLOOKUP(K$2,Women10!$B$2:$B$75,Women10!$E$2:$CV$75))) / $C$1 / 86400</f>
        <v>0.22877900041748669</v>
      </c>
      <c r="L4" s="45" cm="1">
        <f t="array" ref="L4">(_xlfn.XLOOKUP(L$2,Women10!$B$2:$B$75,Women10!$D$2:$D$75) / _xlfn.XLOOKUP($A4,Women10!$E$1:$CV$1,_xlfn.XLOOKUP(L$2,Women10!$B$2:$B$75,Women10!$E$2:$CV$75))) / $C$1 / 86400</f>
        <v>0.41375916979781713</v>
      </c>
      <c r="M4" s="45" cm="1">
        <f t="array" ref="M4">(_xlfn.XLOOKUP(M$2,Women10!$B$2:$B$75,Women10!$D$2:$D$75) / _xlfn.XLOOKUP($A4,Women10!$E$1:$CV$1,_xlfn.XLOOKUP(M$2,Women10!$B$2:$B$75,Women10!$E$2:$CV$75))) / $C$1 / 86400</f>
        <v>0.54960543776465676</v>
      </c>
      <c r="N4" s="45" cm="1">
        <f t="array" ref="N4">(_xlfn.XLOOKUP(N$2,Women10!$B$2:$B$75,Women10!$D$2:$D$75) / _xlfn.XLOOKUP($A4,Women10!$E$1:$CV$1,_xlfn.XLOOKUP(N$2,Women10!$B$2:$B$75,Women10!$E$2:$CV$75))) / $C$1 / 86400</f>
        <v>1.0134303989980318</v>
      </c>
    </row>
    <row r="5" spans="1:14" x14ac:dyDescent="0.3">
      <c r="A5" s="26">
        <v>20</v>
      </c>
      <c r="B5" s="45" cm="1">
        <f t="array" ref="B5">(_xlfn.XLOOKUP(B$2,Women10!$B$2:$B$75,Women10!$D$2:$D$75) / _xlfn.XLOOKUP($A5,Women10!$E$1:$CV$1,_xlfn.XLOOKUP(B$2,Women10!$B$2:$B$75,Women10!$E$2:$CV$75))) / $C$1 / 86400</f>
        <v>2.6479069193398185E-3</v>
      </c>
      <c r="C5" s="45" cm="1">
        <f t="array" ref="C5">(_xlfn.XLOOKUP(C$2,Women10!$B$2:$B$75,Women10!$D$2:$D$75) / _xlfn.XLOOKUP($A5,Women10!$E$1:$CV$1,_xlfn.XLOOKUP(C$2,Women10!$B$2:$B$75,Women10!$E$2:$CV$75))) / $C$1 / 86400</f>
        <v>5.8264046359284448E-3</v>
      </c>
      <c r="D5" s="45" cm="1">
        <f t="array" ref="D5">(_xlfn.XLOOKUP(D$2,Women10!$B$2:$B$75,Women10!$D$2:$D$75) / _xlfn.XLOOKUP($A5,Women10!$E$1:$CV$1,_xlfn.XLOOKUP(D$2,Women10!$B$2:$B$75,Women10!$E$2:$CV$75))) / $C$1 / 86400</f>
        <v>1.5399678389874468E-2</v>
      </c>
      <c r="E5" s="45" cm="1">
        <f t="array" ref="E5">(_xlfn.XLOOKUP(E$2,Women10!$B$2:$B$75,Women10!$D$2:$D$75) / _xlfn.XLOOKUP($A5,Women10!$E$1:$CV$1,_xlfn.XLOOKUP(E$2,Women10!$B$2:$B$75,Women10!$E$2:$CV$75))) / $C$1 / 86400</f>
        <v>2.0563781067982748E-2</v>
      </c>
      <c r="F5" s="45" cm="1">
        <f t="array" ref="F5">(_xlfn.XLOOKUP(F$2,Women10!$B$2:$B$75,Women10!$D$2:$D$75) / _xlfn.XLOOKUP($A5,Women10!$E$1:$CV$1,_xlfn.XLOOKUP(F$2,Women10!$B$2:$B$75,Women10!$E$2:$CV$75))) / $C$1 / 86400</f>
        <v>3.3624560935485305E-2</v>
      </c>
      <c r="G5" s="45" cm="1">
        <f t="array" ref="G5">(_xlfn.XLOOKUP(G$2,Women10!$B$2:$B$75,Women10!$D$2:$D$75) / _xlfn.XLOOKUP($A5,Women10!$E$1:$CV$1,_xlfn.XLOOKUP(G$2,Women10!$B$2:$B$75,Women10!$E$2:$CV$75))) / $C$1 / 86400</f>
        <v>4.21464882249196E-2</v>
      </c>
      <c r="H5" s="45" cm="1">
        <f t="array" ref="H5">(_xlfn.XLOOKUP(H$2,Women10!$B$2:$B$75,Women10!$D$2:$D$75) / _xlfn.XLOOKUP($A5,Women10!$E$1:$CV$1,_xlfn.XLOOKUP(H$2,Women10!$B$2:$B$75,Women10!$E$2:$CV$75))) / $C$1 / 86400</f>
        <v>6.9039149204231737E-2</v>
      </c>
      <c r="I5" s="45" cm="1">
        <f t="array" ref="I5">(_xlfn.XLOOKUP(I$2,Women10!$B$2:$B$75,Women10!$D$2:$D$75) / _xlfn.XLOOKUP($A5,Women10!$E$1:$CV$1,_xlfn.XLOOKUP(I$2,Women10!$B$2:$B$75,Women10!$E$2:$CV$75))) / $C$1 / 86400</f>
        <v>9.1490079232724827E-2</v>
      </c>
      <c r="J5" s="45" cm="1">
        <f t="array" ref="J5">(_xlfn.XLOOKUP(J$2,Women10!$B$2:$B$75,Women10!$D$2:$D$75) / _xlfn.XLOOKUP($A5,Women10!$E$1:$CV$1,_xlfn.XLOOKUP(J$2,Women10!$B$2:$B$75,Women10!$E$2:$CV$75))) / $C$1 / 86400</f>
        <v>0.1882104510194173</v>
      </c>
      <c r="K5" s="45" cm="1">
        <f t="array" ref="K5">(_xlfn.XLOOKUP(K$2,Women10!$B$2:$B$75,Women10!$D$2:$D$75) / _xlfn.XLOOKUP($A5,Women10!$E$1:$CV$1,_xlfn.XLOOKUP(K$2,Women10!$B$2:$B$75,Women10!$E$2:$CV$75))) / $C$1 / 86400</f>
        <v>0.22747404664746804</v>
      </c>
      <c r="L5" s="45" cm="1">
        <f t="array" ref="L5">(_xlfn.XLOOKUP(L$2,Women10!$B$2:$B$75,Women10!$D$2:$D$75) / _xlfn.XLOOKUP($A5,Women10!$E$1:$CV$1,_xlfn.XLOOKUP(L$2,Women10!$B$2:$B$75,Women10!$E$2:$CV$75))) / $C$1 / 86400</f>
        <v>0.41139909047444329</v>
      </c>
      <c r="M5" s="45" cm="1">
        <f t="array" ref="M5">(_xlfn.XLOOKUP(M$2,Women10!$B$2:$B$75,Women10!$D$2:$D$75) / _xlfn.XLOOKUP($A5,Women10!$E$1:$CV$1,_xlfn.XLOOKUP(M$2,Women10!$B$2:$B$75,Women10!$E$2:$CV$75))) / $C$1 / 86400</f>
        <v>0.54647049230757827</v>
      </c>
      <c r="N5" s="45" cm="1">
        <f t="array" ref="N5">(_xlfn.XLOOKUP(N$2,Women10!$B$2:$B$75,Women10!$D$2:$D$75) / _xlfn.XLOOKUP($A5,Women10!$E$1:$CV$1,_xlfn.XLOOKUP(N$2,Women10!$B$2:$B$75,Women10!$E$2:$CV$75))) / $C$1 / 86400</f>
        <v>1.0076497993039573</v>
      </c>
    </row>
    <row r="6" spans="1:14" x14ac:dyDescent="0.3">
      <c r="A6" s="26">
        <v>21</v>
      </c>
      <c r="B6" s="45" cm="1">
        <f t="array" ref="B6">(_xlfn.XLOOKUP(B$2,Women10!$B$2:$B$75,Women10!$D$2:$D$75) / _xlfn.XLOOKUP($A6,Women10!$E$1:$CV$1,_xlfn.XLOOKUP(B$2,Women10!$B$2:$B$75,Women10!$E$2:$CV$75))) / $C$1 / 86400</f>
        <v>2.633546472052046E-3</v>
      </c>
      <c r="C6" s="45" cm="1">
        <f t="array" ref="C6">(_xlfn.XLOOKUP(C$2,Women10!$B$2:$B$75,Women10!$D$2:$D$75) / _xlfn.XLOOKUP($A6,Women10!$E$1:$CV$1,_xlfn.XLOOKUP(C$2,Women10!$B$2:$B$75,Women10!$E$2:$CV$75))) / $C$1 / 86400</f>
        <v>5.8240740740740735E-3</v>
      </c>
      <c r="D6" s="45" cm="1">
        <f t="array" ref="D6">(_xlfn.XLOOKUP(D$2,Women10!$B$2:$B$75,Women10!$D$2:$D$75) / _xlfn.XLOOKUP($A6,Women10!$E$1:$CV$1,_xlfn.XLOOKUP(D$2,Women10!$B$2:$B$75,Women10!$E$2:$CV$75))) / $C$1 / 86400</f>
        <v>1.5393518518518518E-2</v>
      </c>
      <c r="E6" s="45" cm="1">
        <f t="array" ref="E6">(_xlfn.XLOOKUP(E$2,Women10!$B$2:$B$75,Women10!$D$2:$D$75) / _xlfn.XLOOKUP($A6,Women10!$E$1:$CV$1,_xlfn.XLOOKUP(E$2,Women10!$B$2:$B$75,Women10!$E$2:$CV$75))) / $C$1 / 86400</f>
        <v>2.0555555555555556E-2</v>
      </c>
      <c r="F6" s="45" cm="1">
        <f t="array" ref="F6">(_xlfn.XLOOKUP(F$2,Women10!$B$2:$B$75,Women10!$D$2:$D$75) / _xlfn.XLOOKUP($A6,Women10!$E$1:$CV$1,_xlfn.XLOOKUP(F$2,Women10!$B$2:$B$75,Women10!$E$2:$CV$75))) / $C$1 / 86400</f>
        <v>3.3611111111111112E-2</v>
      </c>
      <c r="G6" s="45" cm="1">
        <f t="array" ref="G6">(_xlfn.XLOOKUP(G$2,Women10!$B$2:$B$75,Women10!$D$2:$D$75) / _xlfn.XLOOKUP($A6,Women10!$E$1:$CV$1,_xlfn.XLOOKUP(G$2,Women10!$B$2:$B$75,Women10!$E$2:$CV$75))) / $C$1 / 86400</f>
        <v>4.2129629629629628E-2</v>
      </c>
      <c r="H6" s="45" cm="1">
        <f t="array" ref="H6">(_xlfn.XLOOKUP(H$2,Women10!$B$2:$B$75,Women10!$D$2:$D$75) / _xlfn.XLOOKUP($A6,Women10!$E$1:$CV$1,_xlfn.XLOOKUP(H$2,Women10!$B$2:$B$75,Women10!$E$2:$CV$75))) / $C$1 / 86400</f>
        <v>6.9004629629629624E-2</v>
      </c>
      <c r="I6" s="45" cm="1">
        <f t="array" ref="I6">(_xlfn.XLOOKUP(I$2,Women10!$B$2:$B$75,Women10!$D$2:$D$75) / _xlfn.XLOOKUP($A6,Women10!$E$1:$CV$1,_xlfn.XLOOKUP(I$2,Women10!$B$2:$B$75,Women10!$E$2:$CV$75))) / $C$1 / 86400</f>
        <v>9.1435185185185189E-2</v>
      </c>
      <c r="J6" s="45" cm="1">
        <f t="array" ref="J6">(_xlfn.XLOOKUP(J$2,Women10!$B$2:$B$75,Women10!$D$2:$D$75) / _xlfn.XLOOKUP($A6,Women10!$E$1:$CV$1,_xlfn.XLOOKUP(J$2,Women10!$B$2:$B$75,Women10!$E$2:$CV$75))) / $C$1 / 86400</f>
        <v>0.18807870370370369</v>
      </c>
      <c r="K6" s="45" cm="1">
        <f t="array" ref="K6">(_xlfn.XLOOKUP(K$2,Women10!$B$2:$B$75,Women10!$D$2:$D$75) / _xlfn.XLOOKUP($A6,Women10!$E$1:$CV$1,_xlfn.XLOOKUP(K$2,Women10!$B$2:$B$75,Women10!$E$2:$CV$75))) / $C$1 / 86400</f>
        <v>0.2273148148148148</v>
      </c>
      <c r="L6" s="45" cm="1">
        <f t="array" ref="L6">(_xlfn.XLOOKUP(L$2,Women10!$B$2:$B$75,Women10!$D$2:$D$75) / _xlfn.XLOOKUP($A6,Women10!$E$1:$CV$1,_xlfn.XLOOKUP(L$2,Women10!$B$2:$B$75,Women10!$E$2:$CV$75))) / $C$1 / 86400</f>
        <v>0.41111111111111109</v>
      </c>
      <c r="M6" s="45" cm="1">
        <f t="array" ref="M6">(_xlfn.XLOOKUP(M$2,Women10!$B$2:$B$75,Women10!$D$2:$D$75) / _xlfn.XLOOKUP($A6,Women10!$E$1:$CV$1,_xlfn.XLOOKUP(M$2,Women10!$B$2:$B$75,Women10!$E$2:$CV$75))) / $C$1 / 86400</f>
        <v>0.54608796296296291</v>
      </c>
      <c r="N6" s="45" cm="1">
        <f t="array" ref="N6">(_xlfn.XLOOKUP(N$2,Women10!$B$2:$B$75,Women10!$D$2:$D$75) / _xlfn.XLOOKUP($A6,Women10!$E$1:$CV$1,_xlfn.XLOOKUP(N$2,Women10!$B$2:$B$75,Women10!$E$2:$CV$75))) / $C$1 / 86400</f>
        <v>1.0069444444444444</v>
      </c>
    </row>
    <row r="7" spans="1:14" x14ac:dyDescent="0.3">
      <c r="A7" s="42">
        <v>22</v>
      </c>
      <c r="B7" s="45" cm="1">
        <f t="array" ref="B7">(_xlfn.XLOOKUP(B$2,Women10!$B$2:$B$75,Women10!$D$2:$D$75) / _xlfn.XLOOKUP($A7,Women10!$E$1:$CV$1,_xlfn.XLOOKUP(B$2,Women10!$B$2:$B$75,Women10!$E$2:$CV$75))) / $C$1 / 86400</f>
        <v>2.6222222222222224E-3</v>
      </c>
      <c r="C7" s="45" cm="1">
        <f t="array" ref="C7">(_xlfn.XLOOKUP(C$2,Women10!$B$2:$B$75,Women10!$D$2:$D$75) / _xlfn.XLOOKUP($A7,Women10!$E$1:$CV$1,_xlfn.XLOOKUP(C$2,Women10!$B$2:$B$75,Women10!$E$2:$CV$75))) / $C$1 / 86400</f>
        <v>5.8240740740740735E-3</v>
      </c>
      <c r="D7" s="45" cm="1">
        <f t="array" ref="D7">(_xlfn.XLOOKUP(D$2,Women10!$B$2:$B$75,Women10!$D$2:$D$75) / _xlfn.XLOOKUP($A7,Women10!$E$1:$CV$1,_xlfn.XLOOKUP(D$2,Women10!$B$2:$B$75,Women10!$E$2:$CV$75))) / $C$1 / 86400</f>
        <v>1.5393518518518518E-2</v>
      </c>
      <c r="E7" s="45" cm="1">
        <f t="array" ref="E7">(_xlfn.XLOOKUP(E$2,Women10!$B$2:$B$75,Women10!$D$2:$D$75) / _xlfn.XLOOKUP($A7,Women10!$E$1:$CV$1,_xlfn.XLOOKUP(E$2,Women10!$B$2:$B$75,Women10!$E$2:$CV$75))) / $C$1 / 86400</f>
        <v>2.0555555555555556E-2</v>
      </c>
      <c r="F7" s="45" cm="1">
        <f t="array" ref="F7">(_xlfn.XLOOKUP(F$2,Women10!$B$2:$B$75,Women10!$D$2:$D$75) / _xlfn.XLOOKUP($A7,Women10!$E$1:$CV$1,_xlfn.XLOOKUP(F$2,Women10!$B$2:$B$75,Women10!$E$2:$CV$75))) / $C$1 / 86400</f>
        <v>3.3611111111111112E-2</v>
      </c>
      <c r="G7" s="45" cm="1">
        <f t="array" ref="G7">(_xlfn.XLOOKUP(G$2,Women10!$B$2:$B$75,Women10!$D$2:$D$75) / _xlfn.XLOOKUP($A7,Women10!$E$1:$CV$1,_xlfn.XLOOKUP(G$2,Women10!$B$2:$B$75,Women10!$E$2:$CV$75))) / $C$1 / 86400</f>
        <v>4.2129629629629628E-2</v>
      </c>
      <c r="H7" s="45" cm="1">
        <f t="array" ref="H7">(_xlfn.XLOOKUP(H$2,Women10!$B$2:$B$75,Women10!$D$2:$D$75) / _xlfn.XLOOKUP($A7,Women10!$E$1:$CV$1,_xlfn.XLOOKUP(H$2,Women10!$B$2:$B$75,Women10!$E$2:$CV$75))) / $C$1 / 86400</f>
        <v>6.9004629629629624E-2</v>
      </c>
      <c r="I7" s="45" cm="1">
        <f t="array" ref="I7">(_xlfn.XLOOKUP(I$2,Women10!$B$2:$B$75,Women10!$D$2:$D$75) / _xlfn.XLOOKUP($A7,Women10!$E$1:$CV$1,_xlfn.XLOOKUP(I$2,Women10!$B$2:$B$75,Women10!$E$2:$CV$75))) / $C$1 / 86400</f>
        <v>9.1435185185185189E-2</v>
      </c>
      <c r="J7" s="45" cm="1">
        <f t="array" ref="J7">(_xlfn.XLOOKUP(J$2,Women10!$B$2:$B$75,Women10!$D$2:$D$75) / _xlfn.XLOOKUP($A7,Women10!$E$1:$CV$1,_xlfn.XLOOKUP(J$2,Women10!$B$2:$B$75,Women10!$E$2:$CV$75))) / $C$1 / 86400</f>
        <v>0.18807870370370369</v>
      </c>
      <c r="K7" s="45" cm="1">
        <f t="array" ref="K7">(_xlfn.XLOOKUP(K$2,Women10!$B$2:$B$75,Women10!$D$2:$D$75) / _xlfn.XLOOKUP($A7,Women10!$E$1:$CV$1,_xlfn.XLOOKUP(K$2,Women10!$B$2:$B$75,Women10!$E$2:$CV$75))) / $C$1 / 86400</f>
        <v>0.2273148148148148</v>
      </c>
      <c r="L7" s="45" cm="1">
        <f t="array" ref="L7">(_xlfn.XLOOKUP(L$2,Women10!$B$2:$B$75,Women10!$D$2:$D$75) / _xlfn.XLOOKUP($A7,Women10!$E$1:$CV$1,_xlfn.XLOOKUP(L$2,Women10!$B$2:$B$75,Women10!$E$2:$CV$75))) / $C$1 / 86400</f>
        <v>0.41111111111111109</v>
      </c>
      <c r="M7" s="45" cm="1">
        <f t="array" ref="M7">(_xlfn.XLOOKUP(M$2,Women10!$B$2:$B$75,Women10!$D$2:$D$75) / _xlfn.XLOOKUP($A7,Women10!$E$1:$CV$1,_xlfn.XLOOKUP(M$2,Women10!$B$2:$B$75,Women10!$E$2:$CV$75))) / $C$1 / 86400</f>
        <v>0.54608796296296291</v>
      </c>
      <c r="N7" s="45" cm="1">
        <f t="array" ref="N7">(_xlfn.XLOOKUP(N$2,Women10!$B$2:$B$75,Women10!$D$2:$D$75) / _xlfn.XLOOKUP($A7,Women10!$E$1:$CV$1,_xlfn.XLOOKUP(N$2,Women10!$B$2:$B$75,Women10!$E$2:$CV$75))) / $C$1 / 86400</f>
        <v>1.0069444444444444</v>
      </c>
    </row>
    <row r="8" spans="1:14" x14ac:dyDescent="0.3">
      <c r="A8" s="26">
        <v>23</v>
      </c>
      <c r="B8" s="45" cm="1">
        <f t="array" ref="B8">(_xlfn.XLOOKUP(B$2,Women10!$B$2:$B$75,Women10!$D$2:$D$75) / _xlfn.XLOOKUP($A8,Women10!$E$1:$CV$1,_xlfn.XLOOKUP(B$2,Women10!$B$2:$B$75,Women10!$E$2:$CV$75))) / $C$1 / 86400</f>
        <v>2.6222222222222224E-3</v>
      </c>
      <c r="C8" s="45" cm="1">
        <f t="array" ref="C8">(_xlfn.XLOOKUP(C$2,Women10!$B$2:$B$75,Women10!$D$2:$D$75) / _xlfn.XLOOKUP($A8,Women10!$E$1:$CV$1,_xlfn.XLOOKUP(C$2,Women10!$B$2:$B$75,Women10!$E$2:$CV$75))) / $C$1 / 86400</f>
        <v>5.8240740740740735E-3</v>
      </c>
      <c r="D8" s="45" cm="1">
        <f t="array" ref="D8">(_xlfn.XLOOKUP(D$2,Women10!$B$2:$B$75,Women10!$D$2:$D$75) / _xlfn.XLOOKUP($A8,Women10!$E$1:$CV$1,_xlfn.XLOOKUP(D$2,Women10!$B$2:$B$75,Women10!$E$2:$CV$75))) / $C$1 / 86400</f>
        <v>1.5393518518518518E-2</v>
      </c>
      <c r="E8" s="45" cm="1">
        <f t="array" ref="E8">(_xlfn.XLOOKUP(E$2,Women10!$B$2:$B$75,Women10!$D$2:$D$75) / _xlfn.XLOOKUP($A8,Women10!$E$1:$CV$1,_xlfn.XLOOKUP(E$2,Women10!$B$2:$B$75,Women10!$E$2:$CV$75))) / $C$1 / 86400</f>
        <v>2.0555555555555556E-2</v>
      </c>
      <c r="F8" s="45" cm="1">
        <f t="array" ref="F8">(_xlfn.XLOOKUP(F$2,Women10!$B$2:$B$75,Women10!$D$2:$D$75) / _xlfn.XLOOKUP($A8,Women10!$E$1:$CV$1,_xlfn.XLOOKUP(F$2,Women10!$B$2:$B$75,Women10!$E$2:$CV$75))) / $C$1 / 86400</f>
        <v>3.3611111111111112E-2</v>
      </c>
      <c r="G8" s="45" cm="1">
        <f t="array" ref="G8">(_xlfn.XLOOKUP(G$2,Women10!$B$2:$B$75,Women10!$D$2:$D$75) / _xlfn.XLOOKUP($A8,Women10!$E$1:$CV$1,_xlfn.XLOOKUP(G$2,Women10!$B$2:$B$75,Women10!$E$2:$CV$75))) / $C$1 / 86400</f>
        <v>4.2129629629629628E-2</v>
      </c>
      <c r="H8" s="45" cm="1">
        <f t="array" ref="H8">(_xlfn.XLOOKUP(H$2,Women10!$B$2:$B$75,Women10!$D$2:$D$75) / _xlfn.XLOOKUP($A8,Women10!$E$1:$CV$1,_xlfn.XLOOKUP(H$2,Women10!$B$2:$B$75,Women10!$E$2:$CV$75))) / $C$1 / 86400</f>
        <v>6.9004629629629624E-2</v>
      </c>
      <c r="I8" s="45" cm="1">
        <f t="array" ref="I8">(_xlfn.XLOOKUP(I$2,Women10!$B$2:$B$75,Women10!$D$2:$D$75) / _xlfn.XLOOKUP($A8,Women10!$E$1:$CV$1,_xlfn.XLOOKUP(I$2,Women10!$B$2:$B$75,Women10!$E$2:$CV$75))) / $C$1 / 86400</f>
        <v>9.1435185185185189E-2</v>
      </c>
      <c r="J8" s="45" cm="1">
        <f t="array" ref="J8">(_xlfn.XLOOKUP(J$2,Women10!$B$2:$B$75,Women10!$D$2:$D$75) / _xlfn.XLOOKUP($A8,Women10!$E$1:$CV$1,_xlfn.XLOOKUP(J$2,Women10!$B$2:$B$75,Women10!$E$2:$CV$75))) / $C$1 / 86400</f>
        <v>0.18807870370370369</v>
      </c>
      <c r="K8" s="45" cm="1">
        <f t="array" ref="K8">(_xlfn.XLOOKUP(K$2,Women10!$B$2:$B$75,Women10!$D$2:$D$75) / _xlfn.XLOOKUP($A8,Women10!$E$1:$CV$1,_xlfn.XLOOKUP(K$2,Women10!$B$2:$B$75,Women10!$E$2:$CV$75))) / $C$1 / 86400</f>
        <v>0.2273148148148148</v>
      </c>
      <c r="L8" s="45" cm="1">
        <f t="array" ref="L8">(_xlfn.XLOOKUP(L$2,Women10!$B$2:$B$75,Women10!$D$2:$D$75) / _xlfn.XLOOKUP($A8,Women10!$E$1:$CV$1,_xlfn.XLOOKUP(L$2,Women10!$B$2:$B$75,Women10!$E$2:$CV$75))) / $C$1 / 86400</f>
        <v>0.41111111111111109</v>
      </c>
      <c r="M8" s="45" cm="1">
        <f t="array" ref="M8">(_xlfn.XLOOKUP(M$2,Women10!$B$2:$B$75,Women10!$D$2:$D$75) / _xlfn.XLOOKUP($A8,Women10!$E$1:$CV$1,_xlfn.XLOOKUP(M$2,Women10!$B$2:$B$75,Women10!$E$2:$CV$75))) / $C$1 / 86400</f>
        <v>0.54608796296296291</v>
      </c>
      <c r="N8" s="45" cm="1">
        <f t="array" ref="N8">(_xlfn.XLOOKUP(N$2,Women10!$B$2:$B$75,Women10!$D$2:$D$75) / _xlfn.XLOOKUP($A8,Women10!$E$1:$CV$1,_xlfn.XLOOKUP(N$2,Women10!$B$2:$B$75,Women10!$E$2:$CV$75))) / $C$1 / 86400</f>
        <v>1.0069444444444444</v>
      </c>
    </row>
    <row r="9" spans="1:14" x14ac:dyDescent="0.3">
      <c r="A9" s="26">
        <v>24</v>
      </c>
      <c r="B9" s="45" cm="1">
        <f t="array" ref="B9">(_xlfn.XLOOKUP(B$2,Women10!$B$2:$B$75,Women10!$D$2:$D$75) / _xlfn.XLOOKUP($A9,Women10!$E$1:$CV$1,_xlfn.XLOOKUP(B$2,Women10!$B$2:$B$75,Women10!$E$2:$CV$75))) / $C$1 / 86400</f>
        <v>2.6222222222222224E-3</v>
      </c>
      <c r="C9" s="45" cm="1">
        <f t="array" ref="C9">(_xlfn.XLOOKUP(C$2,Women10!$B$2:$B$75,Women10!$D$2:$D$75) / _xlfn.XLOOKUP($A9,Women10!$E$1:$CV$1,_xlfn.XLOOKUP(C$2,Women10!$B$2:$B$75,Women10!$E$2:$CV$75))) / $C$1 / 86400</f>
        <v>5.8240740740740735E-3</v>
      </c>
      <c r="D9" s="45" cm="1">
        <f t="array" ref="D9">(_xlfn.XLOOKUP(D$2,Women10!$B$2:$B$75,Women10!$D$2:$D$75) / _xlfn.XLOOKUP($A9,Women10!$E$1:$CV$1,_xlfn.XLOOKUP(D$2,Women10!$B$2:$B$75,Women10!$E$2:$CV$75))) / $C$1 / 86400</f>
        <v>1.5393518518518518E-2</v>
      </c>
      <c r="E9" s="45" cm="1">
        <f t="array" ref="E9">(_xlfn.XLOOKUP(E$2,Women10!$B$2:$B$75,Women10!$D$2:$D$75) / _xlfn.XLOOKUP($A9,Women10!$E$1:$CV$1,_xlfn.XLOOKUP(E$2,Women10!$B$2:$B$75,Women10!$E$2:$CV$75))) / $C$1 / 86400</f>
        <v>2.0555555555555556E-2</v>
      </c>
      <c r="F9" s="45" cm="1">
        <f t="array" ref="F9">(_xlfn.XLOOKUP(F$2,Women10!$B$2:$B$75,Women10!$D$2:$D$75) / _xlfn.XLOOKUP($A9,Women10!$E$1:$CV$1,_xlfn.XLOOKUP(F$2,Women10!$B$2:$B$75,Women10!$E$2:$CV$75))) / $C$1 / 86400</f>
        <v>3.3611111111111112E-2</v>
      </c>
      <c r="G9" s="45" cm="1">
        <f t="array" ref="G9">(_xlfn.XLOOKUP(G$2,Women10!$B$2:$B$75,Women10!$D$2:$D$75) / _xlfn.XLOOKUP($A9,Women10!$E$1:$CV$1,_xlfn.XLOOKUP(G$2,Women10!$B$2:$B$75,Women10!$E$2:$CV$75))) / $C$1 / 86400</f>
        <v>4.2129629629629628E-2</v>
      </c>
      <c r="H9" s="45" cm="1">
        <f t="array" ref="H9">(_xlfn.XLOOKUP(H$2,Women10!$B$2:$B$75,Women10!$D$2:$D$75) / _xlfn.XLOOKUP($A9,Women10!$E$1:$CV$1,_xlfn.XLOOKUP(H$2,Women10!$B$2:$B$75,Women10!$E$2:$CV$75))) / $C$1 / 86400</f>
        <v>6.9004629629629624E-2</v>
      </c>
      <c r="I9" s="45" cm="1">
        <f t="array" ref="I9">(_xlfn.XLOOKUP(I$2,Women10!$B$2:$B$75,Women10!$D$2:$D$75) / _xlfn.XLOOKUP($A9,Women10!$E$1:$CV$1,_xlfn.XLOOKUP(I$2,Women10!$B$2:$B$75,Women10!$E$2:$CV$75))) / $C$1 / 86400</f>
        <v>9.1435185185185189E-2</v>
      </c>
      <c r="J9" s="45" cm="1">
        <f t="array" ref="J9">(_xlfn.XLOOKUP(J$2,Women10!$B$2:$B$75,Women10!$D$2:$D$75) / _xlfn.XLOOKUP($A9,Women10!$E$1:$CV$1,_xlfn.XLOOKUP(J$2,Women10!$B$2:$B$75,Women10!$E$2:$CV$75))) / $C$1 / 86400</f>
        <v>0.18807870370370369</v>
      </c>
      <c r="K9" s="45" cm="1">
        <f t="array" ref="K9">(_xlfn.XLOOKUP(K$2,Women10!$B$2:$B$75,Women10!$D$2:$D$75) / _xlfn.XLOOKUP($A9,Women10!$E$1:$CV$1,_xlfn.XLOOKUP(K$2,Women10!$B$2:$B$75,Women10!$E$2:$CV$75))) / $C$1 / 86400</f>
        <v>0.2273148148148148</v>
      </c>
      <c r="L9" s="45" cm="1">
        <f t="array" ref="L9">(_xlfn.XLOOKUP(L$2,Women10!$B$2:$B$75,Women10!$D$2:$D$75) / _xlfn.XLOOKUP($A9,Women10!$E$1:$CV$1,_xlfn.XLOOKUP(L$2,Women10!$B$2:$B$75,Women10!$E$2:$CV$75))) / $C$1 / 86400</f>
        <v>0.41111111111111109</v>
      </c>
      <c r="M9" s="45" cm="1">
        <f t="array" ref="M9">(_xlfn.XLOOKUP(M$2,Women10!$B$2:$B$75,Women10!$D$2:$D$75) / _xlfn.XLOOKUP($A9,Women10!$E$1:$CV$1,_xlfn.XLOOKUP(M$2,Women10!$B$2:$B$75,Women10!$E$2:$CV$75))) / $C$1 / 86400</f>
        <v>0.54608796296296291</v>
      </c>
      <c r="N9" s="45" cm="1">
        <f t="array" ref="N9">(_xlfn.XLOOKUP(N$2,Women10!$B$2:$B$75,Women10!$D$2:$D$75) / _xlfn.XLOOKUP($A9,Women10!$E$1:$CV$1,_xlfn.XLOOKUP(N$2,Women10!$B$2:$B$75,Women10!$E$2:$CV$75))) / $C$1 / 86400</f>
        <v>1.0069444444444444</v>
      </c>
    </row>
    <row r="10" spans="1:14" x14ac:dyDescent="0.3">
      <c r="A10" s="42">
        <v>25</v>
      </c>
      <c r="B10" s="45" cm="1">
        <f t="array" ref="B10">(_xlfn.XLOOKUP(B$2,Women10!$B$2:$B$75,Women10!$D$2:$D$75) / _xlfn.XLOOKUP($A10,Women10!$E$1:$CV$1,_xlfn.XLOOKUP(B$2,Women10!$B$2:$B$75,Women10!$E$2:$CV$75))) / $C$1 / 86400</f>
        <v>2.6222222222222224E-3</v>
      </c>
      <c r="C10" s="45" cm="1">
        <f t="array" ref="C10">(_xlfn.XLOOKUP(C$2,Women10!$B$2:$B$75,Women10!$D$2:$D$75) / _xlfn.XLOOKUP($A10,Women10!$E$1:$CV$1,_xlfn.XLOOKUP(C$2,Women10!$B$2:$B$75,Women10!$E$2:$CV$75))) / $C$1 / 86400</f>
        <v>5.8240740740740735E-3</v>
      </c>
      <c r="D10" s="45" cm="1">
        <f t="array" ref="D10">(_xlfn.XLOOKUP(D$2,Women10!$B$2:$B$75,Women10!$D$2:$D$75) / _xlfn.XLOOKUP($A10,Women10!$E$1:$CV$1,_xlfn.XLOOKUP(D$2,Women10!$B$2:$B$75,Women10!$E$2:$CV$75))) / $C$1 / 86400</f>
        <v>1.5393518518518518E-2</v>
      </c>
      <c r="E10" s="45" cm="1">
        <f t="array" ref="E10">(_xlfn.XLOOKUP(E$2,Women10!$B$2:$B$75,Women10!$D$2:$D$75) / _xlfn.XLOOKUP($A10,Women10!$E$1:$CV$1,_xlfn.XLOOKUP(E$2,Women10!$B$2:$B$75,Women10!$E$2:$CV$75))) / $C$1 / 86400</f>
        <v>2.0555555555555556E-2</v>
      </c>
      <c r="F10" s="45" cm="1">
        <f t="array" ref="F10">(_xlfn.XLOOKUP(F$2,Women10!$B$2:$B$75,Women10!$D$2:$D$75) / _xlfn.XLOOKUP($A10,Women10!$E$1:$CV$1,_xlfn.XLOOKUP(F$2,Women10!$B$2:$B$75,Women10!$E$2:$CV$75))) / $C$1 / 86400</f>
        <v>3.3611111111111112E-2</v>
      </c>
      <c r="G10" s="45" cm="1">
        <f t="array" ref="G10">(_xlfn.XLOOKUP(G$2,Women10!$B$2:$B$75,Women10!$D$2:$D$75) / _xlfn.XLOOKUP($A10,Women10!$E$1:$CV$1,_xlfn.XLOOKUP(G$2,Women10!$B$2:$B$75,Women10!$E$2:$CV$75))) / $C$1 / 86400</f>
        <v>4.2129629629629628E-2</v>
      </c>
      <c r="H10" s="45" cm="1">
        <f t="array" ref="H10">(_xlfn.XLOOKUP(H$2,Women10!$B$2:$B$75,Women10!$D$2:$D$75) / _xlfn.XLOOKUP($A10,Women10!$E$1:$CV$1,_xlfn.XLOOKUP(H$2,Women10!$B$2:$B$75,Women10!$E$2:$CV$75))) / $C$1 / 86400</f>
        <v>6.9004629629629624E-2</v>
      </c>
      <c r="I10" s="45" cm="1">
        <f t="array" ref="I10">(_xlfn.XLOOKUP(I$2,Women10!$B$2:$B$75,Women10!$D$2:$D$75) / _xlfn.XLOOKUP($A10,Women10!$E$1:$CV$1,_xlfn.XLOOKUP(I$2,Women10!$B$2:$B$75,Women10!$E$2:$CV$75))) / $C$1 / 86400</f>
        <v>9.1435185185185189E-2</v>
      </c>
      <c r="J10" s="45" cm="1">
        <f t="array" ref="J10">(_xlfn.XLOOKUP(J$2,Women10!$B$2:$B$75,Women10!$D$2:$D$75) / _xlfn.XLOOKUP($A10,Women10!$E$1:$CV$1,_xlfn.XLOOKUP(J$2,Women10!$B$2:$B$75,Women10!$E$2:$CV$75))) / $C$1 / 86400</f>
        <v>0.18807870370370369</v>
      </c>
      <c r="K10" s="45" cm="1">
        <f t="array" ref="K10">(_xlfn.XLOOKUP(K$2,Women10!$B$2:$B$75,Women10!$D$2:$D$75) / _xlfn.XLOOKUP($A10,Women10!$E$1:$CV$1,_xlfn.XLOOKUP(K$2,Women10!$B$2:$B$75,Women10!$E$2:$CV$75))) / $C$1 / 86400</f>
        <v>0.2273148148148148</v>
      </c>
      <c r="L10" s="45" cm="1">
        <f t="array" ref="L10">(_xlfn.XLOOKUP(L$2,Women10!$B$2:$B$75,Women10!$D$2:$D$75) / _xlfn.XLOOKUP($A10,Women10!$E$1:$CV$1,_xlfn.XLOOKUP(L$2,Women10!$B$2:$B$75,Women10!$E$2:$CV$75))) / $C$1 / 86400</f>
        <v>0.41111111111111109</v>
      </c>
      <c r="M10" s="45" cm="1">
        <f t="array" ref="M10">(_xlfn.XLOOKUP(M$2,Women10!$B$2:$B$75,Women10!$D$2:$D$75) / _xlfn.XLOOKUP($A10,Women10!$E$1:$CV$1,_xlfn.XLOOKUP(M$2,Women10!$B$2:$B$75,Women10!$E$2:$CV$75))) / $C$1 / 86400</f>
        <v>0.54608796296296291</v>
      </c>
      <c r="N10" s="45" cm="1">
        <f t="array" ref="N10">(_xlfn.XLOOKUP(N$2,Women10!$B$2:$B$75,Women10!$D$2:$D$75) / _xlfn.XLOOKUP($A10,Women10!$E$1:$CV$1,_xlfn.XLOOKUP(N$2,Women10!$B$2:$B$75,Women10!$E$2:$CV$75))) / $C$1 / 86400</f>
        <v>1.0069444444444444</v>
      </c>
    </row>
    <row r="11" spans="1:14" x14ac:dyDescent="0.3">
      <c r="A11" s="26">
        <v>26</v>
      </c>
      <c r="B11" s="45" cm="1">
        <f t="array" ref="B11">(_xlfn.XLOOKUP(B$2,Women10!$B$2:$B$75,Women10!$D$2:$D$75) / _xlfn.XLOOKUP($A11,Women10!$E$1:$CV$1,_xlfn.XLOOKUP(B$2,Women10!$B$2:$B$75,Women10!$E$2:$CV$75))) / $C$1 / 86400</f>
        <v>2.6222222222222224E-3</v>
      </c>
      <c r="C11" s="45" cm="1">
        <f t="array" ref="C11">(_xlfn.XLOOKUP(C$2,Women10!$B$2:$B$75,Women10!$D$2:$D$75) / _xlfn.XLOOKUP($A11,Women10!$E$1:$CV$1,_xlfn.XLOOKUP(C$2,Women10!$B$2:$B$75,Women10!$E$2:$CV$75))) / $C$1 / 86400</f>
        <v>5.8240740740740735E-3</v>
      </c>
      <c r="D11" s="45" cm="1">
        <f t="array" ref="D11">(_xlfn.XLOOKUP(D$2,Women10!$B$2:$B$75,Women10!$D$2:$D$75) / _xlfn.XLOOKUP($A11,Women10!$E$1:$CV$1,_xlfn.XLOOKUP(D$2,Women10!$B$2:$B$75,Women10!$E$2:$CV$75))) / $C$1 / 86400</f>
        <v>1.5393518518518518E-2</v>
      </c>
      <c r="E11" s="45" cm="1">
        <f t="array" ref="E11">(_xlfn.XLOOKUP(E$2,Women10!$B$2:$B$75,Women10!$D$2:$D$75) / _xlfn.XLOOKUP($A11,Women10!$E$1:$CV$1,_xlfn.XLOOKUP(E$2,Women10!$B$2:$B$75,Women10!$E$2:$CV$75))) / $C$1 / 86400</f>
        <v>2.0555555555555556E-2</v>
      </c>
      <c r="F11" s="45" cm="1">
        <f t="array" ref="F11">(_xlfn.XLOOKUP(F$2,Women10!$B$2:$B$75,Women10!$D$2:$D$75) / _xlfn.XLOOKUP($A11,Women10!$E$1:$CV$1,_xlfn.XLOOKUP(F$2,Women10!$B$2:$B$75,Women10!$E$2:$CV$75))) / $C$1 / 86400</f>
        <v>3.3611111111111112E-2</v>
      </c>
      <c r="G11" s="45" cm="1">
        <f t="array" ref="G11">(_xlfn.XLOOKUP(G$2,Women10!$B$2:$B$75,Women10!$D$2:$D$75) / _xlfn.XLOOKUP($A11,Women10!$E$1:$CV$1,_xlfn.XLOOKUP(G$2,Women10!$B$2:$B$75,Women10!$E$2:$CV$75))) / $C$1 / 86400</f>
        <v>4.2129629629629628E-2</v>
      </c>
      <c r="H11" s="45" cm="1">
        <f t="array" ref="H11">(_xlfn.XLOOKUP(H$2,Women10!$B$2:$B$75,Women10!$D$2:$D$75) / _xlfn.XLOOKUP($A11,Women10!$E$1:$CV$1,_xlfn.XLOOKUP(H$2,Women10!$B$2:$B$75,Women10!$E$2:$CV$75))) / $C$1 / 86400</f>
        <v>6.9004629629629624E-2</v>
      </c>
      <c r="I11" s="45" cm="1">
        <f t="array" ref="I11">(_xlfn.XLOOKUP(I$2,Women10!$B$2:$B$75,Women10!$D$2:$D$75) / _xlfn.XLOOKUP($A11,Women10!$E$1:$CV$1,_xlfn.XLOOKUP(I$2,Women10!$B$2:$B$75,Women10!$E$2:$CV$75))) / $C$1 / 86400</f>
        <v>9.1435185185185189E-2</v>
      </c>
      <c r="J11" s="45" cm="1">
        <f t="array" ref="J11">(_xlfn.XLOOKUP(J$2,Women10!$B$2:$B$75,Women10!$D$2:$D$75) / _xlfn.XLOOKUP($A11,Women10!$E$1:$CV$1,_xlfn.XLOOKUP(J$2,Women10!$B$2:$B$75,Women10!$E$2:$CV$75))) / $C$1 / 86400</f>
        <v>0.18807870370370369</v>
      </c>
      <c r="K11" s="45" cm="1">
        <f t="array" ref="K11">(_xlfn.XLOOKUP(K$2,Women10!$B$2:$B$75,Women10!$D$2:$D$75) / _xlfn.XLOOKUP($A11,Women10!$E$1:$CV$1,_xlfn.XLOOKUP(K$2,Women10!$B$2:$B$75,Women10!$E$2:$CV$75))) / $C$1 / 86400</f>
        <v>0.2273148148148148</v>
      </c>
      <c r="L11" s="45" cm="1">
        <f t="array" ref="L11">(_xlfn.XLOOKUP(L$2,Women10!$B$2:$B$75,Women10!$D$2:$D$75) / _xlfn.XLOOKUP($A11,Women10!$E$1:$CV$1,_xlfn.XLOOKUP(L$2,Women10!$B$2:$B$75,Women10!$E$2:$CV$75))) / $C$1 / 86400</f>
        <v>0.41111111111111109</v>
      </c>
      <c r="M11" s="45" cm="1">
        <f t="array" ref="M11">(_xlfn.XLOOKUP(M$2,Women10!$B$2:$B$75,Women10!$D$2:$D$75) / _xlfn.XLOOKUP($A11,Women10!$E$1:$CV$1,_xlfn.XLOOKUP(M$2,Women10!$B$2:$B$75,Women10!$E$2:$CV$75))) / $C$1 / 86400</f>
        <v>0.54608796296296291</v>
      </c>
      <c r="N11" s="45" cm="1">
        <f t="array" ref="N11">(_xlfn.XLOOKUP(N$2,Women10!$B$2:$B$75,Women10!$D$2:$D$75) / _xlfn.XLOOKUP($A11,Women10!$E$1:$CV$1,_xlfn.XLOOKUP(N$2,Women10!$B$2:$B$75,Women10!$E$2:$CV$75))) / $C$1 / 86400</f>
        <v>1.0069444444444444</v>
      </c>
    </row>
    <row r="12" spans="1:14" x14ac:dyDescent="0.3">
      <c r="A12" s="26">
        <v>27</v>
      </c>
      <c r="B12" s="45" cm="1">
        <f t="array" ref="B12">(_xlfn.XLOOKUP(B$2,Women10!$B$2:$B$75,Women10!$D$2:$D$75) / _xlfn.XLOOKUP($A12,Women10!$E$1:$CV$1,_xlfn.XLOOKUP(B$2,Women10!$B$2:$B$75,Women10!$E$2:$CV$75))) / $C$1 / 86400</f>
        <v>2.6222222222222224E-3</v>
      </c>
      <c r="C12" s="45" cm="1">
        <f t="array" ref="C12">(_xlfn.XLOOKUP(C$2,Women10!$B$2:$B$75,Women10!$D$2:$D$75) / _xlfn.XLOOKUP($A12,Women10!$E$1:$CV$1,_xlfn.XLOOKUP(C$2,Women10!$B$2:$B$75,Women10!$E$2:$CV$75))) / $C$1 / 86400</f>
        <v>5.8240740740740735E-3</v>
      </c>
      <c r="D12" s="45" cm="1">
        <f t="array" ref="D12">(_xlfn.XLOOKUP(D$2,Women10!$B$2:$B$75,Women10!$D$2:$D$75) / _xlfn.XLOOKUP($A12,Women10!$E$1:$CV$1,_xlfn.XLOOKUP(D$2,Women10!$B$2:$B$75,Women10!$E$2:$CV$75))) / $C$1 / 86400</f>
        <v>1.5393518518518518E-2</v>
      </c>
      <c r="E12" s="45" cm="1">
        <f t="array" ref="E12">(_xlfn.XLOOKUP(E$2,Women10!$B$2:$B$75,Women10!$D$2:$D$75) / _xlfn.XLOOKUP($A12,Women10!$E$1:$CV$1,_xlfn.XLOOKUP(E$2,Women10!$B$2:$B$75,Women10!$E$2:$CV$75))) / $C$1 / 86400</f>
        <v>2.0555555555555556E-2</v>
      </c>
      <c r="F12" s="45" cm="1">
        <f t="array" ref="F12">(_xlfn.XLOOKUP(F$2,Women10!$B$2:$B$75,Women10!$D$2:$D$75) / _xlfn.XLOOKUP($A12,Women10!$E$1:$CV$1,_xlfn.XLOOKUP(F$2,Women10!$B$2:$B$75,Women10!$E$2:$CV$75))) / $C$1 / 86400</f>
        <v>3.3611111111111112E-2</v>
      </c>
      <c r="G12" s="45" cm="1">
        <f t="array" ref="G12">(_xlfn.XLOOKUP(G$2,Women10!$B$2:$B$75,Women10!$D$2:$D$75) / _xlfn.XLOOKUP($A12,Women10!$E$1:$CV$1,_xlfn.XLOOKUP(G$2,Women10!$B$2:$B$75,Women10!$E$2:$CV$75))) / $C$1 / 86400</f>
        <v>4.2129629629629628E-2</v>
      </c>
      <c r="H12" s="45" cm="1">
        <f t="array" ref="H12">(_xlfn.XLOOKUP(H$2,Women10!$B$2:$B$75,Women10!$D$2:$D$75) / _xlfn.XLOOKUP($A12,Women10!$E$1:$CV$1,_xlfn.XLOOKUP(H$2,Women10!$B$2:$B$75,Women10!$E$2:$CV$75))) / $C$1 / 86400</f>
        <v>6.9004629629629624E-2</v>
      </c>
      <c r="I12" s="45" cm="1">
        <f t="array" ref="I12">(_xlfn.XLOOKUP(I$2,Women10!$B$2:$B$75,Women10!$D$2:$D$75) / _xlfn.XLOOKUP($A12,Women10!$E$1:$CV$1,_xlfn.XLOOKUP(I$2,Women10!$B$2:$B$75,Women10!$E$2:$CV$75))) / $C$1 / 86400</f>
        <v>9.1435185185185189E-2</v>
      </c>
      <c r="J12" s="45" cm="1">
        <f t="array" ref="J12">(_xlfn.XLOOKUP(J$2,Women10!$B$2:$B$75,Women10!$D$2:$D$75) / _xlfn.XLOOKUP($A12,Women10!$E$1:$CV$1,_xlfn.XLOOKUP(J$2,Women10!$B$2:$B$75,Women10!$E$2:$CV$75))) / $C$1 / 86400</f>
        <v>0.18807870370370369</v>
      </c>
      <c r="K12" s="45" cm="1">
        <f t="array" ref="K12">(_xlfn.XLOOKUP(K$2,Women10!$B$2:$B$75,Women10!$D$2:$D$75) / _xlfn.XLOOKUP($A12,Women10!$E$1:$CV$1,_xlfn.XLOOKUP(K$2,Women10!$B$2:$B$75,Women10!$E$2:$CV$75))) / $C$1 / 86400</f>
        <v>0.2273148148148148</v>
      </c>
      <c r="L12" s="45" cm="1">
        <f t="array" ref="L12">(_xlfn.XLOOKUP(L$2,Women10!$B$2:$B$75,Women10!$D$2:$D$75) / _xlfn.XLOOKUP($A12,Women10!$E$1:$CV$1,_xlfn.XLOOKUP(L$2,Women10!$B$2:$B$75,Women10!$E$2:$CV$75))) / $C$1 / 86400</f>
        <v>0.41111111111111109</v>
      </c>
      <c r="M12" s="45" cm="1">
        <f t="array" ref="M12">(_xlfn.XLOOKUP(M$2,Women10!$B$2:$B$75,Women10!$D$2:$D$75) / _xlfn.XLOOKUP($A12,Women10!$E$1:$CV$1,_xlfn.XLOOKUP(M$2,Women10!$B$2:$B$75,Women10!$E$2:$CV$75))) / $C$1 / 86400</f>
        <v>0.54608796296296291</v>
      </c>
      <c r="N12" s="45" cm="1">
        <f t="array" ref="N12">(_xlfn.XLOOKUP(N$2,Women10!$B$2:$B$75,Women10!$D$2:$D$75) / _xlfn.XLOOKUP($A12,Women10!$E$1:$CV$1,_xlfn.XLOOKUP(N$2,Women10!$B$2:$B$75,Women10!$E$2:$CV$75))) / $C$1 / 86400</f>
        <v>1.0069444444444444</v>
      </c>
    </row>
    <row r="13" spans="1:14" x14ac:dyDescent="0.3">
      <c r="A13" s="42">
        <v>28</v>
      </c>
      <c r="B13" s="45" cm="1">
        <f t="array" ref="B13">(_xlfn.XLOOKUP(B$2,Women10!$B$2:$B$75,Women10!$D$2:$D$75) / _xlfn.XLOOKUP($A13,Women10!$E$1:$CV$1,_xlfn.XLOOKUP(B$2,Women10!$B$2:$B$75,Women10!$E$2:$CV$75))) / $C$1 / 86400</f>
        <v>2.6222222222222224E-3</v>
      </c>
      <c r="C13" s="45" cm="1">
        <f t="array" ref="C13">(_xlfn.XLOOKUP(C$2,Women10!$B$2:$B$75,Women10!$D$2:$D$75) / _xlfn.XLOOKUP($A13,Women10!$E$1:$CV$1,_xlfn.XLOOKUP(C$2,Women10!$B$2:$B$75,Women10!$E$2:$CV$75))) / $C$1 / 86400</f>
        <v>5.8240740740740735E-3</v>
      </c>
      <c r="D13" s="45" cm="1">
        <f t="array" ref="D13">(_xlfn.XLOOKUP(D$2,Women10!$B$2:$B$75,Women10!$D$2:$D$75) / _xlfn.XLOOKUP($A13,Women10!$E$1:$CV$1,_xlfn.XLOOKUP(D$2,Women10!$B$2:$B$75,Women10!$E$2:$CV$75))) / $C$1 / 86400</f>
        <v>1.5393518518518518E-2</v>
      </c>
      <c r="E13" s="45" cm="1">
        <f t="array" ref="E13">(_xlfn.XLOOKUP(E$2,Women10!$B$2:$B$75,Women10!$D$2:$D$75) / _xlfn.XLOOKUP($A13,Women10!$E$1:$CV$1,_xlfn.XLOOKUP(E$2,Women10!$B$2:$B$75,Women10!$E$2:$CV$75))) / $C$1 / 86400</f>
        <v>2.0555555555555556E-2</v>
      </c>
      <c r="F13" s="45" cm="1">
        <f t="array" ref="F13">(_xlfn.XLOOKUP(F$2,Women10!$B$2:$B$75,Women10!$D$2:$D$75) / _xlfn.XLOOKUP($A13,Women10!$E$1:$CV$1,_xlfn.XLOOKUP(F$2,Women10!$B$2:$B$75,Women10!$E$2:$CV$75))) / $C$1 / 86400</f>
        <v>3.3611111111111112E-2</v>
      </c>
      <c r="G13" s="45" cm="1">
        <f t="array" ref="G13">(_xlfn.XLOOKUP(G$2,Women10!$B$2:$B$75,Women10!$D$2:$D$75) / _xlfn.XLOOKUP($A13,Women10!$E$1:$CV$1,_xlfn.XLOOKUP(G$2,Women10!$B$2:$B$75,Women10!$E$2:$CV$75))) / $C$1 / 86400</f>
        <v>4.2129629629629628E-2</v>
      </c>
      <c r="H13" s="45" cm="1">
        <f t="array" ref="H13">(_xlfn.XLOOKUP(H$2,Women10!$B$2:$B$75,Women10!$D$2:$D$75) / _xlfn.XLOOKUP($A13,Women10!$E$1:$CV$1,_xlfn.XLOOKUP(H$2,Women10!$B$2:$B$75,Women10!$E$2:$CV$75))) / $C$1 / 86400</f>
        <v>6.9004629629629624E-2</v>
      </c>
      <c r="I13" s="45" cm="1">
        <f t="array" ref="I13">(_xlfn.XLOOKUP(I$2,Women10!$B$2:$B$75,Women10!$D$2:$D$75) / _xlfn.XLOOKUP($A13,Women10!$E$1:$CV$1,_xlfn.XLOOKUP(I$2,Women10!$B$2:$B$75,Women10!$E$2:$CV$75))) / $C$1 / 86400</f>
        <v>9.1435185185185189E-2</v>
      </c>
      <c r="J13" s="45" cm="1">
        <f t="array" ref="J13">(_xlfn.XLOOKUP(J$2,Women10!$B$2:$B$75,Women10!$D$2:$D$75) / _xlfn.XLOOKUP($A13,Women10!$E$1:$CV$1,_xlfn.XLOOKUP(J$2,Women10!$B$2:$B$75,Women10!$E$2:$CV$75))) / $C$1 / 86400</f>
        <v>0.18807870370370369</v>
      </c>
      <c r="K13" s="45" cm="1">
        <f t="array" ref="K13">(_xlfn.XLOOKUP(K$2,Women10!$B$2:$B$75,Women10!$D$2:$D$75) / _xlfn.XLOOKUP($A13,Women10!$E$1:$CV$1,_xlfn.XLOOKUP(K$2,Women10!$B$2:$B$75,Women10!$E$2:$CV$75))) / $C$1 / 86400</f>
        <v>0.2273148148148148</v>
      </c>
      <c r="L13" s="45" cm="1">
        <f t="array" ref="L13">(_xlfn.XLOOKUP(L$2,Women10!$B$2:$B$75,Women10!$D$2:$D$75) / _xlfn.XLOOKUP($A13,Women10!$E$1:$CV$1,_xlfn.XLOOKUP(L$2,Women10!$B$2:$B$75,Women10!$E$2:$CV$75))) / $C$1 / 86400</f>
        <v>0.41111111111111109</v>
      </c>
      <c r="M13" s="45" cm="1">
        <f t="array" ref="M13">(_xlfn.XLOOKUP(M$2,Women10!$B$2:$B$75,Women10!$D$2:$D$75) / _xlfn.XLOOKUP($A13,Women10!$E$1:$CV$1,_xlfn.XLOOKUP(M$2,Women10!$B$2:$B$75,Women10!$E$2:$CV$75))) / $C$1 / 86400</f>
        <v>0.54608796296296291</v>
      </c>
      <c r="N13" s="45" cm="1">
        <f t="array" ref="N13">(_xlfn.XLOOKUP(N$2,Women10!$B$2:$B$75,Women10!$D$2:$D$75) / _xlfn.XLOOKUP($A13,Women10!$E$1:$CV$1,_xlfn.XLOOKUP(N$2,Women10!$B$2:$B$75,Women10!$E$2:$CV$75))) / $C$1 / 86400</f>
        <v>1.0069444444444444</v>
      </c>
    </row>
    <row r="14" spans="1:14" x14ac:dyDescent="0.3">
      <c r="A14" s="26">
        <v>29</v>
      </c>
      <c r="B14" s="45" cm="1">
        <f t="array" ref="B14">(_xlfn.XLOOKUP(B$2,Women10!$B$2:$B$75,Women10!$D$2:$D$75) / _xlfn.XLOOKUP($A14,Women10!$E$1:$CV$1,_xlfn.XLOOKUP(B$2,Women10!$B$2:$B$75,Women10!$E$2:$CV$75))) / $C$1 / 86400</f>
        <v>2.6222222222222224E-3</v>
      </c>
      <c r="C14" s="45" cm="1">
        <f t="array" ref="C14">(_xlfn.XLOOKUP(C$2,Women10!$B$2:$B$75,Women10!$D$2:$D$75) / _xlfn.XLOOKUP($A14,Women10!$E$1:$CV$1,_xlfn.XLOOKUP(C$2,Women10!$B$2:$B$75,Women10!$E$2:$CV$75))) / $C$1 / 86400</f>
        <v>5.8252391218984534E-3</v>
      </c>
      <c r="D14" s="45" cm="1">
        <f t="array" ref="D14">(_xlfn.XLOOKUP(D$2,Women10!$B$2:$B$75,Women10!$D$2:$D$75) / _xlfn.XLOOKUP($A14,Women10!$E$1:$CV$1,_xlfn.XLOOKUP(D$2,Women10!$B$2:$B$75,Women10!$E$2:$CV$75))) / $C$1 / 86400</f>
        <v>1.5393518518518518E-2</v>
      </c>
      <c r="E14" s="45" cm="1">
        <f t="array" ref="E14">(_xlfn.XLOOKUP(E$2,Women10!$B$2:$B$75,Women10!$D$2:$D$75) / _xlfn.XLOOKUP($A14,Women10!$E$1:$CV$1,_xlfn.XLOOKUP(E$2,Women10!$B$2:$B$75,Women10!$E$2:$CV$75))) / $C$1 / 86400</f>
        <v>2.0555555555555556E-2</v>
      </c>
      <c r="F14" s="45" cm="1">
        <f t="array" ref="F14">(_xlfn.XLOOKUP(F$2,Women10!$B$2:$B$75,Women10!$D$2:$D$75) / _xlfn.XLOOKUP($A14,Women10!$E$1:$CV$1,_xlfn.XLOOKUP(F$2,Women10!$B$2:$B$75,Women10!$E$2:$CV$75))) / $C$1 / 86400</f>
        <v>3.3611111111111112E-2</v>
      </c>
      <c r="G14" s="45" cm="1">
        <f t="array" ref="G14">(_xlfn.XLOOKUP(G$2,Women10!$B$2:$B$75,Women10!$D$2:$D$75) / _xlfn.XLOOKUP($A14,Women10!$E$1:$CV$1,_xlfn.XLOOKUP(G$2,Women10!$B$2:$B$75,Women10!$E$2:$CV$75))) / $C$1 / 86400</f>
        <v>4.2129629629629628E-2</v>
      </c>
      <c r="H14" s="45" cm="1">
        <f t="array" ref="H14">(_xlfn.XLOOKUP(H$2,Women10!$B$2:$B$75,Women10!$D$2:$D$75) / _xlfn.XLOOKUP($A14,Women10!$E$1:$CV$1,_xlfn.XLOOKUP(H$2,Women10!$B$2:$B$75,Women10!$E$2:$CV$75))) / $C$1 / 86400</f>
        <v>6.9004629629629624E-2</v>
      </c>
      <c r="I14" s="45" cm="1">
        <f t="array" ref="I14">(_xlfn.XLOOKUP(I$2,Women10!$B$2:$B$75,Women10!$D$2:$D$75) / _xlfn.XLOOKUP($A14,Women10!$E$1:$CV$1,_xlfn.XLOOKUP(I$2,Women10!$B$2:$B$75,Women10!$E$2:$CV$75))) / $C$1 / 86400</f>
        <v>9.1435185185185189E-2</v>
      </c>
      <c r="J14" s="45" cm="1">
        <f t="array" ref="J14">(_xlfn.XLOOKUP(J$2,Women10!$B$2:$B$75,Women10!$D$2:$D$75) / _xlfn.XLOOKUP($A14,Women10!$E$1:$CV$1,_xlfn.XLOOKUP(J$2,Women10!$B$2:$B$75,Women10!$E$2:$CV$75))) / $C$1 / 86400</f>
        <v>0.18807870370370369</v>
      </c>
      <c r="K14" s="45" cm="1">
        <f t="array" ref="K14">(_xlfn.XLOOKUP(K$2,Women10!$B$2:$B$75,Women10!$D$2:$D$75) / _xlfn.XLOOKUP($A14,Women10!$E$1:$CV$1,_xlfn.XLOOKUP(K$2,Women10!$B$2:$B$75,Women10!$E$2:$CV$75))) / $C$1 / 86400</f>
        <v>0.2273148148148148</v>
      </c>
      <c r="L14" s="45" cm="1">
        <f t="array" ref="L14">(_xlfn.XLOOKUP(L$2,Women10!$B$2:$B$75,Women10!$D$2:$D$75) / _xlfn.XLOOKUP($A14,Women10!$E$1:$CV$1,_xlfn.XLOOKUP(L$2,Women10!$B$2:$B$75,Women10!$E$2:$CV$75))) / $C$1 / 86400</f>
        <v>0.41111111111111109</v>
      </c>
      <c r="M14" s="45" cm="1">
        <f t="array" ref="M14">(_xlfn.XLOOKUP(M$2,Women10!$B$2:$B$75,Women10!$D$2:$D$75) / _xlfn.XLOOKUP($A14,Women10!$E$1:$CV$1,_xlfn.XLOOKUP(M$2,Women10!$B$2:$B$75,Women10!$E$2:$CV$75))) / $C$1 / 86400</f>
        <v>0.54608796296296291</v>
      </c>
      <c r="N14" s="45" cm="1">
        <f t="array" ref="N14">(_xlfn.XLOOKUP(N$2,Women10!$B$2:$B$75,Women10!$D$2:$D$75) / _xlfn.XLOOKUP($A14,Women10!$E$1:$CV$1,_xlfn.XLOOKUP(N$2,Women10!$B$2:$B$75,Women10!$E$2:$CV$75))) / $C$1 / 86400</f>
        <v>1.0069444444444444</v>
      </c>
    </row>
    <row r="15" spans="1:14" x14ac:dyDescent="0.3">
      <c r="A15" s="26">
        <v>30</v>
      </c>
      <c r="B15" s="45" cm="1">
        <f t="array" ref="B15">(_xlfn.XLOOKUP(B$2,Women10!$B$2:$B$75,Women10!$D$2:$D$75) / _xlfn.XLOOKUP($A15,Women10!$E$1:$CV$1,_xlfn.XLOOKUP(B$2,Women10!$B$2:$B$75,Women10!$E$2:$CV$75))) / $C$1 / 86400</f>
        <v>2.6222222222222224E-3</v>
      </c>
      <c r="C15" s="45" cm="1">
        <f t="array" ref="C15">(_xlfn.XLOOKUP(C$2,Women10!$B$2:$B$75,Women10!$D$2:$D$75) / _xlfn.XLOOKUP($A15,Women10!$E$1:$CV$1,_xlfn.XLOOKUP(C$2,Women10!$B$2:$B$75,Women10!$E$2:$CV$75))) / $C$1 / 86400</f>
        <v>5.8304876104455644E-3</v>
      </c>
      <c r="D15" s="45" cm="1">
        <f t="array" ref="D15">(_xlfn.XLOOKUP(D$2,Women10!$B$2:$B$75,Women10!$D$2:$D$75) / _xlfn.XLOOKUP($A15,Women10!$E$1:$CV$1,_xlfn.XLOOKUP(D$2,Women10!$B$2:$B$75,Women10!$E$2:$CV$75))) / $C$1 / 86400</f>
        <v>1.539813795990649E-2</v>
      </c>
      <c r="E15" s="45" cm="1">
        <f t="array" ref="E15">(_xlfn.XLOOKUP(E$2,Women10!$B$2:$B$75,Women10!$D$2:$D$75) / _xlfn.XLOOKUP($A15,Women10!$E$1:$CV$1,_xlfn.XLOOKUP(E$2,Women10!$B$2:$B$75,Women10!$E$2:$CV$75))) / $C$1 / 86400</f>
        <v>2.0561724072777388E-2</v>
      </c>
      <c r="F15" s="45" cm="1">
        <f t="array" ref="F15">(_xlfn.XLOOKUP(F$2,Women10!$B$2:$B$75,Women10!$D$2:$D$75) / _xlfn.XLOOKUP($A15,Women10!$E$1:$CV$1,_xlfn.XLOOKUP(F$2,Women10!$B$2:$B$75,Women10!$E$2:$CV$75))) / $C$1 / 86400</f>
        <v>3.3621197470352221E-2</v>
      </c>
      <c r="G15" s="45" cm="1">
        <f t="array" ref="G15">(_xlfn.XLOOKUP(G$2,Women10!$B$2:$B$75,Women10!$D$2:$D$75) / _xlfn.XLOOKUP($A15,Women10!$E$1:$CV$1,_xlfn.XLOOKUP(G$2,Women10!$B$2:$B$75,Women10!$E$2:$CV$75))) / $C$1 / 86400</f>
        <v>4.2142272311323024E-2</v>
      </c>
      <c r="H15" s="45" cm="1">
        <f t="array" ref="H15">(_xlfn.XLOOKUP(H$2,Women10!$B$2:$B$75,Women10!$D$2:$D$75) / _xlfn.XLOOKUP($A15,Women10!$E$1:$CV$1,_xlfn.XLOOKUP(H$2,Women10!$B$2:$B$75,Women10!$E$2:$CV$75))) / $C$1 / 86400</f>
        <v>6.9025337230798872E-2</v>
      </c>
      <c r="I15" s="45" cm="1">
        <f t="array" ref="I15">(_xlfn.XLOOKUP(I$2,Women10!$B$2:$B$75,Women10!$D$2:$D$75) / _xlfn.XLOOKUP($A15,Women10!$E$1:$CV$1,_xlfn.XLOOKUP(I$2,Women10!$B$2:$B$75,Women10!$E$2:$CV$75))) / $C$1 / 86400</f>
        <v>9.1462623972376894E-2</v>
      </c>
      <c r="J15" s="45" cm="1">
        <f t="array" ref="J15">(_xlfn.XLOOKUP(J$2,Women10!$B$2:$B$75,Women10!$D$2:$D$75) / _xlfn.XLOOKUP($A15,Women10!$E$1:$CV$1,_xlfn.XLOOKUP(J$2,Women10!$B$2:$B$75,Women10!$E$2:$CV$75))) / $C$1 / 86400</f>
        <v>0.18815396528981962</v>
      </c>
      <c r="K15" s="45" cm="1">
        <f t="array" ref="K15">(_xlfn.XLOOKUP(K$2,Women10!$B$2:$B$75,Women10!$D$2:$D$75) / _xlfn.XLOOKUP($A15,Women10!$E$1:$CV$1,_xlfn.XLOOKUP(K$2,Women10!$B$2:$B$75,Women10!$E$2:$CV$75))) / $C$1 / 86400</f>
        <v>0.22740577712566507</v>
      </c>
      <c r="L15" s="45" cm="1">
        <f t="array" ref="L15">(_xlfn.XLOOKUP(L$2,Women10!$B$2:$B$75,Women10!$D$2:$D$75) / _xlfn.XLOOKUP($A15,Women10!$E$1:$CV$1,_xlfn.XLOOKUP(L$2,Women10!$B$2:$B$75,Women10!$E$2:$CV$75))) / $C$1 / 86400</f>
        <v>0.41127562135965501</v>
      </c>
      <c r="M15" s="45" cm="1">
        <f t="array" ref="M15">(_xlfn.XLOOKUP(M$2,Women10!$B$2:$B$75,Women10!$D$2:$D$75) / _xlfn.XLOOKUP($A15,Women10!$E$1:$CV$1,_xlfn.XLOOKUP(M$2,Women10!$B$2:$B$75,Women10!$E$2:$CV$75))) / $C$1 / 86400</f>
        <v>0.54630648555718586</v>
      </c>
      <c r="N15" s="45" cm="1">
        <f t="array" ref="N15">(_xlfn.XLOOKUP(N$2,Women10!$B$2:$B$75,Women10!$D$2:$D$75) / _xlfn.XLOOKUP($A15,Women10!$E$1:$CV$1,_xlfn.XLOOKUP(N$2,Women10!$B$2:$B$75,Women10!$E$2:$CV$75))) / $C$1 / 86400</f>
        <v>1.0073473833978035</v>
      </c>
    </row>
    <row r="16" spans="1:14" x14ac:dyDescent="0.3">
      <c r="A16" s="42">
        <v>31</v>
      </c>
      <c r="B16" s="45" cm="1">
        <f t="array" ref="B16">(_xlfn.XLOOKUP(B$2,Women10!$B$2:$B$75,Women10!$D$2:$D$75) / _xlfn.XLOOKUP($A16,Women10!$E$1:$CV$1,_xlfn.XLOOKUP(B$2,Women10!$B$2:$B$75,Women10!$E$2:$CV$75))) / $C$1 / 86400</f>
        <v>2.6222222222222224E-3</v>
      </c>
      <c r="C16" s="45" cm="1">
        <f t="array" ref="C16">(_xlfn.XLOOKUP(C$2,Women10!$B$2:$B$75,Women10!$D$2:$D$75) / _xlfn.XLOOKUP($A16,Women10!$E$1:$CV$1,_xlfn.XLOOKUP(C$2,Women10!$B$2:$B$75,Women10!$E$2:$CV$75))) / $C$1 / 86400</f>
        <v>5.840427270431282E-3</v>
      </c>
      <c r="D16" s="45" cm="1">
        <f t="array" ref="D16">(_xlfn.XLOOKUP(D$2,Women10!$B$2:$B$75,Women10!$D$2:$D$75) / _xlfn.XLOOKUP($A16,Women10!$E$1:$CV$1,_xlfn.XLOOKUP(D$2,Women10!$B$2:$B$75,Women10!$E$2:$CV$75))) / $C$1 / 86400</f>
        <v>1.5413556141502471E-2</v>
      </c>
      <c r="E16" s="45" cm="1">
        <f t="array" ref="E16">(_xlfn.XLOOKUP(E$2,Women10!$B$2:$B$75,Women10!$D$2:$D$75) / _xlfn.XLOOKUP($A16,Women10!$E$1:$CV$1,_xlfn.XLOOKUP(E$2,Women10!$B$2:$B$75,Women10!$E$2:$CV$75))) / $C$1 / 86400</f>
        <v>2.0578191566278461E-2</v>
      </c>
      <c r="F16" s="45" cm="1">
        <f t="array" ref="F16">(_xlfn.XLOOKUP(F$2,Women10!$B$2:$B$75,Women10!$D$2:$D$75) / _xlfn.XLOOKUP($A16,Women10!$E$1:$CV$1,_xlfn.XLOOKUP(F$2,Women10!$B$2:$B$75,Women10!$E$2:$CV$75))) / $C$1 / 86400</f>
        <v>3.3648124047563434E-2</v>
      </c>
      <c r="G16" s="45" cm="1">
        <f t="array" ref="G16">(_xlfn.XLOOKUP(G$2,Women10!$B$2:$B$75,Women10!$D$2:$D$75) / _xlfn.XLOOKUP($A16,Women10!$E$1:$CV$1,_xlfn.XLOOKUP(G$2,Women10!$B$2:$B$75,Women10!$E$2:$CV$75))) / $C$1 / 86400</f>
        <v>4.217602325521036E-2</v>
      </c>
      <c r="H16" s="45" cm="1">
        <f t="array" ref="H16">(_xlfn.XLOOKUP(H$2,Women10!$B$2:$B$75,Women10!$D$2:$D$75) / _xlfn.XLOOKUP($A16,Women10!$E$1:$CV$1,_xlfn.XLOOKUP(H$2,Women10!$B$2:$B$75,Women10!$E$2:$CV$75))) / $C$1 / 86400</f>
        <v>6.9080618309770372E-2</v>
      </c>
      <c r="I16" s="45" cm="1">
        <f t="array" ref="I16">(_xlfn.XLOOKUP(I$2,Women10!$B$2:$B$75,Women10!$D$2:$D$75) / _xlfn.XLOOKUP($A16,Women10!$E$1:$CV$1,_xlfn.XLOOKUP(I$2,Women10!$B$2:$B$75,Women10!$E$2:$CV$75))) / $C$1 / 86400</f>
        <v>9.1535874647297205E-2</v>
      </c>
      <c r="J16" s="45" cm="1">
        <f t="array" ref="J16">(_xlfn.XLOOKUP(J$2,Women10!$B$2:$B$75,Women10!$D$2:$D$75) / _xlfn.XLOOKUP($A16,Women10!$E$1:$CV$1,_xlfn.XLOOKUP(J$2,Women10!$B$2:$B$75,Women10!$E$2:$CV$75))) / $C$1 / 86400</f>
        <v>0.18839898197305791</v>
      </c>
      <c r="K16" s="45" cm="1">
        <f t="array" ref="K16">(_xlfn.XLOOKUP(K$2,Women10!$B$2:$B$75,Women10!$D$2:$D$75) / _xlfn.XLOOKUP($A16,Women10!$E$1:$CV$1,_xlfn.XLOOKUP(K$2,Women10!$B$2:$B$75,Women10!$E$2:$CV$75))) / $C$1 / 86400</f>
        <v>0.22770190805851429</v>
      </c>
      <c r="L16" s="45" cm="1">
        <f t="array" ref="L16">(_xlfn.XLOOKUP(L$2,Women10!$B$2:$B$75,Women10!$D$2:$D$75) / _xlfn.XLOOKUP($A16,Women10!$E$1:$CV$1,_xlfn.XLOOKUP(L$2,Women10!$B$2:$B$75,Women10!$E$2:$CV$75))) / $C$1 / 86400</f>
        <v>0.41181119013433948</v>
      </c>
      <c r="M16" s="45" cm="1">
        <f t="array" ref="M16">(_xlfn.XLOOKUP(M$2,Women10!$B$2:$B$75,Women10!$D$2:$D$75) / _xlfn.XLOOKUP($A16,Women10!$E$1:$CV$1,_xlfn.XLOOKUP(M$2,Women10!$B$2:$B$75,Women10!$E$2:$CV$75))) / $C$1 / 86400</f>
        <v>0.54701789338171192</v>
      </c>
      <c r="N16" s="45" cm="1">
        <f t="array" ref="N16">(_xlfn.XLOOKUP(N$2,Women10!$B$2:$B$75,Women10!$D$2:$D$75) / _xlfn.XLOOKUP($A16,Women10!$E$1:$CV$1,_xlfn.XLOOKUP(N$2,Women10!$B$2:$B$75,Women10!$E$2:$CV$75))) / $C$1 / 86400</f>
        <v>1.008659165024987</v>
      </c>
    </row>
    <row r="17" spans="1:14" x14ac:dyDescent="0.3">
      <c r="A17" s="26">
        <v>32</v>
      </c>
      <c r="B17" s="45" cm="1">
        <f t="array" ref="B17">(_xlfn.XLOOKUP(B$2,Women10!$B$2:$B$75,Women10!$D$2:$D$75) / _xlfn.XLOOKUP($A17,Women10!$E$1:$CV$1,_xlfn.XLOOKUP(B$2,Women10!$B$2:$B$75,Women10!$E$2:$CV$75))) / $C$1 / 86400</f>
        <v>2.6222222222222224E-3</v>
      </c>
      <c r="C17" s="45" cm="1">
        <f t="array" ref="C17">(_xlfn.XLOOKUP(C$2,Women10!$B$2:$B$75,Women10!$D$2:$D$75) / _xlfn.XLOOKUP($A17,Women10!$E$1:$CV$1,_xlfn.XLOOKUP(C$2,Women10!$B$2:$B$75,Women10!$E$2:$CV$75))) / $C$1 / 86400</f>
        <v>5.8545175654142276E-3</v>
      </c>
      <c r="D17" s="45" cm="1">
        <f t="array" ref="D17">(_xlfn.XLOOKUP(D$2,Women10!$B$2:$B$75,Women10!$D$2:$D$75) / _xlfn.XLOOKUP($A17,Women10!$E$1:$CV$1,_xlfn.XLOOKUP(D$2,Women10!$B$2:$B$75,Women10!$E$2:$CV$75))) / $C$1 / 86400</f>
        <v>1.5439838032616367E-2</v>
      </c>
      <c r="E17" s="45" cm="1">
        <f t="array" ref="E17">(_xlfn.XLOOKUP(E$2,Women10!$B$2:$B$75,Women10!$D$2:$D$75) / _xlfn.XLOOKUP($A17,Women10!$E$1:$CV$1,_xlfn.XLOOKUP(E$2,Women10!$B$2:$B$75,Women10!$E$2:$CV$75))) / $C$1 / 86400</f>
        <v>2.0605007573732514E-2</v>
      </c>
      <c r="F17" s="45" cm="1">
        <f t="array" ref="F17">(_xlfn.XLOOKUP(F$2,Women10!$B$2:$B$75,Women10!$D$2:$D$75) / _xlfn.XLOOKUP($A17,Women10!$E$1:$CV$1,_xlfn.XLOOKUP(F$2,Women10!$B$2:$B$75,Women10!$E$2:$CV$75))) / $C$1 / 86400</f>
        <v>3.3691971843535597E-2</v>
      </c>
      <c r="G17" s="45" cm="1">
        <f t="array" ref="G17">(_xlfn.XLOOKUP(G$2,Women10!$B$2:$B$75,Women10!$D$2:$D$75) / _xlfn.XLOOKUP($A17,Women10!$E$1:$CV$1,_xlfn.XLOOKUP(G$2,Women10!$B$2:$B$75,Women10!$E$2:$CV$75))) / $C$1 / 86400</f>
        <v>4.2230983991208525E-2</v>
      </c>
      <c r="H17" s="45" cm="1">
        <f t="array" ref="H17">(_xlfn.XLOOKUP(H$2,Women10!$B$2:$B$75,Women10!$D$2:$D$75) / _xlfn.XLOOKUP($A17,Women10!$E$1:$CV$1,_xlfn.XLOOKUP(H$2,Women10!$B$2:$B$75,Women10!$E$2:$CV$75))) / $C$1 / 86400</f>
        <v>6.917063916362233E-2</v>
      </c>
      <c r="I17" s="45" cm="1">
        <f t="array" ref="I17">(_xlfn.XLOOKUP(I$2,Women10!$B$2:$B$75,Women10!$D$2:$D$75) / _xlfn.XLOOKUP($A17,Women10!$E$1:$CV$1,_xlfn.XLOOKUP(I$2,Women10!$B$2:$B$75,Women10!$E$2:$CV$75))) / $C$1 / 86400</f>
        <v>9.1655157563337197E-2</v>
      </c>
      <c r="J17" s="45" cm="1">
        <f t="array" ref="J17">(_xlfn.XLOOKUP(J$2,Women10!$B$2:$B$75,Women10!$D$2:$D$75) / _xlfn.XLOOKUP($A17,Women10!$E$1:$CV$1,_xlfn.XLOOKUP(J$2,Women10!$B$2:$B$75,Women10!$E$2:$CV$75))) / $C$1 / 86400</f>
        <v>0.18879612899388046</v>
      </c>
      <c r="K17" s="45" cm="1">
        <f t="array" ref="K17">(_xlfn.XLOOKUP(K$2,Women10!$B$2:$B$75,Women10!$D$2:$D$75) / _xlfn.XLOOKUP($A17,Women10!$E$1:$CV$1,_xlfn.XLOOKUP(K$2,Women10!$B$2:$B$75,Women10!$E$2:$CV$75))) / $C$1 / 86400</f>
        <v>0.22818190605783462</v>
      </c>
      <c r="L17" s="45" cm="1">
        <f t="array" ref="L17">(_xlfn.XLOOKUP(L$2,Women10!$B$2:$B$75,Women10!$D$2:$D$75) / _xlfn.XLOOKUP($A17,Women10!$E$1:$CV$1,_xlfn.XLOOKUP(L$2,Women10!$B$2:$B$75,Women10!$E$2:$CV$75))) / $C$1 / 86400</f>
        <v>0.41267929242231594</v>
      </c>
      <c r="M17" s="45" cm="1">
        <f t="array" ref="M17">(_xlfn.XLOOKUP(M$2,Women10!$B$2:$B$75,Women10!$D$2:$D$75) / _xlfn.XLOOKUP($A17,Women10!$E$1:$CV$1,_xlfn.XLOOKUP(M$2,Women10!$B$2:$B$75,Women10!$E$2:$CV$75))) / $C$1 / 86400</f>
        <v>0.54817101281164726</v>
      </c>
      <c r="N17" s="45" cm="1">
        <f t="array" ref="N17">(_xlfn.XLOOKUP(N$2,Women10!$B$2:$B$75,Women10!$D$2:$D$75) / _xlfn.XLOOKUP($A17,Women10!$E$1:$CV$1,_xlfn.XLOOKUP(N$2,Women10!$B$2:$B$75,Women10!$E$2:$CV$75))) / $C$1 / 86400</f>
        <v>1.0107854290749292</v>
      </c>
    </row>
    <row r="18" spans="1:14" x14ac:dyDescent="0.3">
      <c r="A18" s="26">
        <v>33</v>
      </c>
      <c r="B18" s="45" cm="1">
        <f t="array" ref="B18">(_xlfn.XLOOKUP(B$2,Women10!$B$2:$B$75,Women10!$D$2:$D$75) / _xlfn.XLOOKUP($A18,Women10!$E$1:$CV$1,_xlfn.XLOOKUP(B$2,Women10!$B$2:$B$75,Women10!$E$2:$CV$75))) / $C$1 / 86400</f>
        <v>2.6222222222222224E-3</v>
      </c>
      <c r="C18" s="45" cm="1">
        <f t="array" ref="C18">(_xlfn.XLOOKUP(C$2,Women10!$B$2:$B$75,Women10!$D$2:$D$75) / _xlfn.XLOOKUP($A18,Women10!$E$1:$CV$1,_xlfn.XLOOKUP(C$2,Women10!$B$2:$B$75,Women10!$E$2:$CV$75))) / $C$1 / 86400</f>
        <v>5.8740031004277087E-3</v>
      </c>
      <c r="D18" s="45" cm="1">
        <f t="array" ref="D18">(_xlfn.XLOOKUP(D$2,Women10!$B$2:$B$75,Women10!$D$2:$D$75) / _xlfn.XLOOKUP($A18,Women10!$E$1:$CV$1,_xlfn.XLOOKUP(D$2,Women10!$B$2:$B$75,Women10!$E$2:$CV$75))) / $C$1 / 86400</f>
        <v>1.5475538874553652E-2</v>
      </c>
      <c r="E18" s="45" cm="1">
        <f t="array" ref="E18">(_xlfn.XLOOKUP(E$2,Women10!$B$2:$B$75,Women10!$D$2:$D$75) / _xlfn.XLOOKUP($A18,Women10!$E$1:$CV$1,_xlfn.XLOOKUP(E$2,Women10!$B$2:$B$75,Women10!$E$2:$CV$75))) / $C$1 / 86400</f>
        <v>2.0644326158035107E-2</v>
      </c>
      <c r="F18" s="45" cm="1">
        <f t="array" ref="F18">(_xlfn.XLOOKUP(F$2,Women10!$B$2:$B$75,Women10!$D$2:$D$75) / _xlfn.XLOOKUP($A18,Women10!$E$1:$CV$1,_xlfn.XLOOKUP(F$2,Women10!$B$2:$B$75,Women10!$E$2:$CV$75))) / $C$1 / 86400</f>
        <v>3.3756263042192543E-2</v>
      </c>
      <c r="G18" s="45" cm="1">
        <f t="array" ref="G18">(_xlfn.XLOOKUP(G$2,Women10!$B$2:$B$75,Women10!$D$2:$D$75) / _xlfn.XLOOKUP($A18,Women10!$E$1:$CV$1,_xlfn.XLOOKUP(G$2,Women10!$B$2:$B$75,Women10!$E$2:$CV$75))) / $C$1 / 86400</f>
        <v>4.2311569377954834E-2</v>
      </c>
      <c r="H18" s="45" cm="1">
        <f t="array" ref="H18">(_xlfn.XLOOKUP(H$2,Women10!$B$2:$B$75,Women10!$D$2:$D$75) / _xlfn.XLOOKUP($A18,Women10!$E$1:$CV$1,_xlfn.XLOOKUP(H$2,Women10!$B$2:$B$75,Women10!$E$2:$CV$75))) / $C$1 / 86400</f>
        <v>6.9302630942683158E-2</v>
      </c>
      <c r="I18" s="45" cm="1">
        <f t="array" ref="I18">(_xlfn.XLOOKUP(I$2,Women10!$B$2:$B$75,Women10!$D$2:$D$75) / _xlfn.XLOOKUP($A18,Women10!$E$1:$CV$1,_xlfn.XLOOKUP(I$2,Women10!$B$2:$B$75,Women10!$E$2:$CV$75))) / $C$1 / 86400</f>
        <v>9.1830054419187693E-2</v>
      </c>
      <c r="J18" s="45" cm="1">
        <f t="array" ref="J18">(_xlfn.XLOOKUP(J$2,Women10!$B$2:$B$75,Women10!$D$2:$D$75) / _xlfn.XLOOKUP($A18,Women10!$E$1:$CV$1,_xlfn.XLOOKUP(J$2,Women10!$B$2:$B$75,Women10!$E$2:$CV$75))) / $C$1 / 86400</f>
        <v>0.18934733082019906</v>
      </c>
      <c r="K18" s="45" cm="1">
        <f t="array" ref="K18">(_xlfn.XLOOKUP(K$2,Women10!$B$2:$B$75,Women10!$D$2:$D$75) / _xlfn.XLOOKUP($A18,Women10!$E$1:$CV$1,_xlfn.XLOOKUP(K$2,Women10!$B$2:$B$75,Women10!$E$2:$CV$75))) / $C$1 / 86400</f>
        <v>0.22884809706515133</v>
      </c>
      <c r="L18" s="45" cm="1">
        <f t="array" ref="L18">(_xlfn.XLOOKUP(L$2,Women10!$B$2:$B$75,Women10!$D$2:$D$75) / _xlfn.XLOOKUP($A18,Women10!$E$1:$CV$1,_xlfn.XLOOKUP(L$2,Women10!$B$2:$B$75,Women10!$E$2:$CV$75))) / $C$1 / 86400</f>
        <v>0.41388413481436737</v>
      </c>
      <c r="M18" s="45" cm="1">
        <f t="array" ref="M18">(_xlfn.XLOOKUP(M$2,Women10!$B$2:$B$75,Women10!$D$2:$D$75) / _xlfn.XLOOKUP($A18,Women10!$E$1:$CV$1,_xlfn.XLOOKUP(M$2,Women10!$B$2:$B$75,Women10!$E$2:$CV$75))) / $C$1 / 86400</f>
        <v>0.54977143155437735</v>
      </c>
      <c r="N18" s="45" cm="1">
        <f t="array" ref="N18">(_xlfn.XLOOKUP(N$2,Women10!$B$2:$B$75,Women10!$D$2:$D$75) / _xlfn.XLOOKUP($A18,Women10!$E$1:$CV$1,_xlfn.XLOOKUP(N$2,Women10!$B$2:$B$75,Women10!$E$2:$CV$75))) / $C$1 / 86400</f>
        <v>1.0137364788527579</v>
      </c>
    </row>
    <row r="19" spans="1:14" x14ac:dyDescent="0.3">
      <c r="A19" s="42">
        <v>34</v>
      </c>
      <c r="B19" s="45" cm="1">
        <f t="array" ref="B19">(_xlfn.XLOOKUP(B$2,Women10!$B$2:$B$75,Women10!$D$2:$D$75) / _xlfn.XLOOKUP($A19,Women10!$E$1:$CV$1,_xlfn.XLOOKUP(B$2,Women10!$B$2:$B$75,Women10!$E$2:$CV$75))) / $C$1 / 86400</f>
        <v>2.6222222222222224E-3</v>
      </c>
      <c r="C19" s="45" cm="1">
        <f t="array" ref="C19">(_xlfn.XLOOKUP(C$2,Women10!$B$2:$B$75,Women10!$D$2:$D$75) / _xlfn.XLOOKUP($A19,Women10!$E$1:$CV$1,_xlfn.XLOOKUP(C$2,Women10!$B$2:$B$75,Women10!$E$2:$CV$75))) / $C$1 / 86400</f>
        <v>5.8977965307079232E-3</v>
      </c>
      <c r="D19" s="45" cm="1">
        <f t="array" ref="D19">(_xlfn.XLOOKUP(D$2,Women10!$B$2:$B$75,Women10!$D$2:$D$75) / _xlfn.XLOOKUP($A19,Women10!$E$1:$CV$1,_xlfn.XLOOKUP(D$2,Women10!$B$2:$B$75,Women10!$E$2:$CV$75))) / $C$1 / 86400</f>
        <v>1.5520788988221939E-2</v>
      </c>
      <c r="E19" s="45" cm="1">
        <f t="array" ref="E19">(_xlfn.XLOOKUP(E$2,Women10!$B$2:$B$75,Women10!$D$2:$D$75) / _xlfn.XLOOKUP($A19,Women10!$E$1:$CV$1,_xlfn.XLOOKUP(E$2,Women10!$B$2:$B$75,Women10!$E$2:$CV$75))) / $C$1 / 86400</f>
        <v>2.069212357112498E-2</v>
      </c>
      <c r="F19" s="45" cm="1">
        <f t="array" ref="F19">(_xlfn.XLOOKUP(F$2,Women10!$B$2:$B$75,Women10!$D$2:$D$75) / _xlfn.XLOOKUP($A19,Women10!$E$1:$CV$1,_xlfn.XLOOKUP(F$2,Women10!$B$2:$B$75,Women10!$E$2:$CV$75))) / $C$1 / 86400</f>
        <v>3.3834418271704365E-2</v>
      </c>
      <c r="G19" s="45" cm="1">
        <f t="array" ref="G19">(_xlfn.XLOOKUP(G$2,Women10!$B$2:$B$75,Women10!$D$2:$D$75) / _xlfn.XLOOKUP($A19,Women10!$E$1:$CV$1,_xlfn.XLOOKUP(G$2,Women10!$B$2:$B$75,Women10!$E$2:$CV$75))) / $C$1 / 86400</f>
        <v>4.2409532544422826E-2</v>
      </c>
      <c r="H19" s="45" cm="1">
        <f t="array" ref="H19">(_xlfn.XLOOKUP(H$2,Women10!$B$2:$B$75,Women10!$D$2:$D$75) / _xlfn.XLOOKUP($A19,Women10!$E$1:$CV$1,_xlfn.XLOOKUP(H$2,Women10!$B$2:$B$75,Women10!$E$2:$CV$75))) / $C$1 / 86400</f>
        <v>6.9463085997211224E-2</v>
      </c>
      <c r="I19" s="45" cm="1">
        <f t="array" ref="I19">(_xlfn.XLOOKUP(I$2,Women10!$B$2:$B$75,Women10!$D$2:$D$75) / _xlfn.XLOOKUP($A19,Women10!$E$1:$CV$1,_xlfn.XLOOKUP(I$2,Women10!$B$2:$B$75,Women10!$E$2:$CV$75))) / $C$1 / 86400</f>
        <v>9.2042666785972616E-2</v>
      </c>
      <c r="J19" s="45" cm="1">
        <f t="array" ref="J19">(_xlfn.XLOOKUP(J$2,Women10!$B$2:$B$75,Women10!$D$2:$D$75) / _xlfn.XLOOKUP($A19,Women10!$E$1:$CV$1,_xlfn.XLOOKUP(J$2,Women10!$B$2:$B$75,Women10!$E$2:$CV$75))) / $C$1 / 86400</f>
        <v>0.19007448580465255</v>
      </c>
      <c r="K19" s="45" cm="1">
        <f t="array" ref="K19">(_xlfn.XLOOKUP(K$2,Women10!$B$2:$B$75,Women10!$D$2:$D$75) / _xlfn.XLOOKUP($A19,Women10!$E$1:$CV$1,_xlfn.XLOOKUP(K$2,Women10!$B$2:$B$75,Women10!$E$2:$CV$75))) / $C$1 / 86400</f>
        <v>0.22972694776636157</v>
      </c>
      <c r="L19" s="45" cm="1">
        <f t="array" ref="L19">(_xlfn.XLOOKUP(L$2,Women10!$B$2:$B$75,Women10!$D$2:$D$75) / _xlfn.XLOOKUP($A19,Women10!$E$1:$CV$1,_xlfn.XLOOKUP(L$2,Women10!$B$2:$B$75,Women10!$E$2:$CV$75))) / $C$1 / 86400</f>
        <v>0.41547358374038512</v>
      </c>
      <c r="M19" s="45" cm="1">
        <f t="array" ref="M19">(_xlfn.XLOOKUP(M$2,Women10!$B$2:$B$75,Women10!$D$2:$D$75) / _xlfn.XLOOKUP($A19,Women10!$E$1:$CV$1,_xlfn.XLOOKUP(M$2,Women10!$B$2:$B$75,Women10!$E$2:$CV$75))) / $C$1 / 86400</f>
        <v>0.55188273164523793</v>
      </c>
      <c r="N19" s="45" cm="1">
        <f t="array" ref="N19">(_xlfn.XLOOKUP(N$2,Women10!$B$2:$B$75,Women10!$D$2:$D$75) / _xlfn.XLOOKUP($A19,Women10!$E$1:$CV$1,_xlfn.XLOOKUP(N$2,Women10!$B$2:$B$75,Women10!$E$2:$CV$75))) / $C$1 / 86400</f>
        <v>1.0176295547695244</v>
      </c>
    </row>
    <row r="20" spans="1:14" x14ac:dyDescent="0.3">
      <c r="A20" s="26">
        <v>35</v>
      </c>
      <c r="B20" s="45" cm="1">
        <f t="array" ref="B20">(_xlfn.XLOOKUP(B$2,Women10!$B$2:$B$75,Women10!$D$2:$D$75) / _xlfn.XLOOKUP($A20,Women10!$E$1:$CV$1,_xlfn.XLOOKUP(B$2,Women10!$B$2:$B$75,Women10!$E$2:$CV$75))) / $C$1 / 86400</f>
        <v>2.6222222222222224E-3</v>
      </c>
      <c r="C20" s="45" cm="1">
        <f t="array" ref="C20">(_xlfn.XLOOKUP(C$2,Women10!$B$2:$B$75,Women10!$D$2:$D$75) / _xlfn.XLOOKUP($A20,Women10!$E$1:$CV$1,_xlfn.XLOOKUP(C$2,Women10!$B$2:$B$75,Women10!$E$2:$CV$75))) / $C$1 / 86400</f>
        <v>5.9266043289651705E-3</v>
      </c>
      <c r="D20" s="45" cm="1">
        <f t="array" ref="D20">(_xlfn.XLOOKUP(D$2,Women10!$B$2:$B$75,Women10!$D$2:$D$75) / _xlfn.XLOOKUP($A20,Women10!$E$1:$CV$1,_xlfn.XLOOKUP(D$2,Women10!$B$2:$B$75,Women10!$E$2:$CV$75))) / $C$1 / 86400</f>
        <v>1.5577331024608903E-2</v>
      </c>
      <c r="E20" s="45" cm="1">
        <f t="array" ref="E20">(_xlfn.XLOOKUP(E$2,Women10!$B$2:$B$75,Women10!$D$2:$D$75) / _xlfn.XLOOKUP($A20,Women10!$E$1:$CV$1,_xlfn.XLOOKUP(E$2,Women10!$B$2:$B$75,Women10!$E$2:$CV$75))) / $C$1 / 86400</f>
        <v>2.0754801651409083E-2</v>
      </c>
      <c r="F20" s="45" cm="1">
        <f t="array" ref="F20">(_xlfn.XLOOKUP(F$2,Women10!$B$2:$B$75,Women10!$D$2:$D$75) / _xlfn.XLOOKUP($A20,Women10!$E$1:$CV$1,_xlfn.XLOOKUP(F$2,Women10!$B$2:$B$75,Women10!$E$2:$CV$75))) / $C$1 / 86400</f>
        <v>3.3936905402979715E-2</v>
      </c>
      <c r="G20" s="45" cm="1">
        <f t="array" ref="G20">(_xlfn.XLOOKUP(G$2,Women10!$B$2:$B$75,Women10!$D$2:$D$75) / _xlfn.XLOOKUP($A20,Women10!$E$1:$CV$1,_xlfn.XLOOKUP(G$2,Women10!$B$2:$B$75,Women10!$E$2:$CV$75))) / $C$1 / 86400</f>
        <v>4.2537994375635733E-2</v>
      </c>
      <c r="H20" s="45" cm="1">
        <f t="array" ref="H20">(_xlfn.XLOOKUP(H$2,Women10!$B$2:$B$75,Women10!$D$2:$D$75) / _xlfn.XLOOKUP($A20,Women10!$E$1:$CV$1,_xlfn.XLOOKUP(H$2,Women10!$B$2:$B$75,Women10!$E$2:$CV$75))) / $C$1 / 86400</f>
        <v>6.967349518339018E-2</v>
      </c>
      <c r="I20" s="45" cm="1">
        <f t="array" ref="I20">(_xlfn.XLOOKUP(I$2,Women10!$B$2:$B$75,Women10!$D$2:$D$75) / _xlfn.XLOOKUP($A20,Women10!$E$1:$CV$1,_xlfn.XLOOKUP(I$2,Women10!$B$2:$B$75,Women10!$E$2:$CV$75))) / $C$1 / 86400</f>
        <v>9.2321471309758874E-2</v>
      </c>
      <c r="J20" s="45" cm="1">
        <f t="array" ref="J20">(_xlfn.XLOOKUP(J$2,Women10!$B$2:$B$75,Women10!$D$2:$D$75) / _xlfn.XLOOKUP($A20,Women10!$E$1:$CV$1,_xlfn.XLOOKUP(J$2,Women10!$B$2:$B$75,Women10!$E$2:$CV$75))) / $C$1 / 86400</f>
        <v>0.19096223342847368</v>
      </c>
      <c r="K20" s="45" cm="1">
        <f t="array" ref="K20">(_xlfn.XLOOKUP(K$2,Women10!$B$2:$B$75,Women10!$D$2:$D$75) / _xlfn.XLOOKUP($A20,Women10!$E$1:$CV$1,_xlfn.XLOOKUP(K$2,Women10!$B$2:$B$75,Women10!$E$2:$CV$75))) / $C$1 / 86400</f>
        <v>0.23079989320216754</v>
      </c>
      <c r="L20" s="45" cm="1">
        <f t="array" ref="L20">(_xlfn.XLOOKUP(L$2,Women10!$B$2:$B$75,Women10!$D$2:$D$75) / _xlfn.XLOOKUP($A20,Women10!$E$1:$CV$1,_xlfn.XLOOKUP(L$2,Women10!$B$2:$B$75,Women10!$E$2:$CV$75))) / $C$1 / 86400</f>
        <v>0.41741406346950061</v>
      </c>
      <c r="M20" s="45" cm="1">
        <f t="array" ref="M20">(_xlfn.XLOOKUP(M$2,Women10!$B$2:$B$75,Women10!$D$2:$D$75) / _xlfn.XLOOKUP($A20,Women10!$E$1:$CV$1,_xlfn.XLOOKUP(M$2,Women10!$B$2:$B$75,Women10!$E$2:$CV$75))) / $C$1 / 86400</f>
        <v>0.5544603136998304</v>
      </c>
      <c r="N20" s="45" cm="1">
        <f t="array" ref="N20">(_xlfn.XLOOKUP(N$2,Women10!$B$2:$B$75,Women10!$D$2:$D$75) / _xlfn.XLOOKUP($A20,Women10!$E$1:$CV$1,_xlfn.XLOOKUP(N$2,Women10!$B$2:$B$75,Women10!$E$2:$CV$75))) / $C$1 / 86400</f>
        <v>1.022382418970905</v>
      </c>
    </row>
    <row r="21" spans="1:14" x14ac:dyDescent="0.3">
      <c r="A21" s="26">
        <v>36</v>
      </c>
      <c r="B21" s="45" cm="1">
        <f t="array" ref="B21">(_xlfn.XLOOKUP(B$2,Women10!$B$2:$B$75,Women10!$D$2:$D$75) / _xlfn.XLOOKUP($A21,Women10!$E$1:$CV$1,_xlfn.XLOOKUP(B$2,Women10!$B$2:$B$75,Women10!$E$2:$CV$75))) / $C$1 / 86400</f>
        <v>2.6222222222222224E-3</v>
      </c>
      <c r="C21" s="45" cm="1">
        <f t="array" ref="C21">(_xlfn.XLOOKUP(C$2,Women10!$B$2:$B$75,Women10!$D$2:$D$75) / _xlfn.XLOOKUP($A21,Women10!$E$1:$CV$1,_xlfn.XLOOKUP(C$2,Women10!$B$2:$B$75,Women10!$E$2:$CV$75))) / $C$1 / 86400</f>
        <v>5.960571153488972E-3</v>
      </c>
      <c r="D21" s="45" cm="1">
        <f t="array" ref="D21">(_xlfn.XLOOKUP(D$2,Women10!$B$2:$B$75,Women10!$D$2:$D$75) / _xlfn.XLOOKUP($A21,Women10!$E$1:$CV$1,_xlfn.XLOOKUP(D$2,Women10!$B$2:$B$75,Women10!$E$2:$CV$75))) / $C$1 / 86400</f>
        <v>1.564540961329253E-2</v>
      </c>
      <c r="E21" s="45" cm="1">
        <f t="array" ref="E21">(_xlfn.XLOOKUP(E$2,Women10!$B$2:$B$75,Women10!$D$2:$D$75) / _xlfn.XLOOKUP($A21,Women10!$E$1:$CV$1,_xlfn.XLOOKUP(E$2,Women10!$B$2:$B$75,Women10!$E$2:$CV$75))) / $C$1 / 86400</f>
        <v>2.0826297422042103E-2</v>
      </c>
      <c r="F21" s="45" cm="1">
        <f t="array" ref="F21">(_xlfn.XLOOKUP(F$2,Women10!$B$2:$B$75,Women10!$D$2:$D$75) / _xlfn.XLOOKUP($A21,Women10!$E$1:$CV$1,_xlfn.XLOOKUP(F$2,Women10!$B$2:$B$75,Women10!$E$2:$CV$75))) / $C$1 / 86400</f>
        <v>3.405381064955533E-2</v>
      </c>
      <c r="G21" s="45" cm="1">
        <f t="array" ref="G21">(_xlfn.XLOOKUP(G$2,Women10!$B$2:$B$75,Women10!$D$2:$D$75) / _xlfn.XLOOKUP($A21,Women10!$E$1:$CV$1,_xlfn.XLOOKUP(G$2,Women10!$B$2:$B$75,Women10!$E$2:$CV$75))) / $C$1 / 86400</f>
        <v>4.2684528500131338E-2</v>
      </c>
      <c r="H21" s="45" cm="1">
        <f t="array" ref="H21">(_xlfn.XLOOKUP(H$2,Women10!$B$2:$B$75,Women10!$D$2:$D$75) / _xlfn.XLOOKUP($A21,Women10!$E$1:$CV$1,_xlfn.XLOOKUP(H$2,Women10!$B$2:$B$75,Women10!$E$2:$CV$75))) / $C$1 / 86400</f>
        <v>6.9913505197193138E-2</v>
      </c>
      <c r="I21" s="45" cm="1">
        <f t="array" ref="I21">(_xlfn.XLOOKUP(I$2,Women10!$B$2:$B$75,Women10!$D$2:$D$75) / _xlfn.XLOOKUP($A21,Women10!$E$1:$CV$1,_xlfn.XLOOKUP(I$2,Women10!$B$2:$B$75,Women10!$E$2:$CV$75))) / $C$1 / 86400</f>
        <v>9.2639498667867456E-2</v>
      </c>
      <c r="J21" s="45" cm="1">
        <f t="array" ref="J21">(_xlfn.XLOOKUP(J$2,Women10!$B$2:$B$75,Women10!$D$2:$D$75) / _xlfn.XLOOKUP($A21,Women10!$E$1:$CV$1,_xlfn.XLOOKUP(J$2,Women10!$B$2:$B$75,Women10!$E$2:$CV$75))) / $C$1 / 86400</f>
        <v>0.19201501143818653</v>
      </c>
      <c r="K21" s="45" cm="1">
        <f t="array" ref="K21">(_xlfn.XLOOKUP(K$2,Women10!$B$2:$B$75,Women10!$D$2:$D$75) / _xlfn.XLOOKUP($A21,Women10!$E$1:$CV$1,_xlfn.XLOOKUP(K$2,Women10!$B$2:$B$75,Women10!$E$2:$CV$75))) / $C$1 / 86400</f>
        <v>0.23207229690129128</v>
      </c>
      <c r="L21" s="45" cm="1">
        <f t="array" ref="L21">(_xlfn.XLOOKUP(L$2,Women10!$B$2:$B$75,Women10!$D$2:$D$75) / _xlfn.XLOOKUP($A21,Women10!$E$1:$CV$1,_xlfn.XLOOKUP(L$2,Women10!$B$2:$B$75,Women10!$E$2:$CV$75))) / $C$1 / 86400</f>
        <v>0.41971527423288524</v>
      </c>
      <c r="M21" s="45" cm="1">
        <f t="array" ref="M21">(_xlfn.XLOOKUP(M$2,Women10!$B$2:$B$75,Women10!$D$2:$D$75) / _xlfn.XLOOKUP($A21,Women10!$E$1:$CV$1,_xlfn.XLOOKUP(M$2,Women10!$B$2:$B$75,Women10!$E$2:$CV$75))) / $C$1 / 86400</f>
        <v>0.55751706274932411</v>
      </c>
      <c r="N21" s="45" cm="1">
        <f t="array" ref="N21">(_xlfn.XLOOKUP(N$2,Women10!$B$2:$B$75,Women10!$D$2:$D$75) / _xlfn.XLOOKUP($A21,Women10!$E$1:$CV$1,_xlfn.XLOOKUP(N$2,Women10!$B$2:$B$75,Women10!$E$2:$CV$75))) / $C$1 / 86400</f>
        <v>1.0280188304690601</v>
      </c>
    </row>
    <row r="22" spans="1:14" x14ac:dyDescent="0.3">
      <c r="A22" s="42">
        <v>37</v>
      </c>
      <c r="B22" s="45" cm="1">
        <f t="array" ref="B22">(_xlfn.XLOOKUP(B$2,Women10!$B$2:$B$75,Women10!$D$2:$D$75) / _xlfn.XLOOKUP($A22,Women10!$E$1:$CV$1,_xlfn.XLOOKUP(B$2,Women10!$B$2:$B$75,Women10!$E$2:$CV$75))) / $C$1 / 86400</f>
        <v>2.62300912495971E-3</v>
      </c>
      <c r="C22" s="45" cm="1">
        <f t="array" ref="C22">(_xlfn.XLOOKUP(C$2,Women10!$B$2:$B$75,Women10!$D$2:$D$75) / _xlfn.XLOOKUP($A22,Women10!$E$1:$CV$1,_xlfn.XLOOKUP(C$2,Women10!$B$2:$B$75,Women10!$E$2:$CV$75))) / $C$1 / 86400</f>
        <v>5.9998702730751762E-3</v>
      </c>
      <c r="D22" s="45" cm="1">
        <f t="array" ref="D22">(_xlfn.XLOOKUP(D$2,Women10!$B$2:$B$75,Women10!$D$2:$D$75) / _xlfn.XLOOKUP($A22,Women10!$E$1:$CV$1,_xlfn.XLOOKUP(D$2,Women10!$B$2:$B$75,Women10!$E$2:$CV$75))) / $C$1 / 86400</f>
        <v>1.5723716566413196E-2</v>
      </c>
      <c r="E22" s="45" cm="1">
        <f t="array" ref="E22">(_xlfn.XLOOKUP(E$2,Women10!$B$2:$B$75,Women10!$D$2:$D$75) / _xlfn.XLOOKUP($A22,Women10!$E$1:$CV$1,_xlfn.XLOOKUP(E$2,Women10!$B$2:$B$75,Women10!$E$2:$CV$75))) / $C$1 / 86400</f>
        <v>2.0911043291511246E-2</v>
      </c>
      <c r="F22" s="45" cm="1">
        <f t="array" ref="F22">(_xlfn.XLOOKUP(F$2,Women10!$B$2:$B$75,Women10!$D$2:$D$75) / _xlfn.XLOOKUP($A22,Women10!$E$1:$CV$1,_xlfn.XLOOKUP(F$2,Women10!$B$2:$B$75,Women10!$E$2:$CV$75))) / $C$1 / 86400</f>
        <v>3.4192381598281904E-2</v>
      </c>
      <c r="G22" s="45" cm="1">
        <f t="array" ref="G22">(_xlfn.XLOOKUP(G$2,Women10!$B$2:$B$75,Women10!$D$2:$D$75) / _xlfn.XLOOKUP($A22,Women10!$E$1:$CV$1,_xlfn.XLOOKUP(G$2,Women10!$B$2:$B$75,Women10!$E$2:$CV$75))) / $C$1 / 86400</f>
        <v>4.2858219358728002E-2</v>
      </c>
      <c r="H22" s="45" cm="1">
        <f t="array" ref="H22">(_xlfn.XLOOKUP(H$2,Women10!$B$2:$B$75,Women10!$D$2:$D$75) / _xlfn.XLOOKUP($A22,Women10!$E$1:$CV$1,_xlfn.XLOOKUP(H$2,Women10!$B$2:$B$75,Women10!$E$2:$CV$75))) / $C$1 / 86400</f>
        <v>7.0197995554048445E-2</v>
      </c>
      <c r="I22" s="45" cm="1">
        <f t="array" ref="I22">(_xlfn.XLOOKUP(I$2,Women10!$B$2:$B$75,Women10!$D$2:$D$75) / _xlfn.XLOOKUP($A22,Women10!$E$1:$CV$1,_xlfn.XLOOKUP(I$2,Women10!$B$2:$B$75,Women10!$E$2:$CV$75))) / $C$1 / 86400</f>
        <v>9.3016465091744854E-2</v>
      </c>
      <c r="J22" s="45" cm="1">
        <f t="array" ref="J22">(_xlfn.XLOOKUP(J$2,Women10!$B$2:$B$75,Women10!$D$2:$D$75) / _xlfn.XLOOKUP($A22,Women10!$E$1:$CV$1,_xlfn.XLOOKUP(J$2,Women10!$B$2:$B$75,Women10!$E$2:$CV$75))) / $C$1 / 86400</f>
        <v>0.19325801860224387</v>
      </c>
      <c r="K22" s="45" cm="1">
        <f t="array" ref="K22">(_xlfn.XLOOKUP(K$2,Women10!$B$2:$B$75,Women10!$D$2:$D$75) / _xlfn.XLOOKUP($A22,Women10!$E$1:$CV$1,_xlfn.XLOOKUP(K$2,Women10!$B$2:$B$75,Women10!$E$2:$CV$75))) / $C$1 / 86400</f>
        <v>0.2335746144829581</v>
      </c>
      <c r="L22" s="45" cm="1">
        <f t="array" ref="L22">(_xlfn.XLOOKUP(L$2,Women10!$B$2:$B$75,Women10!$D$2:$D$75) / _xlfn.XLOOKUP($A22,Women10!$E$1:$CV$1,_xlfn.XLOOKUP(L$2,Women10!$B$2:$B$75,Women10!$E$2:$CV$75))) / $C$1 / 86400</f>
        <v>0.42243229666164317</v>
      </c>
      <c r="M22" s="45" cm="1">
        <f t="array" ref="M22">(_xlfn.XLOOKUP(M$2,Women10!$B$2:$B$75,Women10!$D$2:$D$75) / _xlfn.XLOOKUP($A22,Women10!$E$1:$CV$1,_xlfn.XLOOKUP(M$2,Women10!$B$2:$B$75,Women10!$E$2:$CV$75))) / $C$1 / 86400</f>
        <v>0.56112614361175817</v>
      </c>
      <c r="N22" s="45" cm="1">
        <f t="array" ref="N22">(_xlfn.XLOOKUP(N$2,Women10!$B$2:$B$75,Women10!$D$2:$D$75) / _xlfn.XLOOKUP($A22,Women10!$E$1:$CV$1,_xlfn.XLOOKUP(N$2,Women10!$B$2:$B$75,Women10!$E$2:$CV$75))) / $C$1 / 86400</f>
        <v>1.0346736995935517</v>
      </c>
    </row>
    <row r="23" spans="1:14" x14ac:dyDescent="0.3">
      <c r="A23" s="26">
        <v>38</v>
      </c>
      <c r="B23" s="45" cm="1">
        <f t="array" ref="B23">(_xlfn.XLOOKUP(B$2,Women10!$B$2:$B$75,Women10!$D$2:$D$75) / _xlfn.XLOOKUP($A23,Women10!$E$1:$CV$1,_xlfn.XLOOKUP(B$2,Women10!$B$2:$B$75,Women10!$E$2:$CV$75))) / $C$1 / 86400</f>
        <v>2.6471050093097338E-3</v>
      </c>
      <c r="C23" s="45" cm="1">
        <f t="array" ref="C23">(_xlfn.XLOOKUP(C$2,Women10!$B$2:$B$75,Women10!$D$2:$D$75) / _xlfn.XLOOKUP($A23,Women10!$E$1:$CV$1,_xlfn.XLOOKUP(C$2,Women10!$B$2:$B$75,Women10!$E$2:$CV$75))) / $C$1 / 86400</f>
        <v>6.0440785326630079E-3</v>
      </c>
      <c r="D23" s="45" cm="1">
        <f t="array" ref="D23">(_xlfn.XLOOKUP(D$2,Women10!$B$2:$B$75,Women10!$D$2:$D$75) / _xlfn.XLOOKUP($A23,Women10!$E$1:$CV$1,_xlfn.XLOOKUP(D$2,Women10!$B$2:$B$75,Women10!$E$2:$CV$75))) / $C$1 / 86400</f>
        <v>1.5812551123285584E-2</v>
      </c>
      <c r="E23" s="45" cm="1">
        <f t="array" ref="E23">(_xlfn.XLOOKUP(E$2,Women10!$B$2:$B$75,Women10!$D$2:$D$75) / _xlfn.XLOOKUP($A23,Women10!$E$1:$CV$1,_xlfn.XLOOKUP(E$2,Women10!$B$2:$B$75,Women10!$E$2:$CV$75))) / $C$1 / 86400</f>
        <v>2.1007210583092035E-2</v>
      </c>
      <c r="F23" s="45" cm="1">
        <f t="array" ref="F23">(_xlfn.XLOOKUP(F$2,Women10!$B$2:$B$75,Women10!$D$2:$D$75) / _xlfn.XLOOKUP($A23,Women10!$E$1:$CV$1,_xlfn.XLOOKUP(F$2,Women10!$B$2:$B$75,Women10!$E$2:$CV$75))) / $C$1 / 86400</f>
        <v>3.4349628115596428E-2</v>
      </c>
      <c r="G23" s="45" cm="1">
        <f t="array" ref="G23">(_xlfn.XLOOKUP(G$2,Women10!$B$2:$B$75,Women10!$D$2:$D$75) / _xlfn.XLOOKUP($A23,Women10!$E$1:$CV$1,_xlfn.XLOOKUP(G$2,Women10!$B$2:$B$75,Women10!$E$2:$CV$75))) / $C$1 / 86400</f>
        <v>4.3055318987868803E-2</v>
      </c>
      <c r="H23" s="45" cm="1">
        <f t="array" ref="H23">(_xlfn.XLOOKUP(H$2,Women10!$B$2:$B$75,Women10!$D$2:$D$75) / _xlfn.XLOOKUP($A23,Women10!$E$1:$CV$1,_xlfn.XLOOKUP(H$2,Women10!$B$2:$B$75,Women10!$E$2:$CV$75))) / $C$1 / 86400</f>
        <v>7.052082741914116E-2</v>
      </c>
      <c r="I23" s="45" cm="1">
        <f t="array" ref="I23">(_xlfn.XLOOKUP(I$2,Women10!$B$2:$B$75,Women10!$D$2:$D$75) / _xlfn.XLOOKUP($A23,Women10!$E$1:$CV$1,_xlfn.XLOOKUP(I$2,Women10!$B$2:$B$75,Women10!$E$2:$CV$75))) / $C$1 / 86400</f>
        <v>9.3444236264880104E-2</v>
      </c>
      <c r="J23" s="45" cm="1">
        <f t="array" ref="J23">(_xlfn.XLOOKUP(J$2,Women10!$B$2:$B$75,Women10!$D$2:$D$75) / _xlfn.XLOOKUP($A23,Women10!$E$1:$CV$1,_xlfn.XLOOKUP(J$2,Women10!$B$2:$B$75,Women10!$E$2:$CV$75))) / $C$1 / 86400</f>
        <v>0.19469845103903077</v>
      </c>
      <c r="K23" s="45" cm="1">
        <f t="array" ref="K23">(_xlfn.XLOOKUP(K$2,Women10!$B$2:$B$75,Women10!$D$2:$D$75) / _xlfn.XLOOKUP($A23,Women10!$E$1:$CV$1,_xlfn.XLOOKUP(K$2,Women10!$B$2:$B$75,Women10!$E$2:$CV$75))) / $C$1 / 86400</f>
        <v>0.23531554328655779</v>
      </c>
      <c r="L23" s="45" cm="1">
        <f t="array" ref="L23">(_xlfn.XLOOKUP(L$2,Women10!$B$2:$B$75,Women10!$D$2:$D$75) / _xlfn.XLOOKUP($A23,Women10!$E$1:$CV$1,_xlfn.XLOOKUP(L$2,Women10!$B$2:$B$75,Women10!$E$2:$CV$75))) / $C$1 / 86400</f>
        <v>0.42558086036346904</v>
      </c>
      <c r="M23" s="45" cm="1">
        <f t="array" ref="M23">(_xlfn.XLOOKUP(M$2,Women10!$B$2:$B$75,Women10!$D$2:$D$75) / _xlfn.XLOOKUP($A23,Women10!$E$1:$CV$1,_xlfn.XLOOKUP(M$2,Women10!$B$2:$B$75,Women10!$E$2:$CV$75))) / $C$1 / 86400</f>
        <v>0.56530845027221843</v>
      </c>
      <c r="N23" s="45" cm="1">
        <f t="array" ref="N23">(_xlfn.XLOOKUP(N$2,Women10!$B$2:$B$75,Women10!$D$2:$D$75) / _xlfn.XLOOKUP($A23,Women10!$E$1:$CV$1,_xlfn.XLOOKUP(N$2,Women10!$B$2:$B$75,Women10!$E$2:$CV$75))) / $C$1 / 86400</f>
        <v>1.0423855532551185</v>
      </c>
    </row>
    <row r="24" spans="1:14" x14ac:dyDescent="0.3">
      <c r="A24" s="26">
        <v>39</v>
      </c>
      <c r="B24" s="45" cm="1">
        <f t="array" ref="B24">(_xlfn.XLOOKUP(B$2,Women10!$B$2:$B$75,Women10!$D$2:$D$75) / _xlfn.XLOOKUP($A24,Women10!$E$1:$CV$1,_xlfn.XLOOKUP(B$2,Women10!$B$2:$B$75,Women10!$E$2:$CV$75))) / $C$1 / 86400</f>
        <v>2.6719199329755679E-3</v>
      </c>
      <c r="C24" s="45" cm="1">
        <f t="array" ref="C24">(_xlfn.XLOOKUP(C$2,Women10!$B$2:$B$75,Women10!$D$2:$D$75) / _xlfn.XLOOKUP($A24,Women10!$E$1:$CV$1,_xlfn.XLOOKUP(C$2,Women10!$B$2:$B$75,Women10!$E$2:$CV$75))) / $C$1 / 86400</f>
        <v>6.0940400482097663E-3</v>
      </c>
      <c r="D24" s="45" cm="1">
        <f t="array" ref="D24">(_xlfn.XLOOKUP(D$2,Women10!$B$2:$B$75,Women10!$D$2:$D$75) / _xlfn.XLOOKUP($A24,Women10!$E$1:$CV$1,_xlfn.XLOOKUP(D$2,Women10!$B$2:$B$75,Women10!$E$2:$CV$75))) / $C$1 / 86400</f>
        <v>1.591390315157502E-2</v>
      </c>
      <c r="E24" s="45" cm="1">
        <f t="array" ref="E24">(_xlfn.XLOOKUP(E$2,Women10!$B$2:$B$75,Women10!$D$2:$D$75) / _xlfn.XLOOKUP($A24,Women10!$E$1:$CV$1,_xlfn.XLOOKUP(E$2,Women10!$B$2:$B$75,Women10!$E$2:$CV$75))) / $C$1 / 86400</f>
        <v>2.1117275072483618E-2</v>
      </c>
      <c r="F24" s="45" cm="1">
        <f t="array" ref="F24">(_xlfn.XLOOKUP(F$2,Women10!$B$2:$B$75,Women10!$D$2:$D$75) / _xlfn.XLOOKUP($A24,Women10!$E$1:$CV$1,_xlfn.XLOOKUP(F$2,Women10!$B$2:$B$75,Women10!$E$2:$CV$75))) / $C$1 / 86400</f>
        <v>3.4529598429331322E-2</v>
      </c>
      <c r="G24" s="45" cm="1">
        <f t="array" ref="G24">(_xlfn.XLOOKUP(G$2,Women10!$B$2:$B$75,Women10!$D$2:$D$75) / _xlfn.XLOOKUP($A24,Women10!$E$1:$CV$1,_xlfn.XLOOKUP(G$2,Women10!$B$2:$B$75,Women10!$E$2:$CV$75))) / $C$1 / 86400</f>
        <v>4.3280901612522731E-2</v>
      </c>
      <c r="H24" s="45" cm="1">
        <f t="array" ref="H24">(_xlfn.XLOOKUP(H$2,Women10!$B$2:$B$75,Women10!$D$2:$D$75) / _xlfn.XLOOKUP($A24,Women10!$E$1:$CV$1,_xlfn.XLOOKUP(H$2,Women10!$B$2:$B$75,Women10!$E$2:$CV$75))) / $C$1 / 86400</f>
        <v>7.0890311926884761E-2</v>
      </c>
      <c r="I24" s="45" cm="1">
        <f t="array" ref="I24">(_xlfn.XLOOKUP(I$2,Women10!$B$2:$B$75,Women10!$D$2:$D$75) / _xlfn.XLOOKUP($A24,Women10!$E$1:$CV$1,_xlfn.XLOOKUP(I$2,Women10!$B$2:$B$75,Women10!$E$2:$CV$75))) / $C$1 / 86400</f>
        <v>9.3933824928277357E-2</v>
      </c>
      <c r="J24" s="45" cm="1">
        <f t="array" ref="J24">(_xlfn.XLOOKUP(J$2,Women10!$B$2:$B$75,Women10!$D$2:$D$75) / _xlfn.XLOOKUP($A24,Women10!$E$1:$CV$1,_xlfn.XLOOKUP(J$2,Women10!$B$2:$B$75,Women10!$E$2:$CV$75))) / $C$1 / 86400</f>
        <v>0.19630383436353588</v>
      </c>
      <c r="K24" s="45" cm="1">
        <f t="array" ref="K24">(_xlfn.XLOOKUP(K$2,Women10!$B$2:$B$75,Women10!$D$2:$D$75) / _xlfn.XLOOKUP($A24,Women10!$E$1:$CV$1,_xlfn.XLOOKUP(K$2,Women10!$B$2:$B$75,Women10!$E$2:$CV$75))) / $C$1 / 86400</f>
        <v>0.23725583427075966</v>
      </c>
      <c r="L24" s="45" cm="1">
        <f t="array" ref="L24">(_xlfn.XLOOKUP(L$2,Women10!$B$2:$B$75,Women10!$D$2:$D$75) / _xlfn.XLOOKUP($A24,Women10!$E$1:$CV$1,_xlfn.XLOOKUP(L$2,Women10!$B$2:$B$75,Women10!$E$2:$CV$75))) / $C$1 / 86400</f>
        <v>0.42908998132878734</v>
      </c>
      <c r="M24" s="45" cm="1">
        <f t="array" ref="M24">(_xlfn.XLOOKUP(M$2,Women10!$B$2:$B$75,Women10!$D$2:$D$75) / _xlfn.XLOOKUP($A24,Women10!$E$1:$CV$1,_xlfn.XLOOKUP(M$2,Women10!$B$2:$B$75,Women10!$E$2:$CV$75))) / $C$1 / 86400</f>
        <v>0.56996969310402146</v>
      </c>
      <c r="N24" s="45" cm="1">
        <f t="array" ref="N24">(_xlfn.XLOOKUP(N$2,Women10!$B$2:$B$75,Women10!$D$2:$D$75) / _xlfn.XLOOKUP($A24,Women10!$E$1:$CV$1,_xlfn.XLOOKUP(N$2,Women10!$B$2:$B$75,Women10!$E$2:$CV$75))) / $C$1 / 86400</f>
        <v>1.0509805285924689</v>
      </c>
    </row>
    <row r="25" spans="1:14" x14ac:dyDescent="0.3">
      <c r="A25" s="42">
        <v>40</v>
      </c>
      <c r="B25" s="45" cm="1">
        <f t="array" ref="B25">(_xlfn.XLOOKUP(B$2,Women10!$B$2:$B$75,Women10!$D$2:$D$75) / _xlfn.XLOOKUP($A25,Women10!$E$1:$CV$1,_xlfn.XLOOKUP(B$2,Women10!$B$2:$B$75,Women10!$E$2:$CV$75))) / $C$1 / 86400</f>
        <v>2.6972045075316009E-3</v>
      </c>
      <c r="C25" s="45" cm="1">
        <f t="array" ref="C25">(_xlfn.XLOOKUP(C$2,Women10!$B$2:$B$75,Women10!$D$2:$D$75) / _xlfn.XLOOKUP($A25,Women10!$E$1:$CV$1,_xlfn.XLOOKUP(C$2,Women10!$B$2:$B$75,Women10!$E$2:$CV$75))) / $C$1 / 86400</f>
        <v>6.1506749118957378E-3</v>
      </c>
      <c r="D25" s="45" cm="1">
        <f t="array" ref="D25">(_xlfn.XLOOKUP(D$2,Women10!$B$2:$B$75,Women10!$D$2:$D$75) / _xlfn.XLOOKUP($A25,Women10!$E$1:$CV$1,_xlfn.XLOOKUP(D$2,Women10!$B$2:$B$75,Women10!$E$2:$CV$75))) / $C$1 / 86400</f>
        <v>1.6028236691501996E-2</v>
      </c>
      <c r="E25" s="45" cm="1">
        <f t="array" ref="E25">(_xlfn.XLOOKUP(E$2,Women10!$B$2:$B$75,Women10!$D$2:$D$75) / _xlfn.XLOOKUP($A25,Women10!$E$1:$CV$1,_xlfn.XLOOKUP(E$2,Women10!$B$2:$B$75,Women10!$E$2:$CV$75))) / $C$1 / 86400</f>
        <v>2.1239466372758375E-2</v>
      </c>
      <c r="F25" s="45" cm="1">
        <f t="array" ref="F25">(_xlfn.XLOOKUP(F$2,Women10!$B$2:$B$75,Women10!$D$2:$D$75) / _xlfn.XLOOKUP($A25,Women10!$E$1:$CV$1,_xlfn.XLOOKUP(F$2,Women10!$B$2:$B$75,Women10!$E$2:$CV$75))) / $C$1 / 86400</f>
        <v>3.4729397717618425E-2</v>
      </c>
      <c r="G25" s="45" cm="1">
        <f t="array" ref="G25">(_xlfn.XLOOKUP(G$2,Women10!$B$2:$B$75,Women10!$D$2:$D$75) / _xlfn.XLOOKUP($A25,Women10!$E$1:$CV$1,_xlfn.XLOOKUP(G$2,Women10!$B$2:$B$75,Women10!$E$2:$CV$75))) / $C$1 / 86400</f>
        <v>4.3531338736959732E-2</v>
      </c>
      <c r="H25" s="45" cm="1">
        <f t="array" ref="H25">(_xlfn.XLOOKUP(H$2,Women10!$B$2:$B$75,Women10!$D$2:$D$75) / _xlfn.XLOOKUP($A25,Women10!$E$1:$CV$1,_xlfn.XLOOKUP(H$2,Women10!$B$2:$B$75,Women10!$E$2:$CV$75))) / $C$1 / 86400</f>
        <v>7.1300505920262075E-2</v>
      </c>
      <c r="I25" s="45" cm="1">
        <f t="array" ref="I25">(_xlfn.XLOOKUP(I$2,Women10!$B$2:$B$75,Women10!$D$2:$D$75) / _xlfn.XLOOKUP($A25,Women10!$E$1:$CV$1,_xlfn.XLOOKUP(I$2,Women10!$B$2:$B$75,Women10!$E$2:$CV$75))) / $C$1 / 86400</f>
        <v>9.4477356049995034E-2</v>
      </c>
      <c r="J25" s="45" cm="1">
        <f t="array" ref="J25">(_xlfn.XLOOKUP(J$2,Women10!$B$2:$B$75,Women10!$D$2:$D$75) / _xlfn.XLOOKUP($A25,Women10!$E$1:$CV$1,_xlfn.XLOOKUP(J$2,Women10!$B$2:$B$75,Women10!$E$2:$CV$75))) / $C$1 / 86400</f>
        <v>0.19812356863341801</v>
      </c>
      <c r="K25" s="45" cm="1">
        <f t="array" ref="K25">(_xlfn.XLOOKUP(K$2,Women10!$B$2:$B$75,Women10!$D$2:$D$75) / _xlfn.XLOOKUP($A25,Women10!$E$1:$CV$1,_xlfn.XLOOKUP(K$2,Women10!$B$2:$B$75,Women10!$E$2:$CV$75))) / $C$1 / 86400</f>
        <v>0.23945519310525104</v>
      </c>
      <c r="L25" s="45" cm="1">
        <f t="array" ref="L25">(_xlfn.XLOOKUP(L$2,Women10!$B$2:$B$75,Women10!$D$2:$D$75) / _xlfn.XLOOKUP($A25,Women10!$E$1:$CV$1,_xlfn.XLOOKUP(L$2,Women10!$B$2:$B$75,Women10!$E$2:$CV$75))) / $C$1 / 86400</f>
        <v>0.43306764048363117</v>
      </c>
      <c r="M25" s="45" cm="1">
        <f t="array" ref="M25">(_xlfn.XLOOKUP(M$2,Women10!$B$2:$B$75,Women10!$D$2:$D$75) / _xlfn.XLOOKUP($A25,Women10!$E$1:$CV$1,_xlfn.XLOOKUP(M$2,Women10!$B$2:$B$75,Women10!$E$2:$CV$75))) / $C$1 / 86400</f>
        <v>0.5752533055545801</v>
      </c>
      <c r="N25" s="45" cm="1">
        <f t="array" ref="N25">(_xlfn.XLOOKUP(N$2,Women10!$B$2:$B$75,Women10!$D$2:$D$75) / _xlfn.XLOOKUP($A25,Women10!$E$1:$CV$1,_xlfn.XLOOKUP(N$2,Women10!$B$2:$B$75,Women10!$E$2:$CV$75))) / $C$1 / 86400</f>
        <v>1.0607231059142994</v>
      </c>
    </row>
    <row r="26" spans="1:14" x14ac:dyDescent="0.3">
      <c r="A26" s="26">
        <v>41</v>
      </c>
      <c r="B26" s="45" cm="1">
        <f t="array" ref="B26">(_xlfn.XLOOKUP(B$2,Women10!$B$2:$B$75,Women10!$D$2:$D$75) / _xlfn.XLOOKUP($A26,Women10!$E$1:$CV$1,_xlfn.XLOOKUP(B$2,Women10!$B$2:$B$75,Women10!$E$2:$CV$75))) / $C$1 / 86400</f>
        <v>2.7207119964953543E-3</v>
      </c>
      <c r="C26" s="45" cm="1">
        <f t="array" ref="C26">(_xlfn.XLOOKUP(C$2,Women10!$B$2:$B$75,Women10!$D$2:$D$75) / _xlfn.XLOOKUP($A26,Women10!$E$1:$CV$1,_xlfn.XLOOKUP(C$2,Women10!$B$2:$B$75,Women10!$E$2:$CV$75))) / $C$1 / 86400</f>
        <v>6.2123456790123457E-3</v>
      </c>
      <c r="D26" s="45" cm="1">
        <f t="array" ref="D26">(_xlfn.XLOOKUP(D$2,Women10!$B$2:$B$75,Women10!$D$2:$D$75) / _xlfn.XLOOKUP($A26,Women10!$E$1:$CV$1,_xlfn.XLOOKUP(D$2,Women10!$B$2:$B$75,Women10!$E$2:$CV$75))) / $C$1 / 86400</f>
        <v>1.615439030173E-2</v>
      </c>
      <c r="E26" s="45" cm="1">
        <f t="array" ref="E26">(_xlfn.XLOOKUP(E$2,Women10!$B$2:$B$75,Women10!$D$2:$D$75) / _xlfn.XLOOKUP($A26,Women10!$E$1:$CV$1,_xlfn.XLOOKUP(E$2,Women10!$B$2:$B$75,Women10!$E$2:$CV$75))) / $C$1 / 86400</f>
        <v>2.1374186914376161E-2</v>
      </c>
      <c r="F26" s="45" cm="1">
        <f t="array" ref="F26">(_xlfn.XLOOKUP(F$2,Women10!$B$2:$B$75,Women10!$D$2:$D$75) / _xlfn.XLOOKUP($A26,Women10!$E$1:$CV$1,_xlfn.XLOOKUP(F$2,Women10!$B$2:$B$75,Women10!$E$2:$CV$75))) / $C$1 / 86400</f>
        <v>3.4949684008642103E-2</v>
      </c>
      <c r="G26" s="45" cm="1">
        <f t="array" ref="G26">(_xlfn.XLOOKUP(G$2,Women10!$B$2:$B$75,Women10!$D$2:$D$75) / _xlfn.XLOOKUP($A26,Women10!$E$1:$CV$1,_xlfn.XLOOKUP(G$2,Women10!$B$2:$B$75,Women10!$E$2:$CV$75))) / $C$1 / 86400</f>
        <v>4.380745516234754E-2</v>
      </c>
      <c r="H26" s="45" cm="1">
        <f t="array" ref="H26">(_xlfn.XLOOKUP(H$2,Women10!$B$2:$B$75,Women10!$D$2:$D$75) / _xlfn.XLOOKUP($A26,Women10!$E$1:$CV$1,_xlfn.XLOOKUP(H$2,Women10!$B$2:$B$75,Women10!$E$2:$CV$75))) / $C$1 / 86400</f>
        <v>7.1752760351075834E-2</v>
      </c>
      <c r="I26" s="45" cm="1">
        <f t="array" ref="I26">(_xlfn.XLOOKUP(I$2,Women10!$B$2:$B$75,Women10!$D$2:$D$75) / _xlfn.XLOOKUP($A26,Women10!$E$1:$CV$1,_xlfn.XLOOKUP(I$2,Women10!$B$2:$B$75,Women10!$E$2:$CV$75))) / $C$1 / 86400</f>
        <v>9.5076619720479552E-2</v>
      </c>
      <c r="J26" s="45" cm="1">
        <f t="array" ref="J26">(_xlfn.XLOOKUP(J$2,Women10!$B$2:$B$75,Women10!$D$2:$D$75) / _xlfn.XLOOKUP($A26,Women10!$E$1:$CV$1,_xlfn.XLOOKUP(J$2,Women10!$B$2:$B$75,Women10!$E$2:$CV$75))) / $C$1 / 86400</f>
        <v>0.20016890560206863</v>
      </c>
      <c r="K26" s="45" cm="1">
        <f t="array" ref="K26">(_xlfn.XLOOKUP(K$2,Women10!$B$2:$B$75,Women10!$D$2:$D$75) / _xlfn.XLOOKUP($A26,Women10!$E$1:$CV$1,_xlfn.XLOOKUP(K$2,Women10!$B$2:$B$75,Women10!$E$2:$CV$75))) / $C$1 / 86400</f>
        <v>0.24192721883228485</v>
      </c>
      <c r="L26" s="45" cm="1">
        <f t="array" ref="L26">(_xlfn.XLOOKUP(L$2,Women10!$B$2:$B$75,Women10!$D$2:$D$75) / _xlfn.XLOOKUP($A26,Women10!$E$1:$CV$1,_xlfn.XLOOKUP(L$2,Women10!$B$2:$B$75,Women10!$E$2:$CV$75))) / $C$1 / 86400</f>
        <v>0.43753843242987561</v>
      </c>
      <c r="M26" s="45" cm="1">
        <f t="array" ref="M26">(_xlfn.XLOOKUP(M$2,Women10!$B$2:$B$75,Women10!$D$2:$D$75) / _xlfn.XLOOKUP($A26,Women10!$E$1:$CV$1,_xlfn.XLOOKUP(M$2,Women10!$B$2:$B$75,Women10!$E$2:$CV$75))) / $C$1 / 86400</f>
        <v>0.58119195717641858</v>
      </c>
      <c r="N26" s="45" cm="1">
        <f t="array" ref="N26">(_xlfn.XLOOKUP(N$2,Women10!$B$2:$B$75,Women10!$D$2:$D$75) / _xlfn.XLOOKUP($A26,Women10!$E$1:$CV$1,_xlfn.XLOOKUP(N$2,Women10!$B$2:$B$75,Women10!$E$2:$CV$75))) / $C$1 / 86400</f>
        <v>1.0716735253772292</v>
      </c>
    </row>
    <row r="27" spans="1:14" x14ac:dyDescent="0.3">
      <c r="A27" s="26">
        <v>42</v>
      </c>
      <c r="B27" s="45" cm="1">
        <f t="array" ref="B27">(_xlfn.XLOOKUP(B$2,Women10!$B$2:$B$75,Women10!$D$2:$D$75) / _xlfn.XLOOKUP($A27,Women10!$E$1:$CV$1,_xlfn.XLOOKUP(B$2,Women10!$B$2:$B$75,Women10!$E$2:$CV$75))) / $C$1 / 86400</f>
        <v>2.744632847207685E-3</v>
      </c>
      <c r="C27" s="45" cm="1">
        <f t="array" ref="C27">(_xlfn.XLOOKUP(C$2,Women10!$B$2:$B$75,Women10!$D$2:$D$75) / _xlfn.XLOOKUP($A27,Women10!$E$1:$CV$1,_xlfn.XLOOKUP(C$2,Women10!$B$2:$B$75,Women10!$E$2:$CV$75))) / $C$1 / 86400</f>
        <v>6.2813568529703125E-3</v>
      </c>
      <c r="D27" s="45" cm="1">
        <f t="array" ref="D27">(_xlfn.XLOOKUP(D$2,Women10!$B$2:$B$75,Women10!$D$2:$D$75) / _xlfn.XLOOKUP($A27,Women10!$E$1:$CV$1,_xlfn.XLOOKUP(D$2,Women10!$B$2:$B$75,Women10!$E$2:$CV$75))) / $C$1 / 86400</f>
        <v>1.6292885815536111E-2</v>
      </c>
      <c r="E27" s="45" cm="1">
        <f t="array" ref="E27">(_xlfn.XLOOKUP(E$2,Women10!$B$2:$B$75,Women10!$D$2:$D$75) / _xlfn.XLOOKUP($A27,Women10!$E$1:$CV$1,_xlfn.XLOOKUP(E$2,Women10!$B$2:$B$75,Women10!$E$2:$CV$75))) / $C$1 / 86400</f>
        <v>2.1521888342116591E-2</v>
      </c>
      <c r="F27" s="45" cm="1">
        <f t="array" ref="F27">(_xlfn.XLOOKUP(F$2,Women10!$B$2:$B$75,Women10!$D$2:$D$75) / _xlfn.XLOOKUP($A27,Women10!$E$1:$CV$1,_xlfn.XLOOKUP(F$2,Women10!$B$2:$B$75,Women10!$E$2:$CV$75))) / $C$1 / 86400</f>
        <v>3.5191195802650101E-2</v>
      </c>
      <c r="G27" s="45" cm="1">
        <f t="array" ref="G27">(_xlfn.XLOOKUP(G$2,Women10!$B$2:$B$75,Women10!$D$2:$D$75) / _xlfn.XLOOKUP($A27,Women10!$E$1:$CV$1,_xlfn.XLOOKUP(G$2,Women10!$B$2:$B$75,Women10!$E$2:$CV$75))) / $C$1 / 86400</f>
        <v>4.4110176557040762E-2</v>
      </c>
      <c r="H27" s="45" cm="1">
        <f t="array" ref="H27">(_xlfn.XLOOKUP(H$2,Women10!$B$2:$B$75,Women10!$D$2:$D$75) / _xlfn.XLOOKUP($A27,Women10!$E$1:$CV$1,_xlfn.XLOOKUP(H$2,Women10!$B$2:$B$75,Women10!$E$2:$CV$75))) / $C$1 / 86400</f>
        <v>7.2248591382713473E-2</v>
      </c>
      <c r="I27" s="45" cm="1">
        <f t="array" ref="I27">(_xlfn.XLOOKUP(I$2,Women10!$B$2:$B$75,Women10!$D$2:$D$75) / _xlfn.XLOOKUP($A27,Women10!$E$1:$CV$1,_xlfn.XLOOKUP(I$2,Women10!$B$2:$B$75,Women10!$E$2:$CV$75))) / $C$1 / 86400</f>
        <v>9.5733624945225831E-2</v>
      </c>
      <c r="J27" s="45" cm="1">
        <f t="array" ref="J27">(_xlfn.XLOOKUP(J$2,Women10!$B$2:$B$75,Women10!$D$2:$D$75) / _xlfn.XLOOKUP($A27,Women10!$E$1:$CV$1,_xlfn.XLOOKUP(J$2,Women10!$B$2:$B$75,Women10!$E$2:$CV$75))) / $C$1 / 86400</f>
        <v>0.20240928078315076</v>
      </c>
      <c r="K27" s="45" cm="1">
        <f t="array" ref="K27">(_xlfn.XLOOKUP(K$2,Women10!$B$2:$B$75,Women10!$D$2:$D$75) / _xlfn.XLOOKUP($A27,Women10!$E$1:$CV$1,_xlfn.XLOOKUP(K$2,Women10!$B$2:$B$75,Women10!$E$2:$CV$75))) / $C$1 / 86400</f>
        <v>0.24463497074345114</v>
      </c>
      <c r="L27" s="45" cm="1">
        <f t="array" ref="L27">(_xlfn.XLOOKUP(L$2,Women10!$B$2:$B$75,Women10!$D$2:$D$75) / _xlfn.XLOOKUP($A27,Women10!$E$1:$CV$1,_xlfn.XLOOKUP(L$2,Women10!$B$2:$B$75,Women10!$E$2:$CV$75))) / $C$1 / 86400</f>
        <v>0.44243554790261636</v>
      </c>
      <c r="M27" s="45" cm="1">
        <f t="array" ref="M27">(_xlfn.XLOOKUP(M$2,Women10!$B$2:$B$75,Women10!$D$2:$D$75) / _xlfn.XLOOKUP($A27,Women10!$E$1:$CV$1,_xlfn.XLOOKUP(M$2,Women10!$B$2:$B$75,Women10!$E$2:$CV$75))) / $C$1 / 86400</f>
        <v>0.58769690374834582</v>
      </c>
      <c r="N27" s="45" cm="1">
        <f t="array" ref="N27">(_xlfn.XLOOKUP(N$2,Women10!$B$2:$B$75,Women10!$D$2:$D$75) / _xlfn.XLOOKUP($A27,Women10!$E$1:$CV$1,_xlfn.XLOOKUP(N$2,Women10!$B$2:$B$75,Women10!$E$2:$CV$75))) / $C$1 / 86400</f>
        <v>1.083668149423638</v>
      </c>
    </row>
    <row r="28" spans="1:14" x14ac:dyDescent="0.3">
      <c r="A28" s="42">
        <v>43</v>
      </c>
      <c r="B28" s="45" cm="1">
        <f t="array" ref="B28">(_xlfn.XLOOKUP(B$2,Women10!$B$2:$B$75,Women10!$D$2:$D$75) / _xlfn.XLOOKUP($A28,Women10!$E$1:$CV$1,_xlfn.XLOOKUP(B$2,Women10!$B$2:$B$75,Women10!$E$2:$CV$75))) / $C$1 / 86400</f>
        <v>2.7686856955149637E-3</v>
      </c>
      <c r="C28" s="45" cm="1">
        <f t="array" ref="C28">(_xlfn.XLOOKUP(C$2,Women10!$B$2:$B$75,Women10!$D$2:$D$75) / _xlfn.XLOOKUP($A28,Women10!$E$1:$CV$1,_xlfn.XLOOKUP(C$2,Women10!$B$2:$B$75,Women10!$E$2:$CV$75))) / $C$1 / 86400</f>
        <v>6.3546907518538722E-3</v>
      </c>
      <c r="D28" s="45" cm="1">
        <f t="array" ref="D28">(_xlfn.XLOOKUP(D$2,Women10!$B$2:$B$75,Women10!$D$2:$D$75) / _xlfn.XLOOKUP($A28,Women10!$E$1:$CV$1,_xlfn.XLOOKUP(D$2,Women10!$B$2:$B$75,Women10!$E$2:$CV$75))) / $C$1 / 86400</f>
        <v>1.6446066793289017E-2</v>
      </c>
      <c r="E28" s="45" cm="1">
        <f t="array" ref="E28">(_xlfn.XLOOKUP(E$2,Women10!$B$2:$B$75,Women10!$D$2:$D$75) / _xlfn.XLOOKUP($A28,Women10!$E$1:$CV$1,_xlfn.XLOOKUP(E$2,Women10!$B$2:$B$75,Women10!$E$2:$CV$75))) / $C$1 / 86400</f>
        <v>2.1685362966088782E-2</v>
      </c>
      <c r="F28" s="45" cm="1">
        <f t="array" ref="F28">(_xlfn.XLOOKUP(F$2,Women10!$B$2:$B$75,Women10!$D$2:$D$75) / _xlfn.XLOOKUP($A28,Women10!$E$1:$CV$1,_xlfn.XLOOKUP(F$2,Women10!$B$2:$B$75,Women10!$E$2:$CV$75))) / $C$1 / 86400</f>
        <v>3.5458498904010038E-2</v>
      </c>
      <c r="G28" s="45" cm="1">
        <f t="array" ref="G28">(_xlfn.XLOOKUP(G$2,Women10!$B$2:$B$75,Women10!$D$2:$D$75) / _xlfn.XLOOKUP($A28,Women10!$E$1:$CV$1,_xlfn.XLOOKUP(G$2,Women10!$B$2:$B$75,Women10!$E$2:$CV$75))) / $C$1 / 86400</f>
        <v>4.4445225898965747E-2</v>
      </c>
      <c r="H28" s="45" cm="1">
        <f t="array" ref="H28">(_xlfn.XLOOKUP(H$2,Women10!$B$2:$B$75,Women10!$D$2:$D$75) / _xlfn.XLOOKUP($A28,Women10!$E$1:$CV$1,_xlfn.XLOOKUP(H$2,Women10!$B$2:$B$75,Women10!$E$2:$CV$75))) / $C$1 / 86400</f>
        <v>7.2797372749899392E-2</v>
      </c>
      <c r="I28" s="45" cm="1">
        <f t="array" ref="I28">(_xlfn.XLOOKUP(I$2,Women10!$B$2:$B$75,Women10!$D$2:$D$75) / _xlfn.XLOOKUP($A28,Women10!$E$1:$CV$1,_xlfn.XLOOKUP(I$2,Women10!$B$2:$B$75,Women10!$E$2:$CV$75))) / $C$1 / 86400</f>
        <v>9.6460792473030063E-2</v>
      </c>
      <c r="J28" s="45" cm="1">
        <f t="array" ref="J28">(_xlfn.XLOOKUP(J$2,Women10!$B$2:$B$75,Women10!$D$2:$D$75) / _xlfn.XLOOKUP($A28,Women10!$E$1:$CV$1,_xlfn.XLOOKUP(J$2,Women10!$B$2:$B$75,Women10!$E$2:$CV$75))) / $C$1 / 86400</f>
        <v>0.20481183023380561</v>
      </c>
      <c r="K28" s="45" cm="1">
        <f t="array" ref="K28">(_xlfn.XLOOKUP(K$2,Women10!$B$2:$B$75,Women10!$D$2:$D$75) / _xlfn.XLOOKUP($A28,Women10!$E$1:$CV$1,_xlfn.XLOOKUP(K$2,Women10!$B$2:$B$75,Women10!$E$2:$CV$75))) / $C$1 / 86400</f>
        <v>0.24753872897181184</v>
      </c>
      <c r="L28" s="45" cm="1">
        <f t="array" ref="L28">(_xlfn.XLOOKUP(L$2,Women10!$B$2:$B$75,Women10!$D$2:$D$75) / _xlfn.XLOOKUP($A28,Women10!$E$1:$CV$1,_xlfn.XLOOKUP(L$2,Women10!$B$2:$B$75,Women10!$E$2:$CV$75))) / $C$1 / 86400</f>
        <v>0.44768715137875542</v>
      </c>
      <c r="M28" s="45" cm="1">
        <f t="array" ref="M28">(_xlfn.XLOOKUP(M$2,Women10!$B$2:$B$75,Women10!$D$2:$D$75) / _xlfn.XLOOKUP($A28,Women10!$E$1:$CV$1,_xlfn.XLOOKUP(M$2,Women10!$B$2:$B$75,Women10!$E$2:$CV$75))) / $C$1 / 86400</f>
        <v>0.59467272455947173</v>
      </c>
      <c r="N28" s="45" cm="1">
        <f t="array" ref="N28">(_xlfn.XLOOKUP(N$2,Women10!$B$2:$B$75,Women10!$D$2:$D$75) / _xlfn.XLOOKUP($A28,Women10!$E$1:$CV$1,_xlfn.XLOOKUP(N$2,Women10!$B$2:$B$75,Women10!$E$2:$CV$75))) / $C$1 / 86400</f>
        <v>1.0965310295594517</v>
      </c>
    </row>
    <row r="29" spans="1:14" x14ac:dyDescent="0.3">
      <c r="A29" s="26">
        <v>44</v>
      </c>
      <c r="B29" s="45" cm="1">
        <f t="array" ref="B29">(_xlfn.XLOOKUP(B$2,Women10!$B$2:$B$75,Women10!$D$2:$D$75) / _xlfn.XLOOKUP($A29,Women10!$E$1:$CV$1,_xlfn.XLOOKUP(B$2,Women10!$B$2:$B$75,Women10!$E$2:$CV$75))) / $C$1 / 86400</f>
        <v>2.793461406436798E-3</v>
      </c>
      <c r="C29" s="45" cm="1">
        <f t="array" ref="C29">(_xlfn.XLOOKUP(C$2,Women10!$B$2:$B$75,Women10!$D$2:$D$75) / _xlfn.XLOOKUP($A29,Women10!$E$1:$CV$1,_xlfn.XLOOKUP(C$2,Women10!$B$2:$B$75,Women10!$E$2:$CV$75))) / $C$1 / 86400</f>
        <v>6.4297572025547294E-3</v>
      </c>
      <c r="D29" s="45" cm="1">
        <f t="array" ref="D29">(_xlfn.XLOOKUP(D$2,Women10!$B$2:$B$75,Women10!$D$2:$D$75) / _xlfn.XLOOKUP($A29,Women10!$E$1:$CV$1,_xlfn.XLOOKUP(D$2,Women10!$B$2:$B$75,Women10!$E$2:$CV$75))) / $C$1 / 86400</f>
        <v>1.6614698886690253E-2</v>
      </c>
      <c r="E29" s="45" cm="1">
        <f t="array" ref="E29">(_xlfn.XLOOKUP(E$2,Women10!$B$2:$B$75,Women10!$D$2:$D$75) / _xlfn.XLOOKUP($A29,Women10!$E$1:$CV$1,_xlfn.XLOOKUP(E$2,Women10!$B$2:$B$75,Women10!$E$2:$CV$75))) / $C$1 / 86400</f>
        <v>2.1862960599399656E-2</v>
      </c>
      <c r="F29" s="45" cm="1">
        <f t="array" ref="F29">(_xlfn.XLOOKUP(F$2,Women10!$B$2:$B$75,Women10!$D$2:$D$75) / _xlfn.XLOOKUP($A29,Women10!$E$1:$CV$1,_xlfn.XLOOKUP(F$2,Women10!$B$2:$B$75,Women10!$E$2:$CV$75))) / $C$1 / 86400</f>
        <v>3.5748895034153488E-2</v>
      </c>
      <c r="G29" s="45" cm="1">
        <f t="array" ref="G29">(_xlfn.XLOOKUP(G$2,Women10!$B$2:$B$75,Women10!$D$2:$D$75) / _xlfn.XLOOKUP($A29,Women10!$E$1:$CV$1,_xlfn.XLOOKUP(G$2,Women10!$B$2:$B$75,Women10!$E$2:$CV$75))) / $C$1 / 86400</f>
        <v>4.4809221048319109E-2</v>
      </c>
      <c r="H29" s="45" cm="1">
        <f t="array" ref="H29">(_xlfn.XLOOKUP(H$2,Women10!$B$2:$B$75,Women10!$D$2:$D$75) / _xlfn.XLOOKUP($A29,Women10!$E$1:$CV$1,_xlfn.XLOOKUP(H$2,Women10!$B$2:$B$75,Women10!$E$2:$CV$75))) / $C$1 / 86400</f>
        <v>7.3393564804966643E-2</v>
      </c>
      <c r="I29" s="45" cm="1">
        <f t="array" ref="I29">(_xlfn.XLOOKUP(I$2,Women10!$B$2:$B$75,Women10!$D$2:$D$75) / _xlfn.XLOOKUP($A29,Women10!$E$1:$CV$1,_xlfn.XLOOKUP(I$2,Women10!$B$2:$B$75,Women10!$E$2:$CV$75))) / $C$1 / 86400</f>
        <v>9.7250781945527748E-2</v>
      </c>
      <c r="J29" s="45" cm="1">
        <f t="array" ref="J29">(_xlfn.XLOOKUP(J$2,Women10!$B$2:$B$75,Women10!$D$2:$D$75) / _xlfn.XLOOKUP($A29,Women10!$E$1:$CV$1,_xlfn.XLOOKUP(J$2,Women10!$B$2:$B$75,Women10!$E$2:$CV$75))) / $C$1 / 86400</f>
        <v>0.20727210018040965</v>
      </c>
      <c r="K29" s="45" cm="1">
        <f t="array" ref="K29">(_xlfn.XLOOKUP(K$2,Women10!$B$2:$B$75,Women10!$D$2:$D$75) / _xlfn.XLOOKUP($A29,Women10!$E$1:$CV$1,_xlfn.XLOOKUP(K$2,Women10!$B$2:$B$75,Women10!$E$2:$CV$75))) / $C$1 / 86400</f>
        <v>0.2505122490795843</v>
      </c>
      <c r="L29" s="45" cm="1">
        <f t="array" ref="L29">(_xlfn.XLOOKUP(L$2,Women10!$B$2:$B$75,Women10!$D$2:$D$75) / _xlfn.XLOOKUP($A29,Women10!$E$1:$CV$1,_xlfn.XLOOKUP(L$2,Women10!$B$2:$B$75,Women10!$E$2:$CV$75))) / $C$1 / 86400</f>
        <v>0.45306492297896311</v>
      </c>
      <c r="M29" s="45" cm="1">
        <f t="array" ref="M29">(_xlfn.XLOOKUP(M$2,Women10!$B$2:$B$75,Women10!$D$2:$D$75) / _xlfn.XLOOKUP($A29,Women10!$E$1:$CV$1,_xlfn.XLOOKUP(M$2,Women10!$B$2:$B$75,Women10!$E$2:$CV$75))) / $C$1 / 86400</f>
        <v>0.60181613727459005</v>
      </c>
      <c r="N29" s="45" cm="1">
        <f t="array" ref="N29">(_xlfn.XLOOKUP(N$2,Women10!$B$2:$B$75,Women10!$D$2:$D$75) / _xlfn.XLOOKUP($A29,Women10!$E$1:$CV$1,_xlfn.XLOOKUP(N$2,Women10!$B$2:$B$75,Women10!$E$2:$CV$75))) / $C$1 / 86400</f>
        <v>1.1097029363505009</v>
      </c>
    </row>
    <row r="30" spans="1:14" x14ac:dyDescent="0.3">
      <c r="A30" s="26">
        <v>45</v>
      </c>
      <c r="B30" s="45" cm="1">
        <f t="array" ref="B30">(_xlfn.XLOOKUP(B$2,Women10!$B$2:$B$75,Women10!$D$2:$D$75) / _xlfn.XLOOKUP($A30,Women10!$E$1:$CV$1,_xlfn.XLOOKUP(B$2,Women10!$B$2:$B$75,Women10!$E$2:$CV$75))) / $C$1 / 86400</f>
        <v>2.8186845342601553E-3</v>
      </c>
      <c r="C30" s="45" cm="1">
        <f t="array" ref="C30">(_xlfn.XLOOKUP(C$2,Women10!$B$2:$B$75,Women10!$D$2:$D$75) / _xlfn.XLOOKUP($A30,Women10!$E$1:$CV$1,_xlfn.XLOOKUP(C$2,Women10!$B$2:$B$75,Women10!$E$2:$CV$75))) / $C$1 / 86400</f>
        <v>6.5066183376986629E-3</v>
      </c>
      <c r="D30" s="45" cm="1">
        <f t="array" ref="D30">(_xlfn.XLOOKUP(D$2,Women10!$B$2:$B$75,Women10!$D$2:$D$75) / _xlfn.XLOOKUP($A30,Women10!$E$1:$CV$1,_xlfn.XLOOKUP(D$2,Women10!$B$2:$B$75,Women10!$E$2:$CV$75))) / $C$1 / 86400</f>
        <v>1.6797815930290831E-2</v>
      </c>
      <c r="E30" s="45" cm="1">
        <f t="array" ref="E30">(_xlfn.XLOOKUP(E$2,Women10!$B$2:$B$75,Women10!$D$2:$D$75) / _xlfn.XLOOKUP($A30,Women10!$E$1:$CV$1,_xlfn.XLOOKUP(E$2,Women10!$B$2:$B$75,Women10!$E$2:$CV$75))) / $C$1 / 86400</f>
        <v>2.205768382396776E-2</v>
      </c>
      <c r="F30" s="45" cm="1">
        <f t="array" ref="F30">(_xlfn.XLOOKUP(F$2,Women10!$B$2:$B$75,Women10!$D$2:$D$75) / _xlfn.XLOOKUP($A30,Women10!$E$1:$CV$1,_xlfn.XLOOKUP(F$2,Women10!$B$2:$B$75,Women10!$E$2:$CV$75))) / $C$1 / 86400</f>
        <v>3.6067293820271608E-2</v>
      </c>
      <c r="G30" s="45" cm="1">
        <f t="array" ref="G30">(_xlfn.XLOOKUP(G$2,Women10!$B$2:$B$75,Women10!$D$2:$D$75) / _xlfn.XLOOKUP($A30,Women10!$E$1:$CV$1,_xlfn.XLOOKUP(G$2,Women10!$B$2:$B$75,Women10!$E$2:$CV$75))) / $C$1 / 86400</f>
        <v>4.5208315945519509E-2</v>
      </c>
      <c r="H30" s="45" cm="1">
        <f t="array" ref="H30">(_xlfn.XLOOKUP(H$2,Women10!$B$2:$B$75,Women10!$D$2:$D$75) / _xlfn.XLOOKUP($A30,Women10!$E$1:$CV$1,_xlfn.XLOOKUP(H$2,Women10!$B$2:$B$75,Women10!$E$2:$CV$75))) / $C$1 / 86400</f>
        <v>7.4047247161315194E-2</v>
      </c>
      <c r="I30" s="45" cm="1">
        <f t="array" ref="I30">(_xlfn.XLOOKUP(I$2,Women10!$B$2:$B$75,Women10!$D$2:$D$75) / _xlfn.XLOOKUP($A30,Women10!$E$1:$CV$1,_xlfn.XLOOKUP(I$2,Women10!$B$2:$B$75,Women10!$E$2:$CV$75))) / $C$1 / 86400</f>
        <v>9.8116949442198925E-2</v>
      </c>
      <c r="J30" s="45" cm="1">
        <f t="array" ref="J30">(_xlfn.XLOOKUP(J$2,Women10!$B$2:$B$75,Women10!$D$2:$D$75) / _xlfn.XLOOKUP($A30,Women10!$E$1:$CV$1,_xlfn.XLOOKUP(J$2,Women10!$B$2:$B$75,Women10!$E$2:$CV$75))) / $C$1 / 86400</f>
        <v>0.20979219598851501</v>
      </c>
      <c r="K30" s="45" cm="1">
        <f t="array" ref="K30">(_xlfn.XLOOKUP(K$2,Women10!$B$2:$B$75,Women10!$D$2:$D$75) / _xlfn.XLOOKUP($A30,Women10!$E$1:$CV$1,_xlfn.XLOOKUP(K$2,Women10!$B$2:$B$75,Women10!$E$2:$CV$75))) / $C$1 / 86400</f>
        <v>0.25355807564396521</v>
      </c>
      <c r="L30" s="45" cm="1">
        <f t="array" ref="L30">(_xlfn.XLOOKUP(L$2,Women10!$B$2:$B$75,Women10!$D$2:$D$75) / _xlfn.XLOOKUP($A30,Women10!$E$1:$CV$1,_xlfn.XLOOKUP(L$2,Women10!$B$2:$B$75,Women10!$E$2:$CV$75))) / $C$1 / 86400</f>
        <v>0.45857346470843402</v>
      </c>
      <c r="M30" s="45" cm="1">
        <f t="array" ref="M30">(_xlfn.XLOOKUP(M$2,Women10!$B$2:$B$75,Women10!$D$2:$D$75) / _xlfn.XLOOKUP($A30,Women10!$E$1:$CV$1,_xlfn.XLOOKUP(M$2,Women10!$B$2:$B$75,Women10!$E$2:$CV$75))) / $C$1 / 86400</f>
        <v>0.60913325483877634</v>
      </c>
      <c r="N30" s="45" cm="1">
        <f t="array" ref="N30">(_xlfn.XLOOKUP(N$2,Women10!$B$2:$B$75,Women10!$D$2:$D$75) / _xlfn.XLOOKUP($A30,Women10!$E$1:$CV$1,_xlfn.XLOOKUP(N$2,Women10!$B$2:$B$75,Women10!$E$2:$CV$75))) / $C$1 / 86400</f>
        <v>1.1231951416000496</v>
      </c>
    </row>
    <row r="31" spans="1:14" x14ac:dyDescent="0.3">
      <c r="A31" s="42">
        <v>46</v>
      </c>
      <c r="B31" s="45" cm="1">
        <f t="array" ref="B31">(_xlfn.XLOOKUP(B$2,Women10!$B$2:$B$75,Women10!$D$2:$D$75) / _xlfn.XLOOKUP($A31,Women10!$E$1:$CV$1,_xlfn.XLOOKUP(B$2,Women10!$B$2:$B$75,Women10!$E$2:$CV$75))) / $C$1 / 86400</f>
        <v>2.8422092155020837E-3</v>
      </c>
      <c r="C31" s="45" cm="1">
        <f t="array" ref="C31">(_xlfn.XLOOKUP(C$2,Women10!$B$2:$B$75,Women10!$D$2:$D$75) / _xlfn.XLOOKUP($A31,Women10!$E$1:$CV$1,_xlfn.XLOOKUP(C$2,Women10!$B$2:$B$75,Women10!$E$2:$CV$75))) / $C$1 / 86400</f>
        <v>6.5853392967820824E-3</v>
      </c>
      <c r="D31" s="45" cm="1">
        <f t="array" ref="D31">(_xlfn.XLOOKUP(D$2,Women10!$B$2:$B$75,Women10!$D$2:$D$75) / _xlfn.XLOOKUP($A31,Women10!$E$1:$CV$1,_xlfn.XLOOKUP(D$2,Women10!$B$2:$B$75,Women10!$E$2:$CV$75))) / $C$1 / 86400</f>
        <v>1.6998143240413561E-2</v>
      </c>
      <c r="E31" s="45" cm="1">
        <f t="array" ref="E31">(_xlfn.XLOOKUP(E$2,Women10!$B$2:$B$75,Women10!$D$2:$D$75) / _xlfn.XLOOKUP($A31,Women10!$E$1:$CV$1,_xlfn.XLOOKUP(E$2,Women10!$B$2:$B$75,Women10!$E$2:$CV$75))) / $C$1 / 86400</f>
        <v>2.2265549778548045E-2</v>
      </c>
      <c r="F31" s="45" cm="1">
        <f t="array" ref="F31">(_xlfn.XLOOKUP(F$2,Women10!$B$2:$B$75,Women10!$D$2:$D$75) / _xlfn.XLOOKUP($A31,Women10!$E$1:$CV$1,_xlfn.XLOOKUP(F$2,Women10!$B$2:$B$75,Women10!$E$2:$CV$75))) / $C$1 / 86400</f>
        <v>3.6407182746004234E-2</v>
      </c>
      <c r="G31" s="45" cm="1">
        <f t="array" ref="G31">(_xlfn.XLOOKUP(G$2,Women10!$B$2:$B$75,Women10!$D$2:$D$75) / _xlfn.XLOOKUP($A31,Women10!$E$1:$CV$1,_xlfn.XLOOKUP(G$2,Women10!$B$2:$B$75,Women10!$E$2:$CV$75))) / $C$1 / 86400</f>
        <v>4.5634347519096223E-2</v>
      </c>
      <c r="H31" s="45" cm="1">
        <f t="array" ref="H31">(_xlfn.XLOOKUP(H$2,Women10!$B$2:$B$75,Women10!$D$2:$D$75) / _xlfn.XLOOKUP($A31,Women10!$E$1:$CV$1,_xlfn.XLOOKUP(H$2,Women10!$B$2:$B$75,Women10!$E$2:$CV$75))) / $C$1 / 86400</f>
        <v>7.4745049425508692E-2</v>
      </c>
      <c r="I31" s="45" cm="1">
        <f t="array" ref="I31">(_xlfn.XLOOKUP(I$2,Women10!$B$2:$B$75,Women10!$D$2:$D$75) / _xlfn.XLOOKUP($A31,Women10!$E$1:$CV$1,_xlfn.XLOOKUP(I$2,Women10!$B$2:$B$75,Women10!$E$2:$CV$75))) / $C$1 / 86400</f>
        <v>9.90415784068297E-2</v>
      </c>
      <c r="J31" s="45" cm="1">
        <f t="array" ref="J31">(_xlfn.XLOOKUP(J$2,Women10!$B$2:$B$75,Women10!$D$2:$D$75) / _xlfn.XLOOKUP($A31,Women10!$E$1:$CV$1,_xlfn.XLOOKUP(J$2,Women10!$B$2:$B$75,Women10!$E$2:$CV$75))) / $C$1 / 86400</f>
        <v>0.21237432667536552</v>
      </c>
      <c r="K31" s="45" cm="1">
        <f t="array" ref="K31">(_xlfn.XLOOKUP(K$2,Women10!$B$2:$B$75,Women10!$D$2:$D$75) / _xlfn.XLOOKUP($A31,Women10!$E$1:$CV$1,_xlfn.XLOOKUP(K$2,Women10!$B$2:$B$75,Women10!$E$2:$CV$75))) / $C$1 / 86400</f>
        <v>0.25667887851718019</v>
      </c>
      <c r="L31" s="45" cm="1">
        <f t="array" ref="L31">(_xlfn.XLOOKUP(L$2,Women10!$B$2:$B$75,Women10!$D$2:$D$75) / _xlfn.XLOOKUP($A31,Women10!$E$1:$CV$1,_xlfn.XLOOKUP(L$2,Women10!$B$2:$B$75,Women10!$E$2:$CV$75))) / $C$1 / 86400</f>
        <v>0.46421760513901433</v>
      </c>
      <c r="M31" s="45" cm="1">
        <f t="array" ref="M31">(_xlfn.XLOOKUP(M$2,Women10!$B$2:$B$75,Women10!$D$2:$D$75) / _xlfn.XLOOKUP($A31,Women10!$E$1:$CV$1,_xlfn.XLOOKUP(M$2,Women10!$B$2:$B$75,Women10!$E$2:$CV$75))) / $C$1 / 86400</f>
        <v>0.61663049115059043</v>
      </c>
      <c r="N31" s="45" cm="1">
        <f t="array" ref="N31">(_xlfn.XLOOKUP(N$2,Women10!$B$2:$B$75,Women10!$D$2:$D$75) / _xlfn.XLOOKUP($A31,Women10!$E$1:$CV$1,_xlfn.XLOOKUP(N$2,Women10!$B$2:$B$75,Women10!$E$2:$CV$75))) / $C$1 / 86400</f>
        <v>1.1370194720465723</v>
      </c>
    </row>
    <row r="32" spans="1:14" x14ac:dyDescent="0.3">
      <c r="A32" s="26">
        <v>47</v>
      </c>
      <c r="B32" s="45" cm="1">
        <f t="array" ref="B32">(_xlfn.XLOOKUP(B$2,Women10!$B$2:$B$75,Women10!$D$2:$D$75) / _xlfn.XLOOKUP($A32,Women10!$E$1:$CV$1,_xlfn.XLOOKUP(B$2,Women10!$B$2:$B$75,Women10!$E$2:$CV$75))) / $C$1 / 86400</f>
        <v>2.8661298745460946E-3</v>
      </c>
      <c r="C32" s="45" cm="1">
        <f t="array" ref="C32">(_xlfn.XLOOKUP(C$2,Women10!$B$2:$B$75,Women10!$D$2:$D$75) / _xlfn.XLOOKUP($A32,Women10!$E$1:$CV$1,_xlfn.XLOOKUP(C$2,Women10!$B$2:$B$75,Women10!$E$2:$CV$75))) / $C$1 / 86400</f>
        <v>6.6659884102942364E-3</v>
      </c>
      <c r="D32" s="45" cm="1">
        <f t="array" ref="D32">(_xlfn.XLOOKUP(D$2,Women10!$B$2:$B$75,Women10!$D$2:$D$75) / _xlfn.XLOOKUP($A32,Women10!$E$1:$CV$1,_xlfn.XLOOKUP(D$2,Women10!$B$2:$B$75,Women10!$E$2:$CV$75))) / $C$1 / 86400</f>
        <v>1.7207152379296355E-2</v>
      </c>
      <c r="E32" s="45" cm="1">
        <f t="array" ref="E32">(_xlfn.XLOOKUP(E$2,Women10!$B$2:$B$75,Women10!$D$2:$D$75) / _xlfn.XLOOKUP($A32,Women10!$E$1:$CV$1,_xlfn.XLOOKUP(E$2,Women10!$B$2:$B$75,Women10!$E$2:$CV$75))) / $C$1 / 86400</f>
        <v>2.2492127755285647E-2</v>
      </c>
      <c r="F32" s="45" cm="1">
        <f t="array" ref="F32">(_xlfn.XLOOKUP(F$2,Women10!$B$2:$B$75,Women10!$D$2:$D$75) / _xlfn.XLOOKUP($A32,Women10!$E$1:$CV$1,_xlfn.XLOOKUP(F$2,Women10!$B$2:$B$75,Women10!$E$2:$CV$75))) / $C$1 / 86400</f>
        <v>3.6777668356615723E-2</v>
      </c>
      <c r="G32" s="45" cm="1">
        <f t="array" ref="G32">(_xlfn.XLOOKUP(G$2,Women10!$B$2:$B$75,Women10!$D$2:$D$75) / _xlfn.XLOOKUP($A32,Women10!$E$1:$CV$1,_xlfn.XLOOKUP(G$2,Women10!$B$2:$B$75,Women10!$E$2:$CV$75))) / $C$1 / 86400</f>
        <v>4.6098730309256618E-2</v>
      </c>
      <c r="H32" s="45" cm="1">
        <f t="array" ref="H32">(_xlfn.XLOOKUP(H$2,Women10!$B$2:$B$75,Women10!$D$2:$D$75) / _xlfn.XLOOKUP($A32,Women10!$E$1:$CV$1,_xlfn.XLOOKUP(H$2,Women10!$B$2:$B$75,Women10!$E$2:$CV$75))) / $C$1 / 86400</f>
        <v>7.5505667610930763E-2</v>
      </c>
      <c r="I32" s="45" cm="1">
        <f t="array" ref="I32">(_xlfn.XLOOKUP(I$2,Women10!$B$2:$B$75,Women10!$D$2:$D$75) / _xlfn.XLOOKUP($A32,Women10!$E$1:$CV$1,_xlfn.XLOOKUP(I$2,Women10!$B$2:$B$75,Women10!$E$2:$CV$75))) / $C$1 / 86400</f>
        <v>0.10004944215470531</v>
      </c>
      <c r="J32" s="45" cm="1">
        <f t="array" ref="J32">(_xlfn.XLOOKUP(J$2,Women10!$B$2:$B$75,Women10!$D$2:$D$75) / _xlfn.XLOOKUP($A32,Women10!$E$1:$CV$1,_xlfn.XLOOKUP(J$2,Women10!$B$2:$B$75,Women10!$E$2:$CV$75))) / $C$1 / 86400</f>
        <v>0.21502081136813045</v>
      </c>
      <c r="K32" s="45" cm="1">
        <f t="array" ref="K32">(_xlfn.XLOOKUP(K$2,Women10!$B$2:$B$75,Women10!$D$2:$D$75) / _xlfn.XLOOKUP($A32,Women10!$E$1:$CV$1,_xlfn.XLOOKUP(K$2,Women10!$B$2:$B$75,Women10!$E$2:$CV$75))) / $C$1 / 86400</f>
        <v>0.25987746063200501</v>
      </c>
      <c r="L32" s="45" cm="1">
        <f t="array" ref="L32">(_xlfn.XLOOKUP(L$2,Women10!$B$2:$B$75,Women10!$D$2:$D$75) / _xlfn.XLOOKUP($A32,Women10!$E$1:$CV$1,_xlfn.XLOOKUP(L$2,Women10!$B$2:$B$75,Women10!$E$2:$CV$75))) / $C$1 / 86400</f>
        <v>0.47000241352590727</v>
      </c>
      <c r="M32" s="45" cm="1">
        <f t="array" ref="M32">(_xlfn.XLOOKUP(M$2,Women10!$B$2:$B$75,Women10!$D$2:$D$75) / _xlfn.XLOOKUP($A32,Women10!$E$1:$CV$1,_xlfn.XLOOKUP(M$2,Women10!$B$2:$B$75,Women10!$E$2:$CV$75))) / $C$1 / 86400</f>
        <v>0.62431457981360805</v>
      </c>
      <c r="N32" s="45" cm="1">
        <f t="array" ref="N32">(_xlfn.XLOOKUP(N$2,Women10!$B$2:$B$75,Women10!$D$2:$D$75) / _xlfn.XLOOKUP($A32,Women10!$E$1:$CV$1,_xlfn.XLOOKUP(N$2,Women10!$B$2:$B$75,Women10!$E$2:$CV$75))) / $C$1 / 86400</f>
        <v>1.1511883439401447</v>
      </c>
    </row>
    <row r="33" spans="1:14" x14ac:dyDescent="0.3">
      <c r="A33" s="26">
        <v>48</v>
      </c>
      <c r="B33" s="45" cm="1">
        <f t="array" ref="B33">(_xlfn.XLOOKUP(B$2,Women10!$B$2:$B$75,Women10!$D$2:$D$75) / _xlfn.XLOOKUP($A33,Women10!$E$1:$CV$1,_xlfn.XLOOKUP(B$2,Women10!$B$2:$B$75,Women10!$E$2:$CV$75))) / $C$1 / 86400</f>
        <v>2.8904565941602978E-3</v>
      </c>
      <c r="C33" s="45" cm="1">
        <f t="array" ref="C33">(_xlfn.XLOOKUP(C$2,Women10!$B$2:$B$75,Women10!$D$2:$D$75) / _xlfn.XLOOKUP($A33,Women10!$E$1:$CV$1,_xlfn.XLOOKUP(C$2,Women10!$B$2:$B$75,Women10!$E$2:$CV$75))) / $C$1 / 86400</f>
        <v>6.7486373975365862E-3</v>
      </c>
      <c r="D33" s="45" cm="1">
        <f t="array" ref="D33">(_xlfn.XLOOKUP(D$2,Women10!$B$2:$B$75,Women10!$D$2:$D$75) / _xlfn.XLOOKUP($A33,Women10!$E$1:$CV$1,_xlfn.XLOOKUP(D$2,Women10!$B$2:$B$75,Women10!$E$2:$CV$75))) / $C$1 / 86400</f>
        <v>1.7421365457807286E-2</v>
      </c>
      <c r="E33" s="45" cm="1">
        <f t="array" ref="E33">(_xlfn.XLOOKUP(E$2,Women10!$B$2:$B$75,Women10!$D$2:$D$75) / _xlfn.XLOOKUP($A33,Women10!$E$1:$CV$1,_xlfn.XLOOKUP(E$2,Women10!$B$2:$B$75,Women10!$E$2:$CV$75))) / $C$1 / 86400</f>
        <v>2.2738446411012782E-2</v>
      </c>
      <c r="F33" s="45" cm="1">
        <f t="array" ref="F33">(_xlfn.XLOOKUP(F$2,Women10!$B$2:$B$75,Women10!$D$2:$D$75) / _xlfn.XLOOKUP($A33,Women10!$E$1:$CV$1,_xlfn.XLOOKUP(F$2,Women10!$B$2:$B$75,Women10!$E$2:$CV$75))) / $C$1 / 86400</f>
        <v>3.7180432645034414E-2</v>
      </c>
      <c r="G33" s="45" cm="1">
        <f t="array" ref="G33">(_xlfn.XLOOKUP(G$2,Women10!$B$2:$B$75,Women10!$D$2:$D$75) / _xlfn.XLOOKUP($A33,Women10!$E$1:$CV$1,_xlfn.XLOOKUP(G$2,Women10!$B$2:$B$75,Women10!$E$2:$CV$75))) / $C$1 / 86400</f>
        <v>4.6603572599147818E-2</v>
      </c>
      <c r="H33" s="45" cm="1">
        <f t="array" ref="H33">(_xlfn.XLOOKUP(H$2,Women10!$B$2:$B$75,Women10!$D$2:$D$75) / _xlfn.XLOOKUP($A33,Women10!$E$1:$CV$1,_xlfn.XLOOKUP(H$2,Women10!$B$2:$B$75,Women10!$E$2:$CV$75))) / $C$1 / 86400</f>
        <v>7.6332554900032781E-2</v>
      </c>
      <c r="I33" s="45" cm="1">
        <f t="array" ref="I33">(_xlfn.XLOOKUP(I$2,Women10!$B$2:$B$75,Women10!$D$2:$D$75) / _xlfn.XLOOKUP($A33,Women10!$E$1:$CV$1,_xlfn.XLOOKUP(I$2,Women10!$B$2:$B$75,Women10!$E$2:$CV$75))) / $C$1 / 86400</f>
        <v>0.10114511635529334</v>
      </c>
      <c r="J33" s="45" cm="1">
        <f t="array" ref="J33">(_xlfn.XLOOKUP(J$2,Women10!$B$2:$B$75,Women10!$D$2:$D$75) / _xlfn.XLOOKUP($A33,Women10!$E$1:$CV$1,_xlfn.XLOOKUP(J$2,Women10!$B$2:$B$75,Women10!$E$2:$CV$75))) / $C$1 / 86400</f>
        <v>0.21773408625110408</v>
      </c>
      <c r="K33" s="45" cm="1">
        <f t="array" ref="K33">(_xlfn.XLOOKUP(K$2,Women10!$B$2:$B$75,Women10!$D$2:$D$75) / _xlfn.XLOOKUP($A33,Women10!$E$1:$CV$1,_xlfn.XLOOKUP(K$2,Women10!$B$2:$B$75,Women10!$E$2:$CV$75))) / $C$1 / 86400</f>
        <v>0.26315676639825747</v>
      </c>
      <c r="L33" s="45" cm="1">
        <f t="array" ref="L33">(_xlfn.XLOOKUP(L$2,Women10!$B$2:$B$75,Women10!$D$2:$D$75) / _xlfn.XLOOKUP($A33,Women10!$E$1:$CV$1,_xlfn.XLOOKUP(L$2,Women10!$B$2:$B$75,Women10!$E$2:$CV$75))) / $C$1 / 86400</f>
        <v>0.47593321499318259</v>
      </c>
      <c r="M33" s="45" cm="1">
        <f t="array" ref="M33">(_xlfn.XLOOKUP(M$2,Women10!$B$2:$B$75,Women10!$D$2:$D$75) / _xlfn.XLOOKUP($A33,Women10!$E$1:$CV$1,_xlfn.XLOOKUP(M$2,Women10!$B$2:$B$75,Women10!$E$2:$CV$75))) / $C$1 / 86400</f>
        <v>0.63219259430766717</v>
      </c>
      <c r="N33" s="45" cm="1">
        <f t="array" ref="N33">(_xlfn.XLOOKUP(N$2,Women10!$B$2:$B$75,Women10!$D$2:$D$75) / _xlfn.XLOOKUP($A33,Women10!$E$1:$CV$1,_xlfn.XLOOKUP(N$2,Women10!$B$2:$B$75,Women10!$E$2:$CV$75))) / $C$1 / 86400</f>
        <v>1.1657148002366804</v>
      </c>
    </row>
    <row r="34" spans="1:14" x14ac:dyDescent="0.3">
      <c r="A34" s="42">
        <v>49</v>
      </c>
      <c r="B34" s="45" cm="1">
        <f t="array" ref="B34">(_xlfn.XLOOKUP(B$2,Women10!$B$2:$B$75,Women10!$D$2:$D$75) / _xlfn.XLOOKUP($A34,Women10!$E$1:$CV$1,_xlfn.XLOOKUP(B$2,Women10!$B$2:$B$75,Women10!$E$2:$CV$75))) / $C$1 / 86400</f>
        <v>2.9151998023593355E-3</v>
      </c>
      <c r="C34" s="45" cm="1">
        <f t="array" ref="C34">(_xlfn.XLOOKUP(C$2,Women10!$B$2:$B$75,Women10!$D$2:$D$75) / _xlfn.XLOOKUP($A34,Women10!$E$1:$CV$1,_xlfn.XLOOKUP(C$2,Women10!$B$2:$B$75,Women10!$E$2:$CV$75))) / $C$1 / 86400</f>
        <v>6.833361579343041E-3</v>
      </c>
      <c r="D34" s="45" cm="1">
        <f t="array" ref="D34">(_xlfn.XLOOKUP(D$2,Women10!$B$2:$B$75,Women10!$D$2:$D$75) / _xlfn.XLOOKUP($A34,Women10!$E$1:$CV$1,_xlfn.XLOOKUP(D$2,Women10!$B$2:$B$75,Women10!$E$2:$CV$75))) / $C$1 / 86400</f>
        <v>1.7640979278613932E-2</v>
      </c>
      <c r="E34" s="45" cm="1">
        <f t="array" ref="E34">(_xlfn.XLOOKUP(E$2,Women10!$B$2:$B$75,Women10!$D$2:$D$75) / _xlfn.XLOOKUP($A34,Women10!$E$1:$CV$1,_xlfn.XLOOKUP(E$2,Women10!$B$2:$B$75,Women10!$E$2:$CV$75))) / $C$1 / 86400</f>
        <v>2.300050974102669E-2</v>
      </c>
      <c r="F34" s="45" cm="1">
        <f t="array" ref="F34">(_xlfn.XLOOKUP(F$2,Women10!$B$2:$B$75,Women10!$D$2:$D$75) / _xlfn.XLOOKUP($A34,Women10!$E$1:$CV$1,_xlfn.XLOOKUP(F$2,Women10!$B$2:$B$75,Women10!$E$2:$CV$75))) / $C$1 / 86400</f>
        <v>3.7608941603570673E-2</v>
      </c>
      <c r="G34" s="45" cm="1">
        <f t="array" ref="G34">(_xlfn.XLOOKUP(G$2,Women10!$B$2:$B$75,Women10!$D$2:$D$75) / _xlfn.XLOOKUP($A34,Women10!$E$1:$CV$1,_xlfn.XLOOKUP(G$2,Women10!$B$2:$B$75,Women10!$E$2:$CV$75))) / $C$1 / 86400</f>
        <v>4.7140684379131284E-2</v>
      </c>
      <c r="H34" s="45" cm="1">
        <f t="array" ref="H34">(_xlfn.XLOOKUP(H$2,Women10!$B$2:$B$75,Women10!$D$2:$D$75) / _xlfn.XLOOKUP($A34,Women10!$E$1:$CV$1,_xlfn.XLOOKUP(H$2,Women10!$B$2:$B$75,Women10!$E$2:$CV$75))) / $C$1 / 86400</f>
        <v>7.7212296777027664E-2</v>
      </c>
      <c r="I34" s="45" cm="1">
        <f t="array" ref="I34">(_xlfn.XLOOKUP(I$2,Women10!$B$2:$B$75,Women10!$D$2:$D$75) / _xlfn.XLOOKUP($A34,Women10!$E$1:$CV$1,_xlfn.XLOOKUP(I$2,Women10!$B$2:$B$75,Women10!$E$2:$CV$75))) / $C$1 / 86400</f>
        <v>0.10231082598767505</v>
      </c>
      <c r="J34" s="45" cm="1">
        <f t="array" ref="J34">(_xlfn.XLOOKUP(J$2,Women10!$B$2:$B$75,Women10!$D$2:$D$75) / _xlfn.XLOOKUP($A34,Women10!$E$1:$CV$1,_xlfn.XLOOKUP(J$2,Women10!$B$2:$B$75,Women10!$E$2:$CV$75))) / $C$1 / 86400</f>
        <v>0.22051671204561343</v>
      </c>
      <c r="K34" s="45" cm="1">
        <f t="array" ref="K34">(_xlfn.XLOOKUP(K$2,Women10!$B$2:$B$75,Women10!$D$2:$D$75) / _xlfn.XLOOKUP($A34,Women10!$E$1:$CV$1,_xlfn.XLOOKUP(K$2,Women10!$B$2:$B$75,Women10!$E$2:$CV$75))) / $C$1 / 86400</f>
        <v>0.26651989074312915</v>
      </c>
      <c r="L34" s="45" cm="1">
        <f t="array" ref="L34">(_xlfn.XLOOKUP(L$2,Women10!$B$2:$B$75,Women10!$D$2:$D$75) / _xlfn.XLOOKUP($A34,Women10!$E$1:$CV$1,_xlfn.XLOOKUP(L$2,Women10!$B$2:$B$75,Women10!$E$2:$CV$75))) / $C$1 / 86400</f>
        <v>0.48201560688370398</v>
      </c>
      <c r="M34" s="45" cm="1">
        <f t="array" ref="M34">(_xlfn.XLOOKUP(M$2,Women10!$B$2:$B$75,Women10!$D$2:$D$75) / _xlfn.XLOOKUP($A34,Women10!$E$1:$CV$1,_xlfn.XLOOKUP(M$2,Women10!$B$2:$B$75,Women10!$E$2:$CV$75))) / $C$1 / 86400</f>
        <v>0.64027196970683897</v>
      </c>
      <c r="N34" s="45" cm="1">
        <f t="array" ref="N34">(_xlfn.XLOOKUP(N$2,Women10!$B$2:$B$75,Women10!$D$2:$D$75) / _xlfn.XLOOKUP($A34,Women10!$E$1:$CV$1,_xlfn.XLOOKUP(N$2,Women10!$B$2:$B$75,Women10!$E$2:$CV$75))) / $C$1 / 86400</f>
        <v>1.1806125506442073</v>
      </c>
    </row>
    <row r="35" spans="1:14" x14ac:dyDescent="0.3">
      <c r="A35" s="26">
        <v>50</v>
      </c>
      <c r="B35" s="45" cm="1">
        <f t="array" ref="B35">(_xlfn.XLOOKUP(B$2,Women10!$B$2:$B$75,Women10!$D$2:$D$75) / _xlfn.XLOOKUP($A35,Women10!$E$1:$CV$1,_xlfn.XLOOKUP(B$2,Women10!$B$2:$B$75,Women10!$E$2:$CV$75))) / $C$1 / 86400</f>
        <v>2.9403702873090627E-3</v>
      </c>
      <c r="C35" s="45" cm="1">
        <f t="array" ref="C35">(_xlfn.XLOOKUP(C$2,Women10!$B$2:$B$75,Women10!$D$2:$D$75) / _xlfn.XLOOKUP($A35,Women10!$E$1:$CV$1,_xlfn.XLOOKUP(C$2,Women10!$B$2:$B$75,Women10!$E$2:$CV$75))) / $C$1 / 86400</f>
        <v>6.9202401070271799E-3</v>
      </c>
      <c r="D35" s="45" cm="1">
        <f t="array" ref="D35">(_xlfn.XLOOKUP(D$2,Women10!$B$2:$B$75,Women10!$D$2:$D$75) / _xlfn.XLOOKUP($A35,Women10!$E$1:$CV$1,_xlfn.XLOOKUP(D$2,Women10!$B$2:$B$75,Women10!$E$2:$CV$75))) / $C$1 / 86400</f>
        <v>1.7866200694659377E-2</v>
      </c>
      <c r="E35" s="45" cm="1">
        <f t="array" ref="E35">(_xlfn.XLOOKUP(E$2,Women10!$B$2:$B$75,Women10!$D$2:$D$75) / _xlfn.XLOOKUP($A35,Women10!$E$1:$CV$1,_xlfn.XLOOKUP(E$2,Women10!$B$2:$B$75,Women10!$E$2:$CV$75))) / $C$1 / 86400</f>
        <v>2.3284498816895736E-2</v>
      </c>
      <c r="F35" s="45" cm="1">
        <f t="array" ref="F35">(_xlfn.XLOOKUP(F$2,Women10!$B$2:$B$75,Women10!$D$2:$D$75) / _xlfn.XLOOKUP($A35,Women10!$E$1:$CV$1,_xlfn.XLOOKUP(F$2,Women10!$B$2:$B$75,Women10!$E$2:$CV$75))) / $C$1 / 86400</f>
        <v>3.8073302119518704E-2</v>
      </c>
      <c r="G35" s="45" cm="1">
        <f t="array" ref="G35">(_xlfn.XLOOKUP(G$2,Women10!$B$2:$B$75,Women10!$D$2:$D$75) / _xlfn.XLOOKUP($A35,Women10!$E$1:$CV$1,_xlfn.XLOOKUP(G$2,Women10!$B$2:$B$75,Women10!$E$2:$CV$75))) / $C$1 / 86400</f>
        <v>4.7722734061655669E-2</v>
      </c>
      <c r="H35" s="45" cm="1">
        <f t="array" ref="H35">(_xlfn.XLOOKUP(H$2,Women10!$B$2:$B$75,Women10!$D$2:$D$75) / _xlfn.XLOOKUP($A35,Women10!$E$1:$CV$1,_xlfn.XLOOKUP(H$2,Women10!$B$2:$B$75,Women10!$E$2:$CV$75))) / $C$1 / 86400</f>
        <v>7.8165642987799752E-2</v>
      </c>
      <c r="I35" s="45" cm="1">
        <f t="array" ref="I35">(_xlfn.XLOOKUP(I$2,Women10!$B$2:$B$75,Women10!$D$2:$D$75) / _xlfn.XLOOKUP($A35,Women10!$E$1:$CV$1,_xlfn.XLOOKUP(I$2,Women10!$B$2:$B$75,Women10!$E$2:$CV$75))) / $C$1 / 86400</f>
        <v>0.10357406568326367</v>
      </c>
      <c r="J35" s="45" cm="1">
        <f t="array" ref="J35">(_xlfn.XLOOKUP(J$2,Women10!$B$2:$B$75,Women10!$D$2:$D$75) / _xlfn.XLOOKUP($A35,Women10!$E$1:$CV$1,_xlfn.XLOOKUP(J$2,Women10!$B$2:$B$75,Women10!$E$2:$CV$75))) / $C$1 / 86400</f>
        <v>0.22337138207090701</v>
      </c>
      <c r="K35" s="45" cm="1">
        <f t="array" ref="K35">(_xlfn.XLOOKUP(K$2,Women10!$B$2:$B$75,Women10!$D$2:$D$75) / _xlfn.XLOOKUP($A35,Women10!$E$1:$CV$1,_xlfn.XLOOKUP(K$2,Women10!$B$2:$B$75,Women10!$E$2:$CV$75))) / $C$1 / 86400</f>
        <v>0.26997008885369927</v>
      </c>
      <c r="L35" s="45" cm="1">
        <f t="array" ref="L35">(_xlfn.XLOOKUP(L$2,Women10!$B$2:$B$75,Women10!$D$2:$D$75) / _xlfn.XLOOKUP($A35,Women10!$E$1:$CV$1,_xlfn.XLOOKUP(L$2,Women10!$B$2:$B$75,Women10!$E$2:$CV$75))) / $C$1 / 86400</f>
        <v>0.48825547637899186</v>
      </c>
      <c r="M35" s="45" cm="1">
        <f t="array" ref="M35">(_xlfn.XLOOKUP(M$2,Women10!$B$2:$B$75,Women10!$D$2:$D$75) / _xlfn.XLOOKUP($A35,Women10!$E$1:$CV$1,_xlfn.XLOOKUP(M$2,Women10!$B$2:$B$75,Women10!$E$2:$CV$75))) / $C$1 / 86400</f>
        <v>0.64856052608427905</v>
      </c>
      <c r="N35" s="45" cm="1">
        <f t="array" ref="N35">(_xlfn.XLOOKUP(N$2,Women10!$B$2:$B$75,Women10!$D$2:$D$75) / _xlfn.XLOOKUP($A35,Women10!$E$1:$CV$1,_xlfn.XLOOKUP(N$2,Women10!$B$2:$B$75,Women10!$E$2:$CV$75))) / $C$1 / 86400</f>
        <v>1.1958960147796254</v>
      </c>
    </row>
    <row r="36" spans="1:14" x14ac:dyDescent="0.3">
      <c r="A36" s="26">
        <v>51</v>
      </c>
      <c r="B36" s="45" cm="1">
        <f t="array" ref="B36">(_xlfn.XLOOKUP(B$2,Women10!$B$2:$B$75,Women10!$D$2:$D$75) / _xlfn.XLOOKUP($A36,Women10!$E$1:$CV$1,_xlfn.XLOOKUP(B$2,Women10!$B$2:$B$75,Women10!$E$2:$CV$75))) / $C$1 / 86400</f>
        <v>2.9777676836500368E-3</v>
      </c>
      <c r="C36" s="45" cm="1">
        <f t="array" ref="C36">(_xlfn.XLOOKUP(C$2,Women10!$B$2:$B$75,Women10!$D$2:$D$75) / _xlfn.XLOOKUP($A36,Women10!$E$1:$CV$1,_xlfn.XLOOKUP(C$2,Women10!$B$2:$B$75,Women10!$E$2:$CV$75))) / $C$1 / 86400</f>
        <v>7.0093562090192251E-3</v>
      </c>
      <c r="D36" s="45" cm="1">
        <f t="array" ref="D36">(_xlfn.XLOOKUP(D$2,Women10!$B$2:$B$75,Women10!$D$2:$D$75) / _xlfn.XLOOKUP($A36,Women10!$E$1:$CV$1,_xlfn.XLOOKUP(D$2,Women10!$B$2:$B$75,Women10!$E$2:$CV$75))) / $C$1 / 86400</f>
        <v>1.8097247259015421E-2</v>
      </c>
      <c r="E36" s="45" cm="1">
        <f t="array" ref="E36">(_xlfn.XLOOKUP(E$2,Women10!$B$2:$B$75,Women10!$D$2:$D$75) / _xlfn.XLOOKUP($A36,Women10!$E$1:$CV$1,_xlfn.XLOOKUP(E$2,Women10!$B$2:$B$75,Women10!$E$2:$CV$75))) / $C$1 / 86400</f>
        <v>2.357558843394375E-2</v>
      </c>
      <c r="F36" s="45" cm="1">
        <f t="array" ref="F36">(_xlfn.XLOOKUP(F$2,Women10!$B$2:$B$75,Women10!$D$2:$D$75) / _xlfn.XLOOKUP($A36,Women10!$E$1:$CV$1,_xlfn.XLOOKUP(F$2,Women10!$B$2:$B$75,Women10!$E$2:$CV$75))) / $C$1 / 86400</f>
        <v>3.8549272979826944E-2</v>
      </c>
      <c r="G36" s="45" cm="1">
        <f t="array" ref="G36">(_xlfn.XLOOKUP(G$2,Women10!$B$2:$B$75,Women10!$D$2:$D$75) / _xlfn.XLOOKUP($A36,Women10!$E$1:$CV$1,_xlfn.XLOOKUP(G$2,Women10!$B$2:$B$75,Women10!$E$2:$CV$75))) / $C$1 / 86400</f>
        <v>4.8319336655154983E-2</v>
      </c>
      <c r="H36" s="45" cm="1">
        <f t="array" ref="H36">(_xlfn.XLOOKUP(H$2,Women10!$B$2:$B$75,Women10!$D$2:$D$75) / _xlfn.XLOOKUP($A36,Women10!$E$1:$CV$1,_xlfn.XLOOKUP(H$2,Women10!$B$2:$B$75,Women10!$E$2:$CV$75))) / $C$1 / 86400</f>
        <v>7.914282558737197E-2</v>
      </c>
      <c r="I36" s="45" cm="1">
        <f t="array" ref="I36">(_xlfn.XLOOKUP(I$2,Women10!$B$2:$B$75,Women10!$D$2:$D$75) / _xlfn.XLOOKUP($A36,Women10!$E$1:$CV$1,_xlfn.XLOOKUP(I$2,Women10!$B$2:$B$75,Women10!$E$2:$CV$75))) / $C$1 / 86400</f>
        <v>0.10486888999333085</v>
      </c>
      <c r="J36" s="45" cm="1">
        <f t="array" ref="J36">(_xlfn.XLOOKUP(J$2,Women10!$B$2:$B$75,Women10!$D$2:$D$75) / _xlfn.XLOOKUP($A36,Women10!$E$1:$CV$1,_xlfn.XLOOKUP(J$2,Women10!$B$2:$B$75,Women10!$E$2:$CV$75))) / $C$1 / 86400</f>
        <v>0.22630093093936196</v>
      </c>
      <c r="K36" s="45" cm="1">
        <f t="array" ref="K36">(_xlfn.XLOOKUP(K$2,Women10!$B$2:$B$75,Women10!$D$2:$D$75) / _xlfn.XLOOKUP($A36,Women10!$E$1:$CV$1,_xlfn.XLOOKUP(K$2,Women10!$B$2:$B$75,Women10!$E$2:$CV$75))) / $C$1 / 86400</f>
        <v>0.27351078668609652</v>
      </c>
      <c r="L36" s="45" cm="1">
        <f t="array" ref="L36">(_xlfn.XLOOKUP(L$2,Women10!$B$2:$B$75,Women10!$D$2:$D$75) / _xlfn.XLOOKUP($A36,Women10!$E$1:$CV$1,_xlfn.XLOOKUP(L$2,Women10!$B$2:$B$75,Women10!$E$2:$CV$75))) / $C$1 / 86400</f>
        <v>0.49465901950560837</v>
      </c>
      <c r="M36" s="45" cm="1">
        <f t="array" ref="M36">(_xlfn.XLOOKUP(M$2,Women10!$B$2:$B$75,Women10!$D$2:$D$75) / _xlfn.XLOOKUP($A36,Women10!$E$1:$CV$1,_xlfn.XLOOKUP(M$2,Women10!$B$2:$B$75,Women10!$E$2:$CV$75))) / $C$1 / 86400</f>
        <v>0.6570664937588292</v>
      </c>
      <c r="N36" s="45" cm="1">
        <f t="array" ref="N36">(_xlfn.XLOOKUP(N$2,Women10!$B$2:$B$75,Women10!$D$2:$D$75) / _xlfn.XLOOKUP($A36,Women10!$E$1:$CV$1,_xlfn.XLOOKUP(N$2,Women10!$B$2:$B$75,Women10!$E$2:$CV$75))) / $C$1 / 86400</f>
        <v>1.2115803687215072</v>
      </c>
    </row>
    <row r="37" spans="1:14" x14ac:dyDescent="0.3">
      <c r="A37" s="42">
        <v>52</v>
      </c>
      <c r="B37" s="45" cm="1">
        <f t="array" ref="B37">(_xlfn.XLOOKUP(B$2,Women10!$B$2:$B$75,Women10!$D$2:$D$75) / _xlfn.XLOOKUP($A37,Women10!$E$1:$CV$1,_xlfn.XLOOKUP(B$2,Women10!$B$2:$B$75,Women10!$E$2:$CV$75))) / $C$1 / 86400</f>
        <v>3.0164755806076412E-3</v>
      </c>
      <c r="C37" s="45" cm="1">
        <f t="array" ref="C37">(_xlfn.XLOOKUP(C$2,Women10!$B$2:$B$75,Women10!$D$2:$D$75) / _xlfn.XLOOKUP($A37,Women10!$E$1:$CV$1,_xlfn.XLOOKUP(C$2,Women10!$B$2:$B$75,Women10!$E$2:$CV$75))) / $C$1 / 86400</f>
        <v>7.1007974568081849E-3</v>
      </c>
      <c r="D37" s="45" cm="1">
        <f t="array" ref="D37">(_xlfn.XLOOKUP(D$2,Women10!$B$2:$B$75,Women10!$D$2:$D$75) / _xlfn.XLOOKUP($A37,Women10!$E$1:$CV$1,_xlfn.XLOOKUP(D$2,Women10!$B$2:$B$75,Women10!$E$2:$CV$75))) / $C$1 / 86400</f>
        <v>1.8334347925820057E-2</v>
      </c>
      <c r="E37" s="45" cm="1">
        <f t="array" ref="E37">(_xlfn.XLOOKUP(E$2,Women10!$B$2:$B$75,Women10!$D$2:$D$75) / _xlfn.XLOOKUP($A37,Women10!$E$1:$CV$1,_xlfn.XLOOKUP(E$2,Women10!$B$2:$B$75,Women10!$E$2:$CV$75))) / $C$1 / 86400</f>
        <v>2.387404826429217E-2</v>
      </c>
      <c r="F37" s="45" cm="1">
        <f t="array" ref="F37">(_xlfn.XLOOKUP(F$2,Women10!$B$2:$B$75,Women10!$D$2:$D$75) / _xlfn.XLOOKUP($A37,Women10!$E$1:$CV$1,_xlfn.XLOOKUP(F$2,Women10!$B$2:$B$75,Women10!$E$2:$CV$75))) / $C$1 / 86400</f>
        <v>3.9037295134856112E-2</v>
      </c>
      <c r="G37" s="45" cm="1">
        <f t="array" ref="G37">(_xlfn.XLOOKUP(G$2,Women10!$B$2:$B$75,Women10!$D$2:$D$75) / _xlfn.XLOOKUP($A37,Women10!$E$1:$CV$1,_xlfn.XLOOKUP(G$2,Women10!$B$2:$B$75,Women10!$E$2:$CV$75))) / $C$1 / 86400</f>
        <v>4.893104486600422E-2</v>
      </c>
      <c r="H37" s="45" cm="1">
        <f t="array" ref="H37">(_xlfn.XLOOKUP(H$2,Women10!$B$2:$B$75,Women10!$D$2:$D$75) / _xlfn.XLOOKUP($A37,Women10!$E$1:$CV$1,_xlfn.XLOOKUP(H$2,Women10!$B$2:$B$75,Women10!$E$2:$CV$75))) / $C$1 / 86400</f>
        <v>8.0144749860197012E-2</v>
      </c>
      <c r="I37" s="45" cm="1">
        <f t="array" ref="I37">(_xlfn.XLOOKUP(I$2,Women10!$B$2:$B$75,Women10!$D$2:$D$75) / _xlfn.XLOOKUP($A37,Women10!$E$1:$CV$1,_xlfn.XLOOKUP(I$2,Women10!$B$2:$B$75,Women10!$E$2:$CV$75))) / $C$1 / 86400</f>
        <v>0.10619649847292123</v>
      </c>
      <c r="J37" s="45" cm="1">
        <f t="array" ref="J37">(_xlfn.XLOOKUP(J$2,Women10!$B$2:$B$75,Women10!$D$2:$D$75) / _xlfn.XLOOKUP($A37,Women10!$E$1:$CV$1,_xlfn.XLOOKUP(J$2,Women10!$B$2:$B$75,Women10!$E$2:$CV$75))) / $C$1 / 86400</f>
        <v>0.2293083439450179</v>
      </c>
      <c r="K37" s="45" cm="1">
        <f t="array" ref="K37">(_xlfn.XLOOKUP(K$2,Women10!$B$2:$B$75,Women10!$D$2:$D$75) / _xlfn.XLOOKUP($A37,Women10!$E$1:$CV$1,_xlfn.XLOOKUP(K$2,Women10!$B$2:$B$75,Women10!$E$2:$CV$75))) / $C$1 / 86400</f>
        <v>0.2771455923126247</v>
      </c>
      <c r="L37" s="45" cm="1">
        <f t="array" ref="L37">(_xlfn.XLOOKUP(L$2,Women10!$B$2:$B$75,Women10!$D$2:$D$75) / _xlfn.XLOOKUP($A37,Women10!$E$1:$CV$1,_xlfn.XLOOKUP(L$2,Women10!$B$2:$B$75,Women10!$E$2:$CV$75))) / $C$1 / 86400</f>
        <v>0.50123276165704844</v>
      </c>
      <c r="M37" s="45" cm="1">
        <f t="array" ref="M37">(_xlfn.XLOOKUP(M$2,Women10!$B$2:$B$75,Women10!$D$2:$D$75) / _xlfn.XLOOKUP($A37,Women10!$E$1:$CV$1,_xlfn.XLOOKUP(M$2,Women10!$B$2:$B$75,Women10!$E$2:$CV$75))) / $C$1 / 86400</f>
        <v>0.66579854055469756</v>
      </c>
      <c r="N37" s="45" cm="1">
        <f t="array" ref="N37">(_xlfn.XLOOKUP(N$2,Women10!$B$2:$B$75,Women10!$D$2:$D$75) / _xlfn.XLOOKUP($A37,Women10!$E$1:$CV$1,_xlfn.XLOOKUP(N$2,Women10!$B$2:$B$75,Women10!$E$2:$CV$75))) / $C$1 / 86400</f>
        <v>1.227681595274865</v>
      </c>
    </row>
    <row r="38" spans="1:14" x14ac:dyDescent="0.3">
      <c r="A38" s="26">
        <v>53</v>
      </c>
      <c r="B38" s="45" cm="1">
        <f t="array" ref="B38">(_xlfn.XLOOKUP(B$2,Women10!$B$2:$B$75,Women10!$D$2:$D$75) / _xlfn.XLOOKUP($A38,Women10!$E$1:$CV$1,_xlfn.XLOOKUP(B$2,Women10!$B$2:$B$75,Women10!$E$2:$CV$75))) / $C$1 / 86400</f>
        <v>3.0558468968910645E-3</v>
      </c>
      <c r="C38" s="45" cm="1">
        <f t="array" ref="C38">(_xlfn.XLOOKUP(C$2,Women10!$B$2:$B$75,Women10!$D$2:$D$75) / _xlfn.XLOOKUP($A38,Women10!$E$1:$CV$1,_xlfn.XLOOKUP(C$2,Women10!$B$2:$B$75,Women10!$E$2:$CV$75))) / $C$1 / 86400</f>
        <v>7.1946560519753856E-3</v>
      </c>
      <c r="D38" s="45" cm="1">
        <f t="array" ref="D38">(_xlfn.XLOOKUP(D$2,Women10!$B$2:$B$75,Women10!$D$2:$D$75) / _xlfn.XLOOKUP($A38,Women10!$E$1:$CV$1,_xlfn.XLOOKUP(D$2,Women10!$B$2:$B$75,Women10!$E$2:$CV$75))) / $C$1 / 86400</f>
        <v>1.8577743807046247E-2</v>
      </c>
      <c r="E38" s="45" cm="1">
        <f t="array" ref="E38">(_xlfn.XLOOKUP(E$2,Women10!$B$2:$B$75,Women10!$D$2:$D$75) / _xlfn.XLOOKUP($A38,Women10!$E$1:$CV$1,_xlfn.XLOOKUP(E$2,Women10!$B$2:$B$75,Women10!$E$2:$CV$75))) / $C$1 / 86400</f>
        <v>2.4180161811028767E-2</v>
      </c>
      <c r="F38" s="45" cm="1">
        <f t="array" ref="F38">(_xlfn.XLOOKUP(F$2,Women10!$B$2:$B$75,Women10!$D$2:$D$75) / _xlfn.XLOOKUP($A38,Women10!$E$1:$CV$1,_xlfn.XLOOKUP(F$2,Women10!$B$2:$B$75,Women10!$E$2:$CV$75))) / $C$1 / 86400</f>
        <v>3.9537832150465961E-2</v>
      </c>
      <c r="G38" s="45" cm="1">
        <f t="array" ref="G38">(_xlfn.XLOOKUP(G$2,Women10!$B$2:$B$75,Women10!$D$2:$D$75) / _xlfn.XLOOKUP($A38,Women10!$E$1:$CV$1,_xlfn.XLOOKUP(G$2,Women10!$B$2:$B$75,Women10!$E$2:$CV$75))) / $C$1 / 86400</f>
        <v>4.9558439747829232E-2</v>
      </c>
      <c r="H38" s="45" cm="1">
        <f t="array" ref="H38">(_xlfn.XLOOKUP(H$2,Women10!$B$2:$B$75,Women10!$D$2:$D$75) / _xlfn.XLOOKUP($A38,Women10!$E$1:$CV$1,_xlfn.XLOOKUP(H$2,Women10!$B$2:$B$75,Women10!$E$2:$CV$75))) / $C$1 / 86400</f>
        <v>8.1172367521032393E-2</v>
      </c>
      <c r="I38" s="45" cm="1">
        <f t="array" ref="I38">(_xlfn.XLOOKUP(I$2,Women10!$B$2:$B$75,Women10!$D$2:$D$75) / _xlfn.XLOOKUP($A38,Women10!$E$1:$CV$1,_xlfn.XLOOKUP(I$2,Women10!$B$2:$B$75,Women10!$E$2:$CV$75))) / $C$1 / 86400</f>
        <v>0.10755815219995905</v>
      </c>
      <c r="J38" s="45" cm="1">
        <f t="array" ref="J38">(_xlfn.XLOOKUP(J$2,Women10!$B$2:$B$75,Women10!$D$2:$D$75) / _xlfn.XLOOKUP($A38,Women10!$E$1:$CV$1,_xlfn.XLOOKUP(J$2,Women10!$B$2:$B$75,Women10!$E$2:$CV$75))) / $C$1 / 86400</f>
        <v>0.23239676721080404</v>
      </c>
      <c r="K38" s="45" cm="1">
        <f t="array" ref="K38">(_xlfn.XLOOKUP(K$2,Women10!$B$2:$B$75,Women10!$D$2:$D$75) / _xlfn.XLOOKUP($A38,Women10!$E$1:$CV$1,_xlfn.XLOOKUP(K$2,Women10!$B$2:$B$75,Women10!$E$2:$CV$75))) / $C$1 / 86400</f>
        <v>0.28087830818585791</v>
      </c>
      <c r="L38" s="45" cm="1">
        <f t="array" ref="L38">(_xlfn.XLOOKUP(L$2,Women10!$B$2:$B$75,Women10!$D$2:$D$75) / _xlfn.XLOOKUP($A38,Women10!$E$1:$CV$1,_xlfn.XLOOKUP(L$2,Women10!$B$2:$B$75,Women10!$E$2:$CV$75))) / $C$1 / 86400</f>
        <v>0.50798357977401587</v>
      </c>
      <c r="M38" s="45" cm="1">
        <f t="array" ref="M38">(_xlfn.XLOOKUP(M$2,Women10!$B$2:$B$75,Women10!$D$2:$D$75) / _xlfn.XLOOKUP($A38,Women10!$E$1:$CV$1,_xlfn.XLOOKUP(M$2,Women10!$B$2:$B$75,Women10!$E$2:$CV$75))) / $C$1 / 86400</f>
        <v>0.67476580126400953</v>
      </c>
      <c r="N38" s="45" cm="1">
        <f t="array" ref="N38">(_xlfn.XLOOKUP(N$2,Women10!$B$2:$B$75,Women10!$D$2:$D$75) / _xlfn.XLOOKUP($A38,Women10!$E$1:$CV$1,_xlfn.XLOOKUP(N$2,Women10!$B$2:$B$75,Women10!$E$2:$CV$75))) / $C$1 / 86400</f>
        <v>1.2442165382978432</v>
      </c>
    </row>
    <row r="39" spans="1:14" x14ac:dyDescent="0.3">
      <c r="A39" s="26">
        <v>54</v>
      </c>
      <c r="B39" s="45" cm="1">
        <f t="array" ref="B39">(_xlfn.XLOOKUP(B$2,Women10!$B$2:$B$75,Women10!$D$2:$D$75) / _xlfn.XLOOKUP($A39,Women10!$E$1:$CV$1,_xlfn.XLOOKUP(B$2,Women10!$B$2:$B$75,Women10!$E$2:$CV$75))) / $C$1 / 86400</f>
        <v>3.0966252033800454E-3</v>
      </c>
      <c r="C39" s="45" cm="1">
        <f t="array" ref="C39">(_xlfn.XLOOKUP(C$2,Women10!$B$2:$B$75,Women10!$D$2:$D$75) / _xlfn.XLOOKUP($A39,Women10!$E$1:$CV$1,_xlfn.XLOOKUP(C$2,Women10!$B$2:$B$75,Women10!$E$2:$CV$75))) / $C$1 / 86400</f>
        <v>7.2910291362970388E-3</v>
      </c>
      <c r="D39" s="45" cm="1">
        <f t="array" ref="D39">(_xlfn.XLOOKUP(D$2,Women10!$B$2:$B$75,Women10!$D$2:$D$75) / _xlfn.XLOOKUP($A39,Women10!$E$1:$CV$1,_xlfn.XLOOKUP(D$2,Women10!$B$2:$B$75,Women10!$E$2:$CV$75))) / $C$1 / 86400</f>
        <v>1.8827688990360223E-2</v>
      </c>
      <c r="E39" s="45" cm="1">
        <f t="array" ref="E39">(_xlfn.XLOOKUP(E$2,Women10!$B$2:$B$75,Women10!$D$2:$D$75) / _xlfn.XLOOKUP($A39,Women10!$E$1:$CV$1,_xlfn.XLOOKUP(E$2,Women10!$B$2:$B$75,Women10!$E$2:$CV$75))) / $C$1 / 86400</f>
        <v>2.4494227306429403E-2</v>
      </c>
      <c r="F39" s="45" cm="1">
        <f t="array" ref="F39">(_xlfn.XLOOKUP(F$2,Women10!$B$2:$B$75,Women10!$D$2:$D$75) / _xlfn.XLOOKUP($A39,Women10!$E$1:$CV$1,_xlfn.XLOOKUP(F$2,Women10!$B$2:$B$75,Women10!$E$2:$CV$75))) / $C$1 / 86400</f>
        <v>4.0051371676729161E-2</v>
      </c>
      <c r="G39" s="45" cm="1">
        <f t="array" ref="G39">(_xlfn.XLOOKUP(G$2,Women10!$B$2:$B$75,Women10!$D$2:$D$75) / _xlfn.XLOOKUP($A39,Women10!$E$1:$CV$1,_xlfn.XLOOKUP(G$2,Women10!$B$2:$B$75,Women10!$E$2:$CV$75))) / $C$1 / 86400</f>
        <v>5.0202132542456666E-2</v>
      </c>
      <c r="H39" s="45" cm="1">
        <f t="array" ref="H39">(_xlfn.XLOOKUP(H$2,Women10!$B$2:$B$75,Women10!$D$2:$D$75) / _xlfn.XLOOKUP($A39,Women10!$E$1:$CV$1,_xlfn.XLOOKUP(H$2,Women10!$B$2:$B$75,Women10!$E$2:$CV$75))) / $C$1 / 86400</f>
        <v>8.2226679730254562E-2</v>
      </c>
      <c r="I39" s="45" cm="1">
        <f t="array" ref="I39">(_xlfn.XLOOKUP(I$2,Women10!$B$2:$B$75,Women10!$D$2:$D$75) / _xlfn.XLOOKUP($A39,Women10!$E$1:$CV$1,_xlfn.XLOOKUP(I$2,Women10!$B$2:$B$75,Women10!$E$2:$CV$75))) / $C$1 / 86400</f>
        <v>0.10895517777071638</v>
      </c>
      <c r="J39" s="45" cm="1">
        <f t="array" ref="J39">(_xlfn.XLOOKUP(J$2,Women10!$B$2:$B$75,Women10!$D$2:$D$75) / _xlfn.XLOOKUP($A39,Women10!$E$1:$CV$1,_xlfn.XLOOKUP(J$2,Women10!$B$2:$B$75,Women10!$E$2:$CV$75))) / $C$1 / 86400</f>
        <v>0.23556951866696355</v>
      </c>
      <c r="K39" s="45" cm="1">
        <f t="array" ref="K39">(_xlfn.XLOOKUP(K$2,Women10!$B$2:$B$75,Women10!$D$2:$D$75) / _xlfn.XLOOKUP($A39,Women10!$E$1:$CV$1,_xlfn.XLOOKUP(K$2,Women10!$B$2:$B$75,Women10!$E$2:$CV$75))) / $C$1 / 86400</f>
        <v>0.28471294440733319</v>
      </c>
      <c r="L39" s="45" cm="1">
        <f t="array" ref="L39">(_xlfn.XLOOKUP(L$2,Women10!$B$2:$B$75,Women10!$D$2:$D$75) / _xlfn.XLOOKUP($A39,Women10!$E$1:$CV$1,_xlfn.XLOOKUP(L$2,Women10!$B$2:$B$75,Women10!$E$2:$CV$75))) / $C$1 / 86400</f>
        <v>0.5149187263415721</v>
      </c>
      <c r="M39" s="45" cm="1">
        <f t="array" ref="M39">(_xlfn.XLOOKUP(M$2,Women10!$B$2:$B$75,Women10!$D$2:$D$75) / _xlfn.XLOOKUP($A39,Women10!$E$1:$CV$1,_xlfn.XLOOKUP(M$2,Women10!$B$2:$B$75,Women10!$E$2:$CV$75))) / $C$1 / 86400</f>
        <v>0.68397790952274917</v>
      </c>
      <c r="N39" s="45" cm="1">
        <f t="array" ref="N39">(_xlfn.XLOOKUP(N$2,Women10!$B$2:$B$75,Women10!$D$2:$D$75) / _xlfn.XLOOKUP($A39,Women10!$E$1:$CV$1,_xlfn.XLOOKUP(N$2,Women10!$B$2:$B$75,Women10!$E$2:$CV$75))) / $C$1 / 86400</f>
        <v>1.2612029614785125</v>
      </c>
    </row>
    <row r="40" spans="1:14" x14ac:dyDescent="0.3">
      <c r="A40" s="42">
        <v>55</v>
      </c>
      <c r="B40" s="45" cm="1">
        <f t="array" ref="B40">(_xlfn.XLOOKUP(B$2,Women10!$B$2:$B$75,Women10!$D$2:$D$75) / _xlfn.XLOOKUP($A40,Women10!$E$1:$CV$1,_xlfn.XLOOKUP(B$2,Women10!$B$2:$B$75,Women10!$E$2:$CV$75))) / $C$1 / 86400</f>
        <v>3.1381309504813575E-3</v>
      </c>
      <c r="C40" s="45" cm="1">
        <f t="array" ref="C40">(_xlfn.XLOOKUP(C$2,Women10!$B$2:$B$75,Women10!$D$2:$D$75) / _xlfn.XLOOKUP($A40,Women10!$E$1:$CV$1,_xlfn.XLOOKUP(C$2,Women10!$B$2:$B$75,Women10!$E$2:$CV$75))) / $C$1 / 86400</f>
        <v>7.3900191271083285E-3</v>
      </c>
      <c r="D40" s="45" cm="1">
        <f t="array" ref="D40">(_xlfn.XLOOKUP(D$2,Women10!$B$2:$B$75,Women10!$D$2:$D$75) / _xlfn.XLOOKUP($A40,Women10!$E$1:$CV$1,_xlfn.XLOOKUP(D$2,Women10!$B$2:$B$75,Women10!$E$2:$CV$75))) / $C$1 / 86400</f>
        <v>1.9084451423900965E-2</v>
      </c>
      <c r="E40" s="45" cm="1">
        <f t="array" ref="E40">(_xlfn.XLOOKUP(E$2,Women10!$B$2:$B$75,Women10!$D$2:$D$75) / _xlfn.XLOOKUP($A40,Women10!$E$1:$CV$1,_xlfn.XLOOKUP(E$2,Women10!$B$2:$B$75,Women10!$E$2:$CV$75))) / $C$1 / 86400</f>
        <v>2.4816558681100512E-2</v>
      </c>
      <c r="F40" s="45" cm="1">
        <f t="array" ref="F40">(_xlfn.XLOOKUP(F$2,Women10!$B$2:$B$75,Women10!$D$2:$D$75) / _xlfn.XLOOKUP($A40,Women10!$E$1:$CV$1,_xlfn.XLOOKUP(F$2,Women10!$B$2:$B$75,Women10!$E$2:$CV$75))) / $C$1 / 86400</f>
        <v>4.0578427032610297E-2</v>
      </c>
      <c r="G40" s="45" cm="1">
        <f t="array" ref="G40">(_xlfn.XLOOKUP(G$2,Women10!$B$2:$B$75,Women10!$D$2:$D$75) / _xlfn.XLOOKUP($A40,Women10!$E$1:$CV$1,_xlfn.XLOOKUP(G$2,Women10!$B$2:$B$75,Women10!$E$2:$CV$75))) / $C$1 / 86400</f>
        <v>5.0862766666219514E-2</v>
      </c>
      <c r="H40" s="45" cm="1">
        <f t="array" ref="H40">(_xlfn.XLOOKUP(H$2,Women10!$B$2:$B$75,Women10!$D$2:$D$75) / _xlfn.XLOOKUP($A40,Women10!$E$1:$CV$1,_xlfn.XLOOKUP(H$2,Women10!$B$2:$B$75,Women10!$E$2:$CV$75))) / $C$1 / 86400</f>
        <v>8.3308740347252955E-2</v>
      </c>
      <c r="I40" s="45" cm="1">
        <f t="array" ref="I40">(_xlfn.XLOOKUP(I$2,Women10!$B$2:$B$75,Women10!$D$2:$D$75) / _xlfn.XLOOKUP($A40,Women10!$E$1:$CV$1,_xlfn.XLOOKUP(I$2,Women10!$B$2:$B$75,Women10!$E$2:$CV$75))) / $C$1 / 86400</f>
        <v>0.11038897161075115</v>
      </c>
      <c r="J40" s="45" cm="1">
        <f t="array" ref="J40">(_xlfn.XLOOKUP(J$2,Women10!$B$2:$B$75,Women10!$D$2:$D$75) / _xlfn.XLOOKUP($A40,Women10!$E$1:$CV$1,_xlfn.XLOOKUP(J$2,Women10!$B$2:$B$75,Women10!$E$2:$CV$75))) / $C$1 / 86400</f>
        <v>0.23883009994121107</v>
      </c>
      <c r="K40" s="45" cm="1">
        <f t="array" ref="K40">(_xlfn.XLOOKUP(K$2,Women10!$B$2:$B$75,Women10!$D$2:$D$75) / _xlfn.XLOOKUP($A40,Women10!$E$1:$CV$1,_xlfn.XLOOKUP(K$2,Women10!$B$2:$B$75,Women10!$E$2:$CV$75))) / $C$1 / 86400</f>
        <v>0.28865373309817755</v>
      </c>
      <c r="L40" s="45" cm="1">
        <f t="array" ref="L40">(_xlfn.XLOOKUP(L$2,Women10!$B$2:$B$75,Women10!$D$2:$D$75) / _xlfn.XLOOKUP($A40,Women10!$E$1:$CV$1,_xlfn.XLOOKUP(L$2,Women10!$B$2:$B$75,Women10!$E$2:$CV$75))) / $C$1 / 86400</f>
        <v>0.52204585537918879</v>
      </c>
      <c r="M40" s="45" cm="1">
        <f t="array" ref="M40">(_xlfn.XLOOKUP(M$2,Women10!$B$2:$B$75,Women10!$D$2:$D$75) / _xlfn.XLOOKUP($A40,Women10!$E$1:$CV$1,_xlfn.XLOOKUP(M$2,Women10!$B$2:$B$75,Women10!$E$2:$CV$75))) / $C$1 / 86400</f>
        <v>0.6934450323339213</v>
      </c>
      <c r="N40" s="45" cm="1">
        <f t="array" ref="N40">(_xlfn.XLOOKUP(N$2,Women10!$B$2:$B$75,Women10!$D$2:$D$75) / _xlfn.XLOOKUP($A40,Women10!$E$1:$CV$1,_xlfn.XLOOKUP(N$2,Women10!$B$2:$B$75,Women10!$E$2:$CV$75))) / $C$1 / 86400</f>
        <v>1.2786596119929452</v>
      </c>
    </row>
    <row r="41" spans="1:14" x14ac:dyDescent="0.3">
      <c r="A41" s="26">
        <v>56</v>
      </c>
      <c r="B41" s="45" cm="1">
        <f t="array" ref="B41">(_xlfn.XLOOKUP(B$2,Women10!$B$2:$B$75,Women10!$D$2:$D$75) / _xlfn.XLOOKUP($A41,Women10!$E$1:$CV$1,_xlfn.XLOOKUP(B$2,Women10!$B$2:$B$75,Women10!$E$2:$CV$75))) / $C$1 / 86400</f>
        <v>3.1826947714798186E-3</v>
      </c>
      <c r="C41" s="45" cm="1">
        <f t="array" ref="C41">(_xlfn.XLOOKUP(C$2,Women10!$B$2:$B$75,Women10!$D$2:$D$75) / _xlfn.XLOOKUP($A41,Women10!$E$1:$CV$1,_xlfn.XLOOKUP(C$2,Women10!$B$2:$B$75,Women10!$E$2:$CV$75))) / $C$1 / 86400</f>
        <v>7.4917340803628421E-3</v>
      </c>
      <c r="D41" s="45" cm="1">
        <f t="array" ref="D41">(_xlfn.XLOOKUP(D$2,Women10!$B$2:$B$75,Women10!$D$2:$D$75) / _xlfn.XLOOKUP($A41,Women10!$E$1:$CV$1,_xlfn.XLOOKUP(D$2,Women10!$B$2:$B$75,Women10!$E$2:$CV$75))) / $C$1 / 86400</f>
        <v>1.9350746094932141E-2</v>
      </c>
      <c r="E41" s="45" cm="1">
        <f t="array" ref="E41">(_xlfn.XLOOKUP(E$2,Women10!$B$2:$B$75,Women10!$D$2:$D$75) / _xlfn.XLOOKUP($A41,Women10!$E$1:$CV$1,_xlfn.XLOOKUP(E$2,Women10!$B$2:$B$75,Women10!$E$2:$CV$75))) / $C$1 / 86400</f>
        <v>2.5147486610662535E-2</v>
      </c>
      <c r="F41" s="45" cm="1">
        <f t="array" ref="F41">(_xlfn.XLOOKUP(F$2,Women10!$B$2:$B$75,Women10!$D$2:$D$75) / _xlfn.XLOOKUP($A41,Women10!$E$1:$CV$1,_xlfn.XLOOKUP(F$2,Women10!$B$2:$B$75,Women10!$E$2:$CV$75))) / $C$1 / 86400</f>
        <v>4.1119538917434681E-2</v>
      </c>
      <c r="G41" s="45" cm="1">
        <f t="array" ref="G41">(_xlfn.XLOOKUP(G$2,Women10!$B$2:$B$75,Women10!$D$2:$D$75) / _xlfn.XLOOKUP($A41,Women10!$E$1:$CV$1,_xlfn.XLOOKUP(G$2,Women10!$B$2:$B$75,Women10!$E$2:$CV$75))) / $C$1 / 86400</f>
        <v>5.1541019855186727E-2</v>
      </c>
      <c r="H41" s="45" cm="1">
        <f t="array" ref="H41">(_xlfn.XLOOKUP(H$2,Women10!$B$2:$B$75,Women10!$D$2:$D$75) / _xlfn.XLOOKUP($A41,Women10!$E$1:$CV$1,_xlfn.XLOOKUP(H$2,Women10!$B$2:$B$75,Women10!$E$2:$CV$75))) / $C$1 / 86400</f>
        <v>8.4419659444127271E-2</v>
      </c>
      <c r="I41" s="45" cm="1">
        <f t="array" ref="I41">(_xlfn.XLOOKUP(I$2,Women10!$B$2:$B$75,Women10!$D$2:$D$75) / _xlfn.XLOOKUP($A41,Women10!$E$1:$CV$1,_xlfn.XLOOKUP(I$2,Women10!$B$2:$B$75,Women10!$E$2:$CV$75))) / $C$1 / 86400</f>
        <v>0.1118610046307624</v>
      </c>
      <c r="J41" s="45" cm="1">
        <f t="array" ref="J41">(_xlfn.XLOOKUP(J$2,Women10!$B$2:$B$75,Women10!$D$2:$D$75) / _xlfn.XLOOKUP($A41,Women10!$E$1:$CV$1,_xlfn.XLOOKUP(J$2,Women10!$B$2:$B$75,Women10!$E$2:$CV$75))) / $C$1 / 86400</f>
        <v>0.24218220925019793</v>
      </c>
      <c r="K41" s="45" cm="1">
        <f t="array" ref="K41">(_xlfn.XLOOKUP(K$2,Women10!$B$2:$B$75,Women10!$D$2:$D$75) / _xlfn.XLOOKUP($A41,Women10!$E$1:$CV$1,_xlfn.XLOOKUP(K$2,Women10!$B$2:$B$75,Women10!$E$2:$CV$75))) / $C$1 / 86400</f>
        <v>0.29270514397993153</v>
      </c>
      <c r="L41" s="45" cm="1">
        <f t="array" ref="L41">(_xlfn.XLOOKUP(L$2,Women10!$B$2:$B$75,Women10!$D$2:$D$75) / _xlfn.XLOOKUP($A41,Women10!$E$1:$CV$1,_xlfn.XLOOKUP(L$2,Women10!$B$2:$B$75,Women10!$E$2:$CV$75))) / $C$1 / 86400</f>
        <v>0.52937305061950957</v>
      </c>
      <c r="M41" s="45" cm="1">
        <f t="array" ref="M41">(_xlfn.XLOOKUP(M$2,Women10!$B$2:$B$75,Women10!$D$2:$D$75) / _xlfn.XLOOKUP($A41,Women10!$E$1:$CV$1,_xlfn.XLOOKUP(M$2,Women10!$B$2:$B$75,Women10!$E$2:$CV$75))) / $C$1 / 86400</f>
        <v>0.70317790749802089</v>
      </c>
      <c r="N41" s="45" cm="1">
        <f t="array" ref="N41">(_xlfn.XLOOKUP(N$2,Women10!$B$2:$B$75,Women10!$D$2:$D$75) / _xlfn.XLOOKUP($A41,Women10!$E$1:$CV$1,_xlfn.XLOOKUP(N$2,Women10!$B$2:$B$75,Women10!$E$2:$CV$75))) / $C$1 / 86400</f>
        <v>1.2966062895241366</v>
      </c>
    </row>
    <row r="42" spans="1:14" x14ac:dyDescent="0.3">
      <c r="A42" s="26">
        <v>57</v>
      </c>
      <c r="B42" s="45" cm="1">
        <f t="array" ref="B42">(_xlfn.XLOOKUP(B$2,Women10!$B$2:$B$75,Women10!$D$2:$D$75) / _xlfn.XLOOKUP($A42,Women10!$E$1:$CV$1,_xlfn.XLOOKUP(B$2,Women10!$B$2:$B$75,Women10!$E$2:$CV$75))) / $C$1 / 86400</f>
        <v>3.2289400593796601E-3</v>
      </c>
      <c r="C42" s="45" cm="1">
        <f t="array" ref="C42">(_xlfn.XLOOKUP(C$2,Women10!$B$2:$B$75,Women10!$D$2:$D$75) / _xlfn.XLOOKUP($A42,Women10!$E$1:$CV$1,_xlfn.XLOOKUP(C$2,Women10!$B$2:$B$75,Women10!$E$2:$CV$75))) / $C$1 / 86400</f>
        <v>7.5962880840929614E-3</v>
      </c>
      <c r="D42" s="45" cm="1">
        <f t="array" ref="D42">(_xlfn.XLOOKUP(D$2,Women10!$B$2:$B$75,Women10!$D$2:$D$75) / _xlfn.XLOOKUP($A42,Women10!$E$1:$CV$1,_xlfn.XLOOKUP(D$2,Women10!$B$2:$B$75,Women10!$E$2:$CV$75))) / $C$1 / 86400</f>
        <v>1.9622075868092441E-2</v>
      </c>
      <c r="E42" s="45" cm="1">
        <f t="array" ref="E42">(_xlfn.XLOOKUP(E$2,Women10!$B$2:$B$75,Women10!$D$2:$D$75) / _xlfn.XLOOKUP($A42,Women10!$E$1:$CV$1,_xlfn.XLOOKUP(E$2,Women10!$B$2:$B$75,Women10!$E$2:$CV$75))) / $C$1 / 86400</f>
        <v>2.548735964731005E-2</v>
      </c>
      <c r="F42" s="45" cm="1">
        <f t="array" ref="F42">(_xlfn.XLOOKUP(F$2,Women10!$B$2:$B$75,Women10!$D$2:$D$75) / _xlfn.XLOOKUP($A42,Women10!$E$1:$CV$1,_xlfn.XLOOKUP(F$2,Women10!$B$2:$B$75,Women10!$E$2:$CV$75))) / $C$1 / 86400</f>
        <v>4.1675277261142112E-2</v>
      </c>
      <c r="G42" s="45" cm="1">
        <f t="array" ref="G42">(_xlfn.XLOOKUP(G$2,Women10!$B$2:$B$75,Women10!$D$2:$D$75) / _xlfn.XLOOKUP($A42,Women10!$E$1:$CV$1,_xlfn.XLOOKUP(G$2,Women10!$B$2:$B$75,Women10!$E$2:$CV$75))) / $C$1 / 86400</f>
        <v>5.2237606484351676E-2</v>
      </c>
      <c r="H42" s="45" cm="1">
        <f t="array" ref="H42">(_xlfn.XLOOKUP(H$2,Women10!$B$2:$B$75,Women10!$D$2:$D$75) / _xlfn.XLOOKUP($A42,Women10!$E$1:$CV$1,_xlfn.XLOOKUP(H$2,Women10!$B$2:$B$75,Women10!$E$2:$CV$75))) / $C$1 / 86400</f>
        <v>8.5560607104314484E-2</v>
      </c>
      <c r="I42" s="45" cm="1">
        <f t="array" ref="I42">(_xlfn.XLOOKUP(I$2,Women10!$B$2:$B$75,Women10!$D$2:$D$75) / _xlfn.XLOOKUP($A42,Women10!$E$1:$CV$1,_xlfn.XLOOKUP(I$2,Women10!$B$2:$B$75,Women10!$E$2:$CV$75))) / $C$1 / 86400</f>
        <v>0.11337282725999404</v>
      </c>
      <c r="J42" s="45" cm="1">
        <f t="array" ref="J42">(_xlfn.XLOOKUP(J$2,Women10!$B$2:$B$75,Women10!$D$2:$D$75) / _xlfn.XLOOKUP($A42,Women10!$E$1:$CV$1,_xlfn.XLOOKUP(J$2,Women10!$B$2:$B$75,Women10!$E$2:$CV$75))) / $C$1 / 86400</f>
        <v>0.24562975539206436</v>
      </c>
      <c r="K42" s="45" cm="1">
        <f t="array" ref="K42">(_xlfn.XLOOKUP(K$2,Women10!$B$2:$B$75,Women10!$D$2:$D$75) / _xlfn.XLOOKUP($A42,Women10!$E$1:$CV$1,_xlfn.XLOOKUP(K$2,Women10!$B$2:$B$75,Women10!$E$2:$CV$75))) / $C$1 / 86400</f>
        <v>0.29687190128616275</v>
      </c>
      <c r="L42" s="45" cm="1">
        <f t="array" ref="L42">(_xlfn.XLOOKUP(L$2,Women10!$B$2:$B$75,Women10!$D$2:$D$75) / _xlfn.XLOOKUP($A42,Women10!$E$1:$CV$1,_xlfn.XLOOKUP(L$2,Women10!$B$2:$B$75,Women10!$E$2:$CV$75))) / $C$1 / 86400</f>
        <v>0.53690885609391548</v>
      </c>
      <c r="M42" s="45" cm="1">
        <f t="array" ref="M42">(_xlfn.XLOOKUP(M$2,Women10!$B$2:$B$75,Women10!$D$2:$D$75) / _xlfn.XLOOKUP($A42,Women10!$E$1:$CV$1,_xlfn.XLOOKUP(M$2,Women10!$B$2:$B$75,Women10!$E$2:$CV$75))) / $C$1 / 86400</f>
        <v>0.71318788424051571</v>
      </c>
      <c r="N42" s="45" cm="1">
        <f t="array" ref="N42">(_xlfn.XLOOKUP(N$2,Women10!$B$2:$B$75,Women10!$D$2:$D$75) / _xlfn.XLOOKUP($A42,Women10!$E$1:$CV$1,_xlfn.XLOOKUP(N$2,Women10!$B$2:$B$75,Women10!$E$2:$CV$75))) / $C$1 / 86400</f>
        <v>1.3150639211759754</v>
      </c>
    </row>
    <row r="43" spans="1:14" x14ac:dyDescent="0.3">
      <c r="A43" s="42">
        <v>58</v>
      </c>
      <c r="B43" s="45" cm="1">
        <f t="array" ref="B43">(_xlfn.XLOOKUP(B$2,Women10!$B$2:$B$75,Women10!$D$2:$D$75) / _xlfn.XLOOKUP($A43,Women10!$E$1:$CV$1,_xlfn.XLOOKUP(B$2,Women10!$B$2:$B$75,Women10!$E$2:$CV$75))) / $C$1 / 86400</f>
        <v>3.2761397079238159E-3</v>
      </c>
      <c r="C43" s="45" cm="1">
        <f t="array" ref="C43">(_xlfn.XLOOKUP(C$2,Women10!$B$2:$B$75,Women10!$D$2:$D$75) / _xlfn.XLOOKUP($A43,Women10!$E$1:$CV$1,_xlfn.XLOOKUP(C$2,Women10!$B$2:$B$75,Women10!$E$2:$CV$75))) / $C$1 / 86400</f>
        <v>7.7038016852831667E-3</v>
      </c>
      <c r="D43" s="45" cm="1">
        <f t="array" ref="D43">(_xlfn.XLOOKUP(D$2,Women10!$B$2:$B$75,Women10!$D$2:$D$75) / _xlfn.XLOOKUP($A43,Women10!$E$1:$CV$1,_xlfn.XLOOKUP(D$2,Women10!$B$2:$B$75,Women10!$E$2:$CV$75))) / $C$1 / 86400</f>
        <v>1.9901122842299314E-2</v>
      </c>
      <c r="E43" s="45" cm="1">
        <f t="array" ref="E43">(_xlfn.XLOOKUP(E$2,Women10!$B$2:$B$75,Women10!$D$2:$D$75) / _xlfn.XLOOKUP($A43,Women10!$E$1:$CV$1,_xlfn.XLOOKUP(E$2,Women10!$B$2:$B$75,Women10!$E$2:$CV$75))) / $C$1 / 86400</f>
        <v>2.583654544438858E-2</v>
      </c>
      <c r="F43" s="45" cm="1">
        <f t="array" ref="F43">(_xlfn.XLOOKUP(F$2,Women10!$B$2:$B$75,Women10!$D$2:$D$75) / _xlfn.XLOOKUP($A43,Women10!$E$1:$CV$1,_xlfn.XLOOKUP(F$2,Women10!$B$2:$B$75,Women10!$E$2:$CV$75))) / $C$1 / 86400</f>
        <v>4.2246243226635387E-2</v>
      </c>
      <c r="G43" s="45" cm="1">
        <f t="array" ref="G43">(_xlfn.XLOOKUP(G$2,Women10!$B$2:$B$75,Women10!$D$2:$D$75) / _xlfn.XLOOKUP($A43,Women10!$E$1:$CV$1,_xlfn.XLOOKUP(G$2,Women10!$B$2:$B$75,Women10!$E$2:$CV$75))) / $C$1 / 86400</f>
        <v>5.295328007746309E-2</v>
      </c>
      <c r="H43" s="45" cm="1">
        <f t="array" ref="H43">(_xlfn.XLOOKUP(H$2,Women10!$B$2:$B$75,Women10!$D$2:$D$75) / _xlfn.XLOOKUP($A43,Women10!$E$1:$CV$1,_xlfn.XLOOKUP(H$2,Women10!$B$2:$B$75,Women10!$E$2:$CV$75))) / $C$1 / 86400</f>
        <v>8.6732817533471132E-2</v>
      </c>
      <c r="I43" s="45" cm="1">
        <f t="array" ref="I43">(_xlfn.XLOOKUP(I$2,Women10!$B$2:$B$75,Women10!$D$2:$D$75) / _xlfn.XLOOKUP($A43,Women10!$E$1:$CV$1,_xlfn.XLOOKUP(I$2,Women10!$B$2:$B$75,Women10!$E$2:$CV$75))) / $C$1 / 86400</f>
        <v>0.11492607489339517</v>
      </c>
      <c r="J43" s="45" cm="1">
        <f t="array" ref="J43">(_xlfn.XLOOKUP(J$2,Women10!$B$2:$B$75,Women10!$D$2:$D$75) / _xlfn.XLOOKUP($A43,Women10!$E$1:$CV$1,_xlfn.XLOOKUP(J$2,Women10!$B$2:$B$75,Women10!$E$2:$CV$75))) / $C$1 / 86400</f>
        <v>0.24917687295138274</v>
      </c>
      <c r="K43" s="45" cm="1">
        <f t="array" ref="K43">(_xlfn.XLOOKUP(K$2,Women10!$B$2:$B$75,Women10!$D$2:$D$75) / _xlfn.XLOOKUP($A43,Women10!$E$1:$CV$1,_xlfn.XLOOKUP(K$2,Women10!$B$2:$B$75,Women10!$E$2:$CV$75))) / $C$1 / 86400</f>
        <v>0.30115900213939428</v>
      </c>
      <c r="L43" s="45" cm="1">
        <f t="array" ref="L43">(_xlfn.XLOOKUP(L$2,Women10!$B$2:$B$75,Women10!$D$2:$D$75) / _xlfn.XLOOKUP($A43,Women10!$E$1:$CV$1,_xlfn.XLOOKUP(L$2,Women10!$B$2:$B$75,Women10!$E$2:$CV$75))) / $C$1 / 86400</f>
        <v>0.54466230936819171</v>
      </c>
      <c r="M43" s="45" cm="1">
        <f t="array" ref="M43">(_xlfn.XLOOKUP(M$2,Women10!$B$2:$B$75,Women10!$D$2:$D$75) / _xlfn.XLOOKUP($A43,Women10!$E$1:$CV$1,_xlfn.XLOOKUP(M$2,Women10!$B$2:$B$75,Women10!$E$2:$CV$75))) / $C$1 / 86400</f>
        <v>0.72348696735951634</v>
      </c>
      <c r="N43" s="45" cm="1">
        <f t="array" ref="N43">(_xlfn.XLOOKUP(N$2,Women10!$B$2:$B$75,Women10!$D$2:$D$75) / _xlfn.XLOOKUP($A43,Women10!$E$1:$CV$1,_xlfn.XLOOKUP(N$2,Women10!$B$2:$B$75,Women10!$E$2:$CV$75))) / $C$1 / 86400</f>
        <v>1.3340546428781721</v>
      </c>
    </row>
    <row r="44" spans="1:14" x14ac:dyDescent="0.3">
      <c r="A44" s="26">
        <v>59</v>
      </c>
      <c r="B44" s="45" cm="1">
        <f t="array" ref="B44">(_xlfn.XLOOKUP(B$2,Women10!$B$2:$B$75,Women10!$D$2:$D$75) / _xlfn.XLOOKUP($A44,Women10!$E$1:$CV$1,_xlfn.XLOOKUP(B$2,Women10!$B$2:$B$75,Women10!$E$2:$CV$75))) / $C$1 / 86400</f>
        <v>3.3251613266830106E-3</v>
      </c>
      <c r="C44" s="45" cm="1">
        <f t="array" ref="C44">(_xlfn.XLOOKUP(C$2,Women10!$B$2:$B$75,Women10!$D$2:$D$75) / _xlfn.XLOOKUP($A44,Women10!$E$1:$CV$1,_xlfn.XLOOKUP(C$2,Women10!$B$2:$B$75,Women10!$E$2:$CV$75))) / $C$1 / 86400</f>
        <v>7.8144023535141206E-3</v>
      </c>
      <c r="D44" s="45" cm="1">
        <f t="array" ref="D44">(_xlfn.XLOOKUP(D$2,Women10!$B$2:$B$75,Women10!$D$2:$D$75) / _xlfn.XLOOKUP($A44,Women10!$E$1:$CV$1,_xlfn.XLOOKUP(D$2,Women10!$B$2:$B$75,Women10!$E$2:$CV$75))) / $C$1 / 86400</f>
        <v>2.018822100789314E-2</v>
      </c>
      <c r="E44" s="45" cm="1">
        <f t="array" ref="E44">(_xlfn.XLOOKUP(E$2,Women10!$B$2:$B$75,Women10!$D$2:$D$75) / _xlfn.XLOOKUP($A44,Women10!$E$1:$CV$1,_xlfn.XLOOKUP(E$2,Women10!$B$2:$B$75,Women10!$E$2:$CV$75))) / $C$1 / 86400</f>
        <v>2.619543208303244E-2</v>
      </c>
      <c r="F44" s="45" cm="1">
        <f t="array" ref="F44">(_xlfn.XLOOKUP(F$2,Women10!$B$2:$B$75,Women10!$D$2:$D$75) / _xlfn.XLOOKUP($A44,Women10!$E$1:$CV$1,_xlfn.XLOOKUP(F$2,Women10!$B$2:$B$75,Women10!$E$2:$CV$75))) / $C$1 / 86400</f>
        <v>4.2833071379012502E-2</v>
      </c>
      <c r="G44" s="45" cm="1">
        <f t="array" ref="G44">(_xlfn.XLOOKUP(G$2,Women10!$B$2:$B$75,Women10!$D$2:$D$75) / _xlfn.XLOOKUP($A44,Women10!$E$1:$CV$1,_xlfn.XLOOKUP(G$2,Women10!$B$2:$B$75,Women10!$E$2:$CV$75))) / $C$1 / 86400</f>
        <v>5.3688836026034956E-2</v>
      </c>
      <c r="H44" s="45" cm="1">
        <f t="array" ref="H44">(_xlfn.XLOOKUP(H$2,Women10!$B$2:$B$75,Women10!$D$2:$D$75) / _xlfn.XLOOKUP($A44,Women10!$E$1:$CV$1,_xlfn.XLOOKUP(H$2,Women10!$B$2:$B$75,Women10!$E$2:$CV$75))) / $C$1 / 86400</f>
        <v>8.7937593512972645E-2</v>
      </c>
      <c r="I44" s="45" cm="1">
        <f t="array" ref="I44">(_xlfn.XLOOKUP(I$2,Women10!$B$2:$B$75,Women10!$D$2:$D$75) / _xlfn.XLOOKUP($A44,Women10!$E$1:$CV$1,_xlfn.XLOOKUP(I$2,Women10!$B$2:$B$75,Women10!$E$2:$CV$75))) / $C$1 / 86400</f>
        <v>0.11652247379276819</v>
      </c>
      <c r="J44" s="45" cm="1">
        <f t="array" ref="J44">(_xlfn.XLOOKUP(J$2,Women10!$B$2:$B$75,Women10!$D$2:$D$75) / _xlfn.XLOOKUP($A44,Women10!$E$1:$CV$1,_xlfn.XLOOKUP(J$2,Women10!$B$2:$B$75,Women10!$E$2:$CV$75))) / $C$1 / 86400</f>
        <v>0.25282793884084381</v>
      </c>
      <c r="K44" s="45" cm="1">
        <f t="array" ref="K44">(_xlfn.XLOOKUP(K$2,Women10!$B$2:$B$75,Women10!$D$2:$D$75) / _xlfn.XLOOKUP($A44,Women10!$E$1:$CV$1,_xlfn.XLOOKUP(K$2,Women10!$B$2:$B$75,Women10!$E$2:$CV$75))) / $C$1 / 86400</f>
        <v>0.30557173654364139</v>
      </c>
      <c r="L44" s="45" cm="1">
        <f t="array" ref="L44">(_xlfn.XLOOKUP(L$2,Women10!$B$2:$B$75,Women10!$D$2:$D$75) / _xlfn.XLOOKUP($A44,Women10!$E$1:$CV$1,_xlfn.XLOOKUP(L$2,Women10!$B$2:$B$75,Women10!$E$2:$CV$75))) / $C$1 / 86400</f>
        <v>0.55264297770010906</v>
      </c>
      <c r="M44" s="45" cm="1">
        <f t="array" ref="M44">(_xlfn.XLOOKUP(M$2,Women10!$B$2:$B$75,Women10!$D$2:$D$75) / _xlfn.XLOOKUP($A44,Women10!$E$1:$CV$1,_xlfn.XLOOKUP(M$2,Women10!$B$2:$B$75,Women10!$E$2:$CV$75))) / $C$1 / 86400</f>
        <v>0.73408786525468872</v>
      </c>
      <c r="N44" s="45" cm="1">
        <f t="array" ref="N44">(_xlfn.XLOOKUP(N$2,Women10!$B$2:$B$75,Women10!$D$2:$D$75) / _xlfn.XLOOKUP($A44,Women10!$E$1:$CV$1,_xlfn.XLOOKUP(N$2,Women10!$B$2:$B$75,Women10!$E$2:$CV$75))) / $C$1 / 86400</f>
        <v>1.3536018879479021</v>
      </c>
    </row>
    <row r="45" spans="1:14" x14ac:dyDescent="0.3">
      <c r="A45" s="26">
        <v>60</v>
      </c>
      <c r="B45" s="45" cm="1">
        <f t="array" ref="B45">(_xlfn.XLOOKUP(B$2,Women10!$B$2:$B$75,Women10!$D$2:$D$75) / _xlfn.XLOOKUP($A45,Women10!$E$1:$CV$1,_xlfn.XLOOKUP(B$2,Women10!$B$2:$B$75,Women10!$E$2:$CV$75))) / $C$1 / 86400</f>
        <v>3.3752377683385535E-3</v>
      </c>
      <c r="C45" s="45" cm="1">
        <f t="array" ref="C45">(_xlfn.XLOOKUP(C$2,Women10!$B$2:$B$75,Women10!$D$2:$D$75) / _xlfn.XLOOKUP($A45,Women10!$E$1:$CV$1,_xlfn.XLOOKUP(C$2,Women10!$B$2:$B$75,Women10!$E$2:$CV$75))) / $C$1 / 86400</f>
        <v>7.9282249851267E-3</v>
      </c>
      <c r="D45" s="45" cm="1">
        <f t="array" ref="D45">(_xlfn.XLOOKUP(D$2,Women10!$B$2:$B$75,Women10!$D$2:$D$75) / _xlfn.XLOOKUP($A45,Women10!$E$1:$CV$1,_xlfn.XLOOKUP(D$2,Women10!$B$2:$B$75,Women10!$E$2:$CV$75))) / $C$1 / 86400</f>
        <v>2.0483723910204286E-2</v>
      </c>
      <c r="E45" s="45" cm="1">
        <f t="array" ref="E45">(_xlfn.XLOOKUP(E$2,Women10!$B$2:$B$75,Women10!$D$2:$D$75) / _xlfn.XLOOKUP($A45,Women10!$E$1:$CV$1,_xlfn.XLOOKUP(E$2,Women10!$B$2:$B$75,Women10!$E$2:$CV$75))) / $C$1 / 86400</f>
        <v>2.6564429510927315E-2</v>
      </c>
      <c r="F45" s="45" cm="1">
        <f t="array" ref="F45">(_xlfn.XLOOKUP(F$2,Women10!$B$2:$B$75,Women10!$D$2:$D$75) / _xlfn.XLOOKUP($A45,Women10!$E$1:$CV$1,_xlfn.XLOOKUP(F$2,Women10!$B$2:$B$75,Women10!$E$2:$CV$75))) / $C$1 / 86400</f>
        <v>4.34364320381379E-2</v>
      </c>
      <c r="G45" s="45" cm="1">
        <f t="array" ref="G45">(_xlfn.XLOOKUP(G$2,Women10!$B$2:$B$75,Women10!$D$2:$D$75) / _xlfn.XLOOKUP($A45,Women10!$E$1:$CV$1,_xlfn.XLOOKUP(G$2,Women10!$B$2:$B$75,Women10!$E$2:$CV$75))) / $C$1 / 86400</f>
        <v>5.4445114538161837E-2</v>
      </c>
      <c r="H45" s="45" cm="1">
        <f t="array" ref="H45">(_xlfn.XLOOKUP(H$2,Women10!$B$2:$B$75,Women10!$D$2:$D$75) / _xlfn.XLOOKUP($A45,Women10!$E$1:$CV$1,_xlfn.XLOOKUP(H$2,Women10!$B$2:$B$75,Women10!$E$2:$CV$75))) / $C$1 / 86400</f>
        <v>8.9176311229813426E-2</v>
      </c>
      <c r="I45" s="45" cm="1">
        <f t="array" ref="I45">(_xlfn.XLOOKUP(I$2,Women10!$B$2:$B$75,Women10!$D$2:$D$75) / _xlfn.XLOOKUP($A45,Women10!$E$1:$CV$1,_xlfn.XLOOKUP(I$2,Women10!$B$2:$B$75,Women10!$E$2:$CV$75))) / $C$1 / 86400</f>
        <v>0.11816384748666992</v>
      </c>
      <c r="J45" s="45" cm="1">
        <f t="array" ref="J45">(_xlfn.XLOOKUP(J$2,Women10!$B$2:$B$75,Women10!$D$2:$D$75) / _xlfn.XLOOKUP($A45,Women10!$E$1:$CV$1,_xlfn.XLOOKUP(J$2,Women10!$B$2:$B$75,Women10!$E$2:$CV$75))) / $C$1 / 86400</f>
        <v>0.25658759031883183</v>
      </c>
      <c r="K45" s="45" cm="1">
        <f t="array" ref="K45">(_xlfn.XLOOKUP(K$2,Women10!$B$2:$B$75,Women10!$D$2:$D$75) / _xlfn.XLOOKUP($A45,Women10!$E$1:$CV$1,_xlfn.XLOOKUP(K$2,Women10!$B$2:$B$75,Women10!$E$2:$CV$75))) / $C$1 / 86400</f>
        <v>0.31011570916072967</v>
      </c>
      <c r="L45" s="45" cm="1">
        <f t="array" ref="L45">(_xlfn.XLOOKUP(L$2,Women10!$B$2:$B$75,Women10!$D$2:$D$75) / _xlfn.XLOOKUP($A45,Women10!$E$1:$CV$1,_xlfn.XLOOKUP(L$2,Women10!$B$2:$B$75,Women10!$E$2:$CV$75))) / $C$1 / 86400</f>
        <v>0.56086099742307105</v>
      </c>
      <c r="M45" s="45" cm="1">
        <f t="array" ref="M45">(_xlfn.XLOOKUP(M$2,Women10!$B$2:$B$75,Women10!$D$2:$D$75) / _xlfn.XLOOKUP($A45,Women10!$E$1:$CV$1,_xlfn.XLOOKUP(M$2,Women10!$B$2:$B$75,Women10!$E$2:$CV$75))) / $C$1 / 86400</f>
        <v>0.74500404224142291</v>
      </c>
      <c r="N45" s="45" cm="1">
        <f t="array" ref="N45">(_xlfn.XLOOKUP(N$2,Women10!$B$2:$B$75,Women10!$D$2:$D$75) / _xlfn.XLOOKUP($A45,Women10!$E$1:$CV$1,_xlfn.XLOOKUP(N$2,Women10!$B$2:$B$75,Women10!$E$2:$CV$75))) / $C$1 / 86400</f>
        <v>1.3737304835531303</v>
      </c>
    </row>
    <row r="46" spans="1:14" x14ac:dyDescent="0.3">
      <c r="A46" s="42">
        <v>61</v>
      </c>
      <c r="B46" s="45" cm="1">
        <f t="array" ref="B46">(_xlfn.XLOOKUP(B$2,Women10!$B$2:$B$75,Women10!$D$2:$D$75) / _xlfn.XLOOKUP($A46,Women10!$E$1:$CV$1,_xlfn.XLOOKUP(B$2,Women10!$B$2:$B$75,Women10!$E$2:$CV$75))) / $C$1 / 86400</f>
        <v>3.4407849655192523E-3</v>
      </c>
      <c r="C46" s="45" cm="1">
        <f t="array" ref="C46">(_xlfn.XLOOKUP(C$2,Women10!$B$2:$B$75,Women10!$D$2:$D$75) / _xlfn.XLOOKUP($A46,Women10!$E$1:$CV$1,_xlfn.XLOOKUP(C$2,Women10!$B$2:$B$75,Women10!$E$2:$CV$75))) / $C$1 / 86400</f>
        <v>8.0454124520984577E-3</v>
      </c>
      <c r="D46" s="45" cm="1">
        <f t="array" ref="D46">(_xlfn.XLOOKUP(D$2,Women10!$B$2:$B$75,Women10!$D$2:$D$75) / _xlfn.XLOOKUP($A46,Women10!$E$1:$CV$1,_xlfn.XLOOKUP(D$2,Women10!$B$2:$B$75,Women10!$E$2:$CV$75))) / $C$1 / 86400</f>
        <v>2.0788006101983142E-2</v>
      </c>
      <c r="E46" s="45" cm="1">
        <f t="array" ref="E46">(_xlfn.XLOOKUP(E$2,Women10!$B$2:$B$75,Women10!$D$2:$D$75) / _xlfn.XLOOKUP($A46,Women10!$E$1:$CV$1,_xlfn.XLOOKUP(E$2,Women10!$B$2:$B$75,Women10!$E$2:$CV$75))) / $C$1 / 86400</f>
        <v>2.6943971104411529E-2</v>
      </c>
      <c r="F46" s="45" cm="1">
        <f t="array" ref="F46">(_xlfn.XLOOKUP(F$2,Women10!$B$2:$B$75,Women10!$D$2:$D$75) / _xlfn.XLOOKUP($A46,Women10!$E$1:$CV$1,_xlfn.XLOOKUP(F$2,Women10!$B$2:$B$75,Women10!$E$2:$CV$75))) / $C$1 / 86400</f>
        <v>4.4057033832889121E-2</v>
      </c>
      <c r="G46" s="45" cm="1">
        <f t="array" ref="G46">(_xlfn.XLOOKUP(G$2,Women10!$B$2:$B$75,Women10!$D$2:$D$75) / _xlfn.XLOOKUP($A46,Women10!$E$1:$CV$1,_xlfn.XLOOKUP(G$2,Women10!$B$2:$B$75,Women10!$E$2:$CV$75))) / $C$1 / 86400</f>
        <v>5.5223003840122721E-2</v>
      </c>
      <c r="H46" s="45" cm="1">
        <f t="array" ref="H46">(_xlfn.XLOOKUP(H$2,Women10!$B$2:$B$75,Women10!$D$2:$D$75) / _xlfn.XLOOKUP($A46,Women10!$E$1:$CV$1,_xlfn.XLOOKUP(H$2,Women10!$B$2:$B$75,Women10!$E$2:$CV$75))) / $C$1 / 86400</f>
        <v>9.0450425520552657E-2</v>
      </c>
      <c r="I46" s="45" cm="1">
        <f t="array" ref="I46">(_xlfn.XLOOKUP(I$2,Women10!$B$2:$B$75,Women10!$D$2:$D$75) / _xlfn.XLOOKUP($A46,Women10!$E$1:$CV$1,_xlfn.XLOOKUP(I$2,Women10!$B$2:$B$75,Women10!$E$2:$CV$75))) / $C$1 / 86400</f>
        <v>0.11985212371894767</v>
      </c>
      <c r="J46" s="45" cm="1">
        <f t="array" ref="J46">(_xlfn.XLOOKUP(J$2,Women10!$B$2:$B$75,Women10!$D$2:$D$75) / _xlfn.XLOOKUP($A46,Women10!$E$1:$CV$1,_xlfn.XLOOKUP(J$2,Women10!$B$2:$B$75,Women10!$E$2:$CV$75))) / $C$1 / 86400</f>
        <v>0.26046074463883634</v>
      </c>
      <c r="K46" s="45" cm="1">
        <f t="array" ref="K46">(_xlfn.XLOOKUP(K$2,Women10!$B$2:$B$75,Women10!$D$2:$D$75) / _xlfn.XLOOKUP($A46,Women10!$E$1:$CV$1,_xlfn.XLOOKUP(K$2,Women10!$B$2:$B$75,Women10!$E$2:$CV$75))) / $C$1 / 86400</f>
        <v>0.31479686305887666</v>
      </c>
      <c r="L46" s="45" cm="1">
        <f t="array" ref="L46">(_xlfn.XLOOKUP(L$2,Women10!$B$2:$B$75,Women10!$D$2:$D$75) / _xlfn.XLOOKUP($A46,Women10!$E$1:$CV$1,_xlfn.XLOOKUP(L$2,Women10!$B$2:$B$75,Women10!$E$2:$CV$75))) / $C$1 / 86400</f>
        <v>0.56932711689670557</v>
      </c>
      <c r="M46" s="45" cm="1">
        <f t="array" ref="M46">(_xlfn.XLOOKUP(M$2,Women10!$B$2:$B$75,Women10!$D$2:$D$75) / _xlfn.XLOOKUP($A46,Women10!$E$1:$CV$1,_xlfn.XLOOKUP(M$2,Women10!$B$2:$B$75,Women10!$E$2:$CV$75))) / $C$1 / 86400</f>
        <v>0.75624977560305073</v>
      </c>
      <c r="N46" s="45" cm="1">
        <f t="array" ref="N46">(_xlfn.XLOOKUP(N$2,Women10!$B$2:$B$75,Women10!$D$2:$D$75) / _xlfn.XLOOKUP($A46,Women10!$E$1:$CV$1,_xlfn.XLOOKUP(N$2,Women10!$B$2:$B$75,Women10!$E$2:$CV$75))) / $C$1 / 86400</f>
        <v>1.394466755912539</v>
      </c>
    </row>
    <row r="47" spans="1:14" x14ac:dyDescent="0.3">
      <c r="A47" s="26">
        <v>62</v>
      </c>
      <c r="B47" s="45" cm="1">
        <f t="array" ref="B47">(_xlfn.XLOOKUP(B$2,Women10!$B$2:$B$75,Women10!$D$2:$D$75) / _xlfn.XLOOKUP($A47,Women10!$E$1:$CV$1,_xlfn.XLOOKUP(B$2,Women10!$B$2:$B$75,Women10!$E$2:$CV$75))) / $C$1 / 86400</f>
        <v>3.5089284386755288E-3</v>
      </c>
      <c r="C47" s="45" cm="1">
        <f t="array" ref="C47">(_xlfn.XLOOKUP(C$2,Women10!$B$2:$B$75,Women10!$D$2:$D$75) / _xlfn.XLOOKUP($A47,Women10!$E$1:$CV$1,_xlfn.XLOOKUP(C$2,Women10!$B$2:$B$75,Women10!$E$2:$CV$75))) / $C$1 / 86400</f>
        <v>8.166116200328203E-3</v>
      </c>
      <c r="D47" s="45" cm="1">
        <f t="array" ref="D47">(_xlfn.XLOOKUP(D$2,Women10!$B$2:$B$75,Women10!$D$2:$D$75) / _xlfn.XLOOKUP($A47,Women10!$E$1:$CV$1,_xlfn.XLOOKUP(D$2,Women10!$B$2:$B$75,Women10!$E$2:$CV$75))) / $C$1 / 86400</f>
        <v>2.1101464727235803E-2</v>
      </c>
      <c r="E47" s="45" cm="1">
        <f t="array" ref="E47">(_xlfn.XLOOKUP(E$2,Women10!$B$2:$B$75,Women10!$D$2:$D$75) / _xlfn.XLOOKUP($A47,Women10!$E$1:$CV$1,_xlfn.XLOOKUP(E$2,Women10!$B$2:$B$75,Women10!$E$2:$CV$75))) / $C$1 / 86400</f>
        <v>2.7334515366430261E-2</v>
      </c>
      <c r="F47" s="45" cm="1">
        <f t="array" ref="F47">(_xlfn.XLOOKUP(F$2,Women10!$B$2:$B$75,Women10!$D$2:$D$75) / _xlfn.XLOOKUP($A47,Women10!$E$1:$CV$1,_xlfn.XLOOKUP(F$2,Women10!$B$2:$B$75,Women10!$E$2:$CV$75))) / $C$1 / 86400</f>
        <v>4.4695626477541377E-2</v>
      </c>
      <c r="G47" s="45" cm="1">
        <f t="array" ref="G47">(_xlfn.XLOOKUP(G$2,Women10!$B$2:$B$75,Women10!$D$2:$D$75) / _xlfn.XLOOKUP($A47,Women10!$E$1:$CV$1,_xlfn.XLOOKUP(G$2,Women10!$B$2:$B$75,Women10!$E$2:$CV$75))) / $C$1 / 86400</f>
        <v>5.6023443656422374E-2</v>
      </c>
      <c r="H47" s="45" cm="1">
        <f t="array" ref="H47">(_xlfn.XLOOKUP(H$2,Women10!$B$2:$B$75,Women10!$D$2:$D$75) / _xlfn.XLOOKUP($A47,Women10!$E$1:$CV$1,_xlfn.XLOOKUP(H$2,Women10!$B$2:$B$75,Women10!$E$2:$CV$75))) / $C$1 / 86400</f>
        <v>9.1761475571316004E-2</v>
      </c>
      <c r="I47" s="45" cm="1">
        <f t="array" ref="I47">(_xlfn.XLOOKUP(I$2,Women10!$B$2:$B$75,Women10!$D$2:$D$75) / _xlfn.XLOOKUP($A47,Women10!$E$1:$CV$1,_xlfn.XLOOKUP(I$2,Women10!$B$2:$B$75,Women10!$E$2:$CV$75))) / $C$1 / 86400</f>
        <v>0.12158934200157605</v>
      </c>
      <c r="J47" s="45" cm="1">
        <f t="array" ref="J47">(_xlfn.XLOOKUP(J$2,Women10!$B$2:$B$75,Women10!$D$2:$D$75) / _xlfn.XLOOKUP($A47,Women10!$E$1:$CV$1,_xlfn.XLOOKUP(J$2,Women10!$B$2:$B$75,Women10!$E$2:$CV$75))) / $C$1 / 86400</f>
        <v>0.26445262050577006</v>
      </c>
      <c r="K47" s="45" cm="1">
        <f t="array" ref="K47">(_xlfn.XLOOKUP(K$2,Women10!$B$2:$B$75,Women10!$D$2:$D$75) / _xlfn.XLOOKUP($A47,Women10!$E$1:$CV$1,_xlfn.XLOOKUP(K$2,Women10!$B$2:$B$75,Women10!$E$2:$CV$75))) / $C$1 / 86400</f>
        <v>0.31962150564512765</v>
      </c>
      <c r="L47" s="45" cm="1">
        <f t="array" ref="L47">(_xlfn.XLOOKUP(L$2,Women10!$B$2:$B$75,Women10!$D$2:$D$75) / _xlfn.XLOOKUP($A47,Women10!$E$1:$CV$1,_xlfn.XLOOKUP(L$2,Women10!$B$2:$B$75,Women10!$E$2:$CV$75))) / $C$1 / 86400</f>
        <v>0.57805274340707402</v>
      </c>
      <c r="M47" s="45" cm="1">
        <f t="array" ref="M47">(_xlfn.XLOOKUP(M$2,Women10!$B$2:$B$75,Women10!$D$2:$D$75) / _xlfn.XLOOKUP($A47,Women10!$E$1:$CV$1,_xlfn.XLOOKUP(M$2,Women10!$B$2:$B$75,Women10!$E$2:$CV$75))) / $C$1 / 86400</f>
        <v>0.76784021788943035</v>
      </c>
      <c r="N47" s="45" cm="1">
        <f t="array" ref="N47">(_xlfn.XLOOKUP(N$2,Women10!$B$2:$B$75,Women10!$D$2:$D$75) / _xlfn.XLOOKUP($A47,Women10!$E$1:$CV$1,_xlfn.XLOOKUP(N$2,Women10!$B$2:$B$75,Women10!$E$2:$CV$75))) / $C$1 / 86400</f>
        <v>1.4158386451693536</v>
      </c>
    </row>
    <row r="48" spans="1:14" x14ac:dyDescent="0.3">
      <c r="A48" s="26">
        <v>63</v>
      </c>
      <c r="B48" s="45" cm="1">
        <f t="array" ref="B48">(_xlfn.XLOOKUP(B$2,Women10!$B$2:$B$75,Women10!$D$2:$D$75) / _xlfn.XLOOKUP($A48,Women10!$E$1:$CV$1,_xlfn.XLOOKUP(B$2,Women10!$B$2:$B$75,Women10!$E$2:$CV$75))) / $C$1 / 86400</f>
        <v>3.5803143394623456E-3</v>
      </c>
      <c r="C48" s="45" cm="1">
        <f t="array" ref="C48">(_xlfn.XLOOKUP(C$2,Women10!$B$2:$B$75,Women10!$D$2:$D$75) / _xlfn.XLOOKUP($A48,Women10!$E$1:$CV$1,_xlfn.XLOOKUP(C$2,Women10!$B$2:$B$75,Women10!$E$2:$CV$75))) / $C$1 / 86400</f>
        <v>8.2904969025965457E-3</v>
      </c>
      <c r="D48" s="45" cm="1">
        <f t="array" ref="D48">(_xlfn.XLOOKUP(D$2,Women10!$B$2:$B$75,Women10!$D$2:$D$75) / _xlfn.XLOOKUP($A48,Women10!$E$1:$CV$1,_xlfn.XLOOKUP(D$2,Women10!$B$2:$B$75,Women10!$E$2:$CV$75))) / $C$1 / 86400</f>
        <v>2.1424521250547692E-2</v>
      </c>
      <c r="E48" s="45" cm="1">
        <f t="array" ref="E48">(_xlfn.XLOOKUP(E$2,Women10!$B$2:$B$75,Women10!$D$2:$D$75) / _xlfn.XLOOKUP($A48,Women10!$E$1:$CV$1,_xlfn.XLOOKUP(E$2,Women10!$B$2:$B$75,Women10!$E$2:$CV$75))) / $C$1 / 86400</f>
        <v>2.7736547774329448E-2</v>
      </c>
      <c r="F48" s="45" cm="1">
        <f t="array" ref="F48">(_xlfn.XLOOKUP(F$2,Women10!$B$2:$B$75,Women10!$D$2:$D$75) / _xlfn.XLOOKUP($A48,Women10!$E$1:$CV$1,_xlfn.XLOOKUP(F$2,Women10!$B$2:$B$75,Women10!$E$2:$CV$75))) / $C$1 / 86400</f>
        <v>4.5353003793160318E-2</v>
      </c>
      <c r="G48" s="45" cm="1">
        <f t="array" ref="G48">(_xlfn.XLOOKUP(G$2,Women10!$B$2:$B$75,Women10!$D$2:$D$75) / _xlfn.XLOOKUP($A48,Women10!$E$1:$CV$1,_xlfn.XLOOKUP(G$2,Women10!$B$2:$B$75,Women10!$E$2:$CV$75))) / $C$1 / 86400</f>
        <v>5.684742899693649E-2</v>
      </c>
      <c r="H48" s="45" cm="1">
        <f t="array" ref="H48">(_xlfn.XLOOKUP(H$2,Women10!$B$2:$B$75,Women10!$D$2:$D$75) / _xlfn.XLOOKUP($A48,Women10!$E$1:$CV$1,_xlfn.XLOOKUP(H$2,Women10!$B$2:$B$75,Women10!$E$2:$CV$75))) / $C$1 / 86400</f>
        <v>9.3111091120806413E-2</v>
      </c>
      <c r="I48" s="45" cm="1">
        <f t="array" ref="I48">(_xlfn.XLOOKUP(I$2,Women10!$B$2:$B$75,Women10!$D$2:$D$75) / _xlfn.XLOOKUP($A48,Women10!$E$1:$CV$1,_xlfn.XLOOKUP(I$2,Women10!$B$2:$B$75,Women10!$E$2:$CV$75))) / $C$1 / 86400</f>
        <v>0.12337766183401051</v>
      </c>
      <c r="J48" s="45" cm="1">
        <f t="array" ref="J48">(_xlfn.XLOOKUP(J$2,Women10!$B$2:$B$75,Women10!$D$2:$D$75) / _xlfn.XLOOKUP($A48,Women10!$E$1:$CV$1,_xlfn.XLOOKUP(J$2,Women10!$B$2:$B$75,Women10!$E$2:$CV$75))) / $C$1 / 86400</f>
        <v>0.26856876153606124</v>
      </c>
      <c r="K48" s="45" cm="1">
        <f t="array" ref="K48">(_xlfn.XLOOKUP(K$2,Women10!$B$2:$B$75,Women10!$D$2:$D$75) / _xlfn.XLOOKUP($A48,Women10!$E$1:$CV$1,_xlfn.XLOOKUP(K$2,Women10!$B$2:$B$75,Women10!$E$2:$CV$75))) / $C$1 / 86400</f>
        <v>0.32459633701958418</v>
      </c>
      <c r="L48" s="45" cm="1">
        <f t="array" ref="L48">(_xlfn.XLOOKUP(L$2,Women10!$B$2:$B$75,Women10!$D$2:$D$75) / _xlfn.XLOOKUP($A48,Women10!$E$1:$CV$1,_xlfn.XLOOKUP(L$2,Women10!$B$2:$B$75,Women10!$E$2:$CV$75))) / $C$1 / 86400</f>
        <v>0.58704999444682437</v>
      </c>
      <c r="M48" s="45" cm="1">
        <f t="array" ref="M48">(_xlfn.XLOOKUP(M$2,Women10!$B$2:$B$75,Women10!$D$2:$D$75) / _xlfn.XLOOKUP($A48,Women10!$E$1:$CV$1,_xlfn.XLOOKUP(M$2,Women10!$B$2:$B$75,Women10!$E$2:$CV$75))) / $C$1 / 86400</f>
        <v>0.77979146503350405</v>
      </c>
      <c r="N48" s="45" cm="1">
        <f t="array" ref="N48">(_xlfn.XLOOKUP(N$2,Women10!$B$2:$B$75,Women10!$D$2:$D$75) / _xlfn.XLOOKUP($A48,Women10!$E$1:$CV$1,_xlfn.XLOOKUP(N$2,Women10!$B$2:$B$75,Women10!$E$2:$CV$75))) / $C$1 / 86400</f>
        <v>1.4378758309930664</v>
      </c>
    </row>
    <row r="49" spans="1:14" x14ac:dyDescent="0.3">
      <c r="A49" s="42">
        <v>64</v>
      </c>
      <c r="B49" s="45" cm="1">
        <f t="array" ref="B49">(_xlfn.XLOOKUP(B$2,Women10!$B$2:$B$75,Women10!$D$2:$D$75) / _xlfn.XLOOKUP($A49,Women10!$E$1:$CV$1,_xlfn.XLOOKUP(B$2,Women10!$B$2:$B$75,Women10!$E$2:$CV$75))) / $C$1 / 86400</f>
        <v>3.6541558280688718E-3</v>
      </c>
      <c r="C49" s="45" cm="1">
        <f t="array" ref="C49">(_xlfn.XLOOKUP(C$2,Women10!$B$2:$B$75,Women10!$D$2:$D$75) / _xlfn.XLOOKUP($A49,Women10!$E$1:$CV$1,_xlfn.XLOOKUP(C$2,Women10!$B$2:$B$75,Women10!$E$2:$CV$75))) / $C$1 / 86400</f>
        <v>8.4187251721221084E-3</v>
      </c>
      <c r="D49" s="45" cm="1">
        <f t="array" ref="D49">(_xlfn.XLOOKUP(D$2,Women10!$B$2:$B$75,Women10!$D$2:$D$75) / _xlfn.XLOOKUP($A49,Women10!$E$1:$CV$1,_xlfn.XLOOKUP(D$2,Women10!$B$2:$B$75,Women10!$E$2:$CV$75))) / $C$1 / 86400</f>
        <v>2.1757623347729352E-2</v>
      </c>
      <c r="E49" s="45" cm="1">
        <f t="array" ref="E49">(_xlfn.XLOOKUP(E$2,Women10!$B$2:$B$75,Women10!$D$2:$D$75) / _xlfn.XLOOKUP($A49,Women10!$E$1:$CV$1,_xlfn.XLOOKUP(E$2,Women10!$B$2:$B$75,Women10!$E$2:$CV$75))) / $C$1 / 86400</f>
        <v>2.8150582793146476E-2</v>
      </c>
      <c r="F49" s="45" cm="1">
        <f t="array" ref="F49">(_xlfn.XLOOKUP(F$2,Women10!$B$2:$B$75,Women10!$D$2:$D$75) / _xlfn.XLOOKUP($A49,Women10!$E$1:$CV$1,_xlfn.XLOOKUP(F$2,Women10!$B$2:$B$75,Women10!$E$2:$CV$75))) / $C$1 / 86400</f>
        <v>4.603000699960437E-2</v>
      </c>
      <c r="G49" s="45" cm="1">
        <f t="array" ref="G49">(_xlfn.XLOOKUP(G$2,Women10!$B$2:$B$75,Women10!$D$2:$D$75) / _xlfn.XLOOKUP($A49,Women10!$E$1:$CV$1,_xlfn.XLOOKUP(G$2,Women10!$B$2:$B$75,Women10!$E$2:$CV$75))) / $C$1 / 86400</f>
        <v>5.7696014283250663E-2</v>
      </c>
      <c r="H49" s="45" cm="1">
        <f t="array" ref="H49">(_xlfn.XLOOKUP(H$2,Women10!$B$2:$B$75,Women10!$D$2:$D$75) / _xlfn.XLOOKUP($A49,Women10!$E$1:$CV$1,_xlfn.XLOOKUP(H$2,Women10!$B$2:$B$75,Women10!$E$2:$CV$75))) / $C$1 / 86400</f>
        <v>9.4500999218884732E-2</v>
      </c>
      <c r="I49" s="45" cm="1">
        <f t="array" ref="I49">(_xlfn.XLOOKUP(I$2,Women10!$B$2:$B$75,Women10!$D$2:$D$75) / _xlfn.XLOOKUP($A49,Women10!$E$1:$CV$1,_xlfn.XLOOKUP(I$2,Women10!$B$2:$B$75,Women10!$E$2:$CV$75))) / $C$1 / 86400</f>
        <v>0.12521937165870334</v>
      </c>
      <c r="J49" s="45" cm="1">
        <f t="array" ref="J49">(_xlfn.XLOOKUP(J$2,Women10!$B$2:$B$75,Women10!$D$2:$D$75) / _xlfn.XLOOKUP($A49,Women10!$E$1:$CV$1,_xlfn.XLOOKUP(J$2,Women10!$B$2:$B$75,Women10!$E$2:$CV$75))) / $C$1 / 86400</f>
        <v>0.27281506194328942</v>
      </c>
      <c r="K49" s="45" cm="1">
        <f t="array" ref="K49">(_xlfn.XLOOKUP(K$2,Women10!$B$2:$B$75,Women10!$D$2:$D$75) / _xlfn.XLOOKUP($A49,Women10!$E$1:$CV$1,_xlfn.XLOOKUP(K$2,Women10!$B$2:$B$75,Women10!$E$2:$CV$75))) / $C$1 / 86400</f>
        <v>0.32972848101945867</v>
      </c>
      <c r="L49" s="45" cm="1">
        <f t="array" ref="L49">(_xlfn.XLOOKUP(L$2,Women10!$B$2:$B$75,Women10!$D$2:$D$75) / _xlfn.XLOOKUP($A49,Women10!$E$1:$CV$1,_xlfn.XLOOKUP(L$2,Women10!$B$2:$B$75,Women10!$E$2:$CV$75))) / $C$1 / 86400</f>
        <v>0.59633175386003934</v>
      </c>
      <c r="M49" s="45" cm="1">
        <f t="array" ref="M49">(_xlfn.XLOOKUP(M$2,Women10!$B$2:$B$75,Women10!$D$2:$D$75) / _xlfn.XLOOKUP($A49,Women10!$E$1:$CV$1,_xlfn.XLOOKUP(M$2,Women10!$B$2:$B$75,Women10!$E$2:$CV$75))) / $C$1 / 86400</f>
        <v>0.79212063092974039</v>
      </c>
      <c r="N49" s="45" cm="1">
        <f t="array" ref="N49">(_xlfn.XLOOKUP(N$2,Women10!$B$2:$B$75,Women10!$D$2:$D$75) / _xlfn.XLOOKUP($A49,Women10!$E$1:$CV$1,_xlfn.XLOOKUP(N$2,Women10!$B$2:$B$75,Women10!$E$2:$CV$75))) / $C$1 / 86400</f>
        <v>1.4606098700963801</v>
      </c>
    </row>
    <row r="50" spans="1:14" x14ac:dyDescent="0.3">
      <c r="A50" s="26">
        <v>65</v>
      </c>
      <c r="B50" s="45" cm="1">
        <f t="array" ref="B50">(_xlfn.XLOOKUP(B$2,Women10!$B$2:$B$75,Women10!$D$2:$D$75) / _xlfn.XLOOKUP($A50,Women10!$E$1:$CV$1,_xlfn.XLOOKUP(B$2,Women10!$B$2:$B$75,Women10!$E$2:$CV$75))) / $C$1 / 86400</f>
        <v>3.731107316764687E-3</v>
      </c>
      <c r="C50" s="45" cm="1">
        <f t="array" ref="C50">(_xlfn.XLOOKUP(C$2,Women10!$B$2:$B$75,Women10!$D$2:$D$75) / _xlfn.XLOOKUP($A50,Women10!$E$1:$CV$1,_xlfn.XLOOKUP(C$2,Women10!$B$2:$B$75,Women10!$E$2:$CV$75))) / $C$1 / 86400</f>
        <v>8.5509823433769973E-3</v>
      </c>
      <c r="D50" s="45" cm="1">
        <f t="array" ref="D50">(_xlfn.XLOOKUP(D$2,Women10!$B$2:$B$75,Women10!$D$2:$D$75) / _xlfn.XLOOKUP($A50,Women10!$E$1:$CV$1,_xlfn.XLOOKUP(D$2,Women10!$B$2:$B$75,Women10!$E$2:$CV$75))) / $C$1 / 86400</f>
        <v>2.2101246975618837E-2</v>
      </c>
      <c r="E50" s="45" cm="1">
        <f t="array" ref="E50">(_xlfn.XLOOKUP(E$2,Women10!$B$2:$B$75,Women10!$D$2:$D$75) / _xlfn.XLOOKUP($A50,Women10!$E$1:$CV$1,_xlfn.XLOOKUP(E$2,Women10!$B$2:$B$75,Women10!$E$2:$CV$75))) / $C$1 / 86400</f>
        <v>2.8577166071952671E-2</v>
      </c>
      <c r="F50" s="45" cm="1">
        <f t="array" ref="F50">(_xlfn.XLOOKUP(F$2,Women10!$B$2:$B$75,Women10!$D$2:$D$75) / _xlfn.XLOOKUP($A50,Women10!$E$1:$CV$1,_xlfn.XLOOKUP(F$2,Women10!$B$2:$B$75,Women10!$E$2:$CV$75))) / $C$1 / 86400</f>
        <v>4.6727528306841529E-2</v>
      </c>
      <c r="G50" s="45" cm="1">
        <f t="array" ref="G50">(_xlfn.XLOOKUP(G$2,Women10!$B$2:$B$75,Women10!$D$2:$D$75) / _xlfn.XLOOKUP($A50,Women10!$E$1:$CV$1,_xlfn.XLOOKUP(G$2,Women10!$B$2:$B$75,Women10!$E$2:$CV$75))) / $C$1 / 86400</f>
        <v>5.8570317850173262E-2</v>
      </c>
      <c r="H50" s="45" cm="1">
        <f t="array" ref="H50">(_xlfn.XLOOKUP(H$2,Women10!$B$2:$B$75,Women10!$D$2:$D$75) / _xlfn.XLOOKUP($A50,Women10!$E$1:$CV$1,_xlfn.XLOOKUP(H$2,Women10!$B$2:$B$75,Women10!$E$2:$CV$75))) / $C$1 / 86400</f>
        <v>9.5933031599651913E-2</v>
      </c>
      <c r="I50" s="45" cm="1">
        <f t="array" ref="I50">(_xlfn.XLOOKUP(I$2,Women10!$B$2:$B$75,Women10!$D$2:$D$75) / _xlfn.XLOOKUP($A50,Women10!$E$1:$CV$1,_xlfn.XLOOKUP(I$2,Women10!$B$2:$B$75,Women10!$E$2:$CV$75))) / $C$1 / 86400</f>
        <v>0.12711689863087053</v>
      </c>
      <c r="J50" s="45" cm="1">
        <f t="array" ref="J50">(_xlfn.XLOOKUP(J$2,Women10!$B$2:$B$75,Women10!$D$2:$D$75) / _xlfn.XLOOKUP($A50,Women10!$E$1:$CV$1,_xlfn.XLOOKUP(J$2,Women10!$B$2:$B$75,Women10!$E$2:$CV$75))) / $C$1 / 86400</f>
        <v>0.27719779469963696</v>
      </c>
      <c r="K50" s="45" cm="1">
        <f t="array" ref="K50">(_xlfn.XLOOKUP(K$2,Women10!$B$2:$B$75,Women10!$D$2:$D$75) / _xlfn.XLOOKUP($A50,Women10!$E$1:$CV$1,_xlfn.XLOOKUP(K$2,Women10!$B$2:$B$75,Women10!$E$2:$CV$75))) / $C$1 / 86400</f>
        <v>0.33502551925543822</v>
      </c>
      <c r="L50" s="45" cm="1">
        <f t="array" ref="L50">(_xlfn.XLOOKUP(L$2,Women10!$B$2:$B$75,Women10!$D$2:$D$75) / _xlfn.XLOOKUP($A50,Women10!$E$1:$CV$1,_xlfn.XLOOKUP(L$2,Women10!$B$2:$B$75,Women10!$E$2:$CV$75))) / $C$1 / 86400</f>
        <v>0.6059117333988373</v>
      </c>
      <c r="M50" s="45" cm="1">
        <f t="array" ref="M50">(_xlfn.XLOOKUP(M$2,Women10!$B$2:$B$75,Women10!$D$2:$D$75) / _xlfn.XLOOKUP($A50,Women10!$E$1:$CV$1,_xlfn.XLOOKUP(M$2,Women10!$B$2:$B$75,Women10!$E$2:$CV$75))) / $C$1 / 86400</f>
        <v>0.80484592920112441</v>
      </c>
      <c r="N50" s="45" cm="1">
        <f t="array" ref="N50">(_xlfn.XLOOKUP(N$2,Women10!$B$2:$B$75,Women10!$D$2:$D$75) / _xlfn.XLOOKUP($A50,Women10!$E$1:$CV$1,_xlfn.XLOOKUP(N$2,Women10!$B$2:$B$75,Women10!$E$2:$CV$75))) / $C$1 / 86400</f>
        <v>1.4840743470072875</v>
      </c>
    </row>
    <row r="51" spans="1:14" x14ac:dyDescent="0.3">
      <c r="A51" s="26">
        <v>66</v>
      </c>
      <c r="B51" s="45" cm="1">
        <f t="array" ref="B51">(_xlfn.XLOOKUP(B$2,Women10!$B$2:$B$75,Women10!$D$2:$D$75) / _xlfn.XLOOKUP($A51,Women10!$E$1:$CV$1,_xlfn.XLOOKUP(B$2,Women10!$B$2:$B$75,Women10!$E$2:$CV$75))) / $C$1 / 86400</f>
        <v>3.8041813756306718E-3</v>
      </c>
      <c r="C51" s="45" cm="1">
        <f t="array" ref="C51">(_xlfn.XLOOKUP(C$2,Women10!$B$2:$B$75,Women10!$D$2:$D$75) / _xlfn.XLOOKUP($A51,Women10!$E$1:$CV$1,_xlfn.XLOOKUP(C$2,Women10!$B$2:$B$75,Women10!$E$2:$CV$75))) / $C$1 / 86400</f>
        <v>8.6874613276761246E-3</v>
      </c>
      <c r="D51" s="45" cm="1">
        <f t="array" ref="D51">(_xlfn.XLOOKUP(D$2,Women10!$B$2:$B$75,Women10!$D$2:$D$75) / _xlfn.XLOOKUP($A51,Women10!$E$1:$CV$1,_xlfn.XLOOKUP(D$2,Women10!$B$2:$B$75,Women10!$E$2:$CV$75))) / $C$1 / 86400</f>
        <v>2.2459174961363466E-2</v>
      </c>
      <c r="E51" s="45" cm="1">
        <f t="array" ref="E51">(_xlfn.XLOOKUP(E$2,Women10!$B$2:$B$75,Women10!$D$2:$D$75) / _xlfn.XLOOKUP($A51,Women10!$E$1:$CV$1,_xlfn.XLOOKUP(E$2,Women10!$B$2:$B$75,Women10!$E$2:$CV$75))) / $C$1 / 86400</f>
        <v>2.90168768429638E-2</v>
      </c>
      <c r="F51" s="45" cm="1">
        <f t="array" ref="F51">(_xlfn.XLOOKUP(F$2,Women10!$B$2:$B$75,Women10!$D$2:$D$75) / _xlfn.XLOOKUP($A51,Women10!$E$1:$CV$1,_xlfn.XLOOKUP(F$2,Women10!$B$2:$B$75,Women10!$E$2:$CV$75))) / $C$1 / 86400</f>
        <v>4.7446514837819177E-2</v>
      </c>
      <c r="G51" s="45" cm="1">
        <f t="array" ref="G51">(_xlfn.XLOOKUP(G$2,Women10!$B$2:$B$75,Women10!$D$2:$D$75) / _xlfn.XLOOKUP($A51,Women10!$E$1:$CV$1,_xlfn.XLOOKUP(G$2,Women10!$B$2:$B$75,Women10!$E$2:$CV$75))) / $C$1 / 86400</f>
        <v>5.9471526862831206E-2</v>
      </c>
      <c r="H51" s="45" cm="1">
        <f t="array" ref="H51">(_xlfn.XLOOKUP(H$2,Women10!$B$2:$B$75,Women10!$D$2:$D$75) / _xlfn.XLOOKUP($A51,Women10!$E$1:$CV$1,_xlfn.XLOOKUP(H$2,Women10!$B$2:$B$75,Women10!$E$2:$CV$75))) / $C$1 / 86400</f>
        <v>9.7409132735219686E-2</v>
      </c>
      <c r="I51" s="45" cm="1">
        <f t="array" ref="I51">(_xlfn.XLOOKUP(I$2,Women10!$B$2:$B$75,Women10!$D$2:$D$75) / _xlfn.XLOOKUP($A51,Women10!$E$1:$CV$1,_xlfn.XLOOKUP(I$2,Women10!$B$2:$B$75,Women10!$E$2:$CV$75))) / $C$1 / 86400</f>
        <v>0.12907281929021058</v>
      </c>
      <c r="J51" s="45" cm="1">
        <f t="array" ref="J51">(_xlfn.XLOOKUP(J$2,Women10!$B$2:$B$75,Women10!$D$2:$D$75) / _xlfn.XLOOKUP($A51,Women10!$E$1:$CV$1,_xlfn.XLOOKUP(J$2,Women10!$B$2:$B$75,Women10!$E$2:$CV$75))) / $C$1 / 86400</f>
        <v>0.28172364245611703</v>
      </c>
      <c r="K51" s="45" cm="1">
        <f t="array" ref="K51">(_xlfn.XLOOKUP(K$2,Women10!$B$2:$B$75,Women10!$D$2:$D$75) / _xlfn.XLOOKUP($A51,Women10!$E$1:$CV$1,_xlfn.XLOOKUP(K$2,Women10!$B$2:$B$75,Women10!$E$2:$CV$75))) / $C$1 / 86400</f>
        <v>0.34049552848234693</v>
      </c>
      <c r="L51" s="45" cm="1">
        <f t="array" ref="L51">(_xlfn.XLOOKUP(L$2,Women10!$B$2:$B$75,Women10!$D$2:$D$75) / _xlfn.XLOOKUP($A51,Women10!$E$1:$CV$1,_xlfn.XLOOKUP(L$2,Women10!$B$2:$B$75,Women10!$E$2:$CV$75))) / $C$1 / 86400</f>
        <v>0.61580454031023235</v>
      </c>
      <c r="M51" s="45" cm="1">
        <f t="array" ref="M51">(_xlfn.XLOOKUP(M$2,Women10!$B$2:$B$75,Women10!$D$2:$D$75) / _xlfn.XLOOKUP($A51,Women10!$E$1:$CV$1,_xlfn.XLOOKUP(M$2,Women10!$B$2:$B$75,Women10!$E$2:$CV$75))) / $C$1 / 86400</f>
        <v>0.8179867629762777</v>
      </c>
      <c r="N51" s="45" cm="1">
        <f t="array" ref="N51">(_xlfn.XLOOKUP(N$2,Women10!$B$2:$B$75,Women10!$D$2:$D$75) / _xlfn.XLOOKUP($A51,Women10!$E$1:$CV$1,_xlfn.XLOOKUP(N$2,Women10!$B$2:$B$75,Women10!$E$2:$CV$75))) / $C$1 / 86400</f>
        <v>1.508305039611211</v>
      </c>
    </row>
    <row r="52" spans="1:14" x14ac:dyDescent="0.3">
      <c r="A52" s="42">
        <v>67</v>
      </c>
      <c r="B52" s="45" cm="1">
        <f t="array" ref="B52">(_xlfn.XLOOKUP(B$2,Women10!$B$2:$B$75,Women10!$D$2:$D$75) / _xlfn.XLOOKUP($A52,Women10!$E$1:$CV$1,_xlfn.XLOOKUP(B$2,Women10!$B$2:$B$75,Women10!$E$2:$CV$75))) / $C$1 / 86400</f>
        <v>3.8796008614029034E-3</v>
      </c>
      <c r="C52" s="45" cm="1">
        <f t="array" ref="C52">(_xlfn.XLOOKUP(C$2,Women10!$B$2:$B$75,Women10!$D$2:$D$75) / _xlfn.XLOOKUP($A52,Women10!$E$1:$CV$1,_xlfn.XLOOKUP(C$2,Women10!$B$2:$B$75,Women10!$E$2:$CV$75))) / $C$1 / 86400</f>
        <v>8.8283675520298231E-3</v>
      </c>
      <c r="D52" s="45" cm="1">
        <f t="array" ref="D52">(_xlfn.XLOOKUP(D$2,Women10!$B$2:$B$75,Women10!$D$2:$D$75) / _xlfn.XLOOKUP($A52,Women10!$E$1:$CV$1,_xlfn.XLOOKUP(D$2,Women10!$B$2:$B$75,Women10!$E$2:$CV$75))) / $C$1 / 86400</f>
        <v>2.2825501955098634E-2</v>
      </c>
      <c r="E52" s="45" cm="1">
        <f t="array" ref="E52">(_xlfn.XLOOKUP(E$2,Women10!$B$2:$B$75,Women10!$D$2:$D$75) / _xlfn.XLOOKUP($A52,Women10!$E$1:$CV$1,_xlfn.XLOOKUP(E$2,Women10!$B$2:$B$75,Women10!$E$2:$CV$75))) / $C$1 / 86400</f>
        <v>2.947033054559936E-2</v>
      </c>
      <c r="F52" s="45" cm="1">
        <f t="array" ref="F52">(_xlfn.XLOOKUP(F$2,Women10!$B$2:$B$75,Women10!$D$2:$D$75) / _xlfn.XLOOKUP($A52,Women10!$E$1:$CV$1,_xlfn.XLOOKUP(F$2,Women10!$B$2:$B$75,Women10!$E$2:$CV$75))) / $C$1 / 86400</f>
        <v>4.8187972919155712E-2</v>
      </c>
      <c r="G52" s="45" cm="1">
        <f t="array" ref="G52">(_xlfn.XLOOKUP(G$2,Women10!$B$2:$B$75,Women10!$D$2:$D$75) / _xlfn.XLOOKUP($A52,Women10!$E$1:$CV$1,_xlfn.XLOOKUP(G$2,Women10!$B$2:$B$75,Women10!$E$2:$CV$75))) / $C$1 / 86400</f>
        <v>6.0400902694809501E-2</v>
      </c>
      <c r="H52" s="45" cm="1">
        <f t="array" ref="H52">(_xlfn.XLOOKUP(H$2,Women10!$B$2:$B$75,Women10!$D$2:$D$75) / _xlfn.XLOOKUP($A52,Women10!$E$1:$CV$1,_xlfn.XLOOKUP(H$2,Women10!$B$2:$B$75,Women10!$E$2:$CV$75))) / $C$1 / 86400</f>
        <v>9.8931368644630285E-2</v>
      </c>
      <c r="I52" s="45" cm="1">
        <f t="array" ref="I52">(_xlfn.XLOOKUP(I$2,Women10!$B$2:$B$75,Women10!$D$2:$D$75) / _xlfn.XLOOKUP($A52,Women10!$E$1:$CV$1,_xlfn.XLOOKUP(I$2,Women10!$B$2:$B$75,Women10!$E$2:$CV$75))) / $C$1 / 86400</f>
        <v>0.1310898712332404</v>
      </c>
      <c r="J52" s="45" cm="1">
        <f t="array" ref="J52">(_xlfn.XLOOKUP(J$2,Women10!$B$2:$B$75,Women10!$D$2:$D$75) / _xlfn.XLOOKUP($A52,Women10!$E$1:$CV$1,_xlfn.XLOOKUP(J$2,Women10!$B$2:$B$75,Women10!$E$2:$CV$75))) / $C$1 / 86400</f>
        <v>0.28639973154211013</v>
      </c>
      <c r="K52" s="45" cm="1">
        <f t="array" ref="K52">(_xlfn.XLOOKUP(K$2,Women10!$B$2:$B$75,Women10!$D$2:$D$75) / _xlfn.XLOOKUP($A52,Women10!$E$1:$CV$1,_xlfn.XLOOKUP(K$2,Women10!$B$2:$B$75,Women10!$E$2:$CV$75))) / $C$1 / 86400</f>
        <v>0.34614712169151035</v>
      </c>
      <c r="L52" s="45" cm="1">
        <f t="array" ref="L52">(_xlfn.XLOOKUP(L$2,Women10!$B$2:$B$75,Women10!$D$2:$D$75) / _xlfn.XLOOKUP($A52,Women10!$E$1:$CV$1,_xlfn.XLOOKUP(L$2,Women10!$B$2:$B$75,Women10!$E$2:$CV$75))) / $C$1 / 86400</f>
        <v>0.6260257516538924</v>
      </c>
      <c r="M52" s="45" cm="1">
        <f t="array" ref="M52">(_xlfn.XLOOKUP(M$2,Women10!$B$2:$B$75,Women10!$D$2:$D$75) / _xlfn.XLOOKUP($A52,Women10!$E$1:$CV$1,_xlfn.XLOOKUP(M$2,Women10!$B$2:$B$75,Women10!$E$2:$CV$75))) / $C$1 / 86400</f>
        <v>0.83156382360737469</v>
      </c>
      <c r="N52" s="45" cm="1">
        <f t="array" ref="N52">(_xlfn.XLOOKUP(N$2,Women10!$B$2:$B$75,Women10!$D$2:$D$75) / _xlfn.XLOOKUP($A52,Women10!$E$1:$CV$1,_xlfn.XLOOKUP(N$2,Women10!$B$2:$B$75,Women10!$E$2:$CV$75))) / $C$1 / 86400</f>
        <v>1.5333401011792971</v>
      </c>
    </row>
    <row r="53" spans="1:14" x14ac:dyDescent="0.3">
      <c r="A53" s="26">
        <v>68</v>
      </c>
      <c r="B53" s="45" cm="1">
        <f t="array" ref="B53">(_xlfn.XLOOKUP(B$2,Women10!$B$2:$B$75,Women10!$D$2:$D$75) / _xlfn.XLOOKUP($A53,Women10!$E$1:$CV$1,_xlfn.XLOOKUP(B$2,Women10!$B$2:$B$75,Women10!$E$2:$CV$75))) / $C$1 / 86400</f>
        <v>3.9586688137412777E-3</v>
      </c>
      <c r="C53" s="45" cm="1">
        <f t="array" ref="C53">(_xlfn.XLOOKUP(C$2,Women10!$B$2:$B$75,Women10!$D$2:$D$75) / _xlfn.XLOOKUP($A53,Women10!$E$1:$CV$1,_xlfn.XLOOKUP(C$2,Women10!$B$2:$B$75,Women10!$E$2:$CV$75))) / $C$1 / 86400</f>
        <v>8.9739199908691423E-3</v>
      </c>
      <c r="D53" s="45" cm="1">
        <f t="array" ref="D53">(_xlfn.XLOOKUP(D$2,Women10!$B$2:$B$75,Women10!$D$2:$D$75) / _xlfn.XLOOKUP($A53,Women10!$E$1:$CV$1,_xlfn.XLOOKUP(D$2,Women10!$B$2:$B$75,Women10!$E$2:$CV$75))) / $C$1 / 86400</f>
        <v>2.3203977266383055E-2</v>
      </c>
      <c r="E53" s="45" cm="1">
        <f t="array" ref="E53">(_xlfn.XLOOKUP(E$2,Women10!$B$2:$B$75,Women10!$D$2:$D$75) / _xlfn.XLOOKUP($A53,Women10!$E$1:$CV$1,_xlfn.XLOOKUP(E$2,Women10!$B$2:$B$75,Women10!$E$2:$CV$75))) / $C$1 / 86400</f>
        <v>2.993818170048872E-2</v>
      </c>
      <c r="F53" s="45" cm="1">
        <f t="array" ref="F53">(_xlfn.XLOOKUP(F$2,Women10!$B$2:$B$75,Women10!$D$2:$D$75) / _xlfn.XLOOKUP($A53,Women10!$E$1:$CV$1,_xlfn.XLOOKUP(F$2,Women10!$B$2:$B$75,Women10!$E$2:$CV$75))) / $C$1 / 86400</f>
        <v>4.8952972780528861E-2</v>
      </c>
      <c r="G53" s="45" cm="1">
        <f t="array" ref="G53">(_xlfn.XLOOKUP(G$2,Women10!$B$2:$B$75,Women10!$D$2:$D$75) / _xlfn.XLOOKUP($A53,Women10!$E$1:$CV$1,_xlfn.XLOOKUP(G$2,Women10!$B$2:$B$75,Women10!$E$2:$CV$75))) / $C$1 / 86400</f>
        <v>6.1359786818569233E-2</v>
      </c>
      <c r="H53" s="45" cm="1">
        <f t="array" ref="H53">(_xlfn.XLOOKUP(H$2,Women10!$B$2:$B$75,Women10!$D$2:$D$75) / _xlfn.XLOOKUP($A53,Women10!$E$1:$CV$1,_xlfn.XLOOKUP(H$2,Women10!$B$2:$B$75,Women10!$E$2:$CV$75))) / $C$1 / 86400</f>
        <v>0.10050193654184332</v>
      </c>
      <c r="I53" s="45" cm="1">
        <f t="array" ref="I53">(_xlfn.XLOOKUP(I$2,Women10!$B$2:$B$75,Women10!$D$2:$D$75) / _xlfn.XLOOKUP($A53,Women10!$E$1:$CV$1,_xlfn.XLOOKUP(I$2,Women10!$B$2:$B$75,Women10!$E$2:$CV$75))) / $C$1 / 86400</f>
        <v>0.1331709658974442</v>
      </c>
      <c r="J53" s="45" cm="1">
        <f t="array" ref="J53">(_xlfn.XLOOKUP(J$2,Women10!$B$2:$B$75,Women10!$D$2:$D$75) / _xlfn.XLOOKUP($A53,Women10!$E$1:$CV$1,_xlfn.XLOOKUP(J$2,Women10!$B$2:$B$75,Women10!$E$2:$CV$75))) / $C$1 / 86400</f>
        <v>0.29123366940802681</v>
      </c>
      <c r="K53" s="45" cm="1">
        <f t="array" ref="K53">(_xlfn.XLOOKUP(K$2,Women10!$B$2:$B$75,Women10!$D$2:$D$75) / _xlfn.XLOOKUP($A53,Women10!$E$1:$CV$1,_xlfn.XLOOKUP(K$2,Women10!$B$2:$B$75,Women10!$E$2:$CV$75))) / $C$1 / 86400</f>
        <v>0.35198949336453206</v>
      </c>
      <c r="L53" s="45" cm="1">
        <f t="array" ref="L53">(_xlfn.XLOOKUP(L$2,Women10!$B$2:$B$75,Women10!$D$2:$D$75) / _xlfn.XLOOKUP($A53,Women10!$E$1:$CV$1,_xlfn.XLOOKUP(L$2,Women10!$B$2:$B$75,Women10!$E$2:$CV$75))) / $C$1 / 86400</f>
        <v>0.63659199614603768</v>
      </c>
      <c r="M53" s="45" cm="1">
        <f t="array" ref="M53">(_xlfn.XLOOKUP(M$2,Women10!$B$2:$B$75,Women10!$D$2:$D$75) / _xlfn.XLOOKUP($A53,Women10!$E$1:$CV$1,_xlfn.XLOOKUP(M$2,Women10!$B$2:$B$75,Women10!$E$2:$CV$75))) / $C$1 / 86400</f>
        <v>0.84559919938520123</v>
      </c>
      <c r="N53" s="45" cm="1">
        <f t="array" ref="N53">(_xlfn.XLOOKUP(N$2,Women10!$B$2:$B$75,Women10!$D$2:$D$75) / _xlfn.XLOOKUP($A53,Women10!$E$1:$CV$1,_xlfn.XLOOKUP(N$2,Women10!$B$2:$B$75,Women10!$E$2:$CV$75))) / $C$1 / 86400</f>
        <v>1.5592202608306662</v>
      </c>
    </row>
    <row r="54" spans="1:14" x14ac:dyDescent="0.3">
      <c r="A54" s="26">
        <v>69</v>
      </c>
      <c r="B54" s="45" cm="1">
        <f t="array" ref="B54">(_xlfn.XLOOKUP(B$2,Women10!$B$2:$B$75,Women10!$D$2:$D$75) / _xlfn.XLOOKUP($A54,Women10!$E$1:$CV$1,_xlfn.XLOOKUP(B$2,Women10!$B$2:$B$75,Women10!$E$2:$CV$75))) / $C$1 / 86400</f>
        <v>4.0404040404040404E-3</v>
      </c>
      <c r="C54" s="45" cm="1">
        <f t="array" ref="C54">(_xlfn.XLOOKUP(C$2,Women10!$B$2:$B$75,Women10!$D$2:$D$75) / _xlfn.XLOOKUP($A54,Women10!$E$1:$CV$1,_xlfn.XLOOKUP(C$2,Women10!$B$2:$B$75,Women10!$E$2:$CV$75))) / $C$1 / 86400</f>
        <v>9.1243523015417122E-3</v>
      </c>
      <c r="D54" s="45" cm="1">
        <f t="array" ref="D54">(_xlfn.XLOOKUP(D$2,Women10!$B$2:$B$75,Women10!$D$2:$D$75) / _xlfn.XLOOKUP($A54,Women10!$E$1:$CV$1,_xlfn.XLOOKUP(D$2,Women10!$B$2:$B$75,Women10!$E$2:$CV$75))) / $C$1 / 86400</f>
        <v>2.3595215387060879E-2</v>
      </c>
      <c r="E54" s="45" cm="1">
        <f t="array" ref="E54">(_xlfn.XLOOKUP(E$2,Women10!$B$2:$B$75,Women10!$D$2:$D$75) / _xlfn.XLOOKUP($A54,Women10!$E$1:$CV$1,_xlfn.XLOOKUP(E$2,Women10!$B$2:$B$75,Women10!$E$2:$CV$75))) / $C$1 / 86400</f>
        <v>3.0421127061648002E-2</v>
      </c>
      <c r="F54" s="45" cm="1">
        <f t="array" ref="F54">(_xlfn.XLOOKUP(F$2,Women10!$B$2:$B$75,Women10!$D$2:$D$75) / _xlfn.XLOOKUP($A54,Women10!$E$1:$CV$1,_xlfn.XLOOKUP(F$2,Women10!$B$2:$B$75,Women10!$E$2:$CV$75))) / $C$1 / 86400</f>
        <v>4.9742653708910928E-2</v>
      </c>
      <c r="G54" s="45" cm="1">
        <f t="array" ref="G54">(_xlfn.XLOOKUP(G$2,Women10!$B$2:$B$75,Women10!$D$2:$D$75) / _xlfn.XLOOKUP($A54,Women10!$E$1:$CV$1,_xlfn.XLOOKUP(G$2,Women10!$B$2:$B$75,Women10!$E$2:$CV$75))) / $C$1 / 86400</f>
        <v>6.234960726599028E-2</v>
      </c>
      <c r="H54" s="45" cm="1">
        <f t="array" ref="H54">(_xlfn.XLOOKUP(H$2,Women10!$B$2:$B$75,Women10!$D$2:$D$75) / _xlfn.XLOOKUP($A54,Women10!$E$1:$CV$1,_xlfn.XLOOKUP(H$2,Women10!$B$2:$B$75,Women10!$E$2:$CV$75))) / $C$1 / 86400</f>
        <v>0.10212317541753684</v>
      </c>
      <c r="I54" s="45" cm="1">
        <f t="array" ref="I54">(_xlfn.XLOOKUP(I$2,Women10!$B$2:$B$75,Women10!$D$2:$D$75) / _xlfn.XLOOKUP($A54,Women10!$E$1:$CV$1,_xlfn.XLOOKUP(I$2,Women10!$B$2:$B$75,Women10!$E$2:$CV$75))) / $C$1 / 86400</f>
        <v>0.1353192025827811</v>
      </c>
      <c r="J54" s="45" cm="1">
        <f t="array" ref="J54">(_xlfn.XLOOKUP(J$2,Women10!$B$2:$B$75,Women10!$D$2:$D$75) / _xlfn.XLOOKUP($A54,Women10!$E$1:$CV$1,_xlfn.XLOOKUP(J$2,Women10!$B$2:$B$75,Women10!$E$2:$CV$75))) / $C$1 / 86400</f>
        <v>0.29623358592487586</v>
      </c>
      <c r="K54" s="45" cm="1">
        <f t="array" ref="K54">(_xlfn.XLOOKUP(K$2,Women10!$B$2:$B$75,Women10!$D$2:$D$75) / _xlfn.XLOOKUP($A54,Women10!$E$1:$CV$1,_xlfn.XLOOKUP(K$2,Women10!$B$2:$B$75,Women10!$E$2:$CV$75))) / $C$1 / 86400</f>
        <v>0.35803246938858846</v>
      </c>
      <c r="L54" s="45" cm="1">
        <f t="array" ref="L54">(_xlfn.XLOOKUP(L$2,Women10!$B$2:$B$75,Women10!$D$2:$D$75) / _xlfn.XLOOKUP($A54,Women10!$E$1:$CV$1,_xlfn.XLOOKUP(L$2,Women10!$B$2:$B$75,Women10!$E$2:$CV$75))) / $C$1 / 86400</f>
        <v>0.64752104443394409</v>
      </c>
      <c r="M54" s="45" cm="1">
        <f t="array" ref="M54">(_xlfn.XLOOKUP(M$2,Women10!$B$2:$B$75,Women10!$D$2:$D$75) / _xlfn.XLOOKUP($A54,Women10!$E$1:$CV$1,_xlfn.XLOOKUP(M$2,Women10!$B$2:$B$75,Women10!$E$2:$CV$75))) / $C$1 / 86400</f>
        <v>0.86011649545276891</v>
      </c>
      <c r="N54" s="45" cm="1">
        <f t="array" ref="N54">(_xlfn.XLOOKUP(N$2,Women10!$B$2:$B$75,Women10!$D$2:$D$75) / _xlfn.XLOOKUP($A54,Women10!$E$1:$CV$1,_xlfn.XLOOKUP(N$2,Women10!$B$2:$B$75,Women10!$E$2:$CV$75))) / $C$1 / 86400</f>
        <v>1.5859890446439511</v>
      </c>
    </row>
    <row r="55" spans="1:14" x14ac:dyDescent="0.3">
      <c r="A55" s="42">
        <v>70</v>
      </c>
      <c r="B55" s="45" cm="1">
        <f t="array" ref="B55">(_xlfn.XLOOKUP(B$2,Women10!$B$2:$B$75,Women10!$D$2:$D$75) / _xlfn.XLOOKUP($A55,Women10!$E$1:$CV$1,_xlfn.XLOOKUP(B$2,Women10!$B$2:$B$75,Women10!$E$2:$CV$75))) / $C$1 / 86400</f>
        <v>4.126234810735205E-3</v>
      </c>
      <c r="C55" s="45" cm="1">
        <f t="array" ref="C55">(_xlfn.XLOOKUP(C$2,Women10!$B$2:$B$75,Women10!$D$2:$D$75) / _xlfn.XLOOKUP($A55,Women10!$E$1:$CV$1,_xlfn.XLOOKUP(C$2,Women10!$B$2:$B$75,Women10!$E$2:$CV$75))) / $C$1 / 86400</f>
        <v>9.2799140759625143E-3</v>
      </c>
      <c r="D55" s="45" cm="1">
        <f t="array" ref="D55">(_xlfn.XLOOKUP(D$2,Women10!$B$2:$B$75,Women10!$D$2:$D$75) / _xlfn.XLOOKUP($A55,Women10!$E$1:$CV$1,_xlfn.XLOOKUP(D$2,Women10!$B$2:$B$75,Women10!$E$2:$CV$75))) / $C$1 / 86400</f>
        <v>2.3999872963078452E-2</v>
      </c>
      <c r="E55" s="45" cm="1">
        <f t="array" ref="E55">(_xlfn.XLOOKUP(E$2,Women10!$B$2:$B$75,Women10!$D$2:$D$75) / _xlfn.XLOOKUP($A55,Women10!$E$1:$CV$1,_xlfn.XLOOKUP(E$2,Women10!$B$2:$B$75,Women10!$E$2:$CV$75))) / $C$1 / 86400</f>
        <v>3.0919909078753846E-2</v>
      </c>
      <c r="F55" s="45" cm="1">
        <f t="array" ref="F55">(_xlfn.XLOOKUP(F$2,Women10!$B$2:$B$75,Women10!$D$2:$D$75) / _xlfn.XLOOKUP($A55,Women10!$E$1:$CV$1,_xlfn.XLOOKUP(F$2,Women10!$B$2:$B$75,Women10!$E$2:$CV$75))) / $C$1 / 86400</f>
        <v>5.0558229709854262E-2</v>
      </c>
      <c r="G55" s="45" cm="1">
        <f t="array" ref="G55">(_xlfn.XLOOKUP(G$2,Women10!$B$2:$B$75,Women10!$D$2:$D$75) / _xlfn.XLOOKUP($A55,Women10!$E$1:$CV$1,_xlfn.XLOOKUP(G$2,Women10!$B$2:$B$75,Women10!$E$2:$CV$75))) / $C$1 / 86400</f>
        <v>6.3371885724472984E-2</v>
      </c>
      <c r="H55" s="45" cm="1">
        <f t="array" ref="H55">(_xlfn.XLOOKUP(H$2,Women10!$B$2:$B$75,Women10!$D$2:$D$75) / _xlfn.XLOOKUP($A55,Women10!$E$1:$CV$1,_xlfn.XLOOKUP(H$2,Women10!$B$2:$B$75,Women10!$E$2:$CV$75))) / $C$1 / 86400</f>
        <v>0.10379757766189776</v>
      </c>
      <c r="I55" s="45" cm="1">
        <f t="array" ref="I55">(_xlfn.XLOOKUP(I$2,Women10!$B$2:$B$75,Women10!$D$2:$D$75) / _xlfn.XLOOKUP($A55,Women10!$E$1:$CV$1,_xlfn.XLOOKUP(I$2,Women10!$B$2:$B$75,Women10!$E$2:$CV$75))) / $C$1 / 86400</f>
        <v>0.13753788385256496</v>
      </c>
      <c r="J55" s="45" cm="1">
        <f t="array" ref="J55">(_xlfn.XLOOKUP(J$2,Women10!$B$2:$B$75,Women10!$D$2:$D$75) / _xlfn.XLOOKUP($A55,Women10!$E$1:$CV$1,_xlfn.XLOOKUP(J$2,Women10!$B$2:$B$75,Women10!$E$2:$CV$75))) / $C$1 / 86400</f>
        <v>0.30140817901234568</v>
      </c>
      <c r="K55" s="45" cm="1">
        <f t="array" ref="K55">(_xlfn.XLOOKUP(K$2,Women10!$B$2:$B$75,Women10!$D$2:$D$75) / _xlfn.XLOOKUP($A55,Women10!$E$1:$CV$1,_xlfn.XLOOKUP(K$2,Women10!$B$2:$B$75,Women10!$E$2:$CV$75))) / $C$1 / 86400</f>
        <v>0.36428656220322886</v>
      </c>
      <c r="L55" s="45" cm="1">
        <f t="array" ref="L55">(_xlfn.XLOOKUP(L$2,Women10!$B$2:$B$75,Women10!$D$2:$D$75) / _xlfn.XLOOKUP($A55,Women10!$E$1:$CV$1,_xlfn.XLOOKUP(L$2,Women10!$B$2:$B$75,Women10!$E$2:$CV$75))) / $C$1 / 86400</f>
        <v>0.65883190883190879</v>
      </c>
      <c r="M55" s="45" cm="1">
        <f t="array" ref="M55">(_xlfn.XLOOKUP(M$2,Women10!$B$2:$B$75,Women10!$D$2:$D$75) / _xlfn.XLOOKUP($A55,Women10!$E$1:$CV$1,_xlfn.XLOOKUP(M$2,Women10!$B$2:$B$75,Women10!$E$2:$CV$75))) / $C$1 / 86400</f>
        <v>0.8751409662867996</v>
      </c>
      <c r="N55" s="45" cm="1">
        <f t="array" ref="N55">(_xlfn.XLOOKUP(N$2,Women10!$B$2:$B$75,Women10!$D$2:$D$75) / _xlfn.XLOOKUP($A55,Women10!$E$1:$CV$1,_xlfn.XLOOKUP(N$2,Women10!$B$2:$B$75,Women10!$E$2:$CV$75))) / $C$1 / 86400</f>
        <v>1.6136930199430202</v>
      </c>
    </row>
    <row r="56" spans="1:14" x14ac:dyDescent="0.3">
      <c r="A56" s="26">
        <v>71</v>
      </c>
      <c r="B56" s="45" cm="1">
        <f t="array" ref="B56">(_xlfn.XLOOKUP(B$2,Women10!$B$2:$B$75,Women10!$D$2:$D$75) / _xlfn.XLOOKUP($A56,Women10!$E$1:$CV$1,_xlfn.XLOOKUP(B$2,Women10!$B$2:$B$75,Women10!$E$2:$CV$75))) / $C$1 / 86400</f>
        <v>4.2259826304951202E-3</v>
      </c>
      <c r="C56" s="45" cm="1">
        <f t="array" ref="C56">(_xlfn.XLOOKUP(C$2,Women10!$B$2:$B$75,Women10!$D$2:$D$75) / _xlfn.XLOOKUP($A56,Women10!$E$1:$CV$1,_xlfn.XLOOKUP(C$2,Women10!$B$2:$B$75,Women10!$E$2:$CV$75))) / $C$1 / 86400</f>
        <v>9.4408722225224079E-3</v>
      </c>
      <c r="D56" s="45" cm="1">
        <f t="array" ref="D56">(_xlfn.XLOOKUP(D$2,Women10!$B$2:$B$75,Women10!$D$2:$D$75) / _xlfn.XLOOKUP($A56,Women10!$E$1:$CV$1,_xlfn.XLOOKUP(D$2,Women10!$B$2:$B$75,Women10!$E$2:$CV$75))) / $C$1 / 86400</f>
        <v>2.4418652472269223E-2</v>
      </c>
      <c r="E56" s="45" cm="1">
        <f t="array" ref="E56">(_xlfn.XLOOKUP(E$2,Women10!$B$2:$B$75,Women10!$D$2:$D$75) / _xlfn.XLOOKUP($A56,Women10!$E$1:$CV$1,_xlfn.XLOOKUP(E$2,Women10!$B$2:$B$75,Women10!$E$2:$CV$75))) / $C$1 / 86400</f>
        <v>3.1435319705697434E-2</v>
      </c>
      <c r="F56" s="45" cm="1">
        <f t="array" ref="F56">(_xlfn.XLOOKUP(F$2,Women10!$B$2:$B$75,Women10!$D$2:$D$75) / _xlfn.XLOOKUP($A56,Women10!$E$1:$CV$1,_xlfn.XLOOKUP(F$2,Women10!$B$2:$B$75,Women10!$E$2:$CV$75))) / $C$1 / 86400</f>
        <v>5.140099573499176E-2</v>
      </c>
      <c r="G56" s="45" cm="1">
        <f t="array" ref="G56">(_xlfn.XLOOKUP(G$2,Women10!$B$2:$B$75,Women10!$D$2:$D$75) / _xlfn.XLOOKUP($A56,Women10!$E$1:$CV$1,_xlfn.XLOOKUP(G$2,Women10!$B$2:$B$75,Women10!$E$2:$CV$75))) / $C$1 / 86400</f>
        <v>6.4428245342758261E-2</v>
      </c>
      <c r="H56" s="45" cm="1">
        <f t="array" ref="H56">(_xlfn.XLOOKUP(H$2,Women10!$B$2:$B$75,Women10!$D$2:$D$75) / _xlfn.XLOOKUP($A56,Women10!$E$1:$CV$1,_xlfn.XLOOKUP(H$2,Women10!$B$2:$B$75,Women10!$E$2:$CV$75))) / $C$1 / 86400</f>
        <v>0.10552780184986943</v>
      </c>
      <c r="I56" s="45" cm="1">
        <f t="array" ref="I56">(_xlfn.XLOOKUP(I$2,Women10!$B$2:$B$75,Women10!$D$2:$D$75) / _xlfn.XLOOKUP($A56,Women10!$E$1:$CV$1,_xlfn.XLOOKUP(I$2,Women10!$B$2:$B$75,Women10!$E$2:$CV$75))) / $C$1 / 86400</f>
        <v>0.13983053247466765</v>
      </c>
      <c r="J56" s="45" cm="1">
        <f t="array" ref="J56">(_xlfn.XLOOKUP(J$2,Women10!$B$2:$B$75,Women10!$D$2:$D$75) / _xlfn.XLOOKUP($A56,Women10!$E$1:$CV$1,_xlfn.XLOOKUP(J$2,Women10!$B$2:$B$75,Women10!$E$2:$CV$75))) / $C$1 / 86400</f>
        <v>0.3067667651340788</v>
      </c>
      <c r="K56" s="45" cm="1">
        <f t="array" ref="K56">(_xlfn.XLOOKUP(K$2,Women10!$B$2:$B$75,Women10!$D$2:$D$75) / _xlfn.XLOOKUP($A56,Women10!$E$1:$CV$1,_xlfn.XLOOKUP(K$2,Women10!$B$2:$B$75,Women10!$E$2:$CV$75))) / $C$1 / 86400</f>
        <v>0.37076303182974202</v>
      </c>
      <c r="L56" s="45" cm="1">
        <f t="array" ref="L56">(_xlfn.XLOOKUP(L$2,Women10!$B$2:$B$75,Women10!$D$2:$D$75) / _xlfn.XLOOKUP($A56,Women10!$E$1:$CV$1,_xlfn.XLOOKUP(L$2,Women10!$B$2:$B$75,Women10!$E$2:$CV$75))) / $C$1 / 86400</f>
        <v>0.67054495369615252</v>
      </c>
      <c r="M56" s="45" cm="1">
        <f t="array" ref="M56">(_xlfn.XLOOKUP(M$2,Women10!$B$2:$B$75,Women10!$D$2:$D$75) / _xlfn.XLOOKUP($A56,Women10!$E$1:$CV$1,_xlfn.XLOOKUP(M$2,Women10!$B$2:$B$75,Women10!$E$2:$CV$75))) / $C$1 / 86400</f>
        <v>0.89069966231114495</v>
      </c>
      <c r="N56" s="45" cm="1">
        <f t="array" ref="N56">(_xlfn.XLOOKUP(N$2,Women10!$B$2:$B$75,Women10!$D$2:$D$75) / _xlfn.XLOOKUP($A56,Women10!$E$1:$CV$1,_xlfn.XLOOKUP(N$2,Women10!$B$2:$B$75,Women10!$E$2:$CV$75))) / $C$1 / 86400</f>
        <v>1.642382065640914</v>
      </c>
    </row>
    <row r="57" spans="1:14" x14ac:dyDescent="0.3">
      <c r="A57" s="26">
        <v>72</v>
      </c>
      <c r="B57" s="45" cm="1">
        <f t="array" ref="B57">(_xlfn.XLOOKUP(B$2,Women10!$B$2:$B$75,Women10!$D$2:$D$75) / _xlfn.XLOOKUP($A57,Women10!$E$1:$CV$1,_xlfn.XLOOKUP(B$2,Women10!$B$2:$B$75,Women10!$E$2:$CV$75))) / $C$1 / 86400</f>
        <v>4.3313878794552724E-3</v>
      </c>
      <c r="C57" s="45" cm="1">
        <f t="array" ref="C57">(_xlfn.XLOOKUP(C$2,Women10!$B$2:$B$75,Women10!$D$2:$D$75) / _xlfn.XLOOKUP($A57,Women10!$E$1:$CV$1,_xlfn.XLOOKUP(C$2,Women10!$B$2:$B$75,Women10!$E$2:$CV$75))) / $C$1 / 86400</f>
        <v>9.6075124943485225E-3</v>
      </c>
      <c r="D57" s="45" cm="1">
        <f t="array" ref="D57">(_xlfn.XLOOKUP(D$2,Women10!$B$2:$B$75,Women10!$D$2:$D$75) / _xlfn.XLOOKUP($A57,Women10!$E$1:$CV$1,_xlfn.XLOOKUP(D$2,Women10!$B$2:$B$75,Women10!$E$2:$CV$75))) / $C$1 / 86400</f>
        <v>2.4852306294024087E-2</v>
      </c>
      <c r="E57" s="45" cm="1">
        <f t="array" ref="E57">(_xlfn.XLOOKUP(E$2,Women10!$B$2:$B$75,Women10!$D$2:$D$75) / _xlfn.XLOOKUP($A57,Women10!$E$1:$CV$1,_xlfn.XLOOKUP(E$2,Women10!$B$2:$B$75,Women10!$E$2:$CV$75))) / $C$1 / 86400</f>
        <v>3.1968204596509418E-2</v>
      </c>
      <c r="F57" s="45" cm="1">
        <f t="array" ref="F57">(_xlfn.XLOOKUP(F$2,Women10!$B$2:$B$75,Women10!$D$2:$D$75) / _xlfn.XLOOKUP($A57,Women10!$E$1:$CV$1,_xlfn.XLOOKUP(F$2,Women10!$B$2:$B$75,Women10!$E$2:$CV$75))) / $C$1 / 86400</f>
        <v>5.2272334542941078E-2</v>
      </c>
      <c r="G57" s="45" cm="1">
        <f t="array" ref="G57">(_xlfn.XLOOKUP(G$2,Women10!$B$2:$B$75,Women10!$D$2:$D$75) / _xlfn.XLOOKUP($A57,Women10!$E$1:$CV$1,_xlfn.XLOOKUP(G$2,Women10!$B$2:$B$75,Women10!$E$2:$CV$75))) / $C$1 / 86400</f>
        <v>6.5520419330683713E-2</v>
      </c>
      <c r="H57" s="45" cm="1">
        <f t="array" ref="H57">(_xlfn.XLOOKUP(H$2,Women10!$B$2:$B$75,Women10!$D$2:$D$75) / _xlfn.XLOOKUP($A57,Women10!$E$1:$CV$1,_xlfn.XLOOKUP(H$2,Women10!$B$2:$B$75,Women10!$E$2:$CV$75))) / $C$1 / 86400</f>
        <v>0.10731668682679568</v>
      </c>
      <c r="I57" s="45" cm="1">
        <f t="array" ref="I57">(_xlfn.XLOOKUP(I$2,Women10!$B$2:$B$75,Women10!$D$2:$D$75) / _xlfn.XLOOKUP($A57,Women10!$E$1:$CV$1,_xlfn.XLOOKUP(I$2,Women10!$B$2:$B$75,Women10!$E$2:$CV$75))) / $C$1 / 86400</f>
        <v>0.14220091008582456</v>
      </c>
      <c r="J57" s="45" cm="1">
        <f t="array" ref="J57">(_xlfn.XLOOKUP(J$2,Women10!$B$2:$B$75,Women10!$D$2:$D$75) / _xlfn.XLOOKUP($A57,Women10!$E$1:$CV$1,_xlfn.XLOOKUP(J$2,Women10!$B$2:$B$75,Women10!$E$2:$CV$75))) / $C$1 / 86400</f>
        <v>0.31231933527682454</v>
      </c>
      <c r="K57" s="45" cm="1">
        <f t="array" ref="K57">(_xlfn.XLOOKUP(K$2,Women10!$B$2:$B$75,Women10!$D$2:$D$75) / _xlfn.XLOOKUP($A57,Women10!$E$1:$CV$1,_xlfn.XLOOKUP(K$2,Women10!$B$2:$B$75,Women10!$E$2:$CV$75))) / $C$1 / 86400</f>
        <v>0.3774739535284205</v>
      </c>
      <c r="L57" s="45" cm="1">
        <f t="array" ref="L57">(_xlfn.XLOOKUP(L$2,Women10!$B$2:$B$75,Women10!$D$2:$D$75) / _xlfn.XLOOKUP($A57,Women10!$E$1:$CV$1,_xlfn.XLOOKUP(L$2,Women10!$B$2:$B$75,Women10!$E$2:$CV$75))) / $C$1 / 86400</f>
        <v>0.68268201778663418</v>
      </c>
      <c r="M57" s="45" cm="1">
        <f t="array" ref="M57">(_xlfn.XLOOKUP(M$2,Women10!$B$2:$B$75,Women10!$D$2:$D$75) / _xlfn.XLOOKUP($A57,Women10!$E$1:$CV$1,_xlfn.XLOOKUP(M$2,Women10!$B$2:$B$75,Women10!$E$2:$CV$75))) / $C$1 / 86400</f>
        <v>0.90682159243268512</v>
      </c>
      <c r="N57" s="45" cm="1">
        <f t="array" ref="N57">(_xlfn.XLOOKUP(N$2,Women10!$B$2:$B$75,Women10!$D$2:$D$75) / _xlfn.XLOOKUP($A57,Women10!$E$1:$CV$1,_xlfn.XLOOKUP(N$2,Women10!$B$2:$B$75,Women10!$E$2:$CV$75))) / $C$1 / 86400</f>
        <v>1.6721096719436142</v>
      </c>
    </row>
    <row r="58" spans="1:14" x14ac:dyDescent="0.3">
      <c r="A58" s="42">
        <v>73</v>
      </c>
      <c r="B58" s="45" cm="1">
        <f t="array" ref="B58">(_xlfn.XLOOKUP(B$2,Women10!$B$2:$B$75,Women10!$D$2:$D$75) / _xlfn.XLOOKUP($A58,Women10!$E$1:$CV$1,_xlfn.XLOOKUP(B$2,Women10!$B$2:$B$75,Women10!$E$2:$CV$75))) / $C$1 / 86400</f>
        <v>4.4414333032219205E-3</v>
      </c>
      <c r="C58" s="45" cm="1">
        <f t="array" ref="C58">(_xlfn.XLOOKUP(C$2,Women10!$B$2:$B$75,Women10!$D$2:$D$75) / _xlfn.XLOOKUP($A58,Women10!$E$1:$CV$1,_xlfn.XLOOKUP(C$2,Women10!$B$2:$B$75,Women10!$E$2:$CV$75))) / $C$1 / 86400</f>
        <v>9.7801411823242208E-3</v>
      </c>
      <c r="D58" s="45" cm="1">
        <f t="array" ref="D58">(_xlfn.XLOOKUP(D$2,Women10!$B$2:$B$75,Women10!$D$2:$D$75) / _xlfn.XLOOKUP($A58,Women10!$E$1:$CV$1,_xlfn.XLOOKUP(D$2,Women10!$B$2:$B$75,Women10!$E$2:$CV$75))) / $C$1 / 86400</f>
        <v>2.5301641220444638E-2</v>
      </c>
      <c r="E58" s="45" cm="1">
        <f t="array" ref="E58">(_xlfn.XLOOKUP(E$2,Women10!$B$2:$B$75,Women10!$D$2:$D$75) / _xlfn.XLOOKUP($A58,Women10!$E$1:$CV$1,_xlfn.XLOOKUP(E$2,Women10!$B$2:$B$75,Women10!$E$2:$CV$75))) / $C$1 / 86400</f>
        <v>3.251946773541458E-2</v>
      </c>
      <c r="F58" s="45" cm="1">
        <f t="array" ref="F58">(_xlfn.XLOOKUP(F$2,Women10!$B$2:$B$75,Women10!$D$2:$D$75) / _xlfn.XLOOKUP($A58,Women10!$E$1:$CV$1,_xlfn.XLOOKUP(F$2,Women10!$B$2:$B$75,Women10!$E$2:$CV$75))) / $C$1 / 86400</f>
        <v>5.3173724270069792E-2</v>
      </c>
      <c r="G58" s="45" cm="1">
        <f t="array" ref="G58">(_xlfn.XLOOKUP(G$2,Women10!$B$2:$B$75,Women10!$D$2:$D$75) / _xlfn.XLOOKUP($A58,Women10!$E$1:$CV$1,_xlfn.XLOOKUP(G$2,Women10!$B$2:$B$75,Women10!$E$2:$CV$75))) / $C$1 / 86400</f>
        <v>6.6650260448710058E-2</v>
      </c>
      <c r="H58" s="45" cm="1">
        <f t="array" ref="H58">(_xlfn.XLOOKUP(H$2,Women10!$B$2:$B$75,Women10!$D$2:$D$75) / _xlfn.XLOOKUP($A58,Women10!$E$1:$CV$1,_xlfn.XLOOKUP(H$2,Women10!$B$2:$B$75,Women10!$E$2:$CV$75))) / $C$1 / 86400</f>
        <v>0.10916726725143115</v>
      </c>
      <c r="I58" s="45" cm="1">
        <f t="array" ref="I58">(_xlfn.XLOOKUP(I$2,Women10!$B$2:$B$75,Women10!$D$2:$D$75) / _xlfn.XLOOKUP($A58,Women10!$E$1:$CV$1,_xlfn.XLOOKUP(I$2,Women10!$B$2:$B$75,Women10!$E$2:$CV$75))) / $C$1 / 86400</f>
        <v>0.14465303778703556</v>
      </c>
      <c r="J58" s="45" cm="1">
        <f t="array" ref="J58">(_xlfn.XLOOKUP(J$2,Women10!$B$2:$B$75,Women10!$D$2:$D$75) / _xlfn.XLOOKUP($A58,Women10!$E$1:$CV$1,_xlfn.XLOOKUP(J$2,Women10!$B$2:$B$75,Women10!$E$2:$CV$75))) / $C$1 / 86400</f>
        <v>0.31807661712109536</v>
      </c>
      <c r="K58" s="45" cm="1">
        <f t="array" ref="K58">(_xlfn.XLOOKUP(K$2,Women10!$B$2:$B$75,Women10!$D$2:$D$75) / _xlfn.XLOOKUP($A58,Women10!$E$1:$CV$1,_xlfn.XLOOKUP(K$2,Women10!$B$2:$B$75,Women10!$E$2:$CV$75))) / $C$1 / 86400</f>
        <v>0.38443229293897307</v>
      </c>
      <c r="L58" s="45" cm="1">
        <f t="array" ref="L58">(_xlfn.XLOOKUP(L$2,Women10!$B$2:$B$75,Women10!$D$2:$D$75) / _xlfn.XLOOKUP($A58,Women10!$E$1:$CV$1,_xlfn.XLOOKUP(L$2,Women10!$B$2:$B$75,Women10!$E$2:$CV$75))) / $C$1 / 86400</f>
        <v>0.69526655016254191</v>
      </c>
      <c r="M58" s="45" cm="1">
        <f t="array" ref="M58">(_xlfn.XLOOKUP(M$2,Women10!$B$2:$B$75,Women10!$D$2:$D$75) / _xlfn.XLOOKUP($A58,Women10!$E$1:$CV$1,_xlfn.XLOOKUP(M$2,Women10!$B$2:$B$75,Women10!$E$2:$CV$75))) / $C$1 / 86400</f>
        <v>0.92353790455430906</v>
      </c>
      <c r="N58" s="45" cm="1">
        <f t="array" ref="N58">(_xlfn.XLOOKUP(N$2,Women10!$B$2:$B$75,Women10!$D$2:$D$75) / _xlfn.XLOOKUP($A58,Women10!$E$1:$CV$1,_xlfn.XLOOKUP(N$2,Women10!$B$2:$B$75,Women10!$E$2:$CV$75))) / $C$1 / 86400</f>
        <v>1.702933273202172</v>
      </c>
    </row>
    <row r="59" spans="1:14" x14ac:dyDescent="0.3">
      <c r="A59" s="26">
        <v>74</v>
      </c>
      <c r="B59" s="45" cm="1">
        <f t="array" ref="B59">(_xlfn.XLOOKUP(B$2,Women10!$B$2:$B$75,Women10!$D$2:$D$75) / _xlfn.XLOOKUP($A59,Women10!$E$1:$CV$1,_xlfn.XLOOKUP(B$2,Women10!$B$2:$B$75,Women10!$E$2:$CV$75))) / $C$1 / 86400</f>
        <v>4.5580083821001602E-3</v>
      </c>
      <c r="C59" s="45" cm="1">
        <f t="array" ref="C59">(_xlfn.XLOOKUP(C$2,Women10!$B$2:$B$75,Women10!$D$2:$D$75) / _xlfn.XLOOKUP($A59,Women10!$E$1:$CV$1,_xlfn.XLOOKUP(C$2,Women10!$B$2:$B$75,Women10!$E$2:$CV$75))) / $C$1 / 86400</f>
        <v>9.9590869939707154E-3</v>
      </c>
      <c r="D59" s="45" cm="1">
        <f t="array" ref="D59">(_xlfn.XLOOKUP(D$2,Women10!$B$2:$B$75,Women10!$D$2:$D$75) / _xlfn.XLOOKUP($A59,Women10!$E$1:$CV$1,_xlfn.XLOOKUP(D$2,Women10!$B$2:$B$75,Women10!$E$2:$CV$75))) / $C$1 / 86400</f>
        <v>2.576752346588302E-2</v>
      </c>
      <c r="E59" s="45" cm="1">
        <f t="array" ref="E59">(_xlfn.XLOOKUP(E$2,Women10!$B$2:$B$75,Women10!$D$2:$D$75) / _xlfn.XLOOKUP($A59,Women10!$E$1:$CV$1,_xlfn.XLOOKUP(E$2,Women10!$B$2:$B$75,Women10!$E$2:$CV$75))) / $C$1 / 86400</f>
        <v>3.3090076554339272E-2</v>
      </c>
      <c r="F59" s="45" cm="1">
        <f t="array" ref="F59">(_xlfn.XLOOKUP(F$2,Women10!$B$2:$B$75,Women10!$D$2:$D$75) / _xlfn.XLOOKUP($A59,Women10!$E$1:$CV$1,_xlfn.XLOOKUP(F$2,Women10!$B$2:$B$75,Women10!$E$2:$CV$75))) / $C$1 / 86400</f>
        <v>5.4106746798311518E-2</v>
      </c>
      <c r="G59" s="45" cm="1">
        <f t="array" ref="G59">(_xlfn.XLOOKUP(G$2,Women10!$B$2:$B$75,Women10!$D$2:$D$75) / _xlfn.XLOOKUP($A59,Women10!$E$1:$CV$1,_xlfn.XLOOKUP(G$2,Women10!$B$2:$B$75,Women10!$E$2:$CV$75))) / $C$1 / 86400</f>
        <v>6.7819751496506167E-2</v>
      </c>
      <c r="H59" s="45" cm="1">
        <f t="array" ref="H59">(_xlfn.XLOOKUP(H$2,Women10!$B$2:$B$75,Women10!$D$2:$D$75) / _xlfn.XLOOKUP($A59,Women10!$E$1:$CV$1,_xlfn.XLOOKUP(H$2,Women10!$B$2:$B$75,Women10!$E$2:$CV$75))) / $C$1 / 86400</f>
        <v>0.11108279077532135</v>
      </c>
      <c r="I59" s="45" cm="1">
        <f t="array" ref="I59">(_xlfn.XLOOKUP(I$2,Women10!$B$2:$B$75,Women10!$D$2:$D$75) / _xlfn.XLOOKUP($A59,Women10!$E$1:$CV$1,_xlfn.XLOOKUP(I$2,Women10!$B$2:$B$75,Women10!$E$2:$CV$75))) / $C$1 / 86400</f>
        <v>0.1471912189072524</v>
      </c>
      <c r="J59" s="45" cm="1">
        <f t="array" ref="J59">(_xlfn.XLOOKUP(J$2,Women10!$B$2:$B$75,Women10!$D$2:$D$75) / _xlfn.XLOOKUP($A59,Women10!$E$1:$CV$1,_xlfn.XLOOKUP(J$2,Women10!$B$2:$B$75,Women10!$E$2:$CV$75))) / $C$1 / 86400</f>
        <v>0.32410598604808494</v>
      </c>
      <c r="K59" s="45" cm="1">
        <f t="array" ref="K59">(_xlfn.XLOOKUP(K$2,Women10!$B$2:$B$75,Women10!$D$2:$D$75) / _xlfn.XLOOKUP($A59,Women10!$E$1:$CV$1,_xlfn.XLOOKUP(K$2,Women10!$B$2:$B$75,Women10!$E$2:$CV$75))) / $C$1 / 86400</f>
        <v>0.39171948098365472</v>
      </c>
      <c r="L59" s="45" cm="1">
        <f t="array" ref="L59">(_xlfn.XLOOKUP(L$2,Women10!$B$2:$B$75,Women10!$D$2:$D$75) / _xlfn.XLOOKUP($A59,Women10!$E$1:$CV$1,_xlfn.XLOOKUP(L$2,Women10!$B$2:$B$75,Women10!$E$2:$CV$75))) / $C$1 / 86400</f>
        <v>0.70844582304172166</v>
      </c>
      <c r="M59" s="45" cm="1">
        <f t="array" ref="M59">(_xlfn.XLOOKUP(M$2,Women10!$B$2:$B$75,Women10!$D$2:$D$75) / _xlfn.XLOOKUP($A59,Women10!$E$1:$CV$1,_xlfn.XLOOKUP(M$2,Women10!$B$2:$B$75,Women10!$E$2:$CV$75))) / $C$1 / 86400</f>
        <v>0.9410442236135842</v>
      </c>
      <c r="N59" s="45" cm="1">
        <f t="array" ref="N59">(_xlfn.XLOOKUP(N$2,Women10!$B$2:$B$75,Women10!$D$2:$D$75) / _xlfn.XLOOKUP($A59,Women10!$E$1:$CV$1,_xlfn.XLOOKUP(N$2,Women10!$B$2:$B$75,Women10!$E$2:$CV$75))) / $C$1 / 86400</f>
        <v>1.7352135868420548</v>
      </c>
    </row>
    <row r="60" spans="1:14" x14ac:dyDescent="0.3">
      <c r="A60" s="26">
        <v>75</v>
      </c>
      <c r="B60" s="45" cm="1">
        <f t="array" ref="B60">(_xlfn.XLOOKUP(B$2,Women10!$B$2:$B$75,Women10!$D$2:$D$75) / _xlfn.XLOOKUP($A60,Women10!$E$1:$CV$1,_xlfn.XLOOKUP(B$2,Women10!$B$2:$B$75,Women10!$E$2:$CV$75))) / $C$1 / 86400</f>
        <v>4.6800325222599009E-3</v>
      </c>
      <c r="C60" s="45" cm="1">
        <f t="array" ref="C60">(_xlfn.XLOOKUP(C$2,Women10!$B$2:$B$75,Women10!$D$2:$D$75) / _xlfn.XLOOKUP($A60,Women10!$E$1:$CV$1,_xlfn.XLOOKUP(C$2,Women10!$B$2:$B$75,Women10!$E$2:$CV$75))) / $C$1 / 86400</f>
        <v>1.0144703142438727E-2</v>
      </c>
      <c r="D60" s="45" cm="1">
        <f t="array" ref="D60">(_xlfn.XLOOKUP(D$2,Women10!$B$2:$B$75,Women10!$D$2:$D$75) / _xlfn.XLOOKUP($A60,Women10!$E$1:$CV$1,_xlfn.XLOOKUP(D$2,Women10!$B$2:$B$75,Women10!$E$2:$CV$75))) / $C$1 / 86400</f>
        <v>2.6250884240311252E-2</v>
      </c>
      <c r="E60" s="45" cm="1">
        <f t="array" ref="E60">(_xlfn.XLOOKUP(E$2,Women10!$B$2:$B$75,Women10!$D$2:$D$75) / _xlfn.XLOOKUP($A60,Women10!$E$1:$CV$1,_xlfn.XLOOKUP(E$2,Women10!$B$2:$B$75,Women10!$E$2:$CV$75))) / $C$1 / 86400</f>
        <v>3.3681067598812967E-2</v>
      </c>
      <c r="F60" s="45" cm="1">
        <f t="array" ref="F60">(_xlfn.XLOOKUP(F$2,Women10!$B$2:$B$75,Women10!$D$2:$D$75) / _xlfn.XLOOKUP($A60,Women10!$E$1:$CV$1,_xlfn.XLOOKUP(F$2,Women10!$B$2:$B$75,Women10!$E$2:$CV$75))) / $C$1 / 86400</f>
        <v>5.5073097019680668E-2</v>
      </c>
      <c r="G60" s="45" cm="1">
        <f t="array" ref="G60">(_xlfn.XLOOKUP(G$2,Women10!$B$2:$B$75,Women10!$D$2:$D$75) / _xlfn.XLOOKUP($A60,Women10!$E$1:$CV$1,_xlfn.XLOOKUP(G$2,Women10!$B$2:$B$75,Women10!$E$2:$CV$75))) / $C$1 / 86400</f>
        <v>6.9031016925495056E-2</v>
      </c>
      <c r="H60" s="45" cm="1">
        <f t="array" ref="H60">(_xlfn.XLOOKUP(H$2,Women10!$B$2:$B$75,Women10!$D$2:$D$75) / _xlfn.XLOOKUP($A60,Women10!$E$1:$CV$1,_xlfn.XLOOKUP(H$2,Women10!$B$2:$B$75,Women10!$E$2:$CV$75))) / $C$1 / 86400</f>
        <v>0.11306673706313229</v>
      </c>
      <c r="I60" s="45" cm="1">
        <f t="array" ref="I60">(_xlfn.XLOOKUP(I$2,Women10!$B$2:$B$75,Women10!$D$2:$D$75) / _xlfn.XLOOKUP($A60,Women10!$E$1:$CV$1,_xlfn.XLOOKUP(I$2,Women10!$B$2:$B$75,Women10!$E$2:$CV$75))) / $C$1 / 86400</f>
        <v>0.1498200642064316</v>
      </c>
      <c r="J60" s="45" cm="1">
        <f t="array" ref="J60">(_xlfn.XLOOKUP(J$2,Women10!$B$2:$B$75,Women10!$D$2:$D$75) / _xlfn.XLOOKUP($A60,Women10!$E$1:$CV$1,_xlfn.XLOOKUP(J$2,Women10!$B$2:$B$75,Women10!$E$2:$CV$75))) / $C$1 / 86400</f>
        <v>0.33077506806842016</v>
      </c>
      <c r="K60" s="45" cm="1">
        <f t="array" ref="K60">(_xlfn.XLOOKUP(K$2,Women10!$B$2:$B$75,Women10!$D$2:$D$75) / _xlfn.XLOOKUP($A60,Women10!$E$1:$CV$1,_xlfn.XLOOKUP(K$2,Women10!$B$2:$B$75,Women10!$E$2:$CV$75))) / $C$1 / 86400</f>
        <v>0.3997798361146937</v>
      </c>
      <c r="L60" s="45" cm="1">
        <f t="array" ref="L60">(_xlfn.XLOOKUP(L$2,Women10!$B$2:$B$75,Women10!$D$2:$D$75) / _xlfn.XLOOKUP($A60,Women10!$E$1:$CV$1,_xlfn.XLOOKUP(L$2,Women10!$B$2:$B$75,Women10!$E$2:$CV$75))) / $C$1 / 86400</f>
        <v>0.72302341032555595</v>
      </c>
      <c r="M60" s="45" cm="1">
        <f t="array" ref="M60">(_xlfn.XLOOKUP(M$2,Women10!$B$2:$B$75,Women10!$D$2:$D$75) / _xlfn.XLOOKUP($A60,Women10!$E$1:$CV$1,_xlfn.XLOOKUP(M$2,Women10!$B$2:$B$75,Women10!$E$2:$CV$75))) / $C$1 / 86400</f>
        <v>0.96040795456025851</v>
      </c>
      <c r="N60" s="45" cm="1">
        <f t="array" ref="N60">(_xlfn.XLOOKUP(N$2,Women10!$B$2:$B$75,Women10!$D$2:$D$75) / _xlfn.XLOOKUP($A60,Women10!$E$1:$CV$1,_xlfn.XLOOKUP(N$2,Women10!$B$2:$B$75,Women10!$E$2:$CV$75))) / $C$1 / 86400</f>
        <v>1.7709188259663111</v>
      </c>
    </row>
    <row r="61" spans="1:14" x14ac:dyDescent="0.3">
      <c r="A61" s="42">
        <v>76</v>
      </c>
      <c r="B61" s="45" cm="1">
        <f t="array" ref="B61">(_xlfn.XLOOKUP(B$2,Women10!$B$2:$B$75,Women10!$D$2:$D$75) / _xlfn.XLOOKUP($A61,Women10!$E$1:$CV$1,_xlfn.XLOOKUP(B$2,Women10!$B$2:$B$75,Women10!$E$2:$CV$75))) / $C$1 / 86400</f>
        <v>4.7938249035141172E-3</v>
      </c>
      <c r="C61" s="45" cm="1">
        <f t="array" ref="C61">(_xlfn.XLOOKUP(C$2,Women10!$B$2:$B$75,Women10!$D$2:$D$75) / _xlfn.XLOOKUP($A61,Women10!$E$1:$CV$1,_xlfn.XLOOKUP(C$2,Women10!$B$2:$B$75,Women10!$E$2:$CV$75))) / $C$1 / 86400</f>
        <v>1.0337369673542908E-2</v>
      </c>
      <c r="D61" s="45" cm="1">
        <f t="array" ref="D61">(_xlfn.XLOOKUP(D$2,Women10!$B$2:$B$75,Women10!$D$2:$D$75) / _xlfn.XLOOKUP($A61,Women10!$E$1:$CV$1,_xlfn.XLOOKUP(D$2,Women10!$B$2:$B$75,Women10!$E$2:$CV$75))) / $C$1 / 86400</f>
        <v>2.6757376183762418E-2</v>
      </c>
      <c r="E61" s="45" cm="1">
        <f t="array" ref="E61">(_xlfn.XLOOKUP(E$2,Women10!$B$2:$B$75,Women10!$D$2:$D$75) / _xlfn.XLOOKUP($A61,Women10!$E$1:$CV$1,_xlfn.XLOOKUP(E$2,Women10!$B$2:$B$75,Women10!$E$2:$CV$75))) / $C$1 / 86400</f>
        <v>3.4293552812071325E-2</v>
      </c>
      <c r="F61" s="45" cm="1">
        <f t="array" ref="F61">(_xlfn.XLOOKUP(F$2,Women10!$B$2:$B$75,Women10!$D$2:$D$75) / _xlfn.XLOOKUP($A61,Women10!$E$1:$CV$1,_xlfn.XLOOKUP(F$2,Women10!$B$2:$B$75,Women10!$E$2:$CV$75))) / $C$1 / 86400</f>
        <v>5.6074593111630142E-2</v>
      </c>
      <c r="G61" s="45" cm="1">
        <f t="array" ref="G61">(_xlfn.XLOOKUP(G$2,Women10!$B$2:$B$75,Women10!$D$2:$D$75) / _xlfn.XLOOKUP($A61,Women10!$E$1:$CV$1,_xlfn.XLOOKUP(G$2,Women10!$B$2:$B$75,Women10!$E$2:$CV$75))) / $C$1 / 86400</f>
        <v>7.0286335718434484E-2</v>
      </c>
      <c r="H61" s="45" cm="1">
        <f t="array" ref="H61">(_xlfn.XLOOKUP(H$2,Women10!$B$2:$B$75,Women10!$D$2:$D$75) / _xlfn.XLOOKUP($A61,Women10!$E$1:$CV$1,_xlfn.XLOOKUP(H$2,Women10!$B$2:$B$75,Women10!$E$2:$CV$75))) / $C$1 / 86400</f>
        <v>0.11512283888827098</v>
      </c>
      <c r="I61" s="45" cm="1">
        <f t="array" ref="I61">(_xlfn.XLOOKUP(I$2,Women10!$B$2:$B$75,Women10!$D$2:$D$75) / _xlfn.XLOOKUP($A61,Women10!$E$1:$CV$1,_xlfn.XLOOKUP(I$2,Women10!$B$2:$B$75,Women10!$E$2:$CV$75))) / $C$1 / 86400</f>
        <v>0.15254451982847045</v>
      </c>
      <c r="J61" s="45" cm="1">
        <f t="array" ref="J61">(_xlfn.XLOOKUP(J$2,Women10!$B$2:$B$75,Women10!$D$2:$D$75) / _xlfn.XLOOKUP($A61,Women10!$E$1:$CV$1,_xlfn.XLOOKUP(J$2,Women10!$B$2:$B$75,Women10!$E$2:$CV$75))) / $C$1 / 86400</f>
        <v>0.33821022065042922</v>
      </c>
      <c r="K61" s="45" cm="1">
        <f t="array" ref="K61">(_xlfn.XLOOKUP(K$2,Women10!$B$2:$B$75,Women10!$D$2:$D$75) / _xlfn.XLOOKUP($A61,Women10!$E$1:$CV$1,_xlfn.XLOOKUP(K$2,Women10!$B$2:$B$75,Women10!$E$2:$CV$75))) / $C$1 / 86400</f>
        <v>0.4087660759122726</v>
      </c>
      <c r="L61" s="45" cm="1">
        <f t="array" ref="L61">(_xlfn.XLOOKUP(L$2,Women10!$B$2:$B$75,Women10!$D$2:$D$75) / _xlfn.XLOOKUP($A61,Women10!$E$1:$CV$1,_xlfn.XLOOKUP(L$2,Women10!$B$2:$B$75,Women10!$E$2:$CV$75))) / $C$1 / 86400</f>
        <v>0.73927551000019975</v>
      </c>
      <c r="M61" s="45" cm="1">
        <f t="array" ref="M61">(_xlfn.XLOOKUP(M$2,Women10!$B$2:$B$75,Women10!$D$2:$D$75) / _xlfn.XLOOKUP($A61,Women10!$E$1:$CV$1,_xlfn.XLOOKUP(M$2,Women10!$B$2:$B$75,Women10!$E$2:$CV$75))) / $C$1 / 86400</f>
        <v>0.98199597727560317</v>
      </c>
      <c r="N61" s="45" cm="1">
        <f t="array" ref="N61">(_xlfn.XLOOKUP(N$2,Women10!$B$2:$B$75,Women10!$D$2:$D$75) / _xlfn.XLOOKUP($A61,Women10!$E$1:$CV$1,_xlfn.XLOOKUP(N$2,Women10!$B$2:$B$75,Women10!$E$2:$CV$75))) / $C$1 / 86400</f>
        <v>1.8107254890207596</v>
      </c>
    </row>
    <row r="62" spans="1:14" x14ac:dyDescent="0.3">
      <c r="A62" s="26">
        <v>77</v>
      </c>
      <c r="B62" s="45" cm="1">
        <f t="array" ref="B62">(_xlfn.XLOOKUP(B$2,Women10!$B$2:$B$75,Women10!$D$2:$D$75) / _xlfn.XLOOKUP($A62,Women10!$E$1:$CV$1,_xlfn.XLOOKUP(B$2,Women10!$B$2:$B$75,Women10!$E$2:$CV$75))) / $C$1 / 86400</f>
        <v>4.9142095618857238E-3</v>
      </c>
      <c r="C62" s="45" cm="1">
        <f t="array" ref="C62">(_xlfn.XLOOKUP(C$2,Women10!$B$2:$B$75,Women10!$D$2:$D$75) / _xlfn.XLOOKUP($A62,Women10!$E$1:$CV$1,_xlfn.XLOOKUP(C$2,Women10!$B$2:$B$75,Women10!$E$2:$CV$75))) / $C$1 / 86400</f>
        <v>1.0537496063097656E-2</v>
      </c>
      <c r="D62" s="45" cm="1">
        <f t="array" ref="D62">(_xlfn.XLOOKUP(D$2,Women10!$B$2:$B$75,Women10!$D$2:$D$75) / _xlfn.XLOOKUP($A62,Women10!$E$1:$CV$1,_xlfn.XLOOKUP(D$2,Women10!$B$2:$B$75,Women10!$E$2:$CV$75))) / $C$1 / 86400</f>
        <v>2.7278962464147644E-2</v>
      </c>
      <c r="E62" s="45" cm="1">
        <f t="array" ref="E62">(_xlfn.XLOOKUP(E$2,Women10!$B$2:$B$75,Women10!$D$2:$D$75) / _xlfn.XLOOKUP($A62,Women10!$E$1:$CV$1,_xlfn.XLOOKUP(E$2,Women10!$B$2:$B$75,Women10!$E$2:$CV$75))) / $C$1 / 86400</f>
        <v>3.4928726517511562E-2</v>
      </c>
      <c r="F62" s="45" cm="1">
        <f t="array" ref="F62">(_xlfn.XLOOKUP(F$2,Women10!$B$2:$B$75,Women10!$D$2:$D$75) / _xlfn.XLOOKUP($A62,Women10!$E$1:$CV$1,_xlfn.XLOOKUP(F$2,Women10!$B$2:$B$75,Women10!$E$2:$CV$75))) / $C$1 / 86400</f>
        <v>5.7113187954309454E-2</v>
      </c>
      <c r="G62" s="45" cm="1">
        <f t="array" ref="G62">(_xlfn.XLOOKUP(G$2,Women10!$B$2:$B$75,Women10!$D$2:$D$75) / _xlfn.XLOOKUP($A62,Women10!$E$1:$CV$1,_xlfn.XLOOKUP(G$2,Women10!$B$2:$B$75,Women10!$E$2:$CV$75))) / $C$1 / 86400</f>
        <v>7.1588155700305231E-2</v>
      </c>
      <c r="H62" s="45" cm="1">
        <f t="array" ref="H62">(_xlfn.XLOOKUP(H$2,Women10!$B$2:$B$75,Women10!$D$2:$D$75) / _xlfn.XLOOKUP($A62,Women10!$E$1:$CV$1,_xlfn.XLOOKUP(H$2,Women10!$B$2:$B$75,Women10!$E$2:$CV$75))) / $C$1 / 86400</f>
        <v>0.11725510557286258</v>
      </c>
      <c r="I62" s="45" cm="1">
        <f t="array" ref="I62">(_xlfn.XLOOKUP(I$2,Women10!$B$2:$B$75,Women10!$D$2:$D$75) / _xlfn.XLOOKUP($A62,Women10!$E$1:$CV$1,_xlfn.XLOOKUP(I$2,Women10!$B$2:$B$75,Women10!$E$2:$CV$75))) / $C$1 / 86400</f>
        <v>0.15536989836055257</v>
      </c>
      <c r="J62" s="45" cm="1">
        <f t="array" ref="J62">(_xlfn.XLOOKUP(J$2,Women10!$B$2:$B$75,Women10!$D$2:$D$75) / _xlfn.XLOOKUP($A62,Women10!$E$1:$CV$1,_xlfn.XLOOKUP(J$2,Women10!$B$2:$B$75,Women10!$E$2:$CV$75))) / $C$1 / 86400</f>
        <v>0.34643341997366678</v>
      </c>
      <c r="K62" s="45" cm="1">
        <f t="array" ref="K62">(_xlfn.XLOOKUP(K$2,Women10!$B$2:$B$75,Women10!$D$2:$D$75) / _xlfn.XLOOKUP($A62,Women10!$E$1:$CV$1,_xlfn.XLOOKUP(K$2,Women10!$B$2:$B$75,Women10!$E$2:$CV$75))) / $C$1 / 86400</f>
        <v>0.41870476112509636</v>
      </c>
      <c r="L62" s="45" cm="1">
        <f t="array" ref="L62">(_xlfn.XLOOKUP(L$2,Women10!$B$2:$B$75,Women10!$D$2:$D$75) / _xlfn.XLOOKUP($A62,Women10!$E$1:$CV$1,_xlfn.XLOOKUP(L$2,Women10!$B$2:$B$75,Women10!$E$2:$CV$75))) / $C$1 / 86400</f>
        <v>0.75725015861320888</v>
      </c>
      <c r="M62" s="45" cm="1">
        <f t="array" ref="M62">(_xlfn.XLOOKUP(M$2,Women10!$B$2:$B$75,Women10!$D$2:$D$75) / _xlfn.XLOOKUP($A62,Women10!$E$1:$CV$1,_xlfn.XLOOKUP(M$2,Women10!$B$2:$B$75,Women10!$E$2:$CV$75))) / $C$1 / 86400</f>
        <v>1.0058720997660027</v>
      </c>
      <c r="N62" s="45" cm="1">
        <f t="array" ref="N62">(_xlfn.XLOOKUP(N$2,Women10!$B$2:$B$75,Women10!$D$2:$D$75) / _xlfn.XLOOKUP($A62,Women10!$E$1:$CV$1,_xlfn.XLOOKUP(N$2,Women10!$B$2:$B$75,Women10!$E$2:$CV$75))) / $C$1 / 86400</f>
        <v>1.8547512330897853</v>
      </c>
    </row>
    <row r="63" spans="1:14" x14ac:dyDescent="0.3">
      <c r="A63" s="26">
        <v>78</v>
      </c>
      <c r="B63" s="45" cm="1">
        <f t="array" ref="B63">(_xlfn.XLOOKUP(B$2,Women10!$B$2:$B$75,Women10!$D$2:$D$75) / _xlfn.XLOOKUP($A63,Women10!$E$1:$CV$1,_xlfn.XLOOKUP(B$2,Women10!$B$2:$B$75,Women10!$E$2:$CV$75))) / $C$1 / 86400</f>
        <v>5.0398274499754417E-3</v>
      </c>
      <c r="C63" s="45" cm="1">
        <f t="array" ref="C63">(_xlfn.XLOOKUP(C$2,Women10!$B$2:$B$75,Women10!$D$2:$D$75) / _xlfn.XLOOKUP($A63,Women10!$E$1:$CV$1,_xlfn.XLOOKUP(C$2,Women10!$B$2:$B$75,Women10!$E$2:$CV$75))) / $C$1 / 86400</f>
        <v>1.0745524121907884E-2</v>
      </c>
      <c r="D63" s="45" cm="1">
        <f t="array" ref="D63">(_xlfn.XLOOKUP(D$2,Women10!$B$2:$B$75,Women10!$D$2:$D$75) / _xlfn.XLOOKUP($A63,Women10!$E$1:$CV$1,_xlfn.XLOOKUP(D$2,Women10!$B$2:$B$75,Women10!$E$2:$CV$75))) / $C$1 / 86400</f>
        <v>2.7821287761645615E-2</v>
      </c>
      <c r="E63" s="45" cm="1">
        <f t="array" ref="E63">(_xlfn.XLOOKUP(E$2,Women10!$B$2:$B$75,Women10!$D$2:$D$75) / _xlfn.XLOOKUP($A63,Women10!$E$1:$CV$1,_xlfn.XLOOKUP(E$2,Women10!$B$2:$B$75,Women10!$E$2:$CV$75))) / $C$1 / 86400</f>
        <v>3.5587873191751308E-2</v>
      </c>
      <c r="F63" s="45" cm="1">
        <f t="array" ref="F63">(_xlfn.XLOOKUP(F$2,Women10!$B$2:$B$75,Women10!$D$2:$D$75) / _xlfn.XLOOKUP($A63,Women10!$E$1:$CV$1,_xlfn.XLOOKUP(F$2,Women10!$B$2:$B$75,Women10!$E$2:$CV$75))) / $C$1 / 86400</f>
        <v>5.8190981840566335E-2</v>
      </c>
      <c r="G63" s="45" cm="1">
        <f t="array" ref="G63">(_xlfn.XLOOKUP(G$2,Women10!$B$2:$B$75,Women10!$D$2:$D$75) / _xlfn.XLOOKUP($A63,Women10!$E$1:$CV$1,_xlfn.XLOOKUP(G$2,Women10!$B$2:$B$75,Women10!$E$2:$CV$75))) / $C$1 / 86400</f>
        <v>7.293910946958039E-2</v>
      </c>
      <c r="H63" s="45" cm="1">
        <f t="array" ref="H63">(_xlfn.XLOOKUP(H$2,Women10!$B$2:$B$75,Women10!$D$2:$D$75) / _xlfn.XLOOKUP($A63,Women10!$E$1:$CV$1,_xlfn.XLOOKUP(H$2,Women10!$B$2:$B$75,Women10!$E$2:$CV$75))) / $C$1 / 86400</f>
        <v>0.11946784908176875</v>
      </c>
      <c r="I63" s="45" cm="1">
        <f t="array" ref="I63">(_xlfn.XLOOKUP(I$2,Women10!$B$2:$B$75,Women10!$D$2:$D$75) / _xlfn.XLOOKUP($A63,Women10!$E$1:$CV$1,_xlfn.XLOOKUP(I$2,Women10!$B$2:$B$75,Women10!$E$2:$CV$75))) / $C$1 / 86400</f>
        <v>0.15830191340925412</v>
      </c>
      <c r="J63" s="45" cm="1">
        <f t="array" ref="J63">(_xlfn.XLOOKUP(J$2,Women10!$B$2:$B$75,Women10!$D$2:$D$75) / _xlfn.XLOOKUP($A63,Women10!$E$1:$CV$1,_xlfn.XLOOKUP(J$2,Women10!$B$2:$B$75,Women10!$E$2:$CV$75))) / $C$1 / 86400</f>
        <v>0.3556035237354957</v>
      </c>
      <c r="K63" s="45" cm="1">
        <f t="array" ref="K63">(_xlfn.XLOOKUP(K$2,Women10!$B$2:$B$75,Women10!$D$2:$D$75) / _xlfn.XLOOKUP($A63,Women10!$E$1:$CV$1,_xlfn.XLOOKUP(K$2,Women10!$B$2:$B$75,Women10!$E$2:$CV$75))) / $C$1 / 86400</f>
        <v>0.42978788961016223</v>
      </c>
      <c r="L63" s="45" cm="1">
        <f t="array" ref="L63">(_xlfn.XLOOKUP(L$2,Women10!$B$2:$B$75,Women10!$D$2:$D$75) / _xlfn.XLOOKUP($A63,Women10!$E$1:$CV$1,_xlfn.XLOOKUP(L$2,Women10!$B$2:$B$75,Women10!$E$2:$CV$75))) / $C$1 / 86400</f>
        <v>0.77729459465137285</v>
      </c>
      <c r="M63" s="45" cm="1">
        <f t="array" ref="M63">(_xlfn.XLOOKUP(M$2,Women10!$B$2:$B$75,Women10!$D$2:$D$75) / _xlfn.XLOOKUP($A63,Women10!$E$1:$CV$1,_xlfn.XLOOKUP(M$2,Women10!$B$2:$B$75,Women10!$E$2:$CV$75))) / $C$1 / 86400</f>
        <v>1.032497566577733</v>
      </c>
      <c r="N63" s="45" cm="1">
        <f t="array" ref="N63">(_xlfn.XLOOKUP(N$2,Women10!$B$2:$B$75,Women10!$D$2:$D$75) / _xlfn.XLOOKUP($A63,Women10!$E$1:$CV$1,_xlfn.XLOOKUP(N$2,Women10!$B$2:$B$75,Women10!$E$2:$CV$75))) / $C$1 / 86400</f>
        <v>1.9038465578454233</v>
      </c>
    </row>
    <row r="64" spans="1:14" x14ac:dyDescent="0.3">
      <c r="A64" s="42">
        <v>79</v>
      </c>
      <c r="B64" s="45" cm="1">
        <f t="array" ref="B64">(_xlfn.XLOOKUP(B$2,Women10!$B$2:$B$75,Women10!$D$2:$D$75) / _xlfn.XLOOKUP($A64,Women10!$E$1:$CV$1,_xlfn.XLOOKUP(B$2,Women10!$B$2:$B$75,Women10!$E$2:$CV$75))) / $C$1 / 86400</f>
        <v>5.173056267946779E-3</v>
      </c>
      <c r="C64" s="45" cm="1">
        <f t="array" ref="C64">(_xlfn.XLOOKUP(C$2,Women10!$B$2:$B$75,Women10!$D$2:$D$75) / _xlfn.XLOOKUP($A64,Women10!$E$1:$CV$1,_xlfn.XLOOKUP(C$2,Women10!$B$2:$B$75,Women10!$E$2:$CV$75))) / $C$1 / 86400</f>
        <v>1.0961931251786324E-2</v>
      </c>
      <c r="D64" s="45" cm="1">
        <f t="array" ref="D64">(_xlfn.XLOOKUP(D$2,Women10!$B$2:$B$75,Women10!$D$2:$D$75) / _xlfn.XLOOKUP($A64,Women10!$E$1:$CV$1,_xlfn.XLOOKUP(D$2,Women10!$B$2:$B$75,Women10!$E$2:$CV$75))) / $C$1 / 86400</f>
        <v>2.8406566743898354E-2</v>
      </c>
      <c r="E64" s="45" cm="1">
        <f t="array" ref="E64">(_xlfn.XLOOKUP(E$2,Women10!$B$2:$B$75,Women10!$D$2:$D$75) / _xlfn.XLOOKUP($A64,Women10!$E$1:$CV$1,_xlfn.XLOOKUP(E$2,Women10!$B$2:$B$75,Women10!$E$2:$CV$75))) / $C$1 / 86400</f>
        <v>3.6272376134737175E-2</v>
      </c>
      <c r="F64" s="45" cm="1">
        <f t="array" ref="F64">(_xlfn.XLOOKUP(F$2,Women10!$B$2:$B$75,Women10!$D$2:$D$75) / _xlfn.XLOOKUP($A64,Women10!$E$1:$CV$1,_xlfn.XLOOKUP(F$2,Women10!$B$2:$B$75,Women10!$E$2:$CV$75))) / $C$1 / 86400</f>
        <v>5.9310236652745915E-2</v>
      </c>
      <c r="G64" s="45" cm="1">
        <f t="array" ref="G64">(_xlfn.XLOOKUP(G$2,Women10!$B$2:$B$75,Women10!$D$2:$D$75) / _xlfn.XLOOKUP($A64,Women10!$E$1:$CV$1,_xlfn.XLOOKUP(G$2,Women10!$B$2:$B$75,Women10!$E$2:$CV$75))) / $C$1 / 86400</f>
        <v>7.4342032168042402E-2</v>
      </c>
      <c r="H64" s="45" cm="1">
        <f t="array" ref="H64">(_xlfn.XLOOKUP(H$2,Women10!$B$2:$B$75,Women10!$D$2:$D$75) / _xlfn.XLOOKUP($A64,Women10!$E$1:$CV$1,_xlfn.XLOOKUP(H$2,Women10!$B$2:$B$75,Women10!$E$2:$CV$75))) / $C$1 / 86400</f>
        <v>0.12176571312798594</v>
      </c>
      <c r="I64" s="45" cm="1">
        <f t="array" ref="I64">(_xlfn.XLOOKUP(I$2,Women10!$B$2:$B$75,Women10!$D$2:$D$75) / _xlfn.XLOOKUP($A64,Women10!$E$1:$CV$1,_xlfn.XLOOKUP(I$2,Women10!$B$2:$B$75,Women10!$E$2:$CV$75))) / $C$1 / 86400</f>
        <v>0.16134671816690521</v>
      </c>
      <c r="J64" s="45" cm="1">
        <f t="array" ref="J64">(_xlfn.XLOOKUP(J$2,Women10!$B$2:$B$75,Women10!$D$2:$D$75) / _xlfn.XLOOKUP($A64,Women10!$E$1:$CV$1,_xlfn.XLOOKUP(J$2,Women10!$B$2:$B$75,Women10!$E$2:$CV$75))) / $C$1 / 86400</f>
        <v>0.36584069967652927</v>
      </c>
      <c r="K64" s="45" cm="1">
        <f t="array" ref="K64">(_xlfn.XLOOKUP(K$2,Women10!$B$2:$B$75,Women10!$D$2:$D$75) / _xlfn.XLOOKUP($A64,Women10!$E$1:$CV$1,_xlfn.XLOOKUP(K$2,Women10!$B$2:$B$75,Women10!$E$2:$CV$75))) / $C$1 / 86400</f>
        <v>0.44216069794750984</v>
      </c>
      <c r="L64" s="45" cm="1">
        <f t="array" ref="L64">(_xlfn.XLOOKUP(L$2,Women10!$B$2:$B$75,Women10!$D$2:$D$75) / _xlfn.XLOOKUP($A64,Women10!$E$1:$CV$1,_xlfn.XLOOKUP(L$2,Women10!$B$2:$B$75,Women10!$E$2:$CV$75))) / $C$1 / 86400</f>
        <v>0.79967148630832741</v>
      </c>
      <c r="M64" s="45" cm="1">
        <f t="array" ref="M64">(_xlfn.XLOOKUP(M$2,Women10!$B$2:$B$75,Women10!$D$2:$D$75) / _xlfn.XLOOKUP($A64,Women10!$E$1:$CV$1,_xlfn.XLOOKUP(M$2,Women10!$B$2:$B$75,Women10!$E$2:$CV$75))) / $C$1 / 86400</f>
        <v>1.062221285670031</v>
      </c>
      <c r="N64" s="45" cm="1">
        <f t="array" ref="N64">(_xlfn.XLOOKUP(N$2,Women10!$B$2:$B$75,Women10!$D$2:$D$75) / _xlfn.XLOOKUP($A64,Women10!$E$1:$CV$1,_xlfn.XLOOKUP(N$2,Women10!$B$2:$B$75,Women10!$E$2:$CV$75))) / $C$1 / 86400</f>
        <v>1.9586548228835721</v>
      </c>
    </row>
    <row r="65" spans="1:14" x14ac:dyDescent="0.3">
      <c r="A65" s="26">
        <v>80</v>
      </c>
      <c r="B65" s="45" cm="1">
        <f t="array" ref="B65">(_xlfn.XLOOKUP(B$2,Women10!$B$2:$B$75,Women10!$D$2:$D$75) / _xlfn.XLOOKUP($A65,Women10!$E$1:$CV$1,_xlfn.XLOOKUP(B$2,Women10!$B$2:$B$75,Women10!$E$2:$CV$75))) / $C$1 / 86400</f>
        <v>5.3124437241130924E-3</v>
      </c>
      <c r="C65" s="45" cm="1">
        <f t="array" ref="C65">(_xlfn.XLOOKUP(C$2,Women10!$B$2:$B$75,Women10!$D$2:$D$75) / _xlfn.XLOOKUP($A65,Women10!$E$1:$CV$1,_xlfn.XLOOKUP(C$2,Women10!$B$2:$B$75,Women10!$E$2:$CV$75))) / $C$1 / 86400</f>
        <v>1.1187234103100413E-2</v>
      </c>
      <c r="D65" s="45" cm="1">
        <f t="array" ref="D65">(_xlfn.XLOOKUP(D$2,Women10!$B$2:$B$75,Women10!$D$2:$D$75) / _xlfn.XLOOKUP($A65,Women10!$E$1:$CV$1,_xlfn.XLOOKUP(D$2,Women10!$B$2:$B$75,Women10!$E$2:$CV$75))) / $C$1 / 86400</f>
        <v>2.9077292252585037E-2</v>
      </c>
      <c r="E65" s="45" cm="1">
        <f t="array" ref="E65">(_xlfn.XLOOKUP(E$2,Women10!$B$2:$B$75,Women10!$D$2:$D$75) / _xlfn.XLOOKUP($A65,Women10!$E$1:$CV$1,_xlfn.XLOOKUP(E$2,Women10!$B$2:$B$75,Women10!$E$2:$CV$75))) / $C$1 / 86400</f>
        <v>3.7023695164905536E-2</v>
      </c>
      <c r="F65" s="45" cm="1">
        <f t="array" ref="F65">(_xlfn.XLOOKUP(F$2,Women10!$B$2:$B$75,Women10!$D$2:$D$75) / _xlfn.XLOOKUP($A65,Women10!$E$1:$CV$1,_xlfn.XLOOKUP(F$2,Women10!$B$2:$B$75,Women10!$E$2:$CV$75))) / $C$1 / 86400</f>
        <v>6.0538744796669867E-2</v>
      </c>
      <c r="G65" s="45" cm="1">
        <f t="array" ref="G65">(_xlfn.XLOOKUP(G$2,Women10!$B$2:$B$75,Women10!$D$2:$D$75) / _xlfn.XLOOKUP($A65,Women10!$E$1:$CV$1,_xlfn.XLOOKUP(G$2,Women10!$B$2:$B$75,Women10!$E$2:$CV$75))) / $C$1 / 86400</f>
        <v>7.5881897747891988E-2</v>
      </c>
      <c r="H65" s="45" cm="1">
        <f t="array" ref="H65">(_xlfn.XLOOKUP(H$2,Women10!$B$2:$B$75,Women10!$D$2:$D$75) / _xlfn.XLOOKUP($A65,Women10!$E$1:$CV$1,_xlfn.XLOOKUP(H$2,Women10!$B$2:$B$75,Women10!$E$2:$CV$75))) / $C$1 / 86400</f>
        <v>0.12428787757498132</v>
      </c>
      <c r="I65" s="45" cm="1">
        <f t="array" ref="I65">(_xlfn.XLOOKUP(I$2,Women10!$B$2:$B$75,Women10!$D$2:$D$75) / _xlfn.XLOOKUP($A65,Women10!$E$1:$CV$1,_xlfn.XLOOKUP(I$2,Women10!$B$2:$B$75,Women10!$E$2:$CV$75))) / $C$1 / 86400</f>
        <v>0.16468873412317214</v>
      </c>
      <c r="J65" s="45" cm="1">
        <f t="array" ref="J65">(_xlfn.XLOOKUP(J$2,Women10!$B$2:$B$75,Women10!$D$2:$D$75) / _xlfn.XLOOKUP($A65,Women10!$E$1:$CV$1,_xlfn.XLOOKUP(J$2,Women10!$B$2:$B$75,Women10!$E$2:$CV$75))) / $C$1 / 86400</f>
        <v>0.37728927523310674</v>
      </c>
      <c r="K65" s="45" cm="1">
        <f t="array" ref="K65">(_xlfn.XLOOKUP(K$2,Women10!$B$2:$B$75,Women10!$D$2:$D$75) / _xlfn.XLOOKUP($A65,Women10!$E$1:$CV$1,_xlfn.XLOOKUP(K$2,Women10!$B$2:$B$75,Women10!$E$2:$CV$75))) / $C$1 / 86400</f>
        <v>0.455997622497121</v>
      </c>
      <c r="L65" s="45" cm="1">
        <f t="array" ref="L65">(_xlfn.XLOOKUP(L$2,Women10!$B$2:$B$75,Women10!$D$2:$D$75) / _xlfn.XLOOKUP($A65,Women10!$E$1:$CV$1,_xlfn.XLOOKUP(L$2,Women10!$B$2:$B$75,Women10!$E$2:$CV$75))) / $C$1 / 86400</f>
        <v>0.8246963111556892</v>
      </c>
      <c r="M65" s="45" cm="1">
        <f t="array" ref="M65">(_xlfn.XLOOKUP(M$2,Women10!$B$2:$B$75,Women10!$D$2:$D$75) / _xlfn.XLOOKUP($A65,Women10!$E$1:$CV$1,_xlfn.XLOOKUP(M$2,Women10!$B$2:$B$75,Women10!$E$2:$CV$75))) / $C$1 / 86400</f>
        <v>1.0954623128645196</v>
      </c>
      <c r="N65" s="45" cm="1">
        <f t="array" ref="N65">(_xlfn.XLOOKUP(N$2,Women10!$B$2:$B$75,Women10!$D$2:$D$75) / _xlfn.XLOOKUP($A65,Women10!$E$1:$CV$1,_xlfn.XLOOKUP(N$2,Women10!$B$2:$B$75,Women10!$E$2:$CV$75))) / $C$1 / 86400</f>
        <v>2.0199487350941712</v>
      </c>
    </row>
    <row r="66" spans="1:14" x14ac:dyDescent="0.3">
      <c r="A66" s="26">
        <v>81</v>
      </c>
      <c r="B66" s="45" cm="1">
        <f t="array" ref="B66">(_xlfn.XLOOKUP(B$2,Women10!$B$2:$B$75,Women10!$D$2:$D$75) / _xlfn.XLOOKUP($A66,Women10!$E$1:$CV$1,_xlfn.XLOOKUP(B$2,Women10!$B$2:$B$75,Women10!$E$2:$CV$75))) / $C$1 / 86400</f>
        <v>5.4538731743390646E-3</v>
      </c>
      <c r="C66" s="45" cm="1">
        <f t="array" ref="C66">(_xlfn.XLOOKUP(C$2,Women10!$B$2:$B$75,Women10!$D$2:$D$75) / _xlfn.XLOOKUP($A66,Women10!$E$1:$CV$1,_xlfn.XLOOKUP(C$2,Women10!$B$2:$B$75,Women10!$E$2:$CV$75))) / $C$1 / 86400</f>
        <v>1.1439941217980896E-2</v>
      </c>
      <c r="D66" s="45" cm="1">
        <f t="array" ref="D66">(_xlfn.XLOOKUP(D$2,Women10!$B$2:$B$75,Women10!$D$2:$D$75) / _xlfn.XLOOKUP($A66,Women10!$E$1:$CV$1,_xlfn.XLOOKUP(D$2,Women10!$B$2:$B$75,Women10!$E$2:$CV$75))) / $C$1 / 86400</f>
        <v>2.9832400229687053E-2</v>
      </c>
      <c r="E66" s="45" cm="1">
        <f t="array" ref="E66">(_xlfn.XLOOKUP(E$2,Women10!$B$2:$B$75,Women10!$D$2:$D$75) / _xlfn.XLOOKUP($A66,Women10!$E$1:$CV$1,_xlfn.XLOOKUP(E$2,Women10!$B$2:$B$75,Women10!$E$2:$CV$75))) / $C$1 / 86400</f>
        <v>3.7890424987199182E-2</v>
      </c>
      <c r="F66" s="45" cm="1">
        <f t="array" ref="F66">(_xlfn.XLOOKUP(F$2,Women10!$B$2:$B$75,Women10!$D$2:$D$75) / _xlfn.XLOOKUP($A66,Women10!$E$1:$CV$1,_xlfn.XLOOKUP(F$2,Women10!$B$2:$B$75,Women10!$E$2:$CV$75))) / $C$1 / 86400</f>
        <v>6.1955965181771627E-2</v>
      </c>
      <c r="G66" s="45" cm="1">
        <f t="array" ref="G66">(_xlfn.XLOOKUP(G$2,Women10!$B$2:$B$75,Women10!$D$2:$D$75) / _xlfn.XLOOKUP($A66,Women10!$E$1:$CV$1,_xlfn.XLOOKUP(G$2,Women10!$B$2:$B$75,Women10!$E$2:$CV$75))) / $C$1 / 86400</f>
        <v>7.765830346475508E-2</v>
      </c>
      <c r="H66" s="45" cm="1">
        <f t="array" ref="H66">(_xlfn.XLOOKUP(H$2,Women10!$B$2:$B$75,Women10!$D$2:$D$75) / _xlfn.XLOOKUP($A66,Women10!$E$1:$CV$1,_xlfn.XLOOKUP(H$2,Women10!$B$2:$B$75,Women10!$E$2:$CV$75))) / $C$1 / 86400</f>
        <v>0.1271974739716675</v>
      </c>
      <c r="I66" s="45" cm="1">
        <f t="array" ref="I66">(_xlfn.XLOOKUP(I$2,Women10!$B$2:$B$75,Women10!$D$2:$D$75) / _xlfn.XLOOKUP($A66,Women10!$E$1:$CV$1,_xlfn.XLOOKUP(I$2,Women10!$B$2:$B$75,Women10!$E$2:$CV$75))) / $C$1 / 86400</f>
        <v>0.16854412015702339</v>
      </c>
      <c r="J66" s="45" cm="1">
        <f t="array" ref="J66">(_xlfn.XLOOKUP(J$2,Women10!$B$2:$B$75,Women10!$D$2:$D$75) / _xlfn.XLOOKUP($A66,Women10!$E$1:$CV$1,_xlfn.XLOOKUP(J$2,Women10!$B$2:$B$75,Women10!$E$2:$CV$75))) / $C$1 / 86400</f>
        <v>0.39012384091205915</v>
      </c>
      <c r="K66" s="45" cm="1">
        <f t="array" ref="K66">(_xlfn.XLOOKUP(K$2,Women10!$B$2:$B$75,Women10!$D$2:$D$75) / _xlfn.XLOOKUP($A66,Women10!$E$1:$CV$1,_xlfn.XLOOKUP(K$2,Women10!$B$2:$B$75,Women10!$E$2:$CV$75))) / $C$1 / 86400</f>
        <v>0.47150967603155947</v>
      </c>
      <c r="L66" s="45" cm="1">
        <f t="array" ref="L66">(_xlfn.XLOOKUP(L$2,Women10!$B$2:$B$75,Women10!$D$2:$D$75) / _xlfn.XLOOKUP($A66,Women10!$E$1:$CV$1,_xlfn.XLOOKUP(L$2,Women10!$B$2:$B$75,Women10!$E$2:$CV$75))) / $C$1 / 86400</f>
        <v>0.85275069718131324</v>
      </c>
      <c r="M66" s="45" cm="1">
        <f t="array" ref="M66">(_xlfn.XLOOKUP(M$2,Women10!$B$2:$B$75,Women10!$D$2:$D$75) / _xlfn.XLOOKUP($A66,Women10!$E$1:$CV$1,_xlfn.XLOOKUP(M$2,Women10!$B$2:$B$75,Women10!$E$2:$CV$75))) / $C$1 / 86400</f>
        <v>1.1327275730407862</v>
      </c>
      <c r="N66" s="45" cm="1">
        <f t="array" ref="N66">(_xlfn.XLOOKUP(N$2,Women10!$B$2:$B$75,Women10!$D$2:$D$75) / _xlfn.XLOOKUP($A66,Women10!$E$1:$CV$1,_xlfn.XLOOKUP(N$2,Women10!$B$2:$B$75,Women10!$E$2:$CV$75))) / $C$1 / 86400</f>
        <v>2.0886630251907166</v>
      </c>
    </row>
    <row r="67" spans="1:14" x14ac:dyDescent="0.3">
      <c r="A67" s="42">
        <v>82</v>
      </c>
      <c r="B67" s="45" cm="1">
        <f t="array" ref="B67">(_xlfn.XLOOKUP(B$2,Women10!$B$2:$B$75,Women10!$D$2:$D$75) / _xlfn.XLOOKUP($A67,Women10!$E$1:$CV$1,_xlfn.XLOOKUP(B$2,Women10!$B$2:$B$75,Women10!$E$2:$CV$75))) / $C$1 / 86400</f>
        <v>5.6030389363722699E-3</v>
      </c>
      <c r="C67" s="45" cm="1">
        <f t="array" ref="C67">(_xlfn.XLOOKUP(C$2,Women10!$B$2:$B$75,Women10!$D$2:$D$75) / _xlfn.XLOOKUP($A67,Women10!$E$1:$CV$1,_xlfn.XLOOKUP(C$2,Women10!$B$2:$B$75,Women10!$E$2:$CV$75))) / $C$1 / 86400</f>
        <v>1.1730259967923613E-2</v>
      </c>
      <c r="D67" s="45" cm="1">
        <f t="array" ref="D67">(_xlfn.XLOOKUP(D$2,Women10!$B$2:$B$75,Women10!$D$2:$D$75) / _xlfn.XLOOKUP($A67,Women10!$E$1:$CV$1,_xlfn.XLOOKUP(D$2,Women10!$B$2:$B$75,Women10!$E$2:$CV$75))) / $C$1 / 86400</f>
        <v>3.0694952180495554E-2</v>
      </c>
      <c r="E67" s="45" cm="1">
        <f t="array" ref="E67">(_xlfn.XLOOKUP(E$2,Women10!$B$2:$B$75,Women10!$D$2:$D$75) / _xlfn.XLOOKUP($A67,Women10!$E$1:$CV$1,_xlfn.XLOOKUP(E$2,Women10!$B$2:$B$75,Women10!$E$2:$CV$75))) / $C$1 / 86400</f>
        <v>3.888678690040779E-2</v>
      </c>
      <c r="F67" s="45" cm="1">
        <f t="array" ref="F67">(_xlfn.XLOOKUP(F$2,Women10!$B$2:$B$75,Women10!$D$2:$D$75) / _xlfn.XLOOKUP($A67,Women10!$E$1:$CV$1,_xlfn.XLOOKUP(F$2,Women10!$B$2:$B$75,Women10!$E$2:$CV$75))) / $C$1 / 86400</f>
        <v>6.3585151553369496E-2</v>
      </c>
      <c r="G67" s="45" cm="1">
        <f t="array" ref="G67">(_xlfn.XLOOKUP(G$2,Women10!$B$2:$B$75,Women10!$D$2:$D$75) / _xlfn.XLOOKUP($A67,Women10!$E$1:$CV$1,_xlfn.XLOOKUP(G$2,Women10!$B$2:$B$75,Women10!$E$2:$CV$75))) / $C$1 / 86400</f>
        <v>7.9700396575160107E-2</v>
      </c>
      <c r="H67" s="45" cm="1">
        <f t="array" ref="H67">(_xlfn.XLOOKUP(H$2,Women10!$B$2:$B$75,Women10!$D$2:$D$75) / _xlfn.XLOOKUP($A67,Women10!$E$1:$CV$1,_xlfn.XLOOKUP(H$2,Women10!$B$2:$B$75,Women10!$E$2:$CV$75))) / $C$1 / 86400</f>
        <v>0.13054224296184191</v>
      </c>
      <c r="I67" s="45" cm="1">
        <f t="array" ref="I67">(_xlfn.XLOOKUP(I$2,Women10!$B$2:$B$75,Women10!$D$2:$D$75) / _xlfn.XLOOKUP($A67,Women10!$E$1:$CV$1,_xlfn.XLOOKUP(I$2,Women10!$B$2:$B$75,Women10!$E$2:$CV$75))) / $C$1 / 86400</f>
        <v>0.17297613542411122</v>
      </c>
      <c r="J67" s="45" cm="1">
        <f t="array" ref="J67">(_xlfn.XLOOKUP(J$2,Women10!$B$2:$B$75,Women10!$D$2:$D$75) / _xlfn.XLOOKUP($A67,Women10!$E$1:$CV$1,_xlfn.XLOOKUP(J$2,Women10!$B$2:$B$75,Women10!$E$2:$CV$75))) / $C$1 / 86400</f>
        <v>0.40447033054559933</v>
      </c>
      <c r="K67" s="45" cm="1">
        <f t="array" ref="K67">(_xlfn.XLOOKUP(K$2,Women10!$B$2:$B$75,Women10!$D$2:$D$75) / _xlfn.XLOOKUP($A67,Women10!$E$1:$CV$1,_xlfn.XLOOKUP(K$2,Women10!$B$2:$B$75,Women10!$E$2:$CV$75))) / $C$1 / 86400</f>
        <v>0.48884906411788126</v>
      </c>
      <c r="L67" s="45" cm="1">
        <f t="array" ref="L67">(_xlfn.XLOOKUP(L$2,Women10!$B$2:$B$75,Women10!$D$2:$D$75) / _xlfn.XLOOKUP($A67,Women10!$E$1:$CV$1,_xlfn.XLOOKUP(L$2,Women10!$B$2:$B$75,Women10!$E$2:$CV$75))) / $C$1 / 86400</f>
        <v>0.88410991636798086</v>
      </c>
      <c r="M67" s="45" cm="1">
        <f t="array" ref="M67">(_xlfn.XLOOKUP(M$2,Women10!$B$2:$B$75,Women10!$D$2:$D$75) / _xlfn.XLOOKUP($A67,Women10!$E$1:$CV$1,_xlfn.XLOOKUP(M$2,Women10!$B$2:$B$75,Women10!$E$2:$CV$75))) / $C$1 / 86400</f>
        <v>1.1743827160493827</v>
      </c>
      <c r="N67" s="45" cm="1">
        <f t="array" ref="N67">(_xlfn.XLOOKUP(N$2,Women10!$B$2:$B$75,Women10!$D$2:$D$75) / _xlfn.XLOOKUP($A67,Women10!$E$1:$CV$1,_xlfn.XLOOKUP(N$2,Women10!$B$2:$B$75,Women10!$E$2:$CV$75))) / $C$1 / 86400</f>
        <v>2.1654719235364395</v>
      </c>
    </row>
    <row r="68" spans="1:14" x14ac:dyDescent="0.3">
      <c r="A68" s="26">
        <v>83</v>
      </c>
      <c r="B68" s="45" cm="1">
        <f t="array" ref="B68">(_xlfn.XLOOKUP(B$2,Women10!$B$2:$B$75,Women10!$D$2:$D$75) / _xlfn.XLOOKUP($A68,Women10!$E$1:$CV$1,_xlfn.XLOOKUP(B$2,Women10!$B$2:$B$75,Women10!$E$2:$CV$75))) / $C$1 / 86400</f>
        <v>5.7605936340558482E-3</v>
      </c>
      <c r="C68" s="45" cm="1">
        <f t="array" ref="C68">(_xlfn.XLOOKUP(C$2,Women10!$B$2:$B$75,Women10!$D$2:$D$75) / _xlfn.XLOOKUP($A68,Women10!$E$1:$CV$1,_xlfn.XLOOKUP(C$2,Women10!$B$2:$B$75,Women10!$E$2:$CV$75))) / $C$1 / 86400</f>
        <v>1.2065618549977364E-2</v>
      </c>
      <c r="D68" s="45" cm="1">
        <f t="array" ref="D68">(_xlfn.XLOOKUP(D$2,Women10!$B$2:$B$75,Women10!$D$2:$D$75) / _xlfn.XLOOKUP($A68,Women10!$E$1:$CV$1,_xlfn.XLOOKUP(D$2,Women10!$B$2:$B$75,Women10!$E$2:$CV$75))) / $C$1 / 86400</f>
        <v>3.1667390492735072E-2</v>
      </c>
      <c r="E68" s="45" cm="1">
        <f t="array" ref="E68">(_xlfn.XLOOKUP(E$2,Women10!$B$2:$B$75,Women10!$D$2:$D$75) / _xlfn.XLOOKUP($A68,Women10!$E$1:$CV$1,_xlfn.XLOOKUP(E$2,Women10!$B$2:$B$75,Women10!$E$2:$CV$75))) / $C$1 / 86400</f>
        <v>4.0030293194850165E-2</v>
      </c>
      <c r="F68" s="45" cm="1">
        <f t="array" ref="F68">(_xlfn.XLOOKUP(F$2,Women10!$B$2:$B$75,Women10!$D$2:$D$75) / _xlfn.XLOOKUP($A68,Women10!$E$1:$CV$1,_xlfn.XLOOKUP(F$2,Women10!$B$2:$B$75,Women10!$E$2:$CV$75))) / $C$1 / 86400</f>
        <v>6.5454938872660393E-2</v>
      </c>
      <c r="G68" s="45" cm="1">
        <f t="array" ref="G68">(_xlfn.XLOOKUP(G$2,Women10!$B$2:$B$75,Women10!$D$2:$D$75) / _xlfn.XLOOKUP($A68,Women10!$E$1:$CV$1,_xlfn.XLOOKUP(G$2,Women10!$B$2:$B$75,Women10!$E$2:$CV$75))) / $C$1 / 86400</f>
        <v>8.204406938584155E-2</v>
      </c>
      <c r="H68" s="45" cm="1">
        <f t="array" ref="H68">(_xlfn.XLOOKUP(H$2,Women10!$B$2:$B$75,Women10!$D$2:$D$75) / _xlfn.XLOOKUP($A68,Women10!$E$1:$CV$1,_xlfn.XLOOKUP(H$2,Women10!$B$2:$B$75,Women10!$E$2:$CV$75))) / $C$1 / 86400</f>
        <v>0.13438097298856794</v>
      </c>
      <c r="I68" s="45" cm="1">
        <f t="array" ref="I68">(_xlfn.XLOOKUP(I$2,Women10!$B$2:$B$75,Women10!$D$2:$D$75) / _xlfn.XLOOKUP($A68,Women10!$E$1:$CV$1,_xlfn.XLOOKUP(I$2,Women10!$B$2:$B$75,Women10!$E$2:$CV$75))) / $C$1 / 86400</f>
        <v>0.17806267806267809</v>
      </c>
      <c r="J68" s="45" cm="1">
        <f t="array" ref="J68">(_xlfn.XLOOKUP(J$2,Women10!$B$2:$B$75,Women10!$D$2:$D$75) / _xlfn.XLOOKUP($A68,Women10!$E$1:$CV$1,_xlfn.XLOOKUP(J$2,Women10!$B$2:$B$75,Women10!$E$2:$CV$75))) / $C$1 / 86400</f>
        <v>0.42066361821450166</v>
      </c>
      <c r="K68" s="45" cm="1">
        <f t="array" ref="K68">(_xlfn.XLOOKUP(K$2,Women10!$B$2:$B$75,Women10!$D$2:$D$75) / _xlfn.XLOOKUP($A68,Women10!$E$1:$CV$1,_xlfn.XLOOKUP(K$2,Women10!$B$2:$B$75,Women10!$E$2:$CV$75))) / $C$1 / 86400</f>
        <v>0.50842052072201926</v>
      </c>
      <c r="L68" s="45" cm="1">
        <f t="array" ref="L68">(_xlfn.XLOOKUP(L$2,Women10!$B$2:$B$75,Women10!$D$2:$D$75) / _xlfn.XLOOKUP($A68,Women10!$E$1:$CV$1,_xlfn.XLOOKUP(L$2,Women10!$B$2:$B$75,Women10!$E$2:$CV$75))) / $C$1 / 86400</f>
        <v>0.91950595193717533</v>
      </c>
      <c r="M68" s="45" cm="1">
        <f t="array" ref="M68">(_xlfn.XLOOKUP(M$2,Women10!$B$2:$B$75,Women10!$D$2:$D$75) / _xlfn.XLOOKUP($A68,Women10!$E$1:$CV$1,_xlfn.XLOOKUP(M$2,Women10!$B$2:$B$75,Women10!$E$2:$CV$75))) / $C$1 / 86400</f>
        <v>1.221400051359792</v>
      </c>
      <c r="N68" s="45" cm="1">
        <f t="array" ref="N68">(_xlfn.XLOOKUP(N$2,Women10!$B$2:$B$75,Women10!$D$2:$D$75) / _xlfn.XLOOKUP($A68,Women10!$E$1:$CV$1,_xlfn.XLOOKUP(N$2,Women10!$B$2:$B$75,Women10!$E$2:$CV$75))) / $C$1 / 86400</f>
        <v>2.2521682944407164</v>
      </c>
    </row>
    <row r="69" spans="1:14" x14ac:dyDescent="0.3">
      <c r="A69" s="26">
        <v>84</v>
      </c>
      <c r="B69" s="45" cm="1">
        <f t="array" ref="B69">(_xlfn.XLOOKUP(B$2,Women10!$B$2:$B$75,Women10!$D$2:$D$75) / _xlfn.XLOOKUP($A69,Women10!$E$1:$CV$1,_xlfn.XLOOKUP(B$2,Women10!$B$2:$B$75,Women10!$E$2:$CV$75))) / $C$1 / 86400</f>
        <v>5.9272654209363068E-3</v>
      </c>
      <c r="C69" s="45" cm="1">
        <f t="array" ref="C69">(_xlfn.XLOOKUP(C$2,Women10!$B$2:$B$75,Women10!$D$2:$D$75) / _xlfn.XLOOKUP($A69,Women10!$E$1:$CV$1,_xlfn.XLOOKUP(C$2,Women10!$B$2:$B$75,Women10!$E$2:$CV$75))) / $C$1 / 86400</f>
        <v>1.2449923202381518E-2</v>
      </c>
      <c r="D69" s="45" cm="1">
        <f t="array" ref="D69">(_xlfn.XLOOKUP(D$2,Women10!$B$2:$B$75,Women10!$D$2:$D$75) / _xlfn.XLOOKUP($A69,Women10!$E$1:$CV$1,_xlfn.XLOOKUP(D$2,Women10!$B$2:$B$75,Women10!$E$2:$CV$75))) / $C$1 / 86400</f>
        <v>3.2780064988327341E-2</v>
      </c>
      <c r="E69" s="45" cm="1">
        <f t="array" ref="E69">(_xlfn.XLOOKUP(E$2,Women10!$B$2:$B$75,Women10!$D$2:$D$75) / _xlfn.XLOOKUP($A69,Women10!$E$1:$CV$1,_xlfn.XLOOKUP(E$2,Women10!$B$2:$B$75,Women10!$E$2:$CV$75))) / $C$1 / 86400</f>
        <v>4.134262983820506E-2</v>
      </c>
      <c r="F69" s="45" cm="1">
        <f t="array" ref="F69">(_xlfn.XLOOKUP(F$2,Women10!$B$2:$B$75,Women10!$D$2:$D$75) / _xlfn.XLOOKUP($A69,Women10!$E$1:$CV$1,_xlfn.XLOOKUP(F$2,Women10!$B$2:$B$75,Women10!$E$2:$CV$75))) / $C$1 / 86400</f>
        <v>6.7600786627335305E-2</v>
      </c>
      <c r="G69" s="45" cm="1">
        <f t="array" ref="G69">(_xlfn.XLOOKUP(G$2,Women10!$B$2:$B$75,Women10!$D$2:$D$75) / _xlfn.XLOOKUP($A69,Women10!$E$1:$CV$1,_xlfn.XLOOKUP(G$2,Women10!$B$2:$B$75,Women10!$E$2:$CV$75))) / $C$1 / 86400</f>
        <v>8.4733768362086959E-2</v>
      </c>
      <c r="H69" s="45" cm="1">
        <f t="array" ref="H69">(_xlfn.XLOOKUP(H$2,Women10!$B$2:$B$75,Women10!$D$2:$D$75) / _xlfn.XLOOKUP($A69,Women10!$E$1:$CV$1,_xlfn.XLOOKUP(H$2,Women10!$B$2:$B$75,Women10!$E$2:$CV$75))) / $C$1 / 86400</f>
        <v>0.13878646345460505</v>
      </c>
      <c r="I69" s="45" cm="1">
        <f t="array" ref="I69">(_xlfn.XLOOKUP(I$2,Women10!$B$2:$B$75,Women10!$D$2:$D$75) / _xlfn.XLOOKUP($A69,Women10!$E$1:$CV$1,_xlfn.XLOOKUP(I$2,Women10!$B$2:$B$75,Women10!$E$2:$CV$75))) / $C$1 / 86400</f>
        <v>0.18390021155507882</v>
      </c>
      <c r="J69" s="45" cm="1">
        <f t="array" ref="J69">(_xlfn.XLOOKUP(J$2,Women10!$B$2:$B$75,Women10!$D$2:$D$75) / _xlfn.XLOOKUP($A69,Women10!$E$1:$CV$1,_xlfn.XLOOKUP(J$2,Women10!$B$2:$B$75,Women10!$E$2:$CV$75))) / $C$1 / 86400</f>
        <v>0.4390259190095791</v>
      </c>
      <c r="K69" s="45" cm="1">
        <f t="array" ref="K69">(_xlfn.XLOOKUP(K$2,Women10!$B$2:$B$75,Women10!$D$2:$D$75) / _xlfn.XLOOKUP($A69,Women10!$E$1:$CV$1,_xlfn.XLOOKUP(K$2,Women10!$B$2:$B$75,Women10!$E$2:$CV$75))) / $C$1 / 86400</f>
        <v>0.53061347995988517</v>
      </c>
      <c r="L69" s="45" cm="1">
        <f t="array" ref="L69">(_xlfn.XLOOKUP(L$2,Women10!$B$2:$B$75,Women10!$D$2:$D$75) / _xlfn.XLOOKUP($A69,Women10!$E$1:$CV$1,_xlfn.XLOOKUP(L$2,Women10!$B$2:$B$75,Women10!$E$2:$CV$75))) / $C$1 / 86400</f>
        <v>0.95964311650586165</v>
      </c>
      <c r="M69" s="45" cm="1">
        <f t="array" ref="M69">(_xlfn.XLOOKUP(M$2,Women10!$B$2:$B$75,Women10!$D$2:$D$75) / _xlfn.XLOOKUP($A69,Women10!$E$1:$CV$1,_xlfn.XLOOKUP(M$2,Women10!$B$2:$B$75,Women10!$E$2:$CV$75))) / $C$1 / 86400</f>
        <v>1.274715132966767</v>
      </c>
      <c r="N69" s="45" cm="1">
        <f t="array" ref="N69">(_xlfn.XLOOKUP(N$2,Women10!$B$2:$B$75,Women10!$D$2:$D$75) / _xlfn.XLOOKUP($A69,Women10!$E$1:$CV$1,_xlfn.XLOOKUP(N$2,Women10!$B$2:$B$75,Women10!$E$2:$CV$75))) / $C$1 / 86400</f>
        <v>2.3504772279282085</v>
      </c>
    </row>
    <row r="70" spans="1:14" x14ac:dyDescent="0.3">
      <c r="A70" s="42">
        <v>85</v>
      </c>
      <c r="B70" s="45" cm="1">
        <f t="array" ref="B70">(_xlfn.XLOOKUP(B$2,Women10!$B$2:$B$75,Women10!$D$2:$D$75) / _xlfn.XLOOKUP($A70,Women10!$E$1:$CV$1,_xlfn.XLOOKUP(B$2,Women10!$B$2:$B$75,Women10!$E$2:$CV$75))) / $C$1 / 86400</f>
        <v>6.1038692323608524E-3</v>
      </c>
      <c r="C70" s="45" cm="1">
        <f t="array" ref="C70">(_xlfn.XLOOKUP(C$2,Women10!$B$2:$B$75,Women10!$D$2:$D$75) / _xlfn.XLOOKUP($A70,Women10!$E$1:$CV$1,_xlfn.XLOOKUP(C$2,Women10!$B$2:$B$75,Women10!$E$2:$CV$75))) / $C$1 / 86400</f>
        <v>1.2896532493520978E-2</v>
      </c>
      <c r="D70" s="45" cm="1">
        <f t="array" ref="D70">(_xlfn.XLOOKUP(D$2,Women10!$B$2:$B$75,Women10!$D$2:$D$75) / _xlfn.XLOOKUP($A70,Women10!$E$1:$CV$1,_xlfn.XLOOKUP(D$2,Women10!$B$2:$B$75,Women10!$E$2:$CV$75))) / $C$1 / 86400</f>
        <v>3.4041394335511982E-2</v>
      </c>
      <c r="E70" s="45" cm="1">
        <f t="array" ref="E70">(_xlfn.XLOOKUP(E$2,Women10!$B$2:$B$75,Women10!$D$2:$D$75) / _xlfn.XLOOKUP($A70,Women10!$E$1:$CV$1,_xlfn.XLOOKUP(E$2,Women10!$B$2:$B$75,Women10!$E$2:$CV$75))) / $C$1 / 86400</f>
        <v>4.2850855858985938E-2</v>
      </c>
      <c r="F70" s="45" cm="1">
        <f t="array" ref="F70">(_xlfn.XLOOKUP(F$2,Women10!$B$2:$B$75,Women10!$D$2:$D$75) / _xlfn.XLOOKUP($A70,Women10!$E$1:$CV$1,_xlfn.XLOOKUP(F$2,Women10!$B$2:$B$75,Women10!$E$2:$CV$75))) / $C$1 / 86400</f>
        <v>7.0066939985639176E-2</v>
      </c>
      <c r="G70" s="45" cm="1">
        <f t="array" ref="G70">(_xlfn.XLOOKUP(G$2,Women10!$B$2:$B$75,Women10!$D$2:$D$75) / _xlfn.XLOOKUP($A70,Women10!$E$1:$CV$1,_xlfn.XLOOKUP(G$2,Women10!$B$2:$B$75,Women10!$E$2:$CV$75))) / $C$1 / 86400</f>
        <v>8.78249523235973E-2</v>
      </c>
      <c r="H70" s="45" cm="1">
        <f t="array" ref="H70">(_xlfn.XLOOKUP(H$2,Women10!$B$2:$B$75,Women10!$D$2:$D$75) / _xlfn.XLOOKUP($A70,Women10!$E$1:$CV$1,_xlfn.XLOOKUP(H$2,Women10!$B$2:$B$75,Women10!$E$2:$CV$75))) / $C$1 / 86400</f>
        <v>0.14384955103112285</v>
      </c>
      <c r="I70" s="45" cm="1">
        <f t="array" ref="I70">(_xlfn.XLOOKUP(I$2,Women10!$B$2:$B$75,Women10!$D$2:$D$75) / _xlfn.XLOOKUP($A70,Women10!$E$1:$CV$1,_xlfn.XLOOKUP(I$2,Women10!$B$2:$B$75,Women10!$E$2:$CV$75))) / $C$1 / 86400</f>
        <v>0.19060909982319196</v>
      </c>
      <c r="J70" s="45" cm="1">
        <f t="array" ref="J70">(_xlfn.XLOOKUP(J$2,Women10!$B$2:$B$75,Women10!$D$2:$D$75) / _xlfn.XLOOKUP($A70,Women10!$E$1:$CV$1,_xlfn.XLOOKUP(J$2,Women10!$B$2:$B$75,Women10!$E$2:$CV$75))) / $C$1 / 86400</f>
        <v>0.45996259159624286</v>
      </c>
      <c r="K70" s="45" cm="1">
        <f t="array" ref="K70">(_xlfn.XLOOKUP(K$2,Women10!$B$2:$B$75,Women10!$D$2:$D$75) / _xlfn.XLOOKUP($A70,Women10!$E$1:$CV$1,_xlfn.XLOOKUP(K$2,Women10!$B$2:$B$75,Women10!$E$2:$CV$75))) / $C$1 / 86400</f>
        <v>0.55591786455078207</v>
      </c>
      <c r="L70" s="45" cm="1">
        <f t="array" ref="L70">(_xlfn.XLOOKUP(L$2,Women10!$B$2:$B$75,Women10!$D$2:$D$75) / _xlfn.XLOOKUP($A70,Women10!$E$1:$CV$1,_xlfn.XLOOKUP(L$2,Women10!$B$2:$B$75,Women10!$E$2:$CV$75))) / $C$1 / 86400</f>
        <v>1.0054074617537567</v>
      </c>
      <c r="M70" s="45" cm="1">
        <f t="array" ref="M70">(_xlfn.XLOOKUP(M$2,Women10!$B$2:$B$75,Women10!$D$2:$D$75) / _xlfn.XLOOKUP($A70,Women10!$E$1:$CV$1,_xlfn.XLOOKUP(M$2,Women10!$B$2:$B$75,Women10!$E$2:$CV$75))) / $C$1 / 86400</f>
        <v>1.3355049228734728</v>
      </c>
      <c r="N70" s="45" cm="1">
        <f t="array" ref="N70">(_xlfn.XLOOKUP(N$2,Women10!$B$2:$B$75,Women10!$D$2:$D$75) / _xlfn.XLOOKUP($A70,Women10!$E$1:$CV$1,_xlfn.XLOOKUP(N$2,Women10!$B$2:$B$75,Women10!$E$2:$CV$75))) / $C$1 / 86400</f>
        <v>2.4625689519306539</v>
      </c>
    </row>
    <row r="71" spans="1:14" x14ac:dyDescent="0.3">
      <c r="A71" s="26">
        <v>86</v>
      </c>
      <c r="B71" s="45" cm="1">
        <f t="array" ref="B71">(_xlfn.XLOOKUP(B$2,Women10!$B$2:$B$75,Women10!$D$2:$D$75) / _xlfn.XLOOKUP($A71,Women10!$E$1:$CV$1,_xlfn.XLOOKUP(B$2,Women10!$B$2:$B$75,Women10!$E$2:$CV$75))) / $C$1 / 86400</f>
        <v>6.2852881644827954E-3</v>
      </c>
      <c r="C71" s="45" cm="1">
        <f t="array" ref="C71">(_xlfn.XLOOKUP(C$2,Women10!$B$2:$B$75,Women10!$D$2:$D$75) / _xlfn.XLOOKUP($A71,Women10!$E$1:$CV$1,_xlfn.XLOOKUP(C$2,Women10!$B$2:$B$75,Women10!$E$2:$CV$75))) / $C$1 / 86400</f>
        <v>1.3410255754257595E-2</v>
      </c>
      <c r="D71" s="45" cm="1">
        <f t="array" ref="D71">(_xlfn.XLOOKUP(D$2,Women10!$B$2:$B$75,Women10!$D$2:$D$75) / _xlfn.XLOOKUP($A71,Women10!$E$1:$CV$1,_xlfn.XLOOKUP(D$2,Women10!$B$2:$B$75,Women10!$E$2:$CV$75))) / $C$1 / 86400</f>
        <v>3.5493471336219787E-2</v>
      </c>
      <c r="E71" s="45" cm="1">
        <f t="array" ref="E71">(_xlfn.XLOOKUP(E$2,Women10!$B$2:$B$75,Women10!$D$2:$D$75) / _xlfn.XLOOKUP($A71,Women10!$E$1:$CV$1,_xlfn.XLOOKUP(E$2,Women10!$B$2:$B$75,Women10!$E$2:$CV$75))) / $C$1 / 86400</f>
        <v>4.4589057604241984E-2</v>
      </c>
      <c r="F71" s="45" cm="1">
        <f t="array" ref="F71">(_xlfn.XLOOKUP(F$2,Women10!$B$2:$B$75,Women10!$D$2:$D$75) / _xlfn.XLOOKUP($A71,Women10!$E$1:$CV$1,_xlfn.XLOOKUP(F$2,Women10!$B$2:$B$75,Women10!$E$2:$CV$75))) / $C$1 / 86400</f>
        <v>7.2909134731260539E-2</v>
      </c>
      <c r="G71" s="45" cm="1">
        <f t="array" ref="G71">(_xlfn.XLOOKUP(G$2,Women10!$B$2:$B$75,Women10!$D$2:$D$75) / _xlfn.XLOOKUP($A71,Women10!$E$1:$CV$1,_xlfn.XLOOKUP(G$2,Women10!$B$2:$B$75,Women10!$E$2:$CV$75))) / $C$1 / 86400</f>
        <v>9.1387482927613076E-2</v>
      </c>
      <c r="H71" s="45" cm="1">
        <f t="array" ref="H71">(_xlfn.XLOOKUP(H$2,Women10!$B$2:$B$75,Women10!$D$2:$D$75) / _xlfn.XLOOKUP($A71,Women10!$E$1:$CV$1,_xlfn.XLOOKUP(H$2,Women10!$B$2:$B$75,Women10!$E$2:$CV$75))) / $C$1 / 86400</f>
        <v>0.14968466297099703</v>
      </c>
      <c r="I71" s="45" cm="1">
        <f t="array" ref="I71">(_xlfn.XLOOKUP(I$2,Women10!$B$2:$B$75,Women10!$D$2:$D$75) / _xlfn.XLOOKUP($A71,Women10!$E$1:$CV$1,_xlfn.XLOOKUP(I$2,Women10!$B$2:$B$75,Women10!$E$2:$CV$75))) / $C$1 / 86400</f>
        <v>0.19834096569454485</v>
      </c>
      <c r="J71" s="45" cm="1">
        <f t="array" ref="J71">(_xlfn.XLOOKUP(J$2,Women10!$B$2:$B$75,Women10!$D$2:$D$75) / _xlfn.XLOOKUP($A71,Women10!$E$1:$CV$1,_xlfn.XLOOKUP(J$2,Women10!$B$2:$B$75,Women10!$E$2:$CV$75))) / $C$1 / 86400</f>
        <v>0.48399048817216594</v>
      </c>
      <c r="K71" s="45" cm="1">
        <f t="array" ref="K71">(_xlfn.XLOOKUP(K$2,Women10!$B$2:$B$75,Women10!$D$2:$D$75) / _xlfn.XLOOKUP($A71,Women10!$E$1:$CV$1,_xlfn.XLOOKUP(K$2,Women10!$B$2:$B$75,Women10!$E$2:$CV$75))) / $C$1 / 86400</f>
        <v>0.58495835001239016</v>
      </c>
      <c r="L71" s="45" cm="1">
        <f t="array" ref="L71">(_xlfn.XLOOKUP(L$2,Women10!$B$2:$B$75,Women10!$D$2:$D$75) / _xlfn.XLOOKUP($A71,Women10!$E$1:$CV$1,_xlfn.XLOOKUP(L$2,Women10!$B$2:$B$75,Women10!$E$2:$CV$75))) / $C$1 / 86400</f>
        <v>1.0579287470692516</v>
      </c>
      <c r="M71" s="45" cm="1">
        <f t="array" ref="M71">(_xlfn.XLOOKUP(M$2,Women10!$B$2:$B$75,Women10!$D$2:$D$75) / _xlfn.XLOOKUP($A71,Women10!$E$1:$CV$1,_xlfn.XLOOKUP(M$2,Women10!$B$2:$B$75,Women10!$E$2:$CV$75))) / $C$1 / 86400</f>
        <v>1.405270105411639</v>
      </c>
      <c r="N71" s="45" cm="1">
        <f t="array" ref="N71">(_xlfn.XLOOKUP(N$2,Women10!$B$2:$B$75,Women10!$D$2:$D$75) / _xlfn.XLOOKUP($A71,Women10!$E$1:$CV$1,_xlfn.XLOOKUP(N$2,Women10!$B$2:$B$75,Women10!$E$2:$CV$75))) / $C$1 / 86400</f>
        <v>2.5912106135986734</v>
      </c>
    </row>
    <row r="72" spans="1:14" x14ac:dyDescent="0.3">
      <c r="A72" s="26">
        <v>87</v>
      </c>
      <c r="B72" s="45" cm="1">
        <f t="array" ref="B72">(_xlfn.XLOOKUP(B$2,Women10!$B$2:$B$75,Women10!$D$2:$D$75) / _xlfn.XLOOKUP($A72,Women10!$E$1:$CV$1,_xlfn.XLOOKUP(B$2,Women10!$B$2:$B$75,Women10!$E$2:$CV$75))) / $C$1 / 86400</f>
        <v>6.4778216952129991E-3</v>
      </c>
      <c r="C72" s="45" cm="1">
        <f t="array" ref="C72">(_xlfn.XLOOKUP(C$2,Women10!$B$2:$B$75,Women10!$D$2:$D$75) / _xlfn.XLOOKUP($A72,Women10!$E$1:$CV$1,_xlfn.XLOOKUP(C$2,Women10!$B$2:$B$75,Women10!$E$2:$CV$75))) / $C$1 / 86400</f>
        <v>1.4006912155060301E-2</v>
      </c>
      <c r="D72" s="45" cm="1">
        <f t="array" ref="D72">(_xlfn.XLOOKUP(D$2,Women10!$B$2:$B$75,Women10!$D$2:$D$75) / _xlfn.XLOOKUP($A72,Women10!$E$1:$CV$1,_xlfn.XLOOKUP(D$2,Women10!$B$2:$B$75,Women10!$E$2:$CV$75))) / $C$1 / 86400</f>
        <v>3.7155487614092493E-2</v>
      </c>
      <c r="E72" s="45" cm="1">
        <f t="array" ref="E72">(_xlfn.XLOOKUP(E$2,Women10!$B$2:$B$75,Women10!$D$2:$D$75) / _xlfn.XLOOKUP($A72,Women10!$E$1:$CV$1,_xlfn.XLOOKUP(E$2,Women10!$B$2:$B$75,Women10!$E$2:$CV$75))) / $C$1 / 86400</f>
        <v>4.6600670042066548E-2</v>
      </c>
      <c r="F72" s="45" cm="1">
        <f t="array" ref="F72">(_xlfn.XLOOKUP(F$2,Women10!$B$2:$B$75,Women10!$D$2:$D$75) / _xlfn.XLOOKUP($A72,Women10!$E$1:$CV$1,_xlfn.XLOOKUP(F$2,Women10!$B$2:$B$75,Women10!$E$2:$CV$75))) / $C$1 / 86400</f>
        <v>7.6198392906622336E-2</v>
      </c>
      <c r="G72" s="45" cm="1">
        <f t="array" ref="G72">(_xlfn.XLOOKUP(G$2,Women10!$B$2:$B$75,Women10!$D$2:$D$75) / _xlfn.XLOOKUP($A72,Women10!$E$1:$CV$1,_xlfn.XLOOKUP(G$2,Women10!$B$2:$B$75,Women10!$E$2:$CV$75))) / $C$1 / 86400</f>
        <v>9.5510382293424692E-2</v>
      </c>
      <c r="H72" s="45" cm="1">
        <f t="array" ref="H72">(_xlfn.XLOOKUP(H$2,Women10!$B$2:$B$75,Women10!$D$2:$D$75) / _xlfn.XLOOKUP($A72,Women10!$E$1:$CV$1,_xlfn.XLOOKUP(H$2,Women10!$B$2:$B$75,Women10!$E$2:$CV$75))) / $C$1 / 86400</f>
        <v>0.15643760967950493</v>
      </c>
      <c r="I72" s="45" cm="1">
        <f t="array" ref="I72">(_xlfn.XLOOKUP(I$2,Women10!$B$2:$B$75,Women10!$D$2:$D$75) / _xlfn.XLOOKUP($A72,Women10!$E$1:$CV$1,_xlfn.XLOOKUP(I$2,Women10!$B$2:$B$75,Women10!$E$2:$CV$75))) / $C$1 / 86400</f>
        <v>0.20728901651594919</v>
      </c>
      <c r="J72" s="45" cm="1">
        <f t="array" ref="J72">(_xlfn.XLOOKUP(J$2,Women10!$B$2:$B$75,Women10!$D$2:$D$75) / _xlfn.XLOOKUP($A72,Women10!$E$1:$CV$1,_xlfn.XLOOKUP(J$2,Women10!$B$2:$B$75,Women10!$E$2:$CV$75))) / $C$1 / 86400</f>
        <v>0.51163956393825827</v>
      </c>
      <c r="K72" s="45" cm="1">
        <f t="array" ref="K72">(_xlfn.XLOOKUP(K$2,Women10!$B$2:$B$75,Women10!$D$2:$D$75) / _xlfn.XLOOKUP($A72,Women10!$E$1:$CV$1,_xlfn.XLOOKUP(K$2,Women10!$B$2:$B$75,Women10!$E$2:$CV$75))) / $C$1 / 86400</f>
        <v>0.61837544835368552</v>
      </c>
      <c r="L72" s="45" cm="1">
        <f t="array" ref="L72">(_xlfn.XLOOKUP(L$2,Women10!$B$2:$B$75,Women10!$D$2:$D$75) / _xlfn.XLOOKUP($A72,Women10!$E$1:$CV$1,_xlfn.XLOOKUP(L$2,Women10!$B$2:$B$75,Women10!$E$2:$CV$75))) / $C$1 / 86400</f>
        <v>1.118365372989965</v>
      </c>
      <c r="M72" s="45" cm="1">
        <f t="array" ref="M72">(_xlfn.XLOOKUP(M$2,Women10!$B$2:$B$75,Women10!$D$2:$D$75) / _xlfn.XLOOKUP($A72,Women10!$E$1:$CV$1,_xlfn.XLOOKUP(M$2,Women10!$B$2:$B$75,Women10!$E$2:$CV$75))) / $C$1 / 86400</f>
        <v>1.4855494095836861</v>
      </c>
      <c r="N72" s="45" cm="1">
        <f t="array" ref="N72">(_xlfn.XLOOKUP(N$2,Women10!$B$2:$B$75,Women10!$D$2:$D$75) / _xlfn.XLOOKUP($A72,Women10!$E$1:$CV$1,_xlfn.XLOOKUP(N$2,Women10!$B$2:$B$75,Women10!$E$2:$CV$75))) / $C$1 / 86400</f>
        <v>2.739239511546367</v>
      </c>
    </row>
    <row r="73" spans="1:14" x14ac:dyDescent="0.3">
      <c r="A73" s="42">
        <v>88</v>
      </c>
      <c r="B73" s="45" cm="1">
        <f t="array" ref="B73">(_xlfn.XLOOKUP(B$2,Women10!$B$2:$B$75,Women10!$D$2:$D$75) / _xlfn.XLOOKUP($A73,Women10!$E$1:$CV$1,_xlfn.XLOOKUP(B$2,Women10!$B$2:$B$75,Women10!$E$2:$CV$75))) / $C$1 / 86400</f>
        <v>6.6808209483368713E-3</v>
      </c>
      <c r="C73" s="45" cm="1">
        <f t="array" ref="C73">(_xlfn.XLOOKUP(C$2,Women10!$B$2:$B$75,Women10!$D$2:$D$75) / _xlfn.XLOOKUP($A73,Women10!$E$1:$CV$1,_xlfn.XLOOKUP(C$2,Women10!$B$2:$B$75,Women10!$E$2:$CV$75))) / $C$1 / 86400</f>
        <v>1.4703544746463201E-2</v>
      </c>
      <c r="D73" s="45" cm="1">
        <f t="array" ref="D73">(_xlfn.XLOOKUP(D$2,Women10!$B$2:$B$75,Women10!$D$2:$D$75) / _xlfn.XLOOKUP($A73,Women10!$E$1:$CV$1,_xlfn.XLOOKUP(D$2,Women10!$B$2:$B$75,Women10!$E$2:$CV$75))) / $C$1 / 86400</f>
        <v>3.9089686436055149E-2</v>
      </c>
      <c r="E73" s="45" cm="1">
        <f t="array" ref="E73">(_xlfn.XLOOKUP(E$2,Women10!$B$2:$B$75,Women10!$D$2:$D$75) / _xlfn.XLOOKUP($A73,Women10!$E$1:$CV$1,_xlfn.XLOOKUP(E$2,Women10!$B$2:$B$75,Women10!$E$2:$CV$75))) / $C$1 / 86400</f>
        <v>4.8941798941798939E-2</v>
      </c>
      <c r="F73" s="45" cm="1">
        <f t="array" ref="F73">(_xlfn.XLOOKUP(F$2,Women10!$B$2:$B$75,Women10!$D$2:$D$75) / _xlfn.XLOOKUP($A73,Women10!$E$1:$CV$1,_xlfn.XLOOKUP(F$2,Women10!$B$2:$B$75,Women10!$E$2:$CV$75))) / $C$1 / 86400</f>
        <v>8.0026455026455029E-2</v>
      </c>
      <c r="G73" s="45" cm="1">
        <f t="array" ref="G73">(_xlfn.XLOOKUP(G$2,Women10!$B$2:$B$75,Women10!$D$2:$D$75) / _xlfn.XLOOKUP($A73,Women10!$E$1:$CV$1,_xlfn.XLOOKUP(G$2,Women10!$B$2:$B$75,Women10!$E$2:$CV$75))) / $C$1 / 86400</f>
        <v>0.10030864197530866</v>
      </c>
      <c r="H73" s="45" cm="1">
        <f t="array" ref="H73">(_xlfn.XLOOKUP(H$2,Women10!$B$2:$B$75,Women10!$D$2:$D$75) / _xlfn.XLOOKUP($A73,Women10!$E$1:$CV$1,_xlfn.XLOOKUP(H$2,Women10!$B$2:$B$75,Women10!$E$2:$CV$75))) / $C$1 / 86400</f>
        <v>0.16429673721340388</v>
      </c>
      <c r="I73" s="45" cm="1">
        <f t="array" ref="I73">(_xlfn.XLOOKUP(I$2,Women10!$B$2:$B$75,Women10!$D$2:$D$75) / _xlfn.XLOOKUP($A73,Women10!$E$1:$CV$1,_xlfn.XLOOKUP(I$2,Women10!$B$2:$B$75,Women10!$E$2:$CV$75))) / $C$1 / 86400</f>
        <v>0.21770282186948853</v>
      </c>
      <c r="J73" s="45" cm="1">
        <f t="array" ref="J73">(_xlfn.XLOOKUP(J$2,Women10!$B$2:$B$75,Women10!$D$2:$D$75) / _xlfn.XLOOKUP($A73,Women10!$E$1:$CV$1,_xlfn.XLOOKUP(J$2,Women10!$B$2:$B$75,Women10!$E$2:$CV$75))) / $C$1 / 86400</f>
        <v>0.54389445836814254</v>
      </c>
      <c r="K73" s="45" cm="1">
        <f t="array" ref="K73">(_xlfn.XLOOKUP(K$2,Women10!$B$2:$B$75,Women10!$D$2:$D$75) / _xlfn.XLOOKUP($A73,Women10!$E$1:$CV$1,_xlfn.XLOOKUP(K$2,Women10!$B$2:$B$75,Women10!$E$2:$CV$75))) / $C$1 / 86400</f>
        <v>0.65735920999078901</v>
      </c>
      <c r="L73" s="45" cm="1">
        <f t="array" ref="L73">(_xlfn.XLOOKUP(L$2,Women10!$B$2:$B$75,Women10!$D$2:$D$75) / _xlfn.XLOOKUP($A73,Women10!$E$1:$CV$1,_xlfn.XLOOKUP(L$2,Women10!$B$2:$B$75,Women10!$E$2:$CV$75))) / $C$1 / 86400</f>
        <v>1.1888696099222416</v>
      </c>
      <c r="M73" s="45" cm="1">
        <f t="array" ref="M73">(_xlfn.XLOOKUP(M$2,Women10!$B$2:$B$75,Women10!$D$2:$D$75) / _xlfn.XLOOKUP($A73,Women10!$E$1:$CV$1,_xlfn.XLOOKUP(M$2,Women10!$B$2:$B$75,Women10!$E$2:$CV$75))) / $C$1 / 86400</f>
        <v>1.579201743675428</v>
      </c>
      <c r="N73" s="45" cm="1">
        <f t="array" ref="N73">(_xlfn.XLOOKUP(N$2,Women10!$B$2:$B$75,Women10!$D$2:$D$75) / _xlfn.XLOOKUP($A73,Women10!$E$1:$CV$1,_xlfn.XLOOKUP(N$2,Women10!$B$2:$B$75,Women10!$E$2:$CV$75))) / $C$1 / 86400</f>
        <v>2.9119272540325172</v>
      </c>
    </row>
    <row r="74" spans="1:14" x14ac:dyDescent="0.3">
      <c r="A74" s="26">
        <v>89</v>
      </c>
      <c r="B74" s="45" cm="1">
        <f t="array" ref="B74">(_xlfn.XLOOKUP(B$2,Women10!$B$2:$B$75,Women10!$D$2:$D$75) / _xlfn.XLOOKUP($A74,Women10!$E$1:$CV$1,_xlfn.XLOOKUP(B$2,Women10!$B$2:$B$75,Women10!$E$2:$CV$75))) / $C$1 / 86400</f>
        <v>6.8987693297085564E-3</v>
      </c>
      <c r="C74" s="45" cm="1">
        <f t="array" ref="C74">(_xlfn.XLOOKUP(C$2,Women10!$B$2:$B$75,Women10!$D$2:$D$75) / _xlfn.XLOOKUP($A74,Women10!$E$1:$CV$1,_xlfn.XLOOKUP(C$2,Women10!$B$2:$B$75,Women10!$E$2:$CV$75))) / $C$1 / 86400</f>
        <v>1.5522585485272052E-2</v>
      </c>
      <c r="D74" s="45" cm="1">
        <f t="array" ref="D74">(_xlfn.XLOOKUP(D$2,Women10!$B$2:$B$75,Women10!$D$2:$D$75) / _xlfn.XLOOKUP($A74,Women10!$E$1:$CV$1,_xlfn.XLOOKUP(D$2,Women10!$B$2:$B$75,Women10!$E$2:$CV$75))) / $C$1 / 86400</f>
        <v>4.1335978835978837E-2</v>
      </c>
      <c r="E74" s="45" cm="1">
        <f t="array" ref="E74">(_xlfn.XLOOKUP(E$2,Women10!$B$2:$B$75,Women10!$D$2:$D$75) / _xlfn.XLOOKUP($A74,Women10!$E$1:$CV$1,_xlfn.XLOOKUP(E$2,Women10!$B$2:$B$75,Women10!$E$2:$CV$75))) / $C$1 / 86400</f>
        <v>5.1686083871147995E-2</v>
      </c>
      <c r="F74" s="45" cm="1">
        <f t="array" ref="F74">(_xlfn.XLOOKUP(F$2,Women10!$B$2:$B$75,Women10!$D$2:$D$75) / _xlfn.XLOOKUP($A74,Women10!$E$1:$CV$1,_xlfn.XLOOKUP(F$2,Women10!$B$2:$B$75,Women10!$E$2:$CV$75))) / $C$1 / 86400</f>
        <v>8.4513731735255504E-2</v>
      </c>
      <c r="G74" s="45" cm="1">
        <f t="array" ref="G74">(_xlfn.XLOOKUP(G$2,Women10!$B$2:$B$75,Women10!$D$2:$D$75) / _xlfn.XLOOKUP($A74,Women10!$E$1:$CV$1,_xlfn.XLOOKUP(G$2,Women10!$B$2:$B$75,Women10!$E$2:$CV$75))) / $C$1 / 86400</f>
        <v>0.10593318991609159</v>
      </c>
      <c r="H74" s="45" cm="1">
        <f t="array" ref="H74">(_xlfn.XLOOKUP(H$2,Women10!$B$2:$B$75,Women10!$D$2:$D$75) / _xlfn.XLOOKUP($A74,Women10!$E$1:$CV$1,_xlfn.XLOOKUP(H$2,Women10!$B$2:$B$75,Women10!$E$2:$CV$75))) / $C$1 / 86400</f>
        <v>0.17350925227465333</v>
      </c>
      <c r="I74" s="45" cm="1">
        <f t="array" ref="I74">(_xlfn.XLOOKUP(I$2,Women10!$B$2:$B$75,Women10!$D$2:$D$75) / _xlfn.XLOOKUP($A74,Women10!$E$1:$CV$1,_xlfn.XLOOKUP(I$2,Women10!$B$2:$B$75,Women10!$E$2:$CV$75))) / $C$1 / 86400</f>
        <v>0.22990994514756144</v>
      </c>
      <c r="J74" s="45" cm="1">
        <f t="array" ref="J74">(_xlfn.XLOOKUP(J$2,Women10!$B$2:$B$75,Women10!$D$2:$D$75) / _xlfn.XLOOKUP($A74,Women10!$E$1:$CV$1,_xlfn.XLOOKUP(J$2,Women10!$B$2:$B$75,Women10!$E$2:$CV$75))) / $C$1 / 86400</f>
        <v>0.58192668225155852</v>
      </c>
      <c r="K74" s="45" cm="1">
        <f t="array" ref="K74">(_xlfn.XLOOKUP(K$2,Women10!$B$2:$B$75,Women10!$D$2:$D$75) / _xlfn.XLOOKUP($A74,Women10!$E$1:$CV$1,_xlfn.XLOOKUP(K$2,Women10!$B$2:$B$75,Women10!$E$2:$CV$75))) / $C$1 / 86400</f>
        <v>0.70332554088742205</v>
      </c>
      <c r="L74" s="45" cm="1">
        <f t="array" ref="L74">(_xlfn.XLOOKUP(L$2,Women10!$B$2:$B$75,Women10!$D$2:$D$75) / _xlfn.XLOOKUP($A74,Women10!$E$1:$CV$1,_xlfn.XLOOKUP(L$2,Women10!$B$2:$B$75,Women10!$E$2:$CV$75))) / $C$1 / 86400</f>
        <v>1.2720022002200222</v>
      </c>
      <c r="M74" s="45" cm="1">
        <f t="array" ref="M74">(_xlfn.XLOOKUP(M$2,Women10!$B$2:$B$75,Women10!$D$2:$D$75) / _xlfn.XLOOKUP($A74,Women10!$E$1:$CV$1,_xlfn.XLOOKUP(M$2,Women10!$B$2:$B$75,Women10!$E$2:$CV$75))) / $C$1 / 86400</f>
        <v>1.6896285982764945</v>
      </c>
      <c r="N74" s="45" cm="1">
        <f t="array" ref="N74">(_xlfn.XLOOKUP(N$2,Women10!$B$2:$B$75,Women10!$D$2:$D$75) / _xlfn.XLOOKUP($A74,Women10!$E$1:$CV$1,_xlfn.XLOOKUP(N$2,Women10!$B$2:$B$75,Women10!$E$2:$CV$75))) / $C$1 / 86400</f>
        <v>3.1155459295929595</v>
      </c>
    </row>
    <row r="75" spans="1:14" x14ac:dyDescent="0.3">
      <c r="A75" s="26">
        <v>90</v>
      </c>
      <c r="B75" s="45" cm="1">
        <f t="array" ref="B75">(_xlfn.XLOOKUP(B$2,Women10!$B$2:$B$75,Women10!$D$2:$D$75) / _xlfn.XLOOKUP($A75,Women10!$E$1:$CV$1,_xlfn.XLOOKUP(B$2,Women10!$B$2:$B$75,Women10!$E$2:$CV$75))) / $C$1 / 86400</f>
        <v>7.1314175203215178E-3</v>
      </c>
      <c r="C75" s="45" cm="1">
        <f t="array" ref="C75">(_xlfn.XLOOKUP(C$2,Women10!$B$2:$B$75,Women10!$D$2:$D$75) / _xlfn.XLOOKUP($A75,Women10!$E$1:$CV$1,_xlfn.XLOOKUP(C$2,Women10!$B$2:$B$75,Women10!$E$2:$CV$75))) / $C$1 / 86400</f>
        <v>1.6489450945849585E-2</v>
      </c>
      <c r="D75" s="45" cm="1">
        <f t="array" ref="D75">(_xlfn.XLOOKUP(D$2,Women10!$B$2:$B$75,Women10!$D$2:$D$75) / _xlfn.XLOOKUP($A75,Women10!$E$1:$CV$1,_xlfn.XLOOKUP(D$2,Women10!$B$2:$B$75,Women10!$E$2:$CV$75))) / $C$1 / 86400</f>
        <v>4.3994051210398739E-2</v>
      </c>
      <c r="E75" s="45" cm="1">
        <f t="array" ref="E75">(_xlfn.XLOOKUP(E$2,Women10!$B$2:$B$75,Women10!$D$2:$D$75) / _xlfn.XLOOKUP($A75,Women10!$E$1:$CV$1,_xlfn.XLOOKUP(E$2,Women10!$B$2:$B$75,Women10!$E$2:$CV$75))) / $C$1 / 86400</f>
        <v>5.4932003088069371E-2</v>
      </c>
      <c r="F75" s="45" cm="1">
        <f t="array" ref="F75">(_xlfn.XLOOKUP(F$2,Women10!$B$2:$B$75,Women10!$D$2:$D$75) / _xlfn.XLOOKUP($A75,Women10!$E$1:$CV$1,_xlfn.XLOOKUP(F$2,Women10!$B$2:$B$75,Women10!$E$2:$CV$75))) / $C$1 / 86400</f>
        <v>8.9821248292653963E-2</v>
      </c>
      <c r="G75" s="45" cm="1">
        <f t="array" ref="G75">(_xlfn.XLOOKUP(G$2,Women10!$B$2:$B$75,Women10!$D$2:$D$75) / _xlfn.XLOOKUP($A75,Women10!$E$1:$CV$1,_xlfn.XLOOKUP(G$2,Women10!$B$2:$B$75,Women10!$E$2:$CV$75))) / $C$1 / 86400</f>
        <v>0.11258586218500703</v>
      </c>
      <c r="H75" s="45" cm="1">
        <f t="array" ref="H75">(_xlfn.XLOOKUP(H$2,Women10!$B$2:$B$75,Women10!$D$2:$D$75) / _xlfn.XLOOKUP($A75,Women10!$E$1:$CV$1,_xlfn.XLOOKUP(H$2,Women10!$B$2:$B$75,Women10!$E$2:$CV$75))) / $C$1 / 86400</f>
        <v>0.18440574460082745</v>
      </c>
      <c r="I75" s="45" cm="1">
        <f t="array" ref="I75">(_xlfn.XLOOKUP(I$2,Women10!$B$2:$B$75,Women10!$D$2:$D$75) / _xlfn.XLOOKUP($A75,Women10!$E$1:$CV$1,_xlfn.XLOOKUP(I$2,Women10!$B$2:$B$75,Women10!$E$2:$CV$75))) / $C$1 / 86400</f>
        <v>0.24434843715976803</v>
      </c>
      <c r="J75" s="45" cm="1">
        <f t="array" ref="J75">(_xlfn.XLOOKUP(J$2,Women10!$B$2:$B$75,Women10!$D$2:$D$75) / _xlfn.XLOOKUP($A75,Women10!$E$1:$CV$1,_xlfn.XLOOKUP(J$2,Women10!$B$2:$B$75,Women10!$E$2:$CV$75))) / $C$1 / 86400</f>
        <v>0.62734724384157337</v>
      </c>
      <c r="K75" s="45" cm="1">
        <f t="array" ref="K75">(_xlfn.XLOOKUP(K$2,Women10!$B$2:$B$75,Women10!$D$2:$D$75) / _xlfn.XLOOKUP($A75,Women10!$E$1:$CV$1,_xlfn.XLOOKUP(K$2,Women10!$B$2:$B$75,Women10!$E$2:$CV$75))) / $C$1 / 86400</f>
        <v>0.75822153040298468</v>
      </c>
      <c r="L75" s="45" cm="1">
        <f t="array" ref="L75">(_xlfn.XLOOKUP(L$2,Women10!$B$2:$B$75,Women10!$D$2:$D$75) / _xlfn.XLOOKUP($A75,Women10!$E$1:$CV$1,_xlfn.XLOOKUP(L$2,Women10!$B$2:$B$75,Women10!$E$2:$CV$75))) / $C$1 / 86400</f>
        <v>1.3712845600770884</v>
      </c>
      <c r="M75" s="45" cm="1">
        <f t="array" ref="M75">(_xlfn.XLOOKUP(M$2,Women10!$B$2:$B$75,Women10!$D$2:$D$75) / _xlfn.XLOOKUP($A75,Women10!$E$1:$CV$1,_xlfn.XLOOKUP(M$2,Women10!$B$2:$B$75,Women10!$E$2:$CV$75))) / $C$1 / 86400</f>
        <v>1.8215075482420378</v>
      </c>
      <c r="N75" s="45" cm="1">
        <f t="array" ref="N75">(_xlfn.XLOOKUP(N$2,Women10!$B$2:$B$75,Women10!$D$2:$D$75) / _xlfn.XLOOKUP($A75,Women10!$E$1:$CV$1,_xlfn.XLOOKUP(N$2,Women10!$B$2:$B$75,Women10!$E$2:$CV$75))) / $C$1 / 86400</f>
        <v>3.3587206285671924</v>
      </c>
    </row>
    <row r="76" spans="1:14" x14ac:dyDescent="0.3">
      <c r="A76" s="42">
        <v>91</v>
      </c>
      <c r="B76" s="45" cm="1">
        <f t="array" ref="B76">(_xlfn.XLOOKUP(B$2,Women10!$B$2:$B$75,Women10!$D$2:$D$75) / _xlfn.XLOOKUP($A76,Women10!$E$1:$CV$1,_xlfn.XLOOKUP(B$2,Women10!$B$2:$B$75,Women10!$E$2:$CV$75))) / $C$1 / 86400</f>
        <v>7.3886227732381576E-3</v>
      </c>
      <c r="C76" s="45" cm="1">
        <f t="array" ref="C76">(_xlfn.XLOOKUP(C$2,Women10!$B$2:$B$75,Women10!$D$2:$D$75) / _xlfn.XLOOKUP($A76,Women10!$E$1:$CV$1,_xlfn.XLOOKUP(C$2,Women10!$B$2:$B$75,Women10!$E$2:$CV$75))) / $C$1 / 86400</f>
        <v>1.7654059030233628E-2</v>
      </c>
      <c r="D76" s="45" cm="1">
        <f t="array" ref="D76">(_xlfn.XLOOKUP(D$2,Women10!$B$2:$B$75,Women10!$D$2:$D$75) / _xlfn.XLOOKUP($A76,Women10!$E$1:$CV$1,_xlfn.XLOOKUP(D$2,Women10!$B$2:$B$75,Women10!$E$2:$CV$75))) / $C$1 / 86400</f>
        <v>4.7147070500822418E-2</v>
      </c>
      <c r="E76" s="45" cm="1">
        <f t="array" ref="E76">(_xlfn.XLOOKUP(E$2,Women10!$B$2:$B$75,Women10!$D$2:$D$75) / _xlfn.XLOOKUP($A76,Women10!$E$1:$CV$1,_xlfn.XLOOKUP(E$2,Women10!$B$2:$B$75,Women10!$E$2:$CV$75))) / $C$1 / 86400</f>
        <v>5.8814178985852811E-2</v>
      </c>
      <c r="F76" s="45" cm="1">
        <f t="array" ref="F76">(_xlfn.XLOOKUP(F$2,Women10!$B$2:$B$75,Women10!$D$2:$D$75) / _xlfn.XLOOKUP($A76,Women10!$E$1:$CV$1,_xlfn.XLOOKUP(F$2,Women10!$B$2:$B$75,Women10!$E$2:$CV$75))) / $C$1 / 86400</f>
        <v>9.6169130503894446E-2</v>
      </c>
      <c r="G76" s="45" cm="1">
        <f t="array" ref="G76">(_xlfn.XLOOKUP(G$2,Women10!$B$2:$B$75,Women10!$D$2:$D$75) / _xlfn.XLOOKUP($A76,Women10!$E$1:$CV$1,_xlfn.XLOOKUP(G$2,Women10!$B$2:$B$75,Women10!$E$2:$CV$75))) / $C$1 / 86400</f>
        <v>0.1205425740475812</v>
      </c>
      <c r="H76" s="45" cm="1">
        <f t="array" ref="H76">(_xlfn.XLOOKUP(H$2,Women10!$B$2:$B$75,Women10!$D$2:$D$75) / _xlfn.XLOOKUP($A76,Women10!$E$1:$CV$1,_xlfn.XLOOKUP(H$2,Women10!$B$2:$B$75,Women10!$E$2:$CV$75))) / $C$1 / 86400</f>
        <v>0.19743813914057118</v>
      </c>
      <c r="I76" s="45" cm="1">
        <f t="array" ref="I76">(_xlfn.XLOOKUP(I$2,Women10!$B$2:$B$75,Women10!$D$2:$D$75) / _xlfn.XLOOKUP($A76,Women10!$E$1:$CV$1,_xlfn.XLOOKUP(I$2,Women10!$B$2:$B$75,Women10!$E$2:$CV$75))) / $C$1 / 86400</f>
        <v>0.2616171249933768</v>
      </c>
      <c r="J76" s="45" cm="1">
        <f t="array" ref="J76">(_xlfn.XLOOKUP(J$2,Women10!$B$2:$B$75,Women10!$D$2:$D$75) / _xlfn.XLOOKUP($A76,Women10!$E$1:$CV$1,_xlfn.XLOOKUP(J$2,Women10!$B$2:$B$75,Women10!$E$2:$CV$75))) / $C$1 / 86400</f>
        <v>0.68243361285814119</v>
      </c>
      <c r="K76" s="45" cm="1">
        <f t="array" ref="K76">(_xlfn.XLOOKUP(K$2,Women10!$B$2:$B$75,Women10!$D$2:$D$75) / _xlfn.XLOOKUP($A76,Women10!$E$1:$CV$1,_xlfn.XLOOKUP(K$2,Women10!$B$2:$B$75,Women10!$E$2:$CV$75))) / $C$1 / 86400</f>
        <v>0.82479976347900863</v>
      </c>
      <c r="L76" s="45" cm="1">
        <f t="array" ref="L76">(_xlfn.XLOOKUP(L$2,Women10!$B$2:$B$75,Women10!$D$2:$D$75) / _xlfn.XLOOKUP($A76,Women10!$E$1:$CV$1,_xlfn.XLOOKUP(L$2,Women10!$B$2:$B$75,Women10!$E$2:$CV$75))) / $C$1 / 86400</f>
        <v>1.491694887921303</v>
      </c>
      <c r="M76" s="45" cm="1">
        <f t="array" ref="M76">(_xlfn.XLOOKUP(M$2,Women10!$B$2:$B$75,Women10!$D$2:$D$75) / _xlfn.XLOOKUP($A76,Women10!$E$1:$CV$1,_xlfn.XLOOKUP(M$2,Women10!$B$2:$B$75,Women10!$E$2:$CV$75))) / $C$1 / 86400</f>
        <v>1.9814512444229426</v>
      </c>
      <c r="N76" s="45" cm="1">
        <f t="array" ref="N76">(_xlfn.XLOOKUP(N$2,Women10!$B$2:$B$75,Women10!$D$2:$D$75) / _xlfn.XLOOKUP($A76,Women10!$E$1:$CV$1,_xlfn.XLOOKUP(N$2,Women10!$B$2:$B$75,Women10!$E$2:$CV$75))) / $C$1 / 86400</f>
        <v>3.6536445734558942</v>
      </c>
    </row>
    <row r="77" spans="1:14" x14ac:dyDescent="0.3">
      <c r="A77" s="26">
        <v>92</v>
      </c>
      <c r="B77" s="45" cm="1">
        <f t="array" ref="B77">(_xlfn.XLOOKUP(B$2,Women10!$B$2:$B$75,Women10!$D$2:$D$75) / _xlfn.XLOOKUP($A77,Women10!$E$1:$CV$1,_xlfn.XLOOKUP(B$2,Women10!$B$2:$B$75,Women10!$E$2:$CV$75))) / $C$1 / 86400</f>
        <v>7.6650751891909445E-3</v>
      </c>
      <c r="C77" s="45" cm="1">
        <f t="array" ref="C77">(_xlfn.XLOOKUP(C$2,Women10!$B$2:$B$75,Women10!$D$2:$D$75) / _xlfn.XLOOKUP($A77,Women10!$E$1:$CV$1,_xlfn.XLOOKUP(C$2,Women10!$B$2:$B$75,Women10!$E$2:$CV$75))) / $C$1 / 86400</f>
        <v>1.9064072255561618E-2</v>
      </c>
      <c r="D77" s="45" cm="1">
        <f t="array" ref="D77">(_xlfn.XLOOKUP(D$2,Women10!$B$2:$B$75,Women10!$D$2:$D$75) / _xlfn.XLOOKUP($A77,Women10!$E$1:$CV$1,_xlfn.XLOOKUP(D$2,Women10!$B$2:$B$75,Women10!$E$2:$CV$75))) / $C$1 / 86400</f>
        <v>5.0971915624233505E-2</v>
      </c>
      <c r="E77" s="45" cm="1">
        <f t="array" ref="E77">(_xlfn.XLOOKUP(E$2,Women10!$B$2:$B$75,Women10!$D$2:$D$75) / _xlfn.XLOOKUP($A77,Women10!$E$1:$CV$1,_xlfn.XLOOKUP(E$2,Women10!$B$2:$B$75,Women10!$E$2:$CV$75))) / $C$1 / 86400</f>
        <v>6.3521494300233489E-2</v>
      </c>
      <c r="F77" s="45" cm="1">
        <f t="array" ref="F77">(_xlfn.XLOOKUP(F$2,Women10!$B$2:$B$75,Women10!$D$2:$D$75) / _xlfn.XLOOKUP($A77,Women10!$E$1:$CV$1,_xlfn.XLOOKUP(F$2,Women10!$B$2:$B$75,Women10!$E$2:$CV$75))) / $C$1 / 86400</f>
        <v>0.103866227166598</v>
      </c>
      <c r="G77" s="45" cm="1">
        <f t="array" ref="G77">(_xlfn.XLOOKUP(G$2,Women10!$B$2:$B$75,Women10!$D$2:$D$75) / _xlfn.XLOOKUP($A77,Women10!$E$1:$CV$1,_xlfn.XLOOKUP(G$2,Women10!$B$2:$B$75,Women10!$E$2:$CV$75))) / $C$1 / 86400</f>
        <v>0.13019045002975782</v>
      </c>
      <c r="H77" s="45" cm="1">
        <f t="array" ref="H77">(_xlfn.XLOOKUP(H$2,Women10!$B$2:$B$75,Women10!$D$2:$D$75) / _xlfn.XLOOKUP($A77,Women10!$E$1:$CV$1,_xlfn.XLOOKUP(H$2,Women10!$B$2:$B$75,Women10!$E$2:$CV$75))) / $C$1 / 86400</f>
        <v>0.21324051183445497</v>
      </c>
      <c r="I77" s="45" cm="1">
        <f t="array" ref="I77">(_xlfn.XLOOKUP(I$2,Women10!$B$2:$B$75,Women10!$D$2:$D$75) / _xlfn.XLOOKUP($A77,Women10!$E$1:$CV$1,_xlfn.XLOOKUP(I$2,Women10!$B$2:$B$75,Women10!$E$2:$CV$75))) / $C$1 / 86400</f>
        <v>0.28255619649315566</v>
      </c>
      <c r="J77" s="45" cm="1">
        <f t="array" ref="J77">(_xlfn.XLOOKUP(J$2,Women10!$B$2:$B$75,Women10!$D$2:$D$75) / _xlfn.XLOOKUP($A77,Women10!$E$1:$CV$1,_xlfn.XLOOKUP(J$2,Women10!$B$2:$B$75,Women10!$E$2:$CV$75))) / $C$1 / 86400</f>
        <v>0.75021421501277907</v>
      </c>
      <c r="K77" s="45" cm="1">
        <f t="array" ref="K77">(_xlfn.XLOOKUP(K$2,Women10!$B$2:$B$75,Women10!$D$2:$D$75) / _xlfn.XLOOKUP($A77,Women10!$E$1:$CV$1,_xlfn.XLOOKUP(K$2,Women10!$B$2:$B$75,Women10!$E$2:$CV$75))) / $C$1 / 86400</f>
        <v>0.90672044202159885</v>
      </c>
      <c r="L77" s="45" cm="1">
        <f t="array" ref="L77">(_xlfn.XLOOKUP(L$2,Women10!$B$2:$B$75,Women10!$D$2:$D$75) / _xlfn.XLOOKUP($A77,Women10!$E$1:$CV$1,_xlfn.XLOOKUP(L$2,Women10!$B$2:$B$75,Women10!$E$2:$CV$75))) / $C$1 / 86400</f>
        <v>1.6398528564463946</v>
      </c>
      <c r="M77" s="45" cm="1">
        <f t="array" ref="M77">(_xlfn.XLOOKUP(M$2,Women10!$B$2:$B$75,Women10!$D$2:$D$75) / _xlfn.XLOOKUP($A77,Women10!$E$1:$CV$1,_xlfn.XLOOKUP(M$2,Women10!$B$2:$B$75,Women10!$E$2:$CV$75))) / $C$1 / 86400</f>
        <v>2.1782527441681809</v>
      </c>
      <c r="N77" s="45" cm="1">
        <f t="array" ref="N77">(_xlfn.XLOOKUP(N$2,Women10!$B$2:$B$75,Women10!$D$2:$D$75) / _xlfn.XLOOKUP($A77,Women10!$E$1:$CV$1,_xlfn.XLOOKUP(N$2,Women10!$B$2:$B$75,Women10!$E$2:$CV$75))) / $C$1 / 86400</f>
        <v>4.0165314896068791</v>
      </c>
    </row>
    <row r="78" spans="1:14" x14ac:dyDescent="0.3">
      <c r="A78" s="26">
        <v>93</v>
      </c>
      <c r="B78" s="45" cm="1">
        <f t="array" ref="B78">(_xlfn.XLOOKUP(B$2,Women10!$B$2:$B$75,Women10!$D$2:$D$75) / _xlfn.XLOOKUP($A78,Women10!$E$1:$CV$1,_xlfn.XLOOKUP(B$2,Women10!$B$2:$B$75,Women10!$E$2:$CV$75))) / $C$1 / 86400</f>
        <v>7.9630191989742555E-3</v>
      </c>
      <c r="C78" s="45" cm="1">
        <f t="array" ref="C78">(_xlfn.XLOOKUP(C$2,Women10!$B$2:$B$75,Women10!$D$2:$D$75) / _xlfn.XLOOKUP($A78,Women10!$E$1:$CV$1,_xlfn.XLOOKUP(C$2,Women10!$B$2:$B$75,Women10!$E$2:$CV$75))) / $C$1 / 86400</f>
        <v>2.0807695870218201E-2</v>
      </c>
      <c r="D78" s="45" cm="1">
        <f t="array" ref="D78">(_xlfn.XLOOKUP(D$2,Women10!$B$2:$B$75,Women10!$D$2:$D$75) / _xlfn.XLOOKUP($A78,Women10!$E$1:$CV$1,_xlfn.XLOOKUP(D$2,Women10!$B$2:$B$75,Women10!$E$2:$CV$75))) / $C$1 / 86400</f>
        <v>5.5652633834123354E-2</v>
      </c>
      <c r="E78" s="45" cm="1">
        <f t="array" ref="E78">(_xlfn.XLOOKUP(E$2,Women10!$B$2:$B$75,Women10!$D$2:$D$75) / _xlfn.XLOOKUP($A78,Women10!$E$1:$CV$1,_xlfn.XLOOKUP(E$2,Women10!$B$2:$B$75,Women10!$E$2:$CV$75))) / $C$1 / 86400</f>
        <v>6.9327337455499349E-2</v>
      </c>
      <c r="F78" s="45" cm="1">
        <f t="array" ref="F78">(_xlfn.XLOOKUP(F$2,Women10!$B$2:$B$75,Women10!$D$2:$D$75) / _xlfn.XLOOKUP($A78,Women10!$E$1:$CV$1,_xlfn.XLOOKUP(F$2,Women10!$B$2:$B$75,Women10!$E$2:$CV$75))) / $C$1 / 86400</f>
        <v>0.11335956529885703</v>
      </c>
      <c r="G78" s="45" cm="1">
        <f t="array" ref="G78">(_xlfn.XLOOKUP(G$2,Women10!$B$2:$B$75,Women10!$D$2:$D$75) / _xlfn.XLOOKUP($A78,Women10!$E$1:$CV$1,_xlfn.XLOOKUP(G$2,Women10!$B$2:$B$75,Women10!$E$2:$CV$75))) / $C$1 / 86400</f>
        <v>0.14208981325338829</v>
      </c>
      <c r="H78" s="45" cm="1">
        <f t="array" ref="H78">(_xlfn.XLOOKUP(H$2,Women10!$B$2:$B$75,Women10!$D$2:$D$75) / _xlfn.XLOOKUP($A78,Women10!$E$1:$CV$1,_xlfn.XLOOKUP(H$2,Women10!$B$2:$B$75,Women10!$E$2:$CV$75))) / $C$1 / 86400</f>
        <v>0.2327306226968959</v>
      </c>
      <c r="I78" s="45" cm="1">
        <f t="array" ref="I78">(_xlfn.XLOOKUP(I$2,Women10!$B$2:$B$75,Women10!$D$2:$D$75) / _xlfn.XLOOKUP($A78,Women10!$E$1:$CV$1,_xlfn.XLOOKUP(I$2,Women10!$B$2:$B$75,Women10!$E$2:$CV$75))) / $C$1 / 86400</f>
        <v>0.30838173755543064</v>
      </c>
      <c r="J78" s="45" cm="1">
        <f t="array" ref="J78">(_xlfn.XLOOKUP(J$2,Women10!$B$2:$B$75,Women10!$D$2:$D$75) / _xlfn.XLOOKUP($A78,Women10!$E$1:$CV$1,_xlfn.XLOOKUP(J$2,Women10!$B$2:$B$75,Women10!$E$2:$CV$75))) / $C$1 / 86400</f>
        <v>0.83590534979423869</v>
      </c>
      <c r="K78" s="45" cm="1">
        <f t="array" ref="K78">(_xlfn.XLOOKUP(K$2,Women10!$B$2:$B$75,Women10!$D$2:$D$75) / _xlfn.XLOOKUP($A78,Women10!$E$1:$CV$1,_xlfn.XLOOKUP(K$2,Women10!$B$2:$B$75,Women10!$E$2:$CV$75))) / $C$1 / 86400</f>
        <v>1.0102880658436215</v>
      </c>
      <c r="L78" s="45" cm="1">
        <f t="array" ref="L78">(_xlfn.XLOOKUP(L$2,Women10!$B$2:$B$75,Women10!$D$2:$D$75) / _xlfn.XLOOKUP($A78,Women10!$E$1:$CV$1,_xlfn.XLOOKUP(L$2,Women10!$B$2:$B$75,Women10!$E$2:$CV$75))) / $C$1 / 86400</f>
        <v>1.8271604938271604</v>
      </c>
      <c r="M78" s="45" cm="1">
        <f t="array" ref="M78">(_xlfn.XLOOKUP(M$2,Women10!$B$2:$B$75,Women10!$D$2:$D$75) / _xlfn.XLOOKUP($A78,Women10!$E$1:$CV$1,_xlfn.XLOOKUP(M$2,Women10!$B$2:$B$75,Women10!$E$2:$CV$75))) / $C$1 / 86400</f>
        <v>2.4270576131687243</v>
      </c>
      <c r="N78" s="45" cm="1">
        <f t="array" ref="N78">(_xlfn.XLOOKUP(N$2,Women10!$B$2:$B$75,Women10!$D$2:$D$75) / _xlfn.XLOOKUP($A78,Women10!$E$1:$CV$1,_xlfn.XLOOKUP(N$2,Women10!$B$2:$B$75,Women10!$E$2:$CV$75))) / $C$1 / 86400</f>
        <v>4.4753086419753085</v>
      </c>
    </row>
    <row r="79" spans="1:14" x14ac:dyDescent="0.3">
      <c r="A79" s="42">
        <v>94</v>
      </c>
      <c r="B79" s="45" cm="1">
        <f t="array" ref="B79">(_xlfn.XLOOKUP(B$2,Women10!$B$2:$B$75,Women10!$D$2:$D$75) / _xlfn.XLOOKUP($A79,Women10!$E$1:$CV$1,_xlfn.XLOOKUP(B$2,Women10!$B$2:$B$75,Women10!$E$2:$CV$75))) / $C$1 / 86400</f>
        <v>8.2850623134983325E-3</v>
      </c>
      <c r="C79" s="45" cm="1">
        <f t="array" ref="C79">(_xlfn.XLOOKUP(C$2,Women10!$B$2:$B$75,Women10!$D$2:$D$75) / _xlfn.XLOOKUP($A79,Women10!$E$1:$CV$1,_xlfn.XLOOKUP(C$2,Women10!$B$2:$B$75,Women10!$E$2:$CV$75))) / $C$1 / 86400</f>
        <v>2.3001872330466328E-2</v>
      </c>
      <c r="D79" s="45" cm="1">
        <f t="array" ref="D79">(_xlfn.XLOOKUP(D$2,Women10!$B$2:$B$75,Women10!$D$2:$D$75) / _xlfn.XLOOKUP($A79,Women10!$E$1:$CV$1,_xlfn.XLOOKUP(D$2,Women10!$B$2:$B$75,Women10!$E$2:$CV$75))) / $C$1 / 86400</f>
        <v>6.1549454292357128E-2</v>
      </c>
      <c r="E79" s="45" cm="1">
        <f t="array" ref="E79">(_xlfn.XLOOKUP(E$2,Women10!$B$2:$B$75,Women10!$D$2:$D$75) / _xlfn.XLOOKUP($A79,Women10!$E$1:$CV$1,_xlfn.XLOOKUP(E$2,Women10!$B$2:$B$75,Women10!$E$2:$CV$75))) / $C$1 / 86400</f>
        <v>7.6642638163890969E-2</v>
      </c>
      <c r="F79" s="45" cm="1">
        <f t="array" ref="F79">(_xlfn.XLOOKUP(F$2,Women10!$B$2:$B$75,Women10!$D$2:$D$75) / _xlfn.XLOOKUP($A79,Women10!$E$1:$CV$1,_xlfn.XLOOKUP(F$2,Women10!$B$2:$B$75,Women10!$E$2:$CV$75))) / $C$1 / 86400</f>
        <v>0.1253210705112271</v>
      </c>
      <c r="G79" s="45" cm="1">
        <f t="array" ref="G79">(_xlfn.XLOOKUP(G$2,Women10!$B$2:$B$75,Women10!$D$2:$D$75) / _xlfn.XLOOKUP($A79,Women10!$E$1:$CV$1,_xlfn.XLOOKUP(G$2,Women10!$B$2:$B$75,Women10!$E$2:$CV$75))) / $C$1 / 86400</f>
        <v>0.15708288452509184</v>
      </c>
      <c r="H79" s="45" cm="1">
        <f t="array" ref="H79">(_xlfn.XLOOKUP(H$2,Women10!$B$2:$B$75,Women10!$D$2:$D$75) / _xlfn.XLOOKUP($A79,Women10!$E$1:$CV$1,_xlfn.XLOOKUP(H$2,Women10!$B$2:$B$75,Women10!$E$2:$CV$75))) / $C$1 / 86400</f>
        <v>0.25728795536774657</v>
      </c>
      <c r="I79" s="45" cm="1">
        <f t="array" ref="I79">(_xlfn.XLOOKUP(I$2,Women10!$B$2:$B$75,Women10!$D$2:$D$75) / _xlfn.XLOOKUP($A79,Women10!$E$1:$CV$1,_xlfn.XLOOKUP(I$2,Women10!$B$2:$B$75,Women10!$E$2:$CV$75))) / $C$1 / 86400</f>
        <v>0.34092164498577621</v>
      </c>
      <c r="J79" s="45" cm="1">
        <f t="array" ref="J79">(_xlfn.XLOOKUP(J$2,Women10!$B$2:$B$75,Women10!$D$2:$D$75) / _xlfn.XLOOKUP($A79,Women10!$E$1:$CV$1,_xlfn.XLOOKUP(J$2,Women10!$B$2:$B$75,Women10!$E$2:$CV$75))) / $C$1 / 86400</f>
        <v>0.94749976676928815</v>
      </c>
      <c r="K79" s="45" cm="1">
        <f t="array" ref="K79">(_xlfn.XLOOKUP(K$2,Women10!$B$2:$B$75,Women10!$D$2:$D$75) / _xlfn.XLOOKUP($A79,Women10!$E$1:$CV$1,_xlfn.XLOOKUP(K$2,Women10!$B$2:$B$75,Women10!$E$2:$CV$75))) / $C$1 / 86400</f>
        <v>1.1451627950368504</v>
      </c>
      <c r="L79" s="45" cm="1">
        <f t="array" ref="L79">(_xlfn.XLOOKUP(L$2,Women10!$B$2:$B$75,Women10!$D$2:$D$75) / _xlfn.XLOOKUP($A79,Women10!$E$1:$CV$1,_xlfn.XLOOKUP(L$2,Women10!$B$2:$B$75,Women10!$E$2:$CV$75))) / $C$1 / 86400</f>
        <v>2.0710887209627762</v>
      </c>
      <c r="M79" s="45" cm="1">
        <f t="array" ref="M79">(_xlfn.XLOOKUP(M$2,Women10!$B$2:$B$75,Women10!$D$2:$D$75) / _xlfn.XLOOKUP($A79,Women10!$E$1:$CV$1,_xlfn.XLOOKUP(M$2,Women10!$B$2:$B$75,Women10!$E$2:$CV$75))) / $C$1 / 86400</f>
        <v>2.7510728612743724</v>
      </c>
      <c r="N79" s="45" cm="1">
        <f t="array" ref="N79">(_xlfn.XLOOKUP(N$2,Women10!$B$2:$B$75,Women10!$D$2:$D$75) / _xlfn.XLOOKUP($A79,Women10!$E$1:$CV$1,_xlfn.XLOOKUP(N$2,Women10!$B$2:$B$75,Women10!$E$2:$CV$75))) / $C$1 / 86400</f>
        <v>5.072767982087881</v>
      </c>
    </row>
    <row r="80" spans="1:14" x14ac:dyDescent="0.3">
      <c r="A80" s="26">
        <v>95</v>
      </c>
      <c r="B80" s="45" cm="1">
        <f t="array" ref="B80">(_xlfn.XLOOKUP(B$2,Women10!$B$2:$B$75,Women10!$D$2:$D$75) / _xlfn.XLOOKUP($A80,Women10!$E$1:$CV$1,_xlfn.XLOOKUP(B$2,Women10!$B$2:$B$75,Women10!$E$2:$CV$75))) / $C$1 / 86400</f>
        <v>8.634251637215087E-3</v>
      </c>
      <c r="C80" s="45" cm="1">
        <f t="array" ref="C80">(_xlfn.XLOOKUP(C$2,Women10!$B$2:$B$75,Women10!$D$2:$D$75) / _xlfn.XLOOKUP($A80,Women10!$E$1:$CV$1,_xlfn.XLOOKUP(C$2,Women10!$B$2:$B$75,Women10!$E$2:$CV$75))) / $C$1 / 86400</f>
        <v>2.5861785408854681E-2</v>
      </c>
      <c r="D80" s="45" cm="1">
        <f t="array" ref="D80">(_xlfn.XLOOKUP(D$2,Women10!$B$2:$B$75,Women10!$D$2:$D$75) / _xlfn.XLOOKUP($A80,Women10!$E$1:$CV$1,_xlfn.XLOOKUP(D$2,Women10!$B$2:$B$75,Women10!$E$2:$CV$75))) / $C$1 / 86400</f>
        <v>6.9122220559131198E-2</v>
      </c>
      <c r="E80" s="45" cm="1">
        <f t="array" ref="E80">(_xlfn.XLOOKUP(E$2,Women10!$B$2:$B$75,Women10!$D$2:$D$75) / _xlfn.XLOOKUP($A80,Women10!$E$1:$CV$1,_xlfn.XLOOKUP(E$2,Women10!$B$2:$B$75,Women10!$E$2:$CV$75))) / $C$1 / 86400</f>
        <v>8.61146022436345E-2</v>
      </c>
      <c r="F80" s="45" cm="1">
        <f t="array" ref="F80">(_xlfn.XLOOKUP(F$2,Women10!$B$2:$B$75,Women10!$D$2:$D$75) / _xlfn.XLOOKUP($A80,Women10!$E$1:$CV$1,_xlfn.XLOOKUP(F$2,Women10!$B$2:$B$75,Women10!$E$2:$CV$75))) / $C$1 / 86400</f>
        <v>0.1408090117767537</v>
      </c>
      <c r="G80" s="45" cm="1">
        <f t="array" ref="G80">(_xlfn.XLOOKUP(G$2,Women10!$B$2:$B$75,Women10!$D$2:$D$75) / _xlfn.XLOOKUP($A80,Women10!$E$1:$CV$1,_xlfn.XLOOKUP(G$2,Women10!$B$2:$B$75,Women10!$E$2:$CV$75))) / $C$1 / 86400</f>
        <v>0.17649614423807972</v>
      </c>
      <c r="H80" s="45" cm="1">
        <f t="array" ref="H80">(_xlfn.XLOOKUP(H$2,Women10!$B$2:$B$75,Women10!$D$2:$D$75) / _xlfn.XLOOKUP($A80,Women10!$E$1:$CV$1,_xlfn.XLOOKUP(H$2,Women10!$B$2:$B$75,Women10!$E$2:$CV$75))) / $C$1 / 86400</f>
        <v>0.28908516811742618</v>
      </c>
      <c r="I80" s="45" cm="1">
        <f t="array" ref="I80">(_xlfn.XLOOKUP(I$2,Women10!$B$2:$B$75,Women10!$D$2:$D$75) / _xlfn.XLOOKUP($A80,Women10!$E$1:$CV$1,_xlfn.XLOOKUP(I$2,Women10!$B$2:$B$75,Women10!$E$2:$CV$75))) / $C$1 / 86400</f>
        <v>0.3830548185386895</v>
      </c>
      <c r="J80" s="45" cm="1">
        <f t="array" ref="J80">(_xlfn.XLOOKUP(J$2,Women10!$B$2:$B$75,Women10!$D$2:$D$75) / _xlfn.XLOOKUP($A80,Women10!$E$1:$CV$1,_xlfn.XLOOKUP(J$2,Women10!$B$2:$B$75,Women10!$E$2:$CV$75))) / $C$1 / 86400</f>
        <v>1.0985905590169609</v>
      </c>
      <c r="K80" s="45" cm="1">
        <f t="array" ref="K80">(_xlfn.XLOOKUP(K$2,Women10!$B$2:$B$75,Women10!$D$2:$D$75) / _xlfn.XLOOKUP($A80,Women10!$E$1:$CV$1,_xlfn.XLOOKUP(K$2,Women10!$B$2:$B$75,Women10!$E$2:$CV$75))) / $C$1 / 86400</f>
        <v>1.3277734510211145</v>
      </c>
      <c r="L80" s="45" cm="1">
        <f t="array" ref="L80">(_xlfn.XLOOKUP(L$2,Women10!$B$2:$B$75,Women10!$D$2:$D$75) / _xlfn.XLOOKUP($A80,Women10!$E$1:$CV$1,_xlfn.XLOOKUP(L$2,Women10!$B$2:$B$75,Women10!$E$2:$CV$75))) / $C$1 / 86400</f>
        <v>2.4013499480789204</v>
      </c>
      <c r="M80" s="45" cm="1">
        <f t="array" ref="M80">(_xlfn.XLOOKUP(M$2,Women10!$B$2:$B$75,Women10!$D$2:$D$75) / _xlfn.XLOOKUP($A80,Women10!$E$1:$CV$1,_xlfn.XLOOKUP(M$2,Women10!$B$2:$B$75,Women10!$E$2:$CV$75))) / $C$1 / 86400</f>
        <v>3.1897661388023537</v>
      </c>
      <c r="N80" s="45" cm="1">
        <f t="array" ref="N80">(_xlfn.XLOOKUP(N$2,Women10!$B$2:$B$75,Women10!$D$2:$D$75) / _xlfn.XLOOKUP($A80,Women10!$E$1:$CV$1,_xlfn.XLOOKUP(N$2,Women10!$B$2:$B$75,Women10!$E$2:$CV$75))) / $C$1 / 86400</f>
        <v>5.8816848390446523</v>
      </c>
    </row>
    <row r="81" spans="1:14" x14ac:dyDescent="0.3">
      <c r="A81" s="26">
        <v>96</v>
      </c>
      <c r="B81" s="45" cm="1">
        <f t="array" ref="B81">(_xlfn.XLOOKUP(B$2,Women10!$B$2:$B$75,Women10!$D$2:$D$75) / _xlfn.XLOOKUP($A81,Women10!$E$1:$CV$1,_xlfn.XLOOKUP(B$2,Women10!$B$2:$B$75,Women10!$E$2:$CV$75))) / $C$1 / 86400</f>
        <v>9.0017927299080747E-3</v>
      </c>
      <c r="C81" s="45" cm="1">
        <f t="array" ref="C81">(_xlfn.XLOOKUP(C$2,Women10!$B$2:$B$75,Women10!$D$2:$D$75) / _xlfn.XLOOKUP($A81,Women10!$E$1:$CV$1,_xlfn.XLOOKUP(C$2,Women10!$B$2:$B$75,Women10!$E$2:$CV$75))) / $C$1 / 86400</f>
        <v>2.9699510831586302E-2</v>
      </c>
      <c r="D81" s="45" cm="1">
        <f t="array" ref="D81">(_xlfn.XLOOKUP(D$2,Women10!$B$2:$B$75,Women10!$D$2:$D$75) / _xlfn.XLOOKUP($A81,Women10!$E$1:$CV$1,_xlfn.XLOOKUP(D$2,Women10!$B$2:$B$75,Women10!$E$2:$CV$75))) / $C$1 / 86400</f>
        <v>7.9266315749322955E-2</v>
      </c>
      <c r="E81" s="45" cm="1">
        <f t="array" ref="E81">(_xlfn.XLOOKUP(E$2,Women10!$B$2:$B$75,Women10!$D$2:$D$75) / _xlfn.XLOOKUP($A81,Women10!$E$1:$CV$1,_xlfn.XLOOKUP(E$2,Women10!$B$2:$B$75,Women10!$E$2:$CV$75))) / $C$1 / 86400</f>
        <v>9.8824786324786335E-2</v>
      </c>
      <c r="F81" s="45" cm="1">
        <f t="array" ref="F81">(_xlfn.XLOOKUP(F$2,Women10!$B$2:$B$75,Women10!$D$2:$D$75) / _xlfn.XLOOKUP($A81,Women10!$E$1:$CV$1,_xlfn.XLOOKUP(F$2,Women10!$B$2:$B$75,Women10!$E$2:$CV$75))) / $C$1 / 86400</f>
        <v>0.16159188034188035</v>
      </c>
      <c r="G81" s="45" cm="1">
        <f t="array" ref="G81">(_xlfn.XLOOKUP(G$2,Women10!$B$2:$B$75,Women10!$D$2:$D$75) / _xlfn.XLOOKUP($A81,Women10!$E$1:$CV$1,_xlfn.XLOOKUP(G$2,Women10!$B$2:$B$75,Women10!$E$2:$CV$75))) / $C$1 / 86400</f>
        <v>0.20254629629629631</v>
      </c>
      <c r="H81" s="45" cm="1">
        <f t="array" ref="H81">(_xlfn.XLOOKUP(H$2,Women10!$B$2:$B$75,Women10!$D$2:$D$75) / _xlfn.XLOOKUP($A81,Women10!$E$1:$CV$1,_xlfn.XLOOKUP(H$2,Women10!$B$2:$B$75,Women10!$E$2:$CV$75))) / $C$1 / 86400</f>
        <v>0.33175302706552706</v>
      </c>
      <c r="I81" s="45" cm="1">
        <f t="array" ref="I81">(_xlfn.XLOOKUP(I$2,Women10!$B$2:$B$75,Women10!$D$2:$D$75) / _xlfn.XLOOKUP($A81,Women10!$E$1:$CV$1,_xlfn.XLOOKUP(I$2,Women10!$B$2:$B$75,Women10!$E$2:$CV$75))) / $C$1 / 86400</f>
        <v>0.4395922364672365</v>
      </c>
      <c r="J81" s="45" cm="1">
        <f t="array" ref="J81">(_xlfn.XLOOKUP(J$2,Women10!$B$2:$B$75,Women10!$D$2:$D$75) / _xlfn.XLOOKUP($A81,Women10!$E$1:$CV$1,_xlfn.XLOOKUP(J$2,Women10!$B$2:$B$75,Women10!$E$2:$CV$75))) / $C$1 / 86400</f>
        <v>1.3143165877267904</v>
      </c>
      <c r="K81" s="45" cm="1">
        <f t="array" ref="K81">(_xlfn.XLOOKUP(K$2,Women10!$B$2:$B$75,Women10!$D$2:$D$75) / _xlfn.XLOOKUP($A81,Women10!$E$1:$CV$1,_xlfn.XLOOKUP(K$2,Women10!$B$2:$B$75,Women10!$E$2:$CV$75))) / $C$1 / 86400</f>
        <v>1.5885032481817944</v>
      </c>
      <c r="L81" s="45" cm="1">
        <f t="array" ref="L81">(_xlfn.XLOOKUP(L$2,Women10!$B$2:$B$75,Women10!$D$2:$D$75) / _xlfn.XLOOKUP($A81,Women10!$E$1:$CV$1,_xlfn.XLOOKUP(L$2,Women10!$B$2:$B$75,Women10!$E$2:$CV$75))) / $C$1 / 86400</f>
        <v>2.8728938582188057</v>
      </c>
      <c r="M81" s="45" cm="1">
        <f t="array" ref="M81">(_xlfn.XLOOKUP(M$2,Women10!$B$2:$B$75,Women10!$D$2:$D$75) / _xlfn.XLOOKUP($A81,Women10!$E$1:$CV$1,_xlfn.XLOOKUP(M$2,Women10!$B$2:$B$75,Women10!$E$2:$CV$75))) / $C$1 / 86400</f>
        <v>3.8161283225923337</v>
      </c>
      <c r="N81" s="45" cm="1">
        <f t="array" ref="N81">(_xlfn.XLOOKUP(N$2,Women10!$B$2:$B$75,Women10!$D$2:$D$75) / _xlfn.XLOOKUP($A81,Women10!$E$1:$CV$1,_xlfn.XLOOKUP(N$2,Women10!$B$2:$B$75,Women10!$E$2:$CV$75))) / $C$1 / 86400</f>
        <v>7.0366488081372776</v>
      </c>
    </row>
    <row r="82" spans="1:14" x14ac:dyDescent="0.3">
      <c r="A82" s="42">
        <v>97</v>
      </c>
      <c r="B82" s="45" cm="1">
        <f t="array" ref="B82">(_xlfn.XLOOKUP(B$2,Women10!$B$2:$B$75,Women10!$D$2:$D$75) / _xlfn.XLOOKUP($A82,Women10!$E$1:$CV$1,_xlfn.XLOOKUP(B$2,Women10!$B$2:$B$75,Women10!$E$2:$CV$75))) / $C$1 / 86400</f>
        <v>9.4020158559419958E-3</v>
      </c>
      <c r="C82" s="45" cm="1">
        <f t="array" ref="C82">(_xlfn.XLOOKUP(C$2,Women10!$B$2:$B$75,Women10!$D$2:$D$75) / _xlfn.XLOOKUP($A82,Women10!$E$1:$CV$1,_xlfn.XLOOKUP(C$2,Women10!$B$2:$B$75,Women10!$E$2:$CV$75))) / $C$1 / 86400</f>
        <v>3.5127105392485369E-2</v>
      </c>
      <c r="D82" s="45" cm="1">
        <f t="array" ref="D82">(_xlfn.XLOOKUP(D$2,Women10!$B$2:$B$75,Women10!$D$2:$D$75) / _xlfn.XLOOKUP($A82,Women10!$E$1:$CV$1,_xlfn.XLOOKUP(D$2,Women10!$B$2:$B$75,Women10!$E$2:$CV$75))) / $C$1 / 86400</f>
        <v>9.3407272563825958E-2</v>
      </c>
      <c r="E82" s="45" cm="1">
        <f t="array" ref="E82">(_xlfn.XLOOKUP(E$2,Women10!$B$2:$B$75,Women10!$D$2:$D$75) / _xlfn.XLOOKUP($A82,Women10!$E$1:$CV$1,_xlfn.XLOOKUP(E$2,Women10!$B$2:$B$75,Women10!$E$2:$CV$75))) / $C$1 / 86400</f>
        <v>0.11672660735693104</v>
      </c>
      <c r="F82" s="45" cm="1">
        <f t="array" ref="F82">(_xlfn.XLOOKUP(F$2,Women10!$B$2:$B$75,Women10!$D$2:$D$75) / _xlfn.XLOOKUP($A82,Women10!$E$1:$CV$1,_xlfn.XLOOKUP(F$2,Women10!$B$2:$B$75,Women10!$E$2:$CV$75))) / $C$1 / 86400</f>
        <v>0.19086377689444131</v>
      </c>
      <c r="G82" s="45" cm="1">
        <f t="array" ref="G82">(_xlfn.XLOOKUP(G$2,Women10!$B$2:$B$75,Women10!$D$2:$D$75) / _xlfn.XLOOKUP($A82,Women10!$E$1:$CV$1,_xlfn.XLOOKUP(G$2,Women10!$B$2:$B$75,Women10!$E$2:$CV$75))) / $C$1 / 86400</f>
        <v>0.23923696552884513</v>
      </c>
      <c r="H82" s="45" cm="1">
        <f t="array" ref="H82">(_xlfn.XLOOKUP(H$2,Women10!$B$2:$B$75,Women10!$D$2:$D$75) / _xlfn.XLOOKUP($A82,Women10!$E$1:$CV$1,_xlfn.XLOOKUP(H$2,Women10!$B$2:$B$75,Women10!$E$2:$CV$75))) / $C$1 / 86400</f>
        <v>0.39184911771510289</v>
      </c>
      <c r="I82" s="45" cm="1">
        <f t="array" ref="I82">(_xlfn.XLOOKUP(I$2,Women10!$B$2:$B$75,Women10!$D$2:$D$75) / _xlfn.XLOOKUP($A82,Women10!$E$1:$CV$1,_xlfn.XLOOKUP(I$2,Women10!$B$2:$B$75,Women10!$E$2:$CV$75))) / $C$1 / 86400</f>
        <v>0.51922308452688914</v>
      </c>
      <c r="J82" s="45" cm="1">
        <f t="array" ref="J82">(_xlfn.XLOOKUP(J$2,Women10!$B$2:$B$75,Women10!$D$2:$D$75) / _xlfn.XLOOKUP($A82,Women10!$E$1:$CV$1,_xlfn.XLOOKUP(J$2,Women10!$B$2:$B$75,Women10!$E$2:$CV$75))) / $C$1 / 86400</f>
        <v>1.645482972035903</v>
      </c>
      <c r="K82" s="45" cm="1">
        <f t="array" ref="K82">(_xlfn.XLOOKUP(K$2,Women10!$B$2:$B$75,Women10!$D$2:$D$75) / _xlfn.XLOOKUP($A82,Women10!$E$1:$CV$1,_xlfn.XLOOKUP(K$2,Women10!$B$2:$B$75,Women10!$E$2:$CV$75))) / $C$1 / 86400</f>
        <v>1.9887560351252389</v>
      </c>
      <c r="L82" s="45" cm="1">
        <f t="array" ref="L82">(_xlfn.XLOOKUP(L$2,Women10!$B$2:$B$75,Women10!$D$2:$D$75) / _xlfn.XLOOKUP($A82,Women10!$E$1:$CV$1,_xlfn.XLOOKUP(L$2,Women10!$B$2:$B$75,Women10!$E$2:$CV$75))) / $C$1 / 86400</f>
        <v>3.5967726256440167</v>
      </c>
      <c r="M82" s="45" cm="1">
        <f t="array" ref="M82">(_xlfn.XLOOKUP(M$2,Women10!$B$2:$B$75,Women10!$D$2:$D$75) / _xlfn.XLOOKUP($A82,Women10!$E$1:$CV$1,_xlfn.XLOOKUP(M$2,Women10!$B$2:$B$75,Women10!$E$2:$CV$75))) / $C$1 / 86400</f>
        <v>4.7776724668675676</v>
      </c>
      <c r="N82" s="45" cm="1">
        <f t="array" ref="N82">(_xlfn.XLOOKUP(N$2,Women10!$B$2:$B$75,Women10!$D$2:$D$75) / _xlfn.XLOOKUP($A82,Women10!$E$1:$CV$1,_xlfn.XLOOKUP(N$2,Women10!$B$2:$B$75,Women10!$E$2:$CV$75))) / $C$1 / 86400</f>
        <v>8.8096626810537568</v>
      </c>
    </row>
    <row r="83" spans="1:14" x14ac:dyDescent="0.3">
      <c r="A83" s="26">
        <v>98</v>
      </c>
      <c r="B83" s="45" cm="1">
        <f t="array" ref="B83">(_xlfn.XLOOKUP(B$2,Women10!$B$2:$B$75,Women10!$D$2:$D$75) / _xlfn.XLOOKUP($A83,Women10!$E$1:$CV$1,_xlfn.XLOOKUP(B$2,Women10!$B$2:$B$75,Women10!$E$2:$CV$75))) / $C$1 / 86400</f>
        <v>9.8394830102147175E-3</v>
      </c>
      <c r="C83" s="45" cm="1">
        <f t="array" ref="C83">(_xlfn.XLOOKUP(C$2,Women10!$B$2:$B$75,Women10!$D$2:$D$75) / _xlfn.XLOOKUP($A83,Women10!$E$1:$CV$1,_xlfn.XLOOKUP(C$2,Women10!$B$2:$B$75,Women10!$E$2:$CV$75))) / $C$1 / 86400</f>
        <v>4.3366150961087667E-2</v>
      </c>
      <c r="D83" s="45" cm="1">
        <f t="array" ref="D83">(_xlfn.XLOOKUP(D$2,Women10!$B$2:$B$75,Women10!$D$2:$D$75) / _xlfn.XLOOKUP($A83,Women10!$E$1:$CV$1,_xlfn.XLOOKUP(D$2,Women10!$B$2:$B$75,Women10!$E$2:$CV$75))) / $C$1 / 86400</f>
        <v>0.11462039105374922</v>
      </c>
      <c r="E83" s="45" cm="1">
        <f t="array" ref="E83">(_xlfn.XLOOKUP(E$2,Women10!$B$2:$B$75,Women10!$D$2:$D$75) / _xlfn.XLOOKUP($A83,Women10!$E$1:$CV$1,_xlfn.XLOOKUP(E$2,Women10!$B$2:$B$75,Women10!$E$2:$CV$75))) / $C$1 / 86400</f>
        <v>0.14374514374514377</v>
      </c>
      <c r="F83" s="45" cm="1">
        <f t="array" ref="F83">(_xlfn.XLOOKUP(F$2,Women10!$B$2:$B$75,Women10!$D$2:$D$75) / _xlfn.XLOOKUP($A83,Women10!$E$1:$CV$1,_xlfn.XLOOKUP(F$2,Women10!$B$2:$B$75,Women10!$E$2:$CV$75))) / $C$1 / 86400</f>
        <v>0.23504273504273504</v>
      </c>
      <c r="G83" s="45" cm="1">
        <f t="array" ref="G83">(_xlfn.XLOOKUP(G$2,Women10!$B$2:$B$75,Women10!$D$2:$D$75) / _xlfn.XLOOKUP($A83,Women10!$E$1:$CV$1,_xlfn.XLOOKUP(G$2,Women10!$B$2:$B$75,Women10!$E$2:$CV$75))) / $C$1 / 86400</f>
        <v>0.2946127946127946</v>
      </c>
      <c r="H83" s="45" cm="1">
        <f t="array" ref="H83">(_xlfn.XLOOKUP(H$2,Women10!$B$2:$B$75,Women10!$D$2:$D$75) / _xlfn.XLOOKUP($A83,Women10!$E$1:$CV$1,_xlfn.XLOOKUP(H$2,Women10!$B$2:$B$75,Women10!$E$2:$CV$75))) / $C$1 / 86400</f>
        <v>0.48254985754985757</v>
      </c>
      <c r="I83" s="45" cm="1">
        <f t="array" ref="I83">(_xlfn.XLOOKUP(I$2,Women10!$B$2:$B$75,Women10!$D$2:$D$75) / _xlfn.XLOOKUP($A83,Women10!$E$1:$CV$1,_xlfn.XLOOKUP(I$2,Women10!$B$2:$B$75,Women10!$E$2:$CV$75))) / $C$1 / 86400</f>
        <v>0.6394068894068895</v>
      </c>
      <c r="J83" s="45" cm="1">
        <f t="array" ref="J83">(_xlfn.XLOOKUP(J$2,Women10!$B$2:$B$75,Women10!$D$2:$D$75) / _xlfn.XLOOKUP($A83,Women10!$E$1:$CV$1,_xlfn.XLOOKUP(J$2,Women10!$B$2:$B$75,Women10!$E$2:$CV$75))) / $C$1 / 86400</f>
        <v>2.2205277887096071</v>
      </c>
      <c r="K83" s="45" cm="1">
        <f t="array" ref="K83">(_xlfn.XLOOKUP(K$2,Women10!$B$2:$B$75,Women10!$D$2:$D$75) / _xlfn.XLOOKUP($A83,Women10!$E$1:$CV$1,_xlfn.XLOOKUP(K$2,Women10!$B$2:$B$75,Women10!$E$2:$CV$75))) / $C$1 / 86400</f>
        <v>2.6837640474004112</v>
      </c>
      <c r="L83" s="45" cm="1">
        <f t="array" ref="L83">(_xlfn.XLOOKUP(L$2,Women10!$B$2:$B$75,Women10!$D$2:$D$75) / _xlfn.XLOOKUP($A83,Women10!$E$1:$CV$1,_xlfn.XLOOKUP(L$2,Women10!$B$2:$B$75,Women10!$E$2:$CV$75))) / $C$1 / 86400</f>
        <v>4.8537321264593993</v>
      </c>
      <c r="M83" s="45" cm="1">
        <f t="array" ref="M83">(_xlfn.XLOOKUP(M$2,Women10!$B$2:$B$75,Women10!$D$2:$D$75) / _xlfn.XLOOKUP($A83,Women10!$E$1:$CV$1,_xlfn.XLOOKUP(M$2,Women10!$B$2:$B$75,Women10!$E$2:$CV$75))) / $C$1 / 86400</f>
        <v>6.4473195155013334</v>
      </c>
      <c r="N83" s="45" cm="1">
        <f t="array" ref="N83">(_xlfn.XLOOKUP(N$2,Women10!$B$2:$B$75,Women10!$D$2:$D$75) / _xlfn.XLOOKUP($A83,Women10!$E$1:$CV$1,_xlfn.XLOOKUP(N$2,Women10!$B$2:$B$75,Women10!$E$2:$CV$75))) / $C$1 / 86400</f>
        <v>11.888364161091435</v>
      </c>
    </row>
    <row r="84" spans="1:14" x14ac:dyDescent="0.3">
      <c r="A84" s="26">
        <v>99</v>
      </c>
      <c r="B84" s="45" cm="1">
        <f t="array" ref="B84">(_xlfn.XLOOKUP(B$2,Women10!$B$2:$B$75,Women10!$D$2:$D$75) / _xlfn.XLOOKUP($A84,Women10!$E$1:$CV$1,_xlfn.XLOOKUP(B$2,Women10!$B$2:$B$75,Women10!$E$2:$CV$75))) / $C$1 / 86400</f>
        <v>1.0319646683283046E-2</v>
      </c>
      <c r="C84" s="45" cm="1">
        <f t="array" ref="C84">(_xlfn.XLOOKUP(C$2,Women10!$B$2:$B$75,Women10!$D$2:$D$75) / _xlfn.XLOOKUP($A84,Women10!$E$1:$CV$1,_xlfn.XLOOKUP(C$2,Women10!$B$2:$B$75,Women10!$E$2:$CV$75))) / $C$1 / 86400</f>
        <v>5.7323563721201516E-2</v>
      </c>
      <c r="D84" s="45" cm="1">
        <f t="array" ref="D84">(_xlfn.XLOOKUP(D$2,Women10!$B$2:$B$75,Women10!$D$2:$D$75) / _xlfn.XLOOKUP($A84,Women10!$E$1:$CV$1,_xlfn.XLOOKUP(D$2,Women10!$B$2:$B$75,Women10!$E$2:$CV$75))) / $C$1 / 86400</f>
        <v>0.14959687578735195</v>
      </c>
      <c r="E84" s="45" cm="1">
        <f t="array" ref="E84">(_xlfn.XLOOKUP(E$2,Women10!$B$2:$B$75,Women10!$D$2:$D$75) / _xlfn.XLOOKUP($A84,Women10!$E$1:$CV$1,_xlfn.XLOOKUP(E$2,Women10!$B$2:$B$75,Women10!$E$2:$CV$75))) / $C$1 / 86400</f>
        <v>0.18910354696923232</v>
      </c>
      <c r="F84" s="45" cm="1">
        <f t="array" ref="F84">(_xlfn.XLOOKUP(F$2,Women10!$B$2:$B$75,Women10!$D$2:$D$75) / _xlfn.XLOOKUP($A84,Women10!$E$1:$CV$1,_xlfn.XLOOKUP(F$2,Women10!$B$2:$B$75,Women10!$E$2:$CV$75))) / $C$1 / 86400</f>
        <v>0.30920985382806909</v>
      </c>
      <c r="G84" s="45" cm="1">
        <f t="array" ref="G84">(_xlfn.XLOOKUP(G$2,Women10!$B$2:$B$75,Women10!$D$2:$D$75) / _xlfn.XLOOKUP($A84,Women10!$E$1:$CV$1,_xlfn.XLOOKUP(G$2,Women10!$B$2:$B$75,Women10!$E$2:$CV$75))) / $C$1 / 86400</f>
        <v>0.38757708950901226</v>
      </c>
      <c r="H84" s="45" cm="1">
        <f t="array" ref="H84">(_xlfn.XLOOKUP(H$2,Women10!$B$2:$B$75,Women10!$D$2:$D$75) / _xlfn.XLOOKUP($A84,Women10!$E$1:$CV$1,_xlfn.XLOOKUP(H$2,Women10!$B$2:$B$75,Women10!$E$2:$CV$75))) / $C$1 / 86400</f>
        <v>0.6348171999045964</v>
      </c>
      <c r="I84" s="45" cm="1">
        <f t="array" ref="I84">(_xlfn.XLOOKUP(I$2,Women10!$B$2:$B$75,Women10!$D$2:$D$75) / _xlfn.XLOOKUP($A84,Women10!$E$1:$CV$1,_xlfn.XLOOKUP(I$2,Women10!$B$2:$B$75,Women10!$E$2:$CV$75))) / $C$1 / 86400</f>
        <v>0.84117005690142765</v>
      </c>
      <c r="J84" s="45" cm="1">
        <f t="array" ref="J84">(_xlfn.XLOOKUP(J$2,Women10!$B$2:$B$75,Women10!$D$2:$D$75) / _xlfn.XLOOKUP($A84,Women10!$E$1:$CV$1,_xlfn.XLOOKUP(J$2,Women10!$B$2:$B$75,Women10!$E$2:$CV$75))) / $C$1 / 86400</f>
        <v>3.4636962008048564</v>
      </c>
      <c r="K84" s="45" cm="1">
        <f t="array" ref="K84">(_xlfn.XLOOKUP(K$2,Women10!$B$2:$B$75,Women10!$D$2:$D$75) / _xlfn.XLOOKUP($A84,Women10!$E$1:$CV$1,_xlfn.XLOOKUP(K$2,Women10!$B$2:$B$75,Women10!$E$2:$CV$75))) / $C$1 / 86400</f>
        <v>4.1862765159266075</v>
      </c>
      <c r="L84" s="45" cm="1">
        <f t="array" ref="L84">(_xlfn.XLOOKUP(L$2,Women10!$B$2:$B$75,Women10!$D$2:$D$75) / _xlfn.XLOOKUP($A84,Women10!$E$1:$CV$1,_xlfn.XLOOKUP(L$2,Women10!$B$2:$B$75,Women10!$E$2:$CV$75))) / $C$1 / 86400</f>
        <v>7.5711070186208307</v>
      </c>
      <c r="M84" s="45" cm="1">
        <f t="array" ref="M84">(_xlfn.XLOOKUP(M$2,Women10!$B$2:$B$75,Women10!$D$2:$D$75) / _xlfn.XLOOKUP($A84,Women10!$E$1:$CV$1,_xlfn.XLOOKUP(M$2,Women10!$B$2:$B$75,Women10!$E$2:$CV$75))) / $C$1 / 86400</f>
        <v>10.056868562853831</v>
      </c>
      <c r="N84" s="45" cm="1">
        <f t="array" ref="N84">(_xlfn.XLOOKUP(N$2,Women10!$B$2:$B$75,Women10!$D$2:$D$75) / _xlfn.XLOOKUP($A84,Women10!$E$1:$CV$1,_xlfn.XLOOKUP(N$2,Women10!$B$2:$B$75,Women10!$E$2:$CV$75))) / $C$1 / 86400</f>
        <v>18.544096582770617</v>
      </c>
    </row>
    <row r="85" spans="1:14" x14ac:dyDescent="0.3">
      <c r="A85" s="42"/>
    </row>
    <row r="86" spans="1:14" x14ac:dyDescent="0.3">
      <c r="A86" s="26"/>
    </row>
    <row r="87" spans="1:14" x14ac:dyDescent="0.3">
      <c r="A87" s="26"/>
    </row>
    <row r="88" spans="1:14" x14ac:dyDescent="0.3">
      <c r="A88" s="42"/>
    </row>
    <row r="89" spans="1:14" x14ac:dyDescent="0.3">
      <c r="A89" s="26"/>
    </row>
    <row r="91" spans="1:14" x14ac:dyDescent="0.3">
      <c r="A91" s="26"/>
    </row>
    <row r="93" spans="1:14" x14ac:dyDescent="0.3">
      <c r="A93" s="26"/>
    </row>
    <row r="94" spans="1:14" x14ac:dyDescent="0.3">
      <c r="A94" s="26"/>
    </row>
    <row r="95" spans="1:14" x14ac:dyDescent="0.3">
      <c r="A95" s="26"/>
      <c r="B95" s="26"/>
    </row>
    <row r="96" spans="1:14" x14ac:dyDescent="0.3">
      <c r="A96" s="26"/>
      <c r="B96" s="26"/>
    </row>
    <row r="97" spans="1:2" x14ac:dyDescent="0.3">
      <c r="A97" s="26"/>
      <c r="B97" s="26"/>
    </row>
    <row r="98" spans="1:2" x14ac:dyDescent="0.3">
      <c r="A98" s="26"/>
      <c r="B98" s="26"/>
    </row>
    <row r="99" spans="1:2" x14ac:dyDescent="0.3">
      <c r="A99" s="26"/>
      <c r="B99" s="26"/>
    </row>
    <row r="101" spans="1:2" x14ac:dyDescent="0.3">
      <c r="A101" s="26"/>
      <c r="B101" s="26"/>
    </row>
    <row r="103" spans="1:2" x14ac:dyDescent="0.3">
      <c r="A103" s="26"/>
      <c r="B103" s="26"/>
    </row>
    <row r="104" spans="1:2" x14ac:dyDescent="0.3">
      <c r="A104" s="26"/>
      <c r="B104" s="26"/>
    </row>
    <row r="105" spans="1:2" x14ac:dyDescent="0.3">
      <c r="A105" s="26"/>
      <c r="B105" s="26"/>
    </row>
    <row r="106" spans="1:2" x14ac:dyDescent="0.3">
      <c r="A106" s="26"/>
      <c r="B106" s="26"/>
    </row>
    <row r="107" spans="1:2" x14ac:dyDescent="0.3">
      <c r="A107" s="26"/>
      <c r="B107" s="26"/>
    </row>
    <row r="108" spans="1:2" x14ac:dyDescent="0.3">
      <c r="A108" s="26"/>
      <c r="B108" s="26"/>
    </row>
    <row r="110" spans="1:2" x14ac:dyDescent="0.3">
      <c r="A110" s="26"/>
      <c r="B110" s="26"/>
    </row>
  </sheetData>
  <sheetProtection algorithmName="SHA-512" hashValue="OHdGj+6aDfEC9SMBL3RmB5wAwl+2NIZTp8C9HLBL5ZPpbMtoX3CKIFCIYHzxtZh7CdsgrIwEFYuo52moAQpg/g==" saltValue="eTopYKo04YH4a3NnMti/bQ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57A2C-B567-4857-9EE5-2037CBB4F665}">
  <dimension ref="A1:N109"/>
  <sheetViews>
    <sheetView workbookViewId="0">
      <pane xSplit="1" ySplit="2" topLeftCell="B61" activePane="bottomRight" state="frozen"/>
      <selection sqref="A1:N84"/>
      <selection pane="topRight" sqref="A1:N84"/>
      <selection pane="bottomLeft" sqref="A1:N84"/>
      <selection pane="bottomRight"/>
    </sheetView>
  </sheetViews>
  <sheetFormatPr defaultRowHeight="14.4" x14ac:dyDescent="0.3"/>
  <cols>
    <col min="1" max="1" width="8.88671875" style="25"/>
    <col min="2" max="2" width="8.88671875" style="25" customWidth="1"/>
    <col min="3" max="16384" width="8.88671875" style="25"/>
  </cols>
  <sheetData>
    <row r="1" spans="1:14" x14ac:dyDescent="0.3">
      <c r="A1" s="33" t="s">
        <v>181</v>
      </c>
      <c r="C1" s="44">
        <f>Setup!C2</f>
        <v>0.75</v>
      </c>
    </row>
    <row r="2" spans="1:14" x14ac:dyDescent="0.3">
      <c r="A2" s="32" t="s">
        <v>177</v>
      </c>
      <c r="B2" s="43" t="s">
        <v>216</v>
      </c>
      <c r="C2" s="43" t="s">
        <v>217</v>
      </c>
      <c r="D2" s="43" t="s">
        <v>175</v>
      </c>
      <c r="E2" s="43" t="s">
        <v>218</v>
      </c>
      <c r="F2" s="43" t="s">
        <v>164</v>
      </c>
      <c r="G2" s="43" t="s">
        <v>219</v>
      </c>
      <c r="H2" s="43" t="s">
        <v>64</v>
      </c>
      <c r="I2" s="43" t="s">
        <v>220</v>
      </c>
      <c r="J2" s="43" t="s">
        <v>66</v>
      </c>
      <c r="K2" s="43" t="s">
        <v>221</v>
      </c>
      <c r="L2" s="43" t="s">
        <v>67</v>
      </c>
      <c r="M2" s="43" t="s">
        <v>222</v>
      </c>
      <c r="N2" s="43" t="s">
        <v>68</v>
      </c>
    </row>
    <row r="3" spans="1:14" x14ac:dyDescent="0.3">
      <c r="A3" s="26">
        <v>18</v>
      </c>
      <c r="B3" s="45" cm="1">
        <f t="array" ref="B3">(_xlfn.XLOOKUP(B$2,'Men10'!$B$2:$B$75,'Men10'!$D$2:$D$75) / _xlfn.XLOOKUP($A3,'Men10'!$E$1:$CV$1,_xlfn.XLOOKUP(B$2,'Men10'!$B$2:$B$75,'Men10'!$E$2:$CV$75))) / $C$1 / 86400</f>
        <v>1.6033081649946977E-3</v>
      </c>
      <c r="C3" s="45" cm="1">
        <f t="array" ref="C3">(_xlfn.XLOOKUP(C$2,'Men10'!$B$2:$B$75,'Men10'!$D$2:$D$75) / _xlfn.XLOOKUP($A3,'Men10'!$E$1:$CV$1,_xlfn.XLOOKUP(C$2,'Men10'!$B$2:$B$75,'Men10'!$E$2:$CV$75))) / $C$1 / 86400</f>
        <v>3.5524148760963654E-3</v>
      </c>
      <c r="D3" s="45" cm="1">
        <f t="array" ref="D3">(_xlfn.XLOOKUP(D$2,'Men10'!$B$2:$B$75,'Men10'!$D$2:$D$75) / _xlfn.XLOOKUP($A3,'Men10'!$E$1:$CV$1,_xlfn.XLOOKUP(D$2,'Men10'!$B$2:$B$75,'Men10'!$E$2:$CV$75))) / $C$1 / 86400</f>
        <v>9.3837374085564366E-3</v>
      </c>
      <c r="E3" s="45" cm="1">
        <f t="array" ref="E3">(_xlfn.XLOOKUP(E$2,'Men10'!$B$2:$B$75,'Men10'!$D$2:$D$75) / _xlfn.XLOOKUP($A3,'Men10'!$E$1:$CV$1,_xlfn.XLOOKUP(E$2,'Men10'!$B$2:$B$75,'Men10'!$E$2:$CV$75))) / $C$1 / 86400</f>
        <v>1.2352062507181433E-2</v>
      </c>
      <c r="F3" s="45" cm="1">
        <f t="array" ref="F3">(_xlfn.XLOOKUP(F$2,'Men10'!$B$2:$B$75,'Men10'!$D$2:$D$75) / _xlfn.XLOOKUP($A3,'Men10'!$E$1:$CV$1,_xlfn.XLOOKUP(F$2,'Men10'!$B$2:$B$75,'Men10'!$E$2:$CV$75))) / $C$1 / 86400</f>
        <v>2.042718347440857E-2</v>
      </c>
      <c r="G3" s="45" cm="1">
        <f t="array" ref="G3">(_xlfn.XLOOKUP(G$2,'Men10'!$B$2:$B$75,'Men10'!$D$2:$D$75) / _xlfn.XLOOKUP($A3,'Men10'!$E$1:$CV$1,_xlfn.XLOOKUP(G$2,'Men10'!$B$2:$B$75,'Men10'!$E$2:$CV$75))) / $C$1 / 86400</f>
        <v>2.5709525450993913E-2</v>
      </c>
      <c r="H3" s="45" cm="1">
        <f t="array" ref="H3">(_xlfn.XLOOKUP(H$2,'Men10'!$B$2:$B$75,'Men10'!$D$2:$D$75) / _xlfn.XLOOKUP($A3,'Men10'!$E$1:$CV$1,_xlfn.XLOOKUP(H$2,'Men10'!$B$2:$B$75,'Men10'!$E$2:$CV$75))) / $C$1 / 86400</f>
        <v>4.2520102444227298E-2</v>
      </c>
      <c r="I3" s="45" cm="1">
        <f t="array" ref="I3">(_xlfn.XLOOKUP(I$2,'Men10'!$B$2:$B$75,'Men10'!$D$2:$D$75) / _xlfn.XLOOKUP($A3,'Men10'!$E$1:$CV$1,_xlfn.XLOOKUP(I$2,'Men10'!$B$2:$B$75,'Men10'!$E$2:$CV$75))) / $C$1 / 86400</f>
        <v>5.6860154426610229E-2</v>
      </c>
      <c r="J3" s="45" cm="1">
        <f t="array" ref="J3">(_xlfn.XLOOKUP(J$2,'Men10'!$B$2:$B$75,'Men10'!$D$2:$D$75) / _xlfn.XLOOKUP($A3,'Men10'!$E$1:$CV$1,_xlfn.XLOOKUP(J$2,'Men10'!$B$2:$B$75,'Men10'!$E$2:$CV$75))) / $C$1 / 86400</f>
        <v>0.12029493525420028</v>
      </c>
      <c r="K3" s="45" cm="1">
        <f t="array" ref="K3">(_xlfn.XLOOKUP(K$2,'Men10'!$B$2:$B$75,'Men10'!$D$2:$D$75) / _xlfn.XLOOKUP($A3,'Men10'!$E$1:$CV$1,_xlfn.XLOOKUP(K$2,'Men10'!$B$2:$B$75,'Men10'!$E$2:$CV$75))) / $C$1 / 86400</f>
        <v>0.14573422443070563</v>
      </c>
      <c r="L3" s="45" cm="1">
        <f t="array" ref="L3">(_xlfn.XLOOKUP(L$2,'Men10'!$B$2:$B$75,'Men10'!$D$2:$D$75) / _xlfn.XLOOKUP($A3,'Men10'!$E$1:$CV$1,_xlfn.XLOOKUP(L$2,'Men10'!$B$2:$B$75,'Men10'!$E$2:$CV$75))) / $C$1 / 86400</f>
        <v>0.25808439744997203</v>
      </c>
      <c r="M3" s="45" cm="1">
        <f t="array" ref="M3">(_xlfn.XLOOKUP(M$2,'Men10'!$B$2:$B$75,'Men10'!$D$2:$D$75) / _xlfn.XLOOKUP($A3,'Men10'!$E$1:$CV$1,_xlfn.XLOOKUP(M$2,'Men10'!$B$2:$B$75,'Men10'!$E$2:$CV$75))) / $C$1 / 86400</f>
        <v>0.34282852795593299</v>
      </c>
      <c r="N3" s="45" cm="1">
        <f t="array" ref="N3">(_xlfn.XLOOKUP(N$2,'Men10'!$B$2:$B$75,'Men10'!$D$2:$D$75) / _xlfn.XLOOKUP($A3,'Men10'!$E$1:$CV$1,_xlfn.XLOOKUP(N$2,'Men10'!$B$2:$B$75,'Men10'!$E$2:$CV$75))) / $C$1 / 86400</f>
        <v>0.63959348497396684</v>
      </c>
    </row>
    <row r="4" spans="1:14" x14ac:dyDescent="0.3">
      <c r="A4" s="42">
        <v>19</v>
      </c>
      <c r="B4" s="45" cm="1">
        <f t="array" ref="B4">(_xlfn.XLOOKUP(B$2,'Men10'!$B$2:$B$75,'Men10'!$D$2:$D$75) / _xlfn.XLOOKUP($A4,'Men10'!$E$1:$CV$1,_xlfn.XLOOKUP(B$2,'Men10'!$B$2:$B$75,'Men10'!$E$2:$CV$75))) / $C$1 / 86400</f>
        <v>1.5860332447375884E-3</v>
      </c>
      <c r="C4" s="45" cm="1">
        <f t="array" ref="C4">(_xlfn.XLOOKUP(C$2,'Men10'!$B$2:$B$75,'Men10'!$D$2:$D$75) / _xlfn.XLOOKUP($A4,'Men10'!$E$1:$CV$1,_xlfn.XLOOKUP(C$2,'Men10'!$B$2:$B$75,'Men10'!$E$2:$CV$75))) / $C$1 / 86400</f>
        <v>3.5088714863995766E-3</v>
      </c>
      <c r="D4" s="45" cm="1">
        <f t="array" ref="D4">(_xlfn.XLOOKUP(D$2,'Men10'!$B$2:$B$75,'Men10'!$D$2:$D$75) / _xlfn.XLOOKUP($A4,'Men10'!$E$1:$CV$1,_xlfn.XLOOKUP(D$2,'Men10'!$B$2:$B$75,'Men10'!$E$2:$CV$75))) / $C$1 / 86400</f>
        <v>9.2687171338856726E-3</v>
      </c>
      <c r="E4" s="45" cm="1">
        <f t="array" ref="E4">(_xlfn.XLOOKUP(E$2,'Men10'!$B$2:$B$75,'Men10'!$D$2:$D$75) / _xlfn.XLOOKUP($A4,'Men10'!$E$1:$CV$1,_xlfn.XLOOKUP(E$2,'Men10'!$B$2:$B$75,'Men10'!$E$2:$CV$75))) / $C$1 / 86400</f>
        <v>1.2200658268073998E-2</v>
      </c>
      <c r="F4" s="45" cm="1">
        <f t="array" ref="F4">(_xlfn.XLOOKUP(F$2,'Men10'!$B$2:$B$75,'Men10'!$D$2:$D$75) / _xlfn.XLOOKUP($A4,'Men10'!$E$1:$CV$1,_xlfn.XLOOKUP(F$2,'Men10'!$B$2:$B$75,'Men10'!$E$2:$CV$75))) / $C$1 / 86400</f>
        <v>2.0176799203016436E-2</v>
      </c>
      <c r="G4" s="45" cm="1">
        <f t="array" ref="G4">(_xlfn.XLOOKUP(G$2,'Men10'!$B$2:$B$75,'Men10'!$D$2:$D$75) / _xlfn.XLOOKUP($A4,'Men10'!$E$1:$CV$1,_xlfn.XLOOKUP(G$2,'Men10'!$B$2:$B$75,'Men10'!$E$2:$CV$75))) / $C$1 / 86400</f>
        <v>2.5394393371921464E-2</v>
      </c>
      <c r="H4" s="45" cm="1">
        <f t="array" ref="H4">(_xlfn.XLOOKUP(H$2,'Men10'!$B$2:$B$75,'Men10'!$D$2:$D$75) / _xlfn.XLOOKUP($A4,'Men10'!$E$1:$CV$1,_xlfn.XLOOKUP(H$2,'Men10'!$B$2:$B$75,'Men10'!$E$2:$CV$75))) / $C$1 / 86400</f>
        <v>4.1990067449009585E-2</v>
      </c>
      <c r="I4" s="45" cm="1">
        <f t="array" ref="I4">(_xlfn.XLOOKUP(I$2,'Men10'!$B$2:$B$75,'Men10'!$D$2:$D$75) / _xlfn.XLOOKUP($A4,'Men10'!$E$1:$CV$1,_xlfn.XLOOKUP(I$2,'Men10'!$B$2:$B$75,'Men10'!$E$2:$CV$75))) / $C$1 / 86400</f>
        <v>5.6103803247293825E-2</v>
      </c>
      <c r="J4" s="45" cm="1">
        <f t="array" ref="J4">(_xlfn.XLOOKUP(J$2,'Men10'!$B$2:$B$75,'Men10'!$D$2:$D$75) / _xlfn.XLOOKUP($A4,'Men10'!$E$1:$CV$1,_xlfn.XLOOKUP(J$2,'Men10'!$B$2:$B$75,'Men10'!$E$2:$CV$75))) / $C$1 / 86400</f>
        <v>0.11856850871031632</v>
      </c>
      <c r="K4" s="45" cm="1">
        <f t="array" ref="K4">(_xlfn.XLOOKUP(K$2,'Men10'!$B$2:$B$75,'Men10'!$D$2:$D$75) / _xlfn.XLOOKUP($A4,'Men10'!$E$1:$CV$1,_xlfn.XLOOKUP(K$2,'Men10'!$B$2:$B$75,'Men10'!$E$2:$CV$75))) / $C$1 / 86400</f>
        <v>0.14364270301396562</v>
      </c>
      <c r="L4" s="45" cm="1">
        <f t="array" ref="L4">(_xlfn.XLOOKUP(L$2,'Men10'!$B$2:$B$75,'Men10'!$D$2:$D$75) / _xlfn.XLOOKUP($A4,'Men10'!$E$1:$CV$1,_xlfn.XLOOKUP(L$2,'Men10'!$B$2:$B$75,'Men10'!$E$2:$CV$75))) / $C$1 / 86400</f>
        <v>0.25438046965468802</v>
      </c>
      <c r="M4" s="45" cm="1">
        <f t="array" ref="M4">(_xlfn.XLOOKUP(M$2,'Men10'!$B$2:$B$75,'Men10'!$D$2:$D$75) / _xlfn.XLOOKUP($A4,'Men10'!$E$1:$CV$1,_xlfn.XLOOKUP(M$2,'Men10'!$B$2:$B$75,'Men10'!$E$2:$CV$75))) / $C$1 / 86400</f>
        <v>0.33790838506369003</v>
      </c>
      <c r="N4" s="45" cm="1">
        <f t="array" ref="N4">(_xlfn.XLOOKUP(N$2,'Men10'!$B$2:$B$75,'Men10'!$D$2:$D$75) / _xlfn.XLOOKUP($A4,'Men10'!$E$1:$CV$1,_xlfn.XLOOKUP(N$2,'Men10'!$B$2:$B$75,'Men10'!$E$2:$CV$75))) / $C$1 / 86400</f>
        <v>0.63041428580468395</v>
      </c>
    </row>
    <row r="5" spans="1:14" x14ac:dyDescent="0.3">
      <c r="A5" s="26">
        <v>20</v>
      </c>
      <c r="B5" s="45" cm="1">
        <f t="array" ref="B5">(_xlfn.XLOOKUP(B$2,'Men10'!$B$2:$B$75,'Men10'!$D$2:$D$75) / _xlfn.XLOOKUP($A5,'Men10'!$E$1:$CV$1,_xlfn.XLOOKUP(B$2,'Men10'!$B$2:$B$75,'Men10'!$E$2:$CV$75))) / $C$1 / 86400</f>
        <v>1.5721304848089061E-3</v>
      </c>
      <c r="C5" s="45" cm="1">
        <f t="array" ref="C5">(_xlfn.XLOOKUP(C$2,'Men10'!$B$2:$B$75,'Men10'!$D$2:$D$75) / _xlfn.XLOOKUP($A5,'Men10'!$E$1:$CV$1,_xlfn.XLOOKUP(C$2,'Men10'!$B$2:$B$75,'Men10'!$E$2:$CV$75))) / $C$1 / 86400</f>
        <v>3.4723392147833669E-3</v>
      </c>
      <c r="D5" s="45" cm="1">
        <f t="array" ref="D5">(_xlfn.XLOOKUP(D$2,'Men10'!$B$2:$B$75,'Men10'!$D$2:$D$75) / _xlfn.XLOOKUP($A5,'Men10'!$E$1:$CV$1,_xlfn.XLOOKUP(D$2,'Men10'!$B$2:$B$75,'Men10'!$E$2:$CV$75))) / $C$1 / 86400</f>
        <v>9.1722167937673856E-3</v>
      </c>
      <c r="E5" s="45" cm="1">
        <f t="array" ref="E5">(_xlfn.XLOOKUP(E$2,'Men10'!$B$2:$B$75,'Men10'!$D$2:$D$75) / _xlfn.XLOOKUP($A5,'Men10'!$E$1:$CV$1,_xlfn.XLOOKUP(E$2,'Men10'!$B$2:$B$75,'Men10'!$E$2:$CV$75))) / $C$1 / 86400</f>
        <v>1.2073632310163191E-2</v>
      </c>
      <c r="F5" s="45" cm="1">
        <f t="array" ref="F5">(_xlfn.XLOOKUP(F$2,'Men10'!$B$2:$B$75,'Men10'!$D$2:$D$75) / _xlfn.XLOOKUP($A5,'Men10'!$E$1:$CV$1,_xlfn.XLOOKUP(F$2,'Men10'!$B$2:$B$75,'Men10'!$E$2:$CV$75))) / $C$1 / 86400</f>
        <v>1.9966730435411997E-2</v>
      </c>
      <c r="G5" s="45" cm="1">
        <f t="array" ref="G5">(_xlfn.XLOOKUP(G$2,'Men10'!$B$2:$B$75,'Men10'!$D$2:$D$75) / _xlfn.XLOOKUP($A5,'Men10'!$E$1:$CV$1,_xlfn.XLOOKUP(G$2,'Men10'!$B$2:$B$75,'Men10'!$E$2:$CV$75))) / $C$1 / 86400</f>
        <v>2.5130002133944319E-2</v>
      </c>
      <c r="H5" s="45" cm="1">
        <f t="array" ref="H5">(_xlfn.XLOOKUP(H$2,'Men10'!$B$2:$B$75,'Men10'!$D$2:$D$75) / _xlfn.XLOOKUP($A5,'Men10'!$E$1:$CV$1,_xlfn.XLOOKUP(H$2,'Men10'!$B$2:$B$75,'Men10'!$E$2:$CV$75))) / $C$1 / 86400</f>
        <v>4.1548558297791603E-2</v>
      </c>
      <c r="I5" s="45" cm="1">
        <f t="array" ref="I5">(_xlfn.XLOOKUP(I$2,'Men10'!$B$2:$B$75,'Men10'!$D$2:$D$75) / _xlfn.XLOOKUP($A5,'Men10'!$E$1:$CV$1,_xlfn.XLOOKUP(I$2,'Men10'!$B$2:$B$75,'Men10'!$E$2:$CV$75))) / $C$1 / 86400</f>
        <v>5.5473742324544974E-2</v>
      </c>
      <c r="J5" s="45" cm="1">
        <f t="array" ref="J5">(_xlfn.XLOOKUP(J$2,'Men10'!$B$2:$B$75,'Men10'!$D$2:$D$75) / _xlfn.XLOOKUP($A5,'Men10'!$E$1:$CV$1,_xlfn.XLOOKUP(J$2,'Men10'!$B$2:$B$75,'Men10'!$E$2:$CV$75))) / $C$1 / 86400</f>
        <v>0.11712767619940614</v>
      </c>
      <c r="K5" s="45" cm="1">
        <f t="array" ref="K5">(_xlfn.XLOOKUP(K$2,'Men10'!$B$2:$B$75,'Men10'!$D$2:$D$75) / _xlfn.XLOOKUP($A5,'Men10'!$E$1:$CV$1,_xlfn.XLOOKUP(K$2,'Men10'!$B$2:$B$75,'Men10'!$E$2:$CV$75))) / $C$1 / 86400</f>
        <v>0.1418971714330364</v>
      </c>
      <c r="L5" s="45" cm="1">
        <f t="array" ref="L5">(_xlfn.XLOOKUP(L$2,'Men10'!$B$2:$B$75,'Men10'!$D$2:$D$75) / _xlfn.XLOOKUP($A5,'Men10'!$E$1:$CV$1,_xlfn.XLOOKUP(L$2,'Men10'!$B$2:$B$75,'Men10'!$E$2:$CV$75))) / $C$1 / 86400</f>
        <v>0.25128926394749179</v>
      </c>
      <c r="M5" s="45" cm="1">
        <f t="array" ref="M5">(_xlfn.XLOOKUP(M$2,'Men10'!$B$2:$B$75,'Men10'!$D$2:$D$75) / _xlfn.XLOOKUP($A5,'Men10'!$E$1:$CV$1,_xlfn.XLOOKUP(M$2,'Men10'!$B$2:$B$75,'Men10'!$E$2:$CV$75))) / $C$1 / 86400</f>
        <v>0.33380215658696671</v>
      </c>
      <c r="N5" s="45" cm="1">
        <f t="array" ref="N5">(_xlfn.XLOOKUP(N$2,'Men10'!$B$2:$B$75,'Men10'!$D$2:$D$75) / _xlfn.XLOOKUP($A5,'Men10'!$E$1:$CV$1,_xlfn.XLOOKUP(N$2,'Men10'!$B$2:$B$75,'Men10'!$E$2:$CV$75))) / $C$1 / 86400</f>
        <v>0.62275355524300657</v>
      </c>
    </row>
    <row r="6" spans="1:14" x14ac:dyDescent="0.3">
      <c r="A6" s="26">
        <v>21</v>
      </c>
      <c r="B6" s="45" cm="1">
        <f t="array" ref="B6">(_xlfn.XLOOKUP(B$2,'Men10'!$B$2:$B$75,'Men10'!$D$2:$D$75) / _xlfn.XLOOKUP($A6,'Men10'!$E$1:$CV$1,_xlfn.XLOOKUP(B$2,'Men10'!$B$2:$B$75,'Men10'!$E$2:$CV$75))) / $C$1 / 86400</f>
        <v>1.5609638917295312E-3</v>
      </c>
      <c r="C6" s="45" cm="1">
        <f t="array" ref="C6">(_xlfn.XLOOKUP(C$2,'Men10'!$B$2:$B$75,'Men10'!$D$2:$D$75) / _xlfn.XLOOKUP($A6,'Men10'!$E$1:$CV$1,_xlfn.XLOOKUP(C$2,'Men10'!$B$2:$B$75,'Men10'!$E$2:$CV$75))) / $C$1 / 86400</f>
        <v>3.4482886821774594E-3</v>
      </c>
      <c r="D6" s="45" cm="1">
        <f t="array" ref="D6">(_xlfn.XLOOKUP(D$2,'Men10'!$B$2:$B$75,'Men10'!$D$2:$D$75) / _xlfn.XLOOKUP($A6,'Men10'!$E$1:$CV$1,_xlfn.XLOOKUP(D$2,'Men10'!$B$2:$B$75,'Men10'!$E$2:$CV$75))) / $C$1 / 86400</f>
        <v>9.1096015200020815E-3</v>
      </c>
      <c r="E6" s="45" cm="1">
        <f t="array" ref="E6">(_xlfn.XLOOKUP(E$2,'Men10'!$B$2:$B$75,'Men10'!$D$2:$D$75) / _xlfn.XLOOKUP($A6,'Men10'!$E$1:$CV$1,_xlfn.XLOOKUP(E$2,'Men10'!$B$2:$B$75,'Men10'!$E$2:$CV$75))) / $C$1 / 86400</f>
        <v>1.1991210164084373E-2</v>
      </c>
      <c r="F6" s="45" cm="1">
        <f t="array" ref="F6">(_xlfn.XLOOKUP(F$2,'Men10'!$B$2:$B$75,'Men10'!$D$2:$D$75) / _xlfn.XLOOKUP($A6,'Men10'!$E$1:$CV$1,_xlfn.XLOOKUP(F$2,'Men10'!$B$2:$B$75,'Men10'!$E$2:$CV$75))) / $C$1 / 86400</f>
        <v>1.9830425077555551E-2</v>
      </c>
      <c r="G6" s="45" cm="1">
        <f t="array" ref="G6">(_xlfn.XLOOKUP(G$2,'Men10'!$B$2:$B$75,'Men10'!$D$2:$D$75) / _xlfn.XLOOKUP($A6,'Men10'!$E$1:$CV$1,_xlfn.XLOOKUP(G$2,'Men10'!$B$2:$B$75,'Men10'!$E$2:$CV$75))) / $C$1 / 86400</f>
        <v>2.4958449062454684E-2</v>
      </c>
      <c r="H6" s="45" cm="1">
        <f t="array" ref="H6">(_xlfn.XLOOKUP(H$2,'Men10'!$B$2:$B$75,'Men10'!$D$2:$D$75) / _xlfn.XLOOKUP($A6,'Men10'!$E$1:$CV$1,_xlfn.XLOOKUP(H$2,'Men10'!$B$2:$B$75,'Men10'!$E$2:$CV$75))) / $C$1 / 86400</f>
        <v>4.1256579673070656E-2</v>
      </c>
      <c r="I6" s="45" cm="1">
        <f t="array" ref="I6">(_xlfn.XLOOKUP(I$2,'Men10'!$B$2:$B$75,'Men10'!$D$2:$D$75) / _xlfn.XLOOKUP($A6,'Men10'!$E$1:$CV$1,_xlfn.XLOOKUP(I$2,'Men10'!$B$2:$B$75,'Men10'!$E$2:$CV$75))) / $C$1 / 86400</f>
        <v>5.5061505235569637E-2</v>
      </c>
      <c r="J6" s="45" cm="1">
        <f t="array" ref="J6">(_xlfn.XLOOKUP(J$2,'Men10'!$B$2:$B$75,'Men10'!$D$2:$D$75) / _xlfn.XLOOKUP($A6,'Men10'!$E$1:$CV$1,_xlfn.XLOOKUP(J$2,'Men10'!$B$2:$B$75,'Men10'!$E$2:$CV$75))) / $C$1 / 86400</f>
        <v>0.11618641913301213</v>
      </c>
      <c r="K6" s="45" cm="1">
        <f t="array" ref="K6">(_xlfn.XLOOKUP(K$2,'Men10'!$B$2:$B$75,'Men10'!$D$2:$D$75) / _xlfn.XLOOKUP($A6,'Men10'!$E$1:$CV$1,_xlfn.XLOOKUP(K$2,'Men10'!$B$2:$B$75,'Men10'!$E$2:$CV$75))) / $C$1 / 86400</f>
        <v>0.14075686267214813</v>
      </c>
      <c r="L6" s="45" cm="1">
        <f t="array" ref="L6">(_xlfn.XLOOKUP(L$2,'Men10'!$B$2:$B$75,'Men10'!$D$2:$D$75) / _xlfn.XLOOKUP($A6,'Men10'!$E$1:$CV$1,_xlfn.XLOOKUP(L$2,'Men10'!$B$2:$B$75,'Men10'!$E$2:$CV$75))) / $C$1 / 86400</f>
        <v>0.24926986252953101</v>
      </c>
      <c r="M6" s="45" cm="1">
        <f t="array" ref="M6">(_xlfn.XLOOKUP(M$2,'Men10'!$B$2:$B$75,'Men10'!$D$2:$D$75) / _xlfn.XLOOKUP($A6,'Men10'!$E$1:$CV$1,_xlfn.XLOOKUP(M$2,'Men10'!$B$2:$B$75,'Men10'!$E$2:$CV$75))) / $C$1 / 86400</f>
        <v>0.33111966813624272</v>
      </c>
      <c r="N6" s="45" cm="1">
        <f t="array" ref="N6">(_xlfn.XLOOKUP(N$2,'Men10'!$B$2:$B$75,'Men10'!$D$2:$D$75) / _xlfn.XLOOKUP($A6,'Men10'!$E$1:$CV$1,_xlfn.XLOOKUP(N$2,'Men10'!$B$2:$B$75,'Men10'!$E$2:$CV$75))) / $C$1 / 86400</f>
        <v>0.61774900633095842</v>
      </c>
    </row>
    <row r="7" spans="1:14" x14ac:dyDescent="0.3">
      <c r="A7" s="42">
        <v>22</v>
      </c>
      <c r="B7" s="45" cm="1">
        <f t="array" ref="B7">(_xlfn.XLOOKUP(B$2,'Men10'!$B$2:$B$75,'Men10'!$D$2:$D$75) / _xlfn.XLOOKUP($A7,'Men10'!$E$1:$CV$1,_xlfn.XLOOKUP(B$2,'Men10'!$B$2:$B$75,'Men10'!$E$2:$CV$75))) / $C$1 / 86400</f>
        <v>1.5603395061728395E-3</v>
      </c>
      <c r="C7" s="45" cm="1">
        <f t="array" ref="C7">(_xlfn.XLOOKUP(C$2,'Men10'!$B$2:$B$75,'Men10'!$D$2:$D$75) / _xlfn.XLOOKUP($A7,'Men10'!$E$1:$CV$1,_xlfn.XLOOKUP(C$2,'Men10'!$B$2:$B$75,'Men10'!$E$2:$CV$75))) / $C$1 / 86400</f>
        <v>3.4365598091088282E-3</v>
      </c>
      <c r="D7" s="45" cm="1">
        <f t="array" ref="D7">(_xlfn.XLOOKUP(D$2,'Men10'!$B$2:$B$75,'Men10'!$D$2:$D$75) / _xlfn.XLOOKUP($A7,'Men10'!$E$1:$CV$1,_xlfn.XLOOKUP(D$2,'Men10'!$B$2:$B$75,'Men10'!$E$2:$CV$75))) / $C$1 / 86400</f>
        <v>9.0777051561365292E-3</v>
      </c>
      <c r="E7" s="45" cm="1">
        <f t="array" ref="E7">(_xlfn.XLOOKUP(E$2,'Men10'!$B$2:$B$75,'Men10'!$D$2:$D$75) / _xlfn.XLOOKUP($A7,'Men10'!$E$1:$CV$1,_xlfn.XLOOKUP(E$2,'Men10'!$B$2:$B$75,'Men10'!$E$2:$CV$75))) / $C$1 / 86400</f>
        <v>1.1949224134098083E-2</v>
      </c>
      <c r="F7" s="45" cm="1">
        <f t="array" ref="F7">(_xlfn.XLOOKUP(F$2,'Men10'!$B$2:$B$75,'Men10'!$D$2:$D$75) / _xlfn.XLOOKUP($A7,'Men10'!$E$1:$CV$1,_xlfn.XLOOKUP(F$2,'Men10'!$B$2:$B$75,'Men10'!$E$2:$CV$75))) / $C$1 / 86400</f>
        <v>1.9760990816079519E-2</v>
      </c>
      <c r="G7" s="45" cm="1">
        <f t="array" ref="G7">(_xlfn.XLOOKUP(G$2,'Men10'!$B$2:$B$75,'Men10'!$D$2:$D$75) / _xlfn.XLOOKUP($A7,'Men10'!$E$1:$CV$1,_xlfn.XLOOKUP(G$2,'Men10'!$B$2:$B$75,'Men10'!$E$2:$CV$75))) / $C$1 / 86400</f>
        <v>2.4871059534925077E-2</v>
      </c>
      <c r="H7" s="45" cm="1">
        <f t="array" ref="H7">(_xlfn.XLOOKUP(H$2,'Men10'!$B$2:$B$75,'Men10'!$D$2:$D$75) / _xlfn.XLOOKUP($A7,'Men10'!$E$1:$CV$1,_xlfn.XLOOKUP(H$2,'Men10'!$B$2:$B$75,'Men10'!$E$2:$CV$75))) / $C$1 / 86400</f>
        <v>4.1112123861890428E-2</v>
      </c>
      <c r="I7" s="45" cm="1">
        <f t="array" ref="I7">(_xlfn.XLOOKUP(I$2,'Men10'!$B$2:$B$75,'Men10'!$D$2:$D$75) / _xlfn.XLOOKUP($A7,'Men10'!$E$1:$CV$1,_xlfn.XLOOKUP(I$2,'Men10'!$B$2:$B$75,'Men10'!$E$2:$CV$75))) / $C$1 / 86400</f>
        <v>5.4857675751455968E-2</v>
      </c>
      <c r="J7" s="45" cm="1">
        <f t="array" ref="J7">(_xlfn.XLOOKUP(J$2,'Men10'!$B$2:$B$75,'Men10'!$D$2:$D$75) / _xlfn.XLOOKUP($A7,'Men10'!$E$1:$CV$1,_xlfn.XLOOKUP(J$2,'Men10'!$B$2:$B$75,'Men10'!$E$2:$CV$75))) / $C$1 / 86400</f>
        <v>0.11572144096739727</v>
      </c>
      <c r="K7" s="45" cm="1">
        <f t="array" ref="K7">(_xlfn.XLOOKUP(K$2,'Men10'!$B$2:$B$75,'Men10'!$D$2:$D$75) / _xlfn.XLOOKUP($A7,'Men10'!$E$1:$CV$1,_xlfn.XLOOKUP(K$2,'Men10'!$B$2:$B$75,'Men10'!$E$2:$CV$75))) / $C$1 / 86400</f>
        <v>0.14019355356690691</v>
      </c>
      <c r="L7" s="45" cm="1">
        <f t="array" ref="L7">(_xlfn.XLOOKUP(L$2,'Men10'!$B$2:$B$75,'Men10'!$D$2:$D$75) / _xlfn.XLOOKUP($A7,'Men10'!$E$1:$CV$1,_xlfn.XLOOKUP(L$2,'Men10'!$B$2:$B$75,'Men10'!$E$2:$CV$75))) / $C$1 / 86400</f>
        <v>0.2482722842902933</v>
      </c>
      <c r="M7" s="45" cm="1">
        <f t="array" ref="M7">(_xlfn.XLOOKUP(M$2,'Men10'!$B$2:$B$75,'Men10'!$D$2:$D$75) / _xlfn.XLOOKUP($A7,'Men10'!$E$1:$CV$1,_xlfn.XLOOKUP(M$2,'Men10'!$B$2:$B$75,'Men10'!$E$2:$CV$75))) / $C$1 / 86400</f>
        <v>0.32979452689307615</v>
      </c>
      <c r="N7" s="45" cm="1">
        <f t="array" ref="N7">(_xlfn.XLOOKUP(N$2,'Men10'!$B$2:$B$75,'Men10'!$D$2:$D$75) / _xlfn.XLOOKUP($A7,'Men10'!$E$1:$CV$1,_xlfn.XLOOKUP(N$2,'Men10'!$B$2:$B$75,'Men10'!$E$2:$CV$75))) / $C$1 / 86400</f>
        <v>0.61527677418956395</v>
      </c>
    </row>
    <row r="8" spans="1:14" x14ac:dyDescent="0.3">
      <c r="A8" s="26">
        <v>23</v>
      </c>
      <c r="B8" s="45" cm="1">
        <f t="array" ref="B8">(_xlfn.XLOOKUP(B$2,'Men10'!$B$2:$B$75,'Men10'!$D$2:$D$75) / _xlfn.XLOOKUP($A8,'Men10'!$E$1:$CV$1,_xlfn.XLOOKUP(B$2,'Men10'!$B$2:$B$75,'Men10'!$E$2:$CV$75))) / $C$1 / 86400</f>
        <v>1.5603395061728395E-3</v>
      </c>
      <c r="C8" s="45" cm="1">
        <f t="array" ref="C8">(_xlfn.XLOOKUP(C$2,'Men10'!$B$2:$B$75,'Men10'!$D$2:$D$75) / _xlfn.XLOOKUP($A8,'Men10'!$E$1:$CV$1,_xlfn.XLOOKUP(C$2,'Men10'!$B$2:$B$75,'Men10'!$E$2:$CV$75))) / $C$1 / 86400</f>
        <v>3.4351851851851852E-3</v>
      </c>
      <c r="D8" s="45" cm="1">
        <f t="array" ref="D8">(_xlfn.XLOOKUP(D$2,'Men10'!$B$2:$B$75,'Men10'!$D$2:$D$75) / _xlfn.XLOOKUP($A8,'Men10'!$E$1:$CV$1,_xlfn.XLOOKUP(D$2,'Men10'!$B$2:$B$75,'Men10'!$E$2:$CV$75))) / $C$1 / 86400</f>
        <v>9.0740740740740747E-3</v>
      </c>
      <c r="E8" s="45" cm="1">
        <f t="array" ref="E8">(_xlfn.XLOOKUP(E$2,'Men10'!$B$2:$B$75,'Men10'!$D$2:$D$75) / _xlfn.XLOOKUP($A8,'Men10'!$E$1:$CV$1,_xlfn.XLOOKUP(E$2,'Men10'!$B$2:$B$75,'Men10'!$E$2:$CV$75))) / $C$1 / 86400</f>
        <v>1.1944444444444445E-2</v>
      </c>
      <c r="F8" s="45" cm="1">
        <f t="array" ref="F8">(_xlfn.XLOOKUP(F$2,'Men10'!$B$2:$B$75,'Men10'!$D$2:$D$75) / _xlfn.XLOOKUP($A8,'Men10'!$E$1:$CV$1,_xlfn.XLOOKUP(F$2,'Men10'!$B$2:$B$75,'Men10'!$E$2:$CV$75))) / $C$1 / 86400</f>
        <v>1.9753086419753086E-2</v>
      </c>
      <c r="G8" s="45" cm="1">
        <f t="array" ref="G8">(_xlfn.XLOOKUP(G$2,'Men10'!$B$2:$B$75,'Men10'!$D$2:$D$75) / _xlfn.XLOOKUP($A8,'Men10'!$E$1:$CV$1,_xlfn.XLOOKUP(G$2,'Men10'!$B$2:$B$75,'Men10'!$E$2:$CV$75))) / $C$1 / 86400</f>
        <v>2.4861111111111112E-2</v>
      </c>
      <c r="H8" s="45" cm="1">
        <f t="array" ref="H8">(_xlfn.XLOOKUP(H$2,'Men10'!$B$2:$B$75,'Men10'!$D$2:$D$75) / _xlfn.XLOOKUP($A8,'Men10'!$E$1:$CV$1,_xlfn.XLOOKUP(H$2,'Men10'!$B$2:$B$75,'Men10'!$E$2:$CV$75))) / $C$1 / 86400</f>
        <v>4.1095679012345676E-2</v>
      </c>
      <c r="I8" s="45" cm="1">
        <f t="array" ref="I8">(_xlfn.XLOOKUP(I$2,'Men10'!$B$2:$B$75,'Men10'!$D$2:$D$75) / _xlfn.XLOOKUP($A8,'Men10'!$E$1:$CV$1,_xlfn.XLOOKUP(I$2,'Men10'!$B$2:$B$75,'Men10'!$E$2:$CV$75))) / $C$1 / 86400</f>
        <v>5.4830246913580245E-2</v>
      </c>
      <c r="J8" s="45" cm="1">
        <f t="array" ref="J8">(_xlfn.XLOOKUP(J$2,'Men10'!$B$2:$B$75,'Men10'!$D$2:$D$75) / _xlfn.XLOOKUP($A8,'Men10'!$E$1:$CV$1,_xlfn.XLOOKUP(J$2,'Men10'!$B$2:$B$75,'Men10'!$E$2:$CV$75))) / $C$1 / 86400</f>
        <v>0.11566358024691359</v>
      </c>
      <c r="K8" s="45" cm="1">
        <f t="array" ref="K8">(_xlfn.XLOOKUP(K$2,'Men10'!$B$2:$B$75,'Men10'!$D$2:$D$75) / _xlfn.XLOOKUP($A8,'Men10'!$E$1:$CV$1,_xlfn.XLOOKUP(K$2,'Men10'!$B$2:$B$75,'Men10'!$E$2:$CV$75))) / $C$1 / 86400</f>
        <v>0.14012345679012345</v>
      </c>
      <c r="L8" s="45" cm="1">
        <f t="array" ref="L8">(_xlfn.XLOOKUP(L$2,'Men10'!$B$2:$B$75,'Men10'!$D$2:$D$75) / _xlfn.XLOOKUP($A8,'Men10'!$E$1:$CV$1,_xlfn.XLOOKUP(L$2,'Men10'!$B$2:$B$75,'Men10'!$E$2:$CV$75))) / $C$1 / 86400</f>
        <v>0.24814814814814815</v>
      </c>
      <c r="M8" s="45" cm="1">
        <f t="array" ref="M8">(_xlfn.XLOOKUP(M$2,'Men10'!$B$2:$B$75,'Men10'!$D$2:$D$75) / _xlfn.XLOOKUP($A8,'Men10'!$E$1:$CV$1,_xlfn.XLOOKUP(M$2,'Men10'!$B$2:$B$75,'Men10'!$E$2:$CV$75))) / $C$1 / 86400</f>
        <v>0.32962962962962961</v>
      </c>
      <c r="N8" s="45" cm="1">
        <f t="array" ref="N8">(_xlfn.XLOOKUP(N$2,'Men10'!$B$2:$B$75,'Men10'!$D$2:$D$75) / _xlfn.XLOOKUP($A8,'Men10'!$E$1:$CV$1,_xlfn.XLOOKUP(N$2,'Men10'!$B$2:$B$75,'Men10'!$E$2:$CV$75))) / $C$1 / 86400</f>
        <v>0.61496913580246915</v>
      </c>
    </row>
    <row r="9" spans="1:14" x14ac:dyDescent="0.3">
      <c r="A9" s="26">
        <v>24</v>
      </c>
      <c r="B9" s="45" cm="1">
        <f t="array" ref="B9">(_xlfn.XLOOKUP(B$2,'Men10'!$B$2:$B$75,'Men10'!$D$2:$D$75) / _xlfn.XLOOKUP($A9,'Men10'!$E$1:$CV$1,_xlfn.XLOOKUP(B$2,'Men10'!$B$2:$B$75,'Men10'!$E$2:$CV$75))) / $C$1 / 86400</f>
        <v>1.5603395061728395E-3</v>
      </c>
      <c r="C9" s="45" cm="1">
        <f t="array" ref="C9">(_xlfn.XLOOKUP(C$2,'Men10'!$B$2:$B$75,'Men10'!$D$2:$D$75) / _xlfn.XLOOKUP($A9,'Men10'!$E$1:$CV$1,_xlfn.XLOOKUP(C$2,'Men10'!$B$2:$B$75,'Men10'!$E$2:$CV$75))) / $C$1 / 86400</f>
        <v>3.4351851851851852E-3</v>
      </c>
      <c r="D9" s="45" cm="1">
        <f t="array" ref="D9">(_xlfn.XLOOKUP(D$2,'Men10'!$B$2:$B$75,'Men10'!$D$2:$D$75) / _xlfn.XLOOKUP($A9,'Men10'!$E$1:$CV$1,_xlfn.XLOOKUP(D$2,'Men10'!$B$2:$B$75,'Men10'!$E$2:$CV$75))) / $C$1 / 86400</f>
        <v>9.0740740740740747E-3</v>
      </c>
      <c r="E9" s="45" cm="1">
        <f t="array" ref="E9">(_xlfn.XLOOKUP(E$2,'Men10'!$B$2:$B$75,'Men10'!$D$2:$D$75) / _xlfn.XLOOKUP($A9,'Men10'!$E$1:$CV$1,_xlfn.XLOOKUP(E$2,'Men10'!$B$2:$B$75,'Men10'!$E$2:$CV$75))) / $C$1 / 86400</f>
        <v>1.1944444444444445E-2</v>
      </c>
      <c r="F9" s="45" cm="1">
        <f t="array" ref="F9">(_xlfn.XLOOKUP(F$2,'Men10'!$B$2:$B$75,'Men10'!$D$2:$D$75) / _xlfn.XLOOKUP($A9,'Men10'!$E$1:$CV$1,_xlfn.XLOOKUP(F$2,'Men10'!$B$2:$B$75,'Men10'!$E$2:$CV$75))) / $C$1 / 86400</f>
        <v>1.9753086419753086E-2</v>
      </c>
      <c r="G9" s="45" cm="1">
        <f t="array" ref="G9">(_xlfn.XLOOKUP(G$2,'Men10'!$B$2:$B$75,'Men10'!$D$2:$D$75) / _xlfn.XLOOKUP($A9,'Men10'!$E$1:$CV$1,_xlfn.XLOOKUP(G$2,'Men10'!$B$2:$B$75,'Men10'!$E$2:$CV$75))) / $C$1 / 86400</f>
        <v>2.4861111111111112E-2</v>
      </c>
      <c r="H9" s="45" cm="1">
        <f t="array" ref="H9">(_xlfn.XLOOKUP(H$2,'Men10'!$B$2:$B$75,'Men10'!$D$2:$D$75) / _xlfn.XLOOKUP($A9,'Men10'!$E$1:$CV$1,_xlfn.XLOOKUP(H$2,'Men10'!$B$2:$B$75,'Men10'!$E$2:$CV$75))) / $C$1 / 86400</f>
        <v>4.1095679012345676E-2</v>
      </c>
      <c r="I9" s="45" cm="1">
        <f t="array" ref="I9">(_xlfn.XLOOKUP(I$2,'Men10'!$B$2:$B$75,'Men10'!$D$2:$D$75) / _xlfn.XLOOKUP($A9,'Men10'!$E$1:$CV$1,_xlfn.XLOOKUP(I$2,'Men10'!$B$2:$B$75,'Men10'!$E$2:$CV$75))) / $C$1 / 86400</f>
        <v>5.4830246913580245E-2</v>
      </c>
      <c r="J9" s="45" cm="1">
        <f t="array" ref="J9">(_xlfn.XLOOKUP(J$2,'Men10'!$B$2:$B$75,'Men10'!$D$2:$D$75) / _xlfn.XLOOKUP($A9,'Men10'!$E$1:$CV$1,_xlfn.XLOOKUP(J$2,'Men10'!$B$2:$B$75,'Men10'!$E$2:$CV$75))) / $C$1 / 86400</f>
        <v>0.11566358024691359</v>
      </c>
      <c r="K9" s="45" cm="1">
        <f t="array" ref="K9">(_xlfn.XLOOKUP(K$2,'Men10'!$B$2:$B$75,'Men10'!$D$2:$D$75) / _xlfn.XLOOKUP($A9,'Men10'!$E$1:$CV$1,_xlfn.XLOOKUP(K$2,'Men10'!$B$2:$B$75,'Men10'!$E$2:$CV$75))) / $C$1 / 86400</f>
        <v>0.14012345679012345</v>
      </c>
      <c r="L9" s="45" cm="1">
        <f t="array" ref="L9">(_xlfn.XLOOKUP(L$2,'Men10'!$B$2:$B$75,'Men10'!$D$2:$D$75) / _xlfn.XLOOKUP($A9,'Men10'!$E$1:$CV$1,_xlfn.XLOOKUP(L$2,'Men10'!$B$2:$B$75,'Men10'!$E$2:$CV$75))) / $C$1 / 86400</f>
        <v>0.24814814814814815</v>
      </c>
      <c r="M9" s="45" cm="1">
        <f t="array" ref="M9">(_xlfn.XLOOKUP(M$2,'Men10'!$B$2:$B$75,'Men10'!$D$2:$D$75) / _xlfn.XLOOKUP($A9,'Men10'!$E$1:$CV$1,_xlfn.XLOOKUP(M$2,'Men10'!$B$2:$B$75,'Men10'!$E$2:$CV$75))) / $C$1 / 86400</f>
        <v>0.32962962962962961</v>
      </c>
      <c r="N9" s="45" cm="1">
        <f t="array" ref="N9">(_xlfn.XLOOKUP(N$2,'Men10'!$B$2:$B$75,'Men10'!$D$2:$D$75) / _xlfn.XLOOKUP($A9,'Men10'!$E$1:$CV$1,_xlfn.XLOOKUP(N$2,'Men10'!$B$2:$B$75,'Men10'!$E$2:$CV$75))) / $C$1 / 86400</f>
        <v>0.61496913580246915</v>
      </c>
    </row>
    <row r="10" spans="1:14" x14ac:dyDescent="0.3">
      <c r="A10" s="42">
        <v>25</v>
      </c>
      <c r="B10" s="45" cm="1">
        <f t="array" ref="B10">(_xlfn.XLOOKUP(B$2,'Men10'!$B$2:$B$75,'Men10'!$D$2:$D$75) / _xlfn.XLOOKUP($A10,'Men10'!$E$1:$CV$1,_xlfn.XLOOKUP(B$2,'Men10'!$B$2:$B$75,'Men10'!$E$2:$CV$75))) / $C$1 / 86400</f>
        <v>1.5603395061728395E-3</v>
      </c>
      <c r="C10" s="45" cm="1">
        <f t="array" ref="C10">(_xlfn.XLOOKUP(C$2,'Men10'!$B$2:$B$75,'Men10'!$D$2:$D$75) / _xlfn.XLOOKUP($A10,'Men10'!$E$1:$CV$1,_xlfn.XLOOKUP(C$2,'Men10'!$B$2:$B$75,'Men10'!$E$2:$CV$75))) / $C$1 / 86400</f>
        <v>3.4351851851851852E-3</v>
      </c>
      <c r="D10" s="45" cm="1">
        <f t="array" ref="D10">(_xlfn.XLOOKUP(D$2,'Men10'!$B$2:$B$75,'Men10'!$D$2:$D$75) / _xlfn.XLOOKUP($A10,'Men10'!$E$1:$CV$1,_xlfn.XLOOKUP(D$2,'Men10'!$B$2:$B$75,'Men10'!$E$2:$CV$75))) / $C$1 / 86400</f>
        <v>9.0740740740740747E-3</v>
      </c>
      <c r="E10" s="45" cm="1">
        <f t="array" ref="E10">(_xlfn.XLOOKUP(E$2,'Men10'!$B$2:$B$75,'Men10'!$D$2:$D$75) / _xlfn.XLOOKUP($A10,'Men10'!$E$1:$CV$1,_xlfn.XLOOKUP(E$2,'Men10'!$B$2:$B$75,'Men10'!$E$2:$CV$75))) / $C$1 / 86400</f>
        <v>1.1944444444444445E-2</v>
      </c>
      <c r="F10" s="45" cm="1">
        <f t="array" ref="F10">(_xlfn.XLOOKUP(F$2,'Men10'!$B$2:$B$75,'Men10'!$D$2:$D$75) / _xlfn.XLOOKUP($A10,'Men10'!$E$1:$CV$1,_xlfn.XLOOKUP(F$2,'Men10'!$B$2:$B$75,'Men10'!$E$2:$CV$75))) / $C$1 / 86400</f>
        <v>1.9753086419753086E-2</v>
      </c>
      <c r="G10" s="45" cm="1">
        <f t="array" ref="G10">(_xlfn.XLOOKUP(G$2,'Men10'!$B$2:$B$75,'Men10'!$D$2:$D$75) / _xlfn.XLOOKUP($A10,'Men10'!$E$1:$CV$1,_xlfn.XLOOKUP(G$2,'Men10'!$B$2:$B$75,'Men10'!$E$2:$CV$75))) / $C$1 / 86400</f>
        <v>2.4861111111111112E-2</v>
      </c>
      <c r="H10" s="45" cm="1">
        <f t="array" ref="H10">(_xlfn.XLOOKUP(H$2,'Men10'!$B$2:$B$75,'Men10'!$D$2:$D$75) / _xlfn.XLOOKUP($A10,'Men10'!$E$1:$CV$1,_xlfn.XLOOKUP(H$2,'Men10'!$B$2:$B$75,'Men10'!$E$2:$CV$75))) / $C$1 / 86400</f>
        <v>4.1095679012345676E-2</v>
      </c>
      <c r="I10" s="45" cm="1">
        <f t="array" ref="I10">(_xlfn.XLOOKUP(I$2,'Men10'!$B$2:$B$75,'Men10'!$D$2:$D$75) / _xlfn.XLOOKUP($A10,'Men10'!$E$1:$CV$1,_xlfn.XLOOKUP(I$2,'Men10'!$B$2:$B$75,'Men10'!$E$2:$CV$75))) / $C$1 / 86400</f>
        <v>5.4830246913580245E-2</v>
      </c>
      <c r="J10" s="45" cm="1">
        <f t="array" ref="J10">(_xlfn.XLOOKUP(J$2,'Men10'!$B$2:$B$75,'Men10'!$D$2:$D$75) / _xlfn.XLOOKUP($A10,'Men10'!$E$1:$CV$1,_xlfn.XLOOKUP(J$2,'Men10'!$B$2:$B$75,'Men10'!$E$2:$CV$75))) / $C$1 / 86400</f>
        <v>0.11566358024691359</v>
      </c>
      <c r="K10" s="45" cm="1">
        <f t="array" ref="K10">(_xlfn.XLOOKUP(K$2,'Men10'!$B$2:$B$75,'Men10'!$D$2:$D$75) / _xlfn.XLOOKUP($A10,'Men10'!$E$1:$CV$1,_xlfn.XLOOKUP(K$2,'Men10'!$B$2:$B$75,'Men10'!$E$2:$CV$75))) / $C$1 / 86400</f>
        <v>0.14012345679012345</v>
      </c>
      <c r="L10" s="45" cm="1">
        <f t="array" ref="L10">(_xlfn.XLOOKUP(L$2,'Men10'!$B$2:$B$75,'Men10'!$D$2:$D$75) / _xlfn.XLOOKUP($A10,'Men10'!$E$1:$CV$1,_xlfn.XLOOKUP(L$2,'Men10'!$B$2:$B$75,'Men10'!$E$2:$CV$75))) / $C$1 / 86400</f>
        <v>0.24814814814814815</v>
      </c>
      <c r="M10" s="45" cm="1">
        <f t="array" ref="M10">(_xlfn.XLOOKUP(M$2,'Men10'!$B$2:$B$75,'Men10'!$D$2:$D$75) / _xlfn.XLOOKUP($A10,'Men10'!$E$1:$CV$1,_xlfn.XLOOKUP(M$2,'Men10'!$B$2:$B$75,'Men10'!$E$2:$CV$75))) / $C$1 / 86400</f>
        <v>0.32962962962962961</v>
      </c>
      <c r="N10" s="45" cm="1">
        <f t="array" ref="N10">(_xlfn.XLOOKUP(N$2,'Men10'!$B$2:$B$75,'Men10'!$D$2:$D$75) / _xlfn.XLOOKUP($A10,'Men10'!$E$1:$CV$1,_xlfn.XLOOKUP(N$2,'Men10'!$B$2:$B$75,'Men10'!$E$2:$CV$75))) / $C$1 / 86400</f>
        <v>0.61496913580246915</v>
      </c>
    </row>
    <row r="11" spans="1:14" x14ac:dyDescent="0.3">
      <c r="A11" s="26">
        <v>26</v>
      </c>
      <c r="B11" s="45" cm="1">
        <f t="array" ref="B11">(_xlfn.XLOOKUP(B$2,'Men10'!$B$2:$B$75,'Men10'!$D$2:$D$75) / _xlfn.XLOOKUP($A11,'Men10'!$E$1:$CV$1,_xlfn.XLOOKUP(B$2,'Men10'!$B$2:$B$75,'Men10'!$E$2:$CV$75))) / $C$1 / 86400</f>
        <v>1.5603395061728395E-3</v>
      </c>
      <c r="C11" s="45" cm="1">
        <f t="array" ref="C11">(_xlfn.XLOOKUP(C$2,'Men10'!$B$2:$B$75,'Men10'!$D$2:$D$75) / _xlfn.XLOOKUP($A11,'Men10'!$E$1:$CV$1,_xlfn.XLOOKUP(C$2,'Men10'!$B$2:$B$75,'Men10'!$E$2:$CV$75))) / $C$1 / 86400</f>
        <v>3.4351851851851852E-3</v>
      </c>
      <c r="D11" s="45" cm="1">
        <f t="array" ref="D11">(_xlfn.XLOOKUP(D$2,'Men10'!$B$2:$B$75,'Men10'!$D$2:$D$75) / _xlfn.XLOOKUP($A11,'Men10'!$E$1:$CV$1,_xlfn.XLOOKUP(D$2,'Men10'!$B$2:$B$75,'Men10'!$E$2:$CV$75))) / $C$1 / 86400</f>
        <v>9.0740740740740747E-3</v>
      </c>
      <c r="E11" s="45" cm="1">
        <f t="array" ref="E11">(_xlfn.XLOOKUP(E$2,'Men10'!$B$2:$B$75,'Men10'!$D$2:$D$75) / _xlfn.XLOOKUP($A11,'Men10'!$E$1:$CV$1,_xlfn.XLOOKUP(E$2,'Men10'!$B$2:$B$75,'Men10'!$E$2:$CV$75))) / $C$1 / 86400</f>
        <v>1.1944444444444445E-2</v>
      </c>
      <c r="F11" s="45" cm="1">
        <f t="array" ref="F11">(_xlfn.XLOOKUP(F$2,'Men10'!$B$2:$B$75,'Men10'!$D$2:$D$75) / _xlfn.XLOOKUP($A11,'Men10'!$E$1:$CV$1,_xlfn.XLOOKUP(F$2,'Men10'!$B$2:$B$75,'Men10'!$E$2:$CV$75))) / $C$1 / 86400</f>
        <v>1.9753086419753086E-2</v>
      </c>
      <c r="G11" s="45" cm="1">
        <f t="array" ref="G11">(_xlfn.XLOOKUP(G$2,'Men10'!$B$2:$B$75,'Men10'!$D$2:$D$75) / _xlfn.XLOOKUP($A11,'Men10'!$E$1:$CV$1,_xlfn.XLOOKUP(G$2,'Men10'!$B$2:$B$75,'Men10'!$E$2:$CV$75))) / $C$1 / 86400</f>
        <v>2.4861111111111112E-2</v>
      </c>
      <c r="H11" s="45" cm="1">
        <f t="array" ref="H11">(_xlfn.XLOOKUP(H$2,'Men10'!$B$2:$B$75,'Men10'!$D$2:$D$75) / _xlfn.XLOOKUP($A11,'Men10'!$E$1:$CV$1,_xlfn.XLOOKUP(H$2,'Men10'!$B$2:$B$75,'Men10'!$E$2:$CV$75))) / $C$1 / 86400</f>
        <v>4.1095679012345676E-2</v>
      </c>
      <c r="I11" s="45" cm="1">
        <f t="array" ref="I11">(_xlfn.XLOOKUP(I$2,'Men10'!$B$2:$B$75,'Men10'!$D$2:$D$75) / _xlfn.XLOOKUP($A11,'Men10'!$E$1:$CV$1,_xlfn.XLOOKUP(I$2,'Men10'!$B$2:$B$75,'Men10'!$E$2:$CV$75))) / $C$1 / 86400</f>
        <v>5.4830246913580245E-2</v>
      </c>
      <c r="J11" s="45" cm="1">
        <f t="array" ref="J11">(_xlfn.XLOOKUP(J$2,'Men10'!$B$2:$B$75,'Men10'!$D$2:$D$75) / _xlfn.XLOOKUP($A11,'Men10'!$E$1:$CV$1,_xlfn.XLOOKUP(J$2,'Men10'!$B$2:$B$75,'Men10'!$E$2:$CV$75))) / $C$1 / 86400</f>
        <v>0.11566358024691359</v>
      </c>
      <c r="K11" s="45" cm="1">
        <f t="array" ref="K11">(_xlfn.XLOOKUP(K$2,'Men10'!$B$2:$B$75,'Men10'!$D$2:$D$75) / _xlfn.XLOOKUP($A11,'Men10'!$E$1:$CV$1,_xlfn.XLOOKUP(K$2,'Men10'!$B$2:$B$75,'Men10'!$E$2:$CV$75))) / $C$1 / 86400</f>
        <v>0.14012345679012345</v>
      </c>
      <c r="L11" s="45" cm="1">
        <f t="array" ref="L11">(_xlfn.XLOOKUP(L$2,'Men10'!$B$2:$B$75,'Men10'!$D$2:$D$75) / _xlfn.XLOOKUP($A11,'Men10'!$E$1:$CV$1,_xlfn.XLOOKUP(L$2,'Men10'!$B$2:$B$75,'Men10'!$E$2:$CV$75))) / $C$1 / 86400</f>
        <v>0.24814814814814815</v>
      </c>
      <c r="M11" s="45" cm="1">
        <f t="array" ref="M11">(_xlfn.XLOOKUP(M$2,'Men10'!$B$2:$B$75,'Men10'!$D$2:$D$75) / _xlfn.XLOOKUP($A11,'Men10'!$E$1:$CV$1,_xlfn.XLOOKUP(M$2,'Men10'!$B$2:$B$75,'Men10'!$E$2:$CV$75))) / $C$1 / 86400</f>
        <v>0.32962962962962961</v>
      </c>
      <c r="N11" s="45" cm="1">
        <f t="array" ref="N11">(_xlfn.XLOOKUP(N$2,'Men10'!$B$2:$B$75,'Men10'!$D$2:$D$75) / _xlfn.XLOOKUP($A11,'Men10'!$E$1:$CV$1,_xlfn.XLOOKUP(N$2,'Men10'!$B$2:$B$75,'Men10'!$E$2:$CV$75))) / $C$1 / 86400</f>
        <v>0.61496913580246915</v>
      </c>
    </row>
    <row r="12" spans="1:14" x14ac:dyDescent="0.3">
      <c r="A12" s="26">
        <v>27</v>
      </c>
      <c r="B12" s="45" cm="1">
        <f t="array" ref="B12">(_xlfn.XLOOKUP(B$2,'Men10'!$B$2:$B$75,'Men10'!$D$2:$D$75) / _xlfn.XLOOKUP($A12,'Men10'!$E$1:$CV$1,_xlfn.XLOOKUP(B$2,'Men10'!$B$2:$B$75,'Men10'!$E$2:$CV$75))) / $C$1 / 86400</f>
        <v>1.5603395061728395E-3</v>
      </c>
      <c r="C12" s="45" cm="1">
        <f t="array" ref="C12">(_xlfn.XLOOKUP(C$2,'Men10'!$B$2:$B$75,'Men10'!$D$2:$D$75) / _xlfn.XLOOKUP($A12,'Men10'!$E$1:$CV$1,_xlfn.XLOOKUP(C$2,'Men10'!$B$2:$B$75,'Men10'!$E$2:$CV$75))) / $C$1 / 86400</f>
        <v>3.4351851851851852E-3</v>
      </c>
      <c r="D12" s="45" cm="1">
        <f t="array" ref="D12">(_xlfn.XLOOKUP(D$2,'Men10'!$B$2:$B$75,'Men10'!$D$2:$D$75) / _xlfn.XLOOKUP($A12,'Men10'!$E$1:$CV$1,_xlfn.XLOOKUP(D$2,'Men10'!$B$2:$B$75,'Men10'!$E$2:$CV$75))) / $C$1 / 86400</f>
        <v>9.0740740740740747E-3</v>
      </c>
      <c r="E12" s="45" cm="1">
        <f t="array" ref="E12">(_xlfn.XLOOKUP(E$2,'Men10'!$B$2:$B$75,'Men10'!$D$2:$D$75) / _xlfn.XLOOKUP($A12,'Men10'!$E$1:$CV$1,_xlfn.XLOOKUP(E$2,'Men10'!$B$2:$B$75,'Men10'!$E$2:$CV$75))) / $C$1 / 86400</f>
        <v>1.1944444444444445E-2</v>
      </c>
      <c r="F12" s="45" cm="1">
        <f t="array" ref="F12">(_xlfn.XLOOKUP(F$2,'Men10'!$B$2:$B$75,'Men10'!$D$2:$D$75) / _xlfn.XLOOKUP($A12,'Men10'!$E$1:$CV$1,_xlfn.XLOOKUP(F$2,'Men10'!$B$2:$B$75,'Men10'!$E$2:$CV$75))) / $C$1 / 86400</f>
        <v>1.9753086419753086E-2</v>
      </c>
      <c r="G12" s="45" cm="1">
        <f t="array" ref="G12">(_xlfn.XLOOKUP(G$2,'Men10'!$B$2:$B$75,'Men10'!$D$2:$D$75) / _xlfn.XLOOKUP($A12,'Men10'!$E$1:$CV$1,_xlfn.XLOOKUP(G$2,'Men10'!$B$2:$B$75,'Men10'!$E$2:$CV$75))) / $C$1 / 86400</f>
        <v>2.4861111111111112E-2</v>
      </c>
      <c r="H12" s="45" cm="1">
        <f t="array" ref="H12">(_xlfn.XLOOKUP(H$2,'Men10'!$B$2:$B$75,'Men10'!$D$2:$D$75) / _xlfn.XLOOKUP($A12,'Men10'!$E$1:$CV$1,_xlfn.XLOOKUP(H$2,'Men10'!$B$2:$B$75,'Men10'!$E$2:$CV$75))) / $C$1 / 86400</f>
        <v>4.1095679012345676E-2</v>
      </c>
      <c r="I12" s="45" cm="1">
        <f t="array" ref="I12">(_xlfn.XLOOKUP(I$2,'Men10'!$B$2:$B$75,'Men10'!$D$2:$D$75) / _xlfn.XLOOKUP($A12,'Men10'!$E$1:$CV$1,_xlfn.XLOOKUP(I$2,'Men10'!$B$2:$B$75,'Men10'!$E$2:$CV$75))) / $C$1 / 86400</f>
        <v>5.4830246913580245E-2</v>
      </c>
      <c r="J12" s="45" cm="1">
        <f t="array" ref="J12">(_xlfn.XLOOKUP(J$2,'Men10'!$B$2:$B$75,'Men10'!$D$2:$D$75) / _xlfn.XLOOKUP($A12,'Men10'!$E$1:$CV$1,_xlfn.XLOOKUP(J$2,'Men10'!$B$2:$B$75,'Men10'!$E$2:$CV$75))) / $C$1 / 86400</f>
        <v>0.11566358024691359</v>
      </c>
      <c r="K12" s="45" cm="1">
        <f t="array" ref="K12">(_xlfn.XLOOKUP(K$2,'Men10'!$B$2:$B$75,'Men10'!$D$2:$D$75) / _xlfn.XLOOKUP($A12,'Men10'!$E$1:$CV$1,_xlfn.XLOOKUP(K$2,'Men10'!$B$2:$B$75,'Men10'!$E$2:$CV$75))) / $C$1 / 86400</f>
        <v>0.14012345679012345</v>
      </c>
      <c r="L12" s="45" cm="1">
        <f t="array" ref="L12">(_xlfn.XLOOKUP(L$2,'Men10'!$B$2:$B$75,'Men10'!$D$2:$D$75) / _xlfn.XLOOKUP($A12,'Men10'!$E$1:$CV$1,_xlfn.XLOOKUP(L$2,'Men10'!$B$2:$B$75,'Men10'!$E$2:$CV$75))) / $C$1 / 86400</f>
        <v>0.24814814814814815</v>
      </c>
      <c r="M12" s="45" cm="1">
        <f t="array" ref="M12">(_xlfn.XLOOKUP(M$2,'Men10'!$B$2:$B$75,'Men10'!$D$2:$D$75) / _xlfn.XLOOKUP($A12,'Men10'!$E$1:$CV$1,_xlfn.XLOOKUP(M$2,'Men10'!$B$2:$B$75,'Men10'!$E$2:$CV$75))) / $C$1 / 86400</f>
        <v>0.32962962962962961</v>
      </c>
      <c r="N12" s="45" cm="1">
        <f t="array" ref="N12">(_xlfn.XLOOKUP(N$2,'Men10'!$B$2:$B$75,'Men10'!$D$2:$D$75) / _xlfn.XLOOKUP($A12,'Men10'!$E$1:$CV$1,_xlfn.XLOOKUP(N$2,'Men10'!$B$2:$B$75,'Men10'!$E$2:$CV$75))) / $C$1 / 86400</f>
        <v>0.61496913580246915</v>
      </c>
    </row>
    <row r="13" spans="1:14" x14ac:dyDescent="0.3">
      <c r="A13" s="42">
        <v>28</v>
      </c>
      <c r="B13" s="45" cm="1">
        <f t="array" ref="B13">(_xlfn.XLOOKUP(B$2,'Men10'!$B$2:$B$75,'Men10'!$D$2:$D$75) / _xlfn.XLOOKUP($A13,'Men10'!$E$1:$CV$1,_xlfn.XLOOKUP(B$2,'Men10'!$B$2:$B$75,'Men10'!$E$2:$CV$75))) / $C$1 / 86400</f>
        <v>1.5603395061728395E-3</v>
      </c>
      <c r="C13" s="45" cm="1">
        <f t="array" ref="C13">(_xlfn.XLOOKUP(C$2,'Men10'!$B$2:$B$75,'Men10'!$D$2:$D$75) / _xlfn.XLOOKUP($A13,'Men10'!$E$1:$CV$1,_xlfn.XLOOKUP(C$2,'Men10'!$B$2:$B$75,'Men10'!$E$2:$CV$75))) / $C$1 / 86400</f>
        <v>3.4355287380589909E-3</v>
      </c>
      <c r="D13" s="45" cm="1">
        <f t="array" ref="D13">(_xlfn.XLOOKUP(D$2,'Men10'!$B$2:$B$75,'Men10'!$D$2:$D$75) / _xlfn.XLOOKUP($A13,'Men10'!$E$1:$CV$1,_xlfn.XLOOKUP(D$2,'Men10'!$B$2:$B$75,'Men10'!$E$2:$CV$75))) / $C$1 / 86400</f>
        <v>9.0749815722312964E-3</v>
      </c>
      <c r="E13" s="45" cm="1">
        <f t="array" ref="E13">(_xlfn.XLOOKUP(E$2,'Men10'!$B$2:$B$75,'Men10'!$D$2:$D$75) / _xlfn.XLOOKUP($A13,'Men10'!$E$1:$CV$1,_xlfn.XLOOKUP(E$2,'Men10'!$B$2:$B$75,'Men10'!$E$2:$CV$75))) / $C$1 / 86400</f>
        <v>1.1945639008345279E-2</v>
      </c>
      <c r="F13" s="45" cm="1">
        <f t="array" ref="F13">(_xlfn.XLOOKUP(F$2,'Men10'!$B$2:$B$75,'Men10'!$D$2:$D$75) / _xlfn.XLOOKUP($A13,'Men10'!$E$1:$CV$1,_xlfn.XLOOKUP(F$2,'Men10'!$B$2:$B$75,'Men10'!$E$2:$CV$75))) / $C$1 / 86400</f>
        <v>1.9755061925945682E-2</v>
      </c>
      <c r="G13" s="45" cm="1">
        <f t="array" ref="G13">(_xlfn.XLOOKUP(G$2,'Men10'!$B$2:$B$75,'Men10'!$D$2:$D$75) / _xlfn.XLOOKUP($A13,'Men10'!$E$1:$CV$1,_xlfn.XLOOKUP(G$2,'Men10'!$B$2:$B$75,'Men10'!$E$2:$CV$75))) / $C$1 / 86400</f>
        <v>2.4863597470858197E-2</v>
      </c>
      <c r="H13" s="45" cm="1">
        <f t="array" ref="H13">(_xlfn.XLOOKUP(H$2,'Men10'!$B$2:$B$75,'Men10'!$D$2:$D$75) / _xlfn.XLOOKUP($A13,'Men10'!$E$1:$CV$1,_xlfn.XLOOKUP(H$2,'Men10'!$B$2:$B$75,'Men10'!$E$2:$CV$75))) / $C$1 / 86400</f>
        <v>4.1095679012345676E-2</v>
      </c>
      <c r="I13" s="45" cm="1">
        <f t="array" ref="I13">(_xlfn.XLOOKUP(I$2,'Men10'!$B$2:$B$75,'Men10'!$D$2:$D$75) / _xlfn.XLOOKUP($A13,'Men10'!$E$1:$CV$1,_xlfn.XLOOKUP(I$2,'Men10'!$B$2:$B$75,'Men10'!$E$2:$CV$75))) / $C$1 / 86400</f>
        <v>5.4830246913580245E-2</v>
      </c>
      <c r="J13" s="45" cm="1">
        <f t="array" ref="J13">(_xlfn.XLOOKUP(J$2,'Men10'!$B$2:$B$75,'Men10'!$D$2:$D$75) / _xlfn.XLOOKUP($A13,'Men10'!$E$1:$CV$1,_xlfn.XLOOKUP(J$2,'Men10'!$B$2:$B$75,'Men10'!$E$2:$CV$75))) / $C$1 / 86400</f>
        <v>0.11566358024691359</v>
      </c>
      <c r="K13" s="45" cm="1">
        <f t="array" ref="K13">(_xlfn.XLOOKUP(K$2,'Men10'!$B$2:$B$75,'Men10'!$D$2:$D$75) / _xlfn.XLOOKUP($A13,'Men10'!$E$1:$CV$1,_xlfn.XLOOKUP(K$2,'Men10'!$B$2:$B$75,'Men10'!$E$2:$CV$75))) / $C$1 / 86400</f>
        <v>0.14012345679012345</v>
      </c>
      <c r="L13" s="45" cm="1">
        <f t="array" ref="L13">(_xlfn.XLOOKUP(L$2,'Men10'!$B$2:$B$75,'Men10'!$D$2:$D$75) / _xlfn.XLOOKUP($A13,'Men10'!$E$1:$CV$1,_xlfn.XLOOKUP(L$2,'Men10'!$B$2:$B$75,'Men10'!$E$2:$CV$75))) / $C$1 / 86400</f>
        <v>0.24814814814814815</v>
      </c>
      <c r="M13" s="45" cm="1">
        <f t="array" ref="M13">(_xlfn.XLOOKUP(M$2,'Men10'!$B$2:$B$75,'Men10'!$D$2:$D$75) / _xlfn.XLOOKUP($A13,'Men10'!$E$1:$CV$1,_xlfn.XLOOKUP(M$2,'Men10'!$B$2:$B$75,'Men10'!$E$2:$CV$75))) / $C$1 / 86400</f>
        <v>0.32962962962962961</v>
      </c>
      <c r="N13" s="45" cm="1">
        <f t="array" ref="N13">(_xlfn.XLOOKUP(N$2,'Men10'!$B$2:$B$75,'Men10'!$D$2:$D$75) / _xlfn.XLOOKUP($A13,'Men10'!$E$1:$CV$1,_xlfn.XLOOKUP(N$2,'Men10'!$B$2:$B$75,'Men10'!$E$2:$CV$75))) / $C$1 / 86400</f>
        <v>0.61496913580246915</v>
      </c>
    </row>
    <row r="14" spans="1:14" x14ac:dyDescent="0.3">
      <c r="A14" s="26">
        <v>29</v>
      </c>
      <c r="B14" s="45" cm="1">
        <f t="array" ref="B14">(_xlfn.XLOOKUP(B$2,'Men10'!$B$2:$B$75,'Men10'!$D$2:$D$75) / _xlfn.XLOOKUP($A14,'Men10'!$E$1:$CV$1,_xlfn.XLOOKUP(B$2,'Men10'!$B$2:$B$75,'Men10'!$E$2:$CV$75))) / $C$1 / 86400</f>
        <v>1.5603395061728395E-3</v>
      </c>
      <c r="C14" s="45" cm="1">
        <f t="array" ref="C14">(_xlfn.XLOOKUP(C$2,'Men10'!$B$2:$B$75,'Men10'!$D$2:$D$75) / _xlfn.XLOOKUP($A14,'Men10'!$E$1:$CV$1,_xlfn.XLOOKUP(C$2,'Men10'!$B$2:$B$75,'Men10'!$E$2:$CV$75))) / $C$1 / 86400</f>
        <v>3.438279636858358E-3</v>
      </c>
      <c r="D14" s="45" cm="1">
        <f t="array" ref="D14">(_xlfn.XLOOKUP(D$2,'Men10'!$B$2:$B$75,'Men10'!$D$2:$D$75) / _xlfn.XLOOKUP($A14,'Men10'!$E$1:$CV$1,_xlfn.XLOOKUP(D$2,'Men10'!$B$2:$B$75,'Men10'!$E$2:$CV$75))) / $C$1 / 86400</f>
        <v>9.0822480973616997E-3</v>
      </c>
      <c r="E14" s="45" cm="1">
        <f t="array" ref="E14">(_xlfn.XLOOKUP(E$2,'Men10'!$B$2:$B$75,'Men10'!$D$2:$D$75) / _xlfn.XLOOKUP($A14,'Men10'!$E$1:$CV$1,_xlfn.XLOOKUP(E$2,'Men10'!$B$2:$B$75,'Men10'!$E$2:$CV$75))) / $C$1 / 86400</f>
        <v>1.1955204128159789E-2</v>
      </c>
      <c r="F14" s="45" cm="1">
        <f t="array" ref="F14">(_xlfn.XLOOKUP(F$2,'Men10'!$B$2:$B$75,'Men10'!$D$2:$D$75) / _xlfn.XLOOKUP($A14,'Men10'!$E$1:$CV$1,_xlfn.XLOOKUP(F$2,'Men10'!$B$2:$B$75,'Men10'!$E$2:$CV$75))) / $C$1 / 86400</f>
        <v>1.9770880211943839E-2</v>
      </c>
      <c r="G14" s="45" cm="1">
        <f t="array" ref="G14">(_xlfn.XLOOKUP(G$2,'Men10'!$B$2:$B$75,'Men10'!$D$2:$D$75) / _xlfn.XLOOKUP($A14,'Men10'!$E$1:$CV$1,_xlfn.XLOOKUP(G$2,'Men10'!$B$2:$B$75,'Men10'!$E$2:$CV$75))) / $C$1 / 86400</f>
        <v>2.4883506266751187E-2</v>
      </c>
      <c r="H14" s="45" cm="1">
        <f t="array" ref="H14">(_xlfn.XLOOKUP(H$2,'Men10'!$B$2:$B$75,'Men10'!$D$2:$D$75) / _xlfn.XLOOKUP($A14,'Men10'!$E$1:$CV$1,_xlfn.XLOOKUP(H$2,'Men10'!$B$2:$B$75,'Men10'!$E$2:$CV$75))) / $C$1 / 86400</f>
        <v>4.1095679012345676E-2</v>
      </c>
      <c r="I14" s="45" cm="1">
        <f t="array" ref="I14">(_xlfn.XLOOKUP(I$2,'Men10'!$B$2:$B$75,'Men10'!$D$2:$D$75) / _xlfn.XLOOKUP($A14,'Men10'!$E$1:$CV$1,_xlfn.XLOOKUP(I$2,'Men10'!$B$2:$B$75,'Men10'!$E$2:$CV$75))) / $C$1 / 86400</f>
        <v>5.4830246913580245E-2</v>
      </c>
      <c r="J14" s="45" cm="1">
        <f t="array" ref="J14">(_xlfn.XLOOKUP(J$2,'Men10'!$B$2:$B$75,'Men10'!$D$2:$D$75) / _xlfn.XLOOKUP($A14,'Men10'!$E$1:$CV$1,_xlfn.XLOOKUP(J$2,'Men10'!$B$2:$B$75,'Men10'!$E$2:$CV$75))) / $C$1 / 86400</f>
        <v>0.11566358024691359</v>
      </c>
      <c r="K14" s="45" cm="1">
        <f t="array" ref="K14">(_xlfn.XLOOKUP(K$2,'Men10'!$B$2:$B$75,'Men10'!$D$2:$D$75) / _xlfn.XLOOKUP($A14,'Men10'!$E$1:$CV$1,_xlfn.XLOOKUP(K$2,'Men10'!$B$2:$B$75,'Men10'!$E$2:$CV$75))) / $C$1 / 86400</f>
        <v>0.14012345679012345</v>
      </c>
      <c r="L14" s="45" cm="1">
        <f t="array" ref="L14">(_xlfn.XLOOKUP(L$2,'Men10'!$B$2:$B$75,'Men10'!$D$2:$D$75) / _xlfn.XLOOKUP($A14,'Men10'!$E$1:$CV$1,_xlfn.XLOOKUP(L$2,'Men10'!$B$2:$B$75,'Men10'!$E$2:$CV$75))) / $C$1 / 86400</f>
        <v>0.24814814814814815</v>
      </c>
      <c r="M14" s="45" cm="1">
        <f t="array" ref="M14">(_xlfn.XLOOKUP(M$2,'Men10'!$B$2:$B$75,'Men10'!$D$2:$D$75) / _xlfn.XLOOKUP($A14,'Men10'!$E$1:$CV$1,_xlfn.XLOOKUP(M$2,'Men10'!$B$2:$B$75,'Men10'!$E$2:$CV$75))) / $C$1 / 86400</f>
        <v>0.32962962962962961</v>
      </c>
      <c r="N14" s="45" cm="1">
        <f t="array" ref="N14">(_xlfn.XLOOKUP(N$2,'Men10'!$B$2:$B$75,'Men10'!$D$2:$D$75) / _xlfn.XLOOKUP($A14,'Men10'!$E$1:$CV$1,_xlfn.XLOOKUP(N$2,'Men10'!$B$2:$B$75,'Men10'!$E$2:$CV$75))) / $C$1 / 86400</f>
        <v>0.61496913580246915</v>
      </c>
    </row>
    <row r="15" spans="1:14" x14ac:dyDescent="0.3">
      <c r="A15" s="26">
        <v>30</v>
      </c>
      <c r="B15" s="45" cm="1">
        <f t="array" ref="B15">(_xlfn.XLOOKUP(B$2,'Men10'!$B$2:$B$75,'Men10'!$D$2:$D$75) / _xlfn.XLOOKUP($A15,'Men10'!$E$1:$CV$1,_xlfn.XLOOKUP(B$2,'Men10'!$B$2:$B$75,'Men10'!$E$2:$CV$75))) / $C$1 / 86400</f>
        <v>1.5603395061728395E-3</v>
      </c>
      <c r="C15" s="45" cm="1">
        <f t="array" ref="C15">(_xlfn.XLOOKUP(C$2,'Men10'!$B$2:$B$75,'Men10'!$D$2:$D$75) / _xlfn.XLOOKUP($A15,'Men10'!$E$1:$CV$1,_xlfn.XLOOKUP(C$2,'Men10'!$B$2:$B$75,'Men10'!$E$2:$CV$75))) / $C$1 / 86400</f>
        <v>3.4437946718648472E-3</v>
      </c>
      <c r="D15" s="45" cm="1">
        <f t="array" ref="D15">(_xlfn.XLOOKUP(D$2,'Men10'!$B$2:$B$75,'Men10'!$D$2:$D$75) / _xlfn.XLOOKUP($A15,'Men10'!$E$1:$CV$1,_xlfn.XLOOKUP(D$2,'Men10'!$B$2:$B$75,'Men10'!$E$2:$CV$75))) / $C$1 / 86400</f>
        <v>9.0968161143599735E-3</v>
      </c>
      <c r="E15" s="45" cm="1">
        <f t="array" ref="E15">(_xlfn.XLOOKUP(E$2,'Men10'!$B$2:$B$75,'Men10'!$D$2:$D$75) / _xlfn.XLOOKUP($A15,'Men10'!$E$1:$CV$1,_xlfn.XLOOKUP(E$2,'Men10'!$B$2:$B$75,'Men10'!$E$2:$CV$75))) / $C$1 / 86400</f>
        <v>1.1974380395433026E-2</v>
      </c>
      <c r="F15" s="45" cm="1">
        <f t="array" ref="F15">(_xlfn.XLOOKUP(F$2,'Men10'!$B$2:$B$75,'Men10'!$D$2:$D$75) / _xlfn.XLOOKUP($A15,'Men10'!$E$1:$CV$1,_xlfn.XLOOKUP(F$2,'Men10'!$B$2:$B$75,'Men10'!$E$2:$CV$75))) / $C$1 / 86400</f>
        <v>1.9802592902008104E-2</v>
      </c>
      <c r="G15" s="45" cm="1">
        <f t="array" ref="G15">(_xlfn.XLOOKUP(G$2,'Men10'!$B$2:$B$75,'Men10'!$D$2:$D$75) / _xlfn.XLOOKUP($A15,'Men10'!$E$1:$CV$1,_xlfn.XLOOKUP(G$2,'Men10'!$B$2:$B$75,'Men10'!$E$2:$CV$75))) / $C$1 / 86400</f>
        <v>2.4923419660261764E-2</v>
      </c>
      <c r="H15" s="45" cm="1">
        <f t="array" ref="H15">(_xlfn.XLOOKUP(H$2,'Men10'!$B$2:$B$75,'Men10'!$D$2:$D$75) / _xlfn.XLOOKUP($A15,'Men10'!$E$1:$CV$1,_xlfn.XLOOKUP(H$2,'Men10'!$B$2:$B$75,'Men10'!$E$2:$CV$75))) / $C$1 / 86400</f>
        <v>4.1095679012345676E-2</v>
      </c>
      <c r="I15" s="45" cm="1">
        <f t="array" ref="I15">(_xlfn.XLOOKUP(I$2,'Men10'!$B$2:$B$75,'Men10'!$D$2:$D$75) / _xlfn.XLOOKUP($A15,'Men10'!$E$1:$CV$1,_xlfn.XLOOKUP(I$2,'Men10'!$B$2:$B$75,'Men10'!$E$2:$CV$75))) / $C$1 / 86400</f>
        <v>5.4830246913580245E-2</v>
      </c>
      <c r="J15" s="45" cm="1">
        <f t="array" ref="J15">(_xlfn.XLOOKUP(J$2,'Men10'!$B$2:$B$75,'Men10'!$D$2:$D$75) / _xlfn.XLOOKUP($A15,'Men10'!$E$1:$CV$1,_xlfn.XLOOKUP(J$2,'Men10'!$B$2:$B$75,'Men10'!$E$2:$CV$75))) / $C$1 / 86400</f>
        <v>0.11566358024691359</v>
      </c>
      <c r="K15" s="45" cm="1">
        <f t="array" ref="K15">(_xlfn.XLOOKUP(K$2,'Men10'!$B$2:$B$75,'Men10'!$D$2:$D$75) / _xlfn.XLOOKUP($A15,'Men10'!$E$1:$CV$1,_xlfn.XLOOKUP(K$2,'Men10'!$B$2:$B$75,'Men10'!$E$2:$CV$75))) / $C$1 / 86400</f>
        <v>0.14012345679012345</v>
      </c>
      <c r="L15" s="45" cm="1">
        <f t="array" ref="L15">(_xlfn.XLOOKUP(L$2,'Men10'!$B$2:$B$75,'Men10'!$D$2:$D$75) / _xlfn.XLOOKUP($A15,'Men10'!$E$1:$CV$1,_xlfn.XLOOKUP(L$2,'Men10'!$B$2:$B$75,'Men10'!$E$2:$CV$75))) / $C$1 / 86400</f>
        <v>0.24814814814814815</v>
      </c>
      <c r="M15" s="45" cm="1">
        <f t="array" ref="M15">(_xlfn.XLOOKUP(M$2,'Men10'!$B$2:$B$75,'Men10'!$D$2:$D$75) / _xlfn.XLOOKUP($A15,'Men10'!$E$1:$CV$1,_xlfn.XLOOKUP(M$2,'Men10'!$B$2:$B$75,'Men10'!$E$2:$CV$75))) / $C$1 / 86400</f>
        <v>0.32962962962962961</v>
      </c>
      <c r="N15" s="45" cm="1">
        <f t="array" ref="N15">(_xlfn.XLOOKUP(N$2,'Men10'!$B$2:$B$75,'Men10'!$D$2:$D$75) / _xlfn.XLOOKUP($A15,'Men10'!$E$1:$CV$1,_xlfn.XLOOKUP(N$2,'Men10'!$B$2:$B$75,'Men10'!$E$2:$CV$75))) / $C$1 / 86400</f>
        <v>0.61496913580246915</v>
      </c>
    </row>
    <row r="16" spans="1:14" x14ac:dyDescent="0.3">
      <c r="A16" s="42">
        <v>31</v>
      </c>
      <c r="B16" s="45" cm="1">
        <f t="array" ref="B16">(_xlfn.XLOOKUP(B$2,'Men10'!$B$2:$B$75,'Men10'!$D$2:$D$75) / _xlfn.XLOOKUP($A16,'Men10'!$E$1:$CV$1,_xlfn.XLOOKUP(B$2,'Men10'!$B$2:$B$75,'Men10'!$E$2:$CV$75))) / $C$1 / 86400</f>
        <v>1.5603395061728395E-3</v>
      </c>
      <c r="C16" s="45" cm="1">
        <f t="array" ref="C16">(_xlfn.XLOOKUP(C$2,'Men10'!$B$2:$B$75,'Men10'!$D$2:$D$75) / _xlfn.XLOOKUP($A16,'Men10'!$E$1:$CV$1,_xlfn.XLOOKUP(C$2,'Men10'!$B$2:$B$75,'Men10'!$E$2:$CV$75))) / $C$1 / 86400</f>
        <v>3.4517536024770749E-3</v>
      </c>
      <c r="D16" s="45" cm="1">
        <f t="array" ref="D16">(_xlfn.XLOOKUP(D$2,'Men10'!$B$2:$B$75,'Men10'!$D$2:$D$75) / _xlfn.XLOOKUP($A16,'Men10'!$E$1:$CV$1,_xlfn.XLOOKUP(D$2,'Men10'!$B$2:$B$75,'Men10'!$E$2:$CV$75))) / $C$1 / 86400</f>
        <v>9.1178397046564243E-3</v>
      </c>
      <c r="E16" s="45" cm="1">
        <f t="array" ref="E16">(_xlfn.XLOOKUP(E$2,'Men10'!$B$2:$B$75,'Men10'!$D$2:$D$75) / _xlfn.XLOOKUP($A16,'Men10'!$E$1:$CV$1,_xlfn.XLOOKUP(E$2,'Men10'!$B$2:$B$75,'Men10'!$E$2:$CV$75))) / $C$1 / 86400</f>
        <v>1.2002054305108969E-2</v>
      </c>
      <c r="F16" s="45" cm="1">
        <f t="array" ref="F16">(_xlfn.XLOOKUP(F$2,'Men10'!$B$2:$B$75,'Men10'!$D$2:$D$75) / _xlfn.XLOOKUP($A16,'Men10'!$E$1:$CV$1,_xlfn.XLOOKUP(F$2,'Men10'!$B$2:$B$75,'Men10'!$E$2:$CV$75))) / $C$1 / 86400</f>
        <v>1.9848358540748682E-2</v>
      </c>
      <c r="G16" s="45" cm="1">
        <f t="array" ref="G16">(_xlfn.XLOOKUP(G$2,'Men10'!$B$2:$B$75,'Men10'!$D$2:$D$75) / _xlfn.XLOOKUP($A16,'Men10'!$E$1:$CV$1,_xlfn.XLOOKUP(G$2,'Men10'!$B$2:$B$75,'Men10'!$E$2:$CV$75))) / $C$1 / 86400</f>
        <v>2.4981020007145409E-2</v>
      </c>
      <c r="H16" s="45" cm="1">
        <f t="array" ref="H16">(_xlfn.XLOOKUP(H$2,'Men10'!$B$2:$B$75,'Men10'!$D$2:$D$75) / _xlfn.XLOOKUP($A16,'Men10'!$E$1:$CV$1,_xlfn.XLOOKUP(H$2,'Men10'!$B$2:$B$75,'Men10'!$E$2:$CV$75))) / $C$1 / 86400</f>
        <v>4.1120351223079527E-2</v>
      </c>
      <c r="I16" s="45" cm="1">
        <f t="array" ref="I16">(_xlfn.XLOOKUP(I$2,'Men10'!$B$2:$B$75,'Men10'!$D$2:$D$75) / _xlfn.XLOOKUP($A16,'Men10'!$E$1:$CV$1,_xlfn.XLOOKUP(I$2,'Men10'!$B$2:$B$75,'Men10'!$E$2:$CV$75))) / $C$1 / 86400</f>
        <v>5.4830246913580245E-2</v>
      </c>
      <c r="J16" s="45" cm="1">
        <f t="array" ref="J16">(_xlfn.XLOOKUP(J$2,'Men10'!$B$2:$B$75,'Men10'!$D$2:$D$75) / _xlfn.XLOOKUP($A16,'Men10'!$E$1:$CV$1,_xlfn.XLOOKUP(J$2,'Men10'!$B$2:$B$75,'Men10'!$E$2:$CV$75))) / $C$1 / 86400</f>
        <v>0.11566358024691359</v>
      </c>
      <c r="K16" s="45" cm="1">
        <f t="array" ref="K16">(_xlfn.XLOOKUP(K$2,'Men10'!$B$2:$B$75,'Men10'!$D$2:$D$75) / _xlfn.XLOOKUP($A16,'Men10'!$E$1:$CV$1,_xlfn.XLOOKUP(K$2,'Men10'!$B$2:$B$75,'Men10'!$E$2:$CV$75))) / $C$1 / 86400</f>
        <v>0.14012345679012345</v>
      </c>
      <c r="L16" s="45" cm="1">
        <f t="array" ref="L16">(_xlfn.XLOOKUP(L$2,'Men10'!$B$2:$B$75,'Men10'!$D$2:$D$75) / _xlfn.XLOOKUP($A16,'Men10'!$E$1:$CV$1,_xlfn.XLOOKUP(L$2,'Men10'!$B$2:$B$75,'Men10'!$E$2:$CV$75))) / $C$1 / 86400</f>
        <v>0.24814814814814815</v>
      </c>
      <c r="M16" s="45" cm="1">
        <f t="array" ref="M16">(_xlfn.XLOOKUP(M$2,'Men10'!$B$2:$B$75,'Men10'!$D$2:$D$75) / _xlfn.XLOOKUP($A16,'Men10'!$E$1:$CV$1,_xlfn.XLOOKUP(M$2,'Men10'!$B$2:$B$75,'Men10'!$E$2:$CV$75))) / $C$1 / 86400</f>
        <v>0.32962962962962961</v>
      </c>
      <c r="N16" s="45" cm="1">
        <f t="array" ref="N16">(_xlfn.XLOOKUP(N$2,'Men10'!$B$2:$B$75,'Men10'!$D$2:$D$75) / _xlfn.XLOOKUP($A16,'Men10'!$E$1:$CV$1,_xlfn.XLOOKUP(N$2,'Men10'!$B$2:$B$75,'Men10'!$E$2:$CV$75))) / $C$1 / 86400</f>
        <v>0.61496913580246915</v>
      </c>
    </row>
    <row r="17" spans="1:14" x14ac:dyDescent="0.3">
      <c r="A17" s="26">
        <v>32</v>
      </c>
      <c r="B17" s="45" cm="1">
        <f t="array" ref="B17">(_xlfn.XLOOKUP(B$2,'Men10'!$B$2:$B$75,'Men10'!$D$2:$D$75) / _xlfn.XLOOKUP($A17,'Men10'!$E$1:$CV$1,_xlfn.XLOOKUP(B$2,'Men10'!$B$2:$B$75,'Men10'!$E$2:$CV$75))) / $C$1 / 86400</f>
        <v>1.5603395061728395E-3</v>
      </c>
      <c r="C17" s="45" cm="1">
        <f t="array" ref="C17">(_xlfn.XLOOKUP(C$2,'Men10'!$B$2:$B$75,'Men10'!$D$2:$D$75) / _xlfn.XLOOKUP($A17,'Men10'!$E$1:$CV$1,_xlfn.XLOOKUP(C$2,'Men10'!$B$2:$B$75,'Men10'!$E$2:$CV$75))) / $C$1 / 86400</f>
        <v>3.4621902692856133E-3</v>
      </c>
      <c r="D17" s="45" cm="1">
        <f t="array" ref="D17">(_xlfn.XLOOKUP(D$2,'Men10'!$B$2:$B$75,'Men10'!$D$2:$D$75) / _xlfn.XLOOKUP($A17,'Men10'!$E$1:$CV$1,_xlfn.XLOOKUP(D$2,'Men10'!$B$2:$B$75,'Men10'!$E$2:$CV$75))) / $C$1 / 86400</f>
        <v>9.1454082584902993E-3</v>
      </c>
      <c r="E17" s="45" cm="1">
        <f t="array" ref="E17">(_xlfn.XLOOKUP(E$2,'Men10'!$B$2:$B$75,'Men10'!$D$2:$D$75) / _xlfn.XLOOKUP($A17,'Men10'!$E$1:$CV$1,_xlfn.XLOOKUP(E$2,'Men10'!$B$2:$B$75,'Men10'!$E$2:$CV$75))) / $C$1 / 86400</f>
        <v>1.2038343523931109E-2</v>
      </c>
      <c r="F17" s="45" cm="1">
        <f t="array" ref="F17">(_xlfn.XLOOKUP(F$2,'Men10'!$B$2:$B$75,'Men10'!$D$2:$D$75) / _xlfn.XLOOKUP($A17,'Men10'!$E$1:$CV$1,_xlfn.XLOOKUP(F$2,'Men10'!$B$2:$B$75,'Men10'!$E$2:$CV$75))) / $C$1 / 86400</f>
        <v>1.9908371719162554E-2</v>
      </c>
      <c r="G17" s="45" cm="1">
        <f t="array" ref="G17">(_xlfn.XLOOKUP(G$2,'Men10'!$B$2:$B$75,'Men10'!$D$2:$D$75) / _xlfn.XLOOKUP($A17,'Men10'!$E$1:$CV$1,_xlfn.XLOOKUP(G$2,'Men10'!$B$2:$B$75,'Men10'!$E$2:$CV$75))) / $C$1 / 86400</f>
        <v>2.5056552218414747E-2</v>
      </c>
      <c r="H17" s="45" cm="1">
        <f t="array" ref="H17">(_xlfn.XLOOKUP(H$2,'Men10'!$B$2:$B$75,'Men10'!$D$2:$D$75) / _xlfn.XLOOKUP($A17,'Men10'!$E$1:$CV$1,_xlfn.XLOOKUP(H$2,'Men10'!$B$2:$B$75,'Men10'!$E$2:$CV$75))) / $C$1 / 86400</f>
        <v>4.1182161551604042E-2</v>
      </c>
      <c r="I17" s="45" cm="1">
        <f t="array" ref="I17">(_xlfn.XLOOKUP(I$2,'Men10'!$B$2:$B$75,'Men10'!$D$2:$D$75) / _xlfn.XLOOKUP($A17,'Men10'!$E$1:$CV$1,_xlfn.XLOOKUP(I$2,'Men10'!$B$2:$B$75,'Men10'!$E$2:$CV$75))) / $C$1 / 86400</f>
        <v>5.484121515661157E-2</v>
      </c>
      <c r="J17" s="45" cm="1">
        <f t="array" ref="J17">(_xlfn.XLOOKUP(J$2,'Men10'!$B$2:$B$75,'Men10'!$D$2:$D$75) / _xlfn.XLOOKUP($A17,'Men10'!$E$1:$CV$1,_xlfn.XLOOKUP(J$2,'Men10'!$B$2:$B$75,'Men10'!$E$2:$CV$75))) / $C$1 / 86400</f>
        <v>0.11566358024691359</v>
      </c>
      <c r="K17" s="45" cm="1">
        <f t="array" ref="K17">(_xlfn.XLOOKUP(K$2,'Men10'!$B$2:$B$75,'Men10'!$D$2:$D$75) / _xlfn.XLOOKUP($A17,'Men10'!$E$1:$CV$1,_xlfn.XLOOKUP(K$2,'Men10'!$B$2:$B$75,'Men10'!$E$2:$CV$75))) / $C$1 / 86400</f>
        <v>0.14012345679012345</v>
      </c>
      <c r="L17" s="45" cm="1">
        <f t="array" ref="L17">(_xlfn.XLOOKUP(L$2,'Men10'!$B$2:$B$75,'Men10'!$D$2:$D$75) / _xlfn.XLOOKUP($A17,'Men10'!$E$1:$CV$1,_xlfn.XLOOKUP(L$2,'Men10'!$B$2:$B$75,'Men10'!$E$2:$CV$75))) / $C$1 / 86400</f>
        <v>0.24814814814814815</v>
      </c>
      <c r="M17" s="45" cm="1">
        <f t="array" ref="M17">(_xlfn.XLOOKUP(M$2,'Men10'!$B$2:$B$75,'Men10'!$D$2:$D$75) / _xlfn.XLOOKUP($A17,'Men10'!$E$1:$CV$1,_xlfn.XLOOKUP(M$2,'Men10'!$B$2:$B$75,'Men10'!$E$2:$CV$75))) / $C$1 / 86400</f>
        <v>0.32962962962962961</v>
      </c>
      <c r="N17" s="45" cm="1">
        <f t="array" ref="N17">(_xlfn.XLOOKUP(N$2,'Men10'!$B$2:$B$75,'Men10'!$D$2:$D$75) / _xlfn.XLOOKUP($A17,'Men10'!$E$1:$CV$1,_xlfn.XLOOKUP(N$2,'Men10'!$B$2:$B$75,'Men10'!$E$2:$CV$75))) / $C$1 / 86400</f>
        <v>0.61496913580246915</v>
      </c>
    </row>
    <row r="18" spans="1:14" x14ac:dyDescent="0.3">
      <c r="A18" s="26">
        <v>33</v>
      </c>
      <c r="B18" s="45" cm="1">
        <f t="array" ref="B18">(_xlfn.XLOOKUP(B$2,'Men10'!$B$2:$B$75,'Men10'!$D$2:$D$75) / _xlfn.XLOOKUP($A18,'Men10'!$E$1:$CV$1,_xlfn.XLOOKUP(B$2,'Men10'!$B$2:$B$75,'Men10'!$E$2:$CV$75))) / $C$1 / 86400</f>
        <v>1.5603395061728395E-3</v>
      </c>
      <c r="C18" s="45" cm="1">
        <f t="array" ref="C18">(_xlfn.XLOOKUP(C$2,'Men10'!$B$2:$B$75,'Men10'!$D$2:$D$75) / _xlfn.XLOOKUP($A18,'Men10'!$E$1:$CV$1,_xlfn.XLOOKUP(C$2,'Men10'!$B$2:$B$75,'Men10'!$E$2:$CV$75))) / $C$1 / 86400</f>
        <v>3.4751494033234045E-3</v>
      </c>
      <c r="D18" s="45" cm="1">
        <f t="array" ref="D18">(_xlfn.XLOOKUP(D$2,'Men10'!$B$2:$B$75,'Men10'!$D$2:$D$75) / _xlfn.XLOOKUP($A18,'Men10'!$E$1:$CV$1,_xlfn.XLOOKUP(D$2,'Men10'!$B$2:$B$75,'Men10'!$E$2:$CV$75))) / $C$1 / 86400</f>
        <v>9.1796399333071051E-3</v>
      </c>
      <c r="E18" s="45" cm="1">
        <f t="array" ref="E18">(_xlfn.XLOOKUP(E$2,'Men10'!$B$2:$B$75,'Men10'!$D$2:$D$75) / _xlfn.XLOOKUP($A18,'Men10'!$E$1:$CV$1,_xlfn.XLOOKUP(E$2,'Men10'!$B$2:$B$75,'Men10'!$E$2:$CV$75))) / $C$1 / 86400</f>
        <v>1.2083403585679761E-2</v>
      </c>
      <c r="F18" s="45" cm="1">
        <f t="array" ref="F18">(_xlfn.XLOOKUP(F$2,'Men10'!$B$2:$B$75,'Men10'!$D$2:$D$75) / _xlfn.XLOOKUP($A18,'Men10'!$E$1:$CV$1,_xlfn.XLOOKUP(F$2,'Men10'!$B$2:$B$75,'Men10'!$E$2:$CV$75))) / $C$1 / 86400</f>
        <v>1.9982889650736555E-2</v>
      </c>
      <c r="G18" s="45" cm="1">
        <f t="array" ref="G18">(_xlfn.XLOOKUP(G$2,'Men10'!$B$2:$B$75,'Men10'!$D$2:$D$75) / _xlfn.XLOOKUP($A18,'Men10'!$E$1:$CV$1,_xlfn.XLOOKUP(G$2,'Men10'!$B$2:$B$75,'Men10'!$E$2:$CV$75))) / $C$1 / 86400</f>
        <v>2.5150340021356715E-2</v>
      </c>
      <c r="H18" s="45" cm="1">
        <f t="array" ref="H18">(_xlfn.XLOOKUP(H$2,'Men10'!$B$2:$B$75,'Men10'!$D$2:$D$75) / _xlfn.XLOOKUP($A18,'Men10'!$E$1:$CV$1,_xlfn.XLOOKUP(H$2,'Men10'!$B$2:$B$75,'Men10'!$E$2:$CV$75))) / $C$1 / 86400</f>
        <v>4.1281445517172957E-2</v>
      </c>
      <c r="I18" s="45" cm="1">
        <f t="array" ref="I18">(_xlfn.XLOOKUP(I$2,'Men10'!$B$2:$B$75,'Men10'!$D$2:$D$75) / _xlfn.XLOOKUP($A18,'Men10'!$E$1:$CV$1,_xlfn.XLOOKUP(I$2,'Men10'!$B$2:$B$75,'Men10'!$E$2:$CV$75))) / $C$1 / 86400</f>
        <v>5.4918115899018675E-2</v>
      </c>
      <c r="J18" s="45" cm="1">
        <f t="array" ref="J18">(_xlfn.XLOOKUP(J$2,'Men10'!$B$2:$B$75,'Men10'!$D$2:$D$75) / _xlfn.XLOOKUP($A18,'Men10'!$E$1:$CV$1,_xlfn.XLOOKUP(J$2,'Men10'!$B$2:$B$75,'Men10'!$E$2:$CV$75))) / $C$1 / 86400</f>
        <v>0.11566358024691359</v>
      </c>
      <c r="K18" s="45" cm="1">
        <f t="array" ref="K18">(_xlfn.XLOOKUP(K$2,'Men10'!$B$2:$B$75,'Men10'!$D$2:$D$75) / _xlfn.XLOOKUP($A18,'Men10'!$E$1:$CV$1,_xlfn.XLOOKUP(K$2,'Men10'!$B$2:$B$75,'Men10'!$E$2:$CV$75))) / $C$1 / 86400</f>
        <v>0.14012345679012345</v>
      </c>
      <c r="L18" s="45" cm="1">
        <f t="array" ref="L18">(_xlfn.XLOOKUP(L$2,'Men10'!$B$2:$B$75,'Men10'!$D$2:$D$75) / _xlfn.XLOOKUP($A18,'Men10'!$E$1:$CV$1,_xlfn.XLOOKUP(L$2,'Men10'!$B$2:$B$75,'Men10'!$E$2:$CV$75))) / $C$1 / 86400</f>
        <v>0.24814814814814815</v>
      </c>
      <c r="M18" s="45" cm="1">
        <f t="array" ref="M18">(_xlfn.XLOOKUP(M$2,'Men10'!$B$2:$B$75,'Men10'!$D$2:$D$75) / _xlfn.XLOOKUP($A18,'Men10'!$E$1:$CV$1,_xlfn.XLOOKUP(M$2,'Men10'!$B$2:$B$75,'Men10'!$E$2:$CV$75))) / $C$1 / 86400</f>
        <v>0.32962962962962961</v>
      </c>
      <c r="N18" s="45" cm="1">
        <f t="array" ref="N18">(_xlfn.XLOOKUP(N$2,'Men10'!$B$2:$B$75,'Men10'!$D$2:$D$75) / _xlfn.XLOOKUP($A18,'Men10'!$E$1:$CV$1,_xlfn.XLOOKUP(N$2,'Men10'!$B$2:$B$75,'Men10'!$E$2:$CV$75))) / $C$1 / 86400</f>
        <v>0.61496913580246915</v>
      </c>
    </row>
    <row r="19" spans="1:14" x14ac:dyDescent="0.3">
      <c r="A19" s="42">
        <v>34</v>
      </c>
      <c r="B19" s="45" cm="1">
        <f t="array" ref="B19">(_xlfn.XLOOKUP(B$2,'Men10'!$B$2:$B$75,'Men10'!$D$2:$D$75) / _xlfn.XLOOKUP($A19,'Men10'!$E$1:$CV$1,_xlfn.XLOOKUP(B$2,'Men10'!$B$2:$B$75,'Men10'!$E$2:$CV$75))) / $C$1 / 86400</f>
        <v>1.5603395061728395E-3</v>
      </c>
      <c r="C19" s="45" cm="1">
        <f t="array" ref="C19">(_xlfn.XLOOKUP(C$2,'Men10'!$B$2:$B$75,'Men10'!$D$2:$D$75) / _xlfn.XLOOKUP($A19,'Men10'!$E$1:$CV$1,_xlfn.XLOOKUP(C$2,'Men10'!$B$2:$B$75,'Men10'!$E$2:$CV$75))) / $C$1 / 86400</f>
        <v>3.4910418548629932E-3</v>
      </c>
      <c r="D19" s="45" cm="1">
        <f t="array" ref="D19">(_xlfn.XLOOKUP(D$2,'Men10'!$B$2:$B$75,'Men10'!$D$2:$D$75) / _xlfn.XLOOKUP($A19,'Men10'!$E$1:$CV$1,_xlfn.XLOOKUP(D$2,'Men10'!$B$2:$B$75,'Men10'!$E$2:$CV$75))) / $C$1 / 86400</f>
        <v>9.2216199939777182E-3</v>
      </c>
      <c r="E19" s="45" cm="1">
        <f t="array" ref="E19">(_xlfn.XLOOKUP(E$2,'Men10'!$B$2:$B$75,'Men10'!$D$2:$D$75) / _xlfn.XLOOKUP($A19,'Men10'!$E$1:$CV$1,_xlfn.XLOOKUP(E$2,'Men10'!$B$2:$B$75,'Men10'!$E$2:$CV$75))) / $C$1 / 86400</f>
        <v>1.2138663053297199E-2</v>
      </c>
      <c r="F19" s="45" cm="1">
        <f t="array" ref="F19">(_xlfn.XLOOKUP(F$2,'Men10'!$B$2:$B$75,'Men10'!$D$2:$D$75) / _xlfn.XLOOKUP($A19,'Men10'!$E$1:$CV$1,_xlfn.XLOOKUP(F$2,'Men10'!$B$2:$B$75,'Men10'!$E$2:$CV$75))) / $C$1 / 86400</f>
        <v>2.0074274816822241E-2</v>
      </c>
      <c r="G19" s="45" cm="1">
        <f t="array" ref="G19">(_xlfn.XLOOKUP(G$2,'Men10'!$B$2:$B$75,'Men10'!$D$2:$D$75) / _xlfn.XLOOKUP($A19,'Men10'!$E$1:$CV$1,_xlfn.XLOOKUP(G$2,'Men10'!$B$2:$B$75,'Men10'!$E$2:$CV$75))) / $C$1 / 86400</f>
        <v>2.5265356820234869E-2</v>
      </c>
      <c r="H19" s="45" cm="1">
        <f t="array" ref="H19">(_xlfn.XLOOKUP(H$2,'Men10'!$B$2:$B$75,'Men10'!$D$2:$D$75) / _xlfn.XLOOKUP($A19,'Men10'!$E$1:$CV$1,_xlfn.XLOOKUP(H$2,'Men10'!$B$2:$B$75,'Men10'!$E$2:$CV$75))) / $C$1 / 86400</f>
        <v>4.1422920080985463E-2</v>
      </c>
      <c r="I19" s="45" cm="1">
        <f t="array" ref="I19">(_xlfn.XLOOKUP(I$2,'Men10'!$B$2:$B$75,'Men10'!$D$2:$D$75) / _xlfn.XLOOKUP($A19,'Men10'!$E$1:$CV$1,_xlfn.XLOOKUP(I$2,'Men10'!$B$2:$B$75,'Men10'!$E$2:$CV$75))) / $C$1 / 86400</f>
        <v>5.5050448708413906E-2</v>
      </c>
      <c r="J19" s="45" cm="1">
        <f t="array" ref="J19">(_xlfn.XLOOKUP(J$2,'Men10'!$B$2:$B$75,'Men10'!$D$2:$D$75) / _xlfn.XLOOKUP($A19,'Men10'!$E$1:$CV$1,_xlfn.XLOOKUP(J$2,'Men10'!$B$2:$B$75,'Men10'!$E$2:$CV$75))) / $C$1 / 86400</f>
        <v>0.11566358024691359</v>
      </c>
      <c r="K19" s="45" cm="1">
        <f t="array" ref="K19">(_xlfn.XLOOKUP(K$2,'Men10'!$B$2:$B$75,'Men10'!$D$2:$D$75) / _xlfn.XLOOKUP($A19,'Men10'!$E$1:$CV$1,_xlfn.XLOOKUP(K$2,'Men10'!$B$2:$B$75,'Men10'!$E$2:$CV$75))) / $C$1 / 86400</f>
        <v>0.14012345679012345</v>
      </c>
      <c r="L19" s="45" cm="1">
        <f t="array" ref="L19">(_xlfn.XLOOKUP(L$2,'Men10'!$B$2:$B$75,'Men10'!$D$2:$D$75) / _xlfn.XLOOKUP($A19,'Men10'!$E$1:$CV$1,_xlfn.XLOOKUP(L$2,'Men10'!$B$2:$B$75,'Men10'!$E$2:$CV$75))) / $C$1 / 86400</f>
        <v>0.24814814814814815</v>
      </c>
      <c r="M19" s="45" cm="1">
        <f t="array" ref="M19">(_xlfn.XLOOKUP(M$2,'Men10'!$B$2:$B$75,'Men10'!$D$2:$D$75) / _xlfn.XLOOKUP($A19,'Men10'!$E$1:$CV$1,_xlfn.XLOOKUP(M$2,'Men10'!$B$2:$B$75,'Men10'!$E$2:$CV$75))) / $C$1 / 86400</f>
        <v>0.32962962962962961</v>
      </c>
      <c r="N19" s="45" cm="1">
        <f t="array" ref="N19">(_xlfn.XLOOKUP(N$2,'Men10'!$B$2:$B$75,'Men10'!$D$2:$D$75) / _xlfn.XLOOKUP($A19,'Men10'!$E$1:$CV$1,_xlfn.XLOOKUP(N$2,'Men10'!$B$2:$B$75,'Men10'!$E$2:$CV$75))) / $C$1 / 86400</f>
        <v>0.61496913580246915</v>
      </c>
    </row>
    <row r="20" spans="1:14" x14ac:dyDescent="0.3">
      <c r="A20" s="26">
        <v>35</v>
      </c>
      <c r="B20" s="45" cm="1">
        <f t="array" ref="B20">(_xlfn.XLOOKUP(B$2,'Men10'!$B$2:$B$75,'Men10'!$D$2:$D$75) / _xlfn.XLOOKUP($A20,'Men10'!$E$1:$CV$1,_xlfn.XLOOKUP(B$2,'Men10'!$B$2:$B$75,'Men10'!$E$2:$CV$75))) / $C$1 / 86400</f>
        <v>1.5648776513617888E-3</v>
      </c>
      <c r="C20" s="45" cm="1">
        <f t="array" ref="C20">(_xlfn.XLOOKUP(C$2,'Men10'!$B$2:$B$75,'Men10'!$D$2:$D$75) / _xlfn.XLOOKUP($A20,'Men10'!$E$1:$CV$1,_xlfn.XLOOKUP(C$2,'Men10'!$B$2:$B$75,'Men10'!$E$2:$CV$75))) / $C$1 / 86400</f>
        <v>3.5095884605488197E-3</v>
      </c>
      <c r="D20" s="45" cm="1">
        <f t="array" ref="D20">(_xlfn.XLOOKUP(D$2,'Men10'!$B$2:$B$75,'Men10'!$D$2:$D$75) / _xlfn.XLOOKUP($A20,'Men10'!$E$1:$CV$1,_xlfn.XLOOKUP(D$2,'Men10'!$B$2:$B$75,'Men10'!$E$2:$CV$75))) / $C$1 / 86400</f>
        <v>9.2706110278648075E-3</v>
      </c>
      <c r="E20" s="45" cm="1">
        <f t="array" ref="E20">(_xlfn.XLOOKUP(E$2,'Men10'!$B$2:$B$75,'Men10'!$D$2:$D$75) / _xlfn.XLOOKUP($A20,'Men10'!$E$1:$CV$1,_xlfn.XLOOKUP(E$2,'Men10'!$B$2:$B$75,'Men10'!$E$2:$CV$75))) / $C$1 / 86400</f>
        <v>1.2203151250964901E-2</v>
      </c>
      <c r="F20" s="45" cm="1">
        <f t="array" ref="F20">(_xlfn.XLOOKUP(F$2,'Men10'!$B$2:$B$75,'Men10'!$D$2:$D$75) / _xlfn.XLOOKUP($A20,'Men10'!$E$1:$CV$1,_xlfn.XLOOKUP(F$2,'Men10'!$B$2:$B$75,'Men10'!$E$2:$CV$75))) / $C$1 / 86400</f>
        <v>2.0180921965419991E-2</v>
      </c>
      <c r="G20" s="45" cm="1">
        <f t="array" ref="G20">(_xlfn.XLOOKUP(G$2,'Men10'!$B$2:$B$75,'Men10'!$D$2:$D$75) / _xlfn.XLOOKUP($A20,'Men10'!$E$1:$CV$1,_xlfn.XLOOKUP(G$2,'Men10'!$B$2:$B$75,'Men10'!$E$2:$CV$75))) / $C$1 / 86400</f>
        <v>2.5399582254915315E-2</v>
      </c>
      <c r="H20" s="45" cm="1">
        <f t="array" ref="H20">(_xlfn.XLOOKUP(H$2,'Men10'!$B$2:$B$75,'Men10'!$D$2:$D$75) / _xlfn.XLOOKUP($A20,'Men10'!$E$1:$CV$1,_xlfn.XLOOKUP(H$2,'Men10'!$B$2:$B$75,'Men10'!$E$2:$CV$75))) / $C$1 / 86400</f>
        <v>4.1607450655407184E-2</v>
      </c>
      <c r="I20" s="45" cm="1">
        <f t="array" ref="I20">(_xlfn.XLOOKUP(I$2,'Men10'!$B$2:$B$75,'Men10'!$D$2:$D$75) / _xlfn.XLOOKUP($A20,'Men10'!$E$1:$CV$1,_xlfn.XLOOKUP(I$2,'Men10'!$B$2:$B$75,'Men10'!$E$2:$CV$75))) / $C$1 / 86400</f>
        <v>5.5244581273128708E-2</v>
      </c>
      <c r="J20" s="45" cm="1">
        <f t="array" ref="J20">(_xlfn.XLOOKUP(J$2,'Men10'!$B$2:$B$75,'Men10'!$D$2:$D$75) / _xlfn.XLOOKUP($A20,'Men10'!$E$1:$CV$1,_xlfn.XLOOKUP(J$2,'Men10'!$B$2:$B$75,'Men10'!$E$2:$CV$75))) / $C$1 / 86400</f>
        <v>0.11566358024691359</v>
      </c>
      <c r="K20" s="45" cm="1">
        <f t="array" ref="K20">(_xlfn.XLOOKUP(K$2,'Men10'!$B$2:$B$75,'Men10'!$D$2:$D$75) / _xlfn.XLOOKUP($A20,'Men10'!$E$1:$CV$1,_xlfn.XLOOKUP(K$2,'Men10'!$B$2:$B$75,'Men10'!$E$2:$CV$75))) / $C$1 / 86400</f>
        <v>0.14012345679012345</v>
      </c>
      <c r="L20" s="45" cm="1">
        <f t="array" ref="L20">(_xlfn.XLOOKUP(L$2,'Men10'!$B$2:$B$75,'Men10'!$D$2:$D$75) / _xlfn.XLOOKUP($A20,'Men10'!$E$1:$CV$1,_xlfn.XLOOKUP(L$2,'Men10'!$B$2:$B$75,'Men10'!$E$2:$CV$75))) / $C$1 / 86400</f>
        <v>0.24814814814814815</v>
      </c>
      <c r="M20" s="45" cm="1">
        <f t="array" ref="M20">(_xlfn.XLOOKUP(M$2,'Men10'!$B$2:$B$75,'Men10'!$D$2:$D$75) / _xlfn.XLOOKUP($A20,'Men10'!$E$1:$CV$1,_xlfn.XLOOKUP(M$2,'Men10'!$B$2:$B$75,'Men10'!$E$2:$CV$75))) / $C$1 / 86400</f>
        <v>0.32962962962962961</v>
      </c>
      <c r="N20" s="45" cm="1">
        <f t="array" ref="N20">(_xlfn.XLOOKUP(N$2,'Men10'!$B$2:$B$75,'Men10'!$D$2:$D$75) / _xlfn.XLOOKUP($A20,'Men10'!$E$1:$CV$1,_xlfn.XLOOKUP(N$2,'Men10'!$B$2:$B$75,'Men10'!$E$2:$CV$75))) / $C$1 / 86400</f>
        <v>0.61496913580246915</v>
      </c>
    </row>
    <row r="21" spans="1:14" x14ac:dyDescent="0.3">
      <c r="A21" s="26">
        <v>36</v>
      </c>
      <c r="B21" s="45" cm="1">
        <f t="array" ref="B21">(_xlfn.XLOOKUP(B$2,'Men10'!$B$2:$B$75,'Men10'!$D$2:$D$75) / _xlfn.XLOOKUP($A21,'Men10'!$E$1:$CV$1,_xlfn.XLOOKUP(B$2,'Men10'!$B$2:$B$75,'Men10'!$E$2:$CV$75))) / $C$1 / 86400</f>
        <v>1.5796107574132816E-3</v>
      </c>
      <c r="C21" s="45" cm="1">
        <f t="array" ref="C21">(_xlfn.XLOOKUP(C$2,'Men10'!$B$2:$B$75,'Men10'!$D$2:$D$75) / _xlfn.XLOOKUP($A21,'Men10'!$E$1:$CV$1,_xlfn.XLOOKUP(C$2,'Men10'!$B$2:$B$75,'Men10'!$E$2:$CV$75))) / $C$1 / 86400</f>
        <v>3.5308718112706189E-3</v>
      </c>
      <c r="D21" s="45" cm="1">
        <f t="array" ref="D21">(_xlfn.XLOOKUP(D$2,'Men10'!$B$2:$B$75,'Men10'!$D$2:$D$75) / _xlfn.XLOOKUP($A21,'Men10'!$E$1:$CV$1,_xlfn.XLOOKUP(D$2,'Men10'!$B$2:$B$75,'Men10'!$E$2:$CV$75))) / $C$1 / 86400</f>
        <v>9.3268311995827677E-3</v>
      </c>
      <c r="E21" s="45" cm="1">
        <f t="array" ref="E21">(_xlfn.XLOOKUP(E$2,'Men10'!$B$2:$B$75,'Men10'!$D$2:$D$75) / _xlfn.XLOOKUP($A21,'Men10'!$E$1:$CV$1,_xlfn.XLOOKUP(E$2,'Men10'!$B$2:$B$75,'Men10'!$E$2:$CV$75))) / $C$1 / 86400</f>
        <v>1.2277155354552826E-2</v>
      </c>
      <c r="F21" s="45" cm="1">
        <f t="array" ref="F21">(_xlfn.XLOOKUP(F$2,'Men10'!$B$2:$B$75,'Men10'!$D$2:$D$75) / _xlfn.XLOOKUP($A21,'Men10'!$E$1:$CV$1,_xlfn.XLOOKUP(F$2,'Men10'!$B$2:$B$75,'Men10'!$E$2:$CV$75))) / $C$1 / 86400</f>
        <v>2.0303306012697184E-2</v>
      </c>
      <c r="G21" s="45" cm="1">
        <f t="array" ref="G21">(_xlfn.XLOOKUP(G$2,'Men10'!$B$2:$B$75,'Men10'!$D$2:$D$75) / _xlfn.XLOOKUP($A21,'Men10'!$E$1:$CV$1,_xlfn.XLOOKUP(G$2,'Men10'!$B$2:$B$75,'Men10'!$E$2:$CV$75))) / $C$1 / 86400</f>
        <v>2.555361405191809E-2</v>
      </c>
      <c r="H21" s="45" cm="1">
        <f t="array" ref="H21">(_xlfn.XLOOKUP(H$2,'Men10'!$B$2:$B$75,'Men10'!$D$2:$D$75) / _xlfn.XLOOKUP($A21,'Men10'!$E$1:$CV$1,_xlfn.XLOOKUP(H$2,'Men10'!$B$2:$B$75,'Men10'!$E$2:$CV$75))) / $C$1 / 86400</f>
        <v>4.1831920818755773E-2</v>
      </c>
      <c r="I21" s="45" cm="1">
        <f t="array" ref="I21">(_xlfn.XLOOKUP(I$2,'Men10'!$B$2:$B$75,'Men10'!$D$2:$D$75) / _xlfn.XLOOKUP($A21,'Men10'!$E$1:$CV$1,_xlfn.XLOOKUP(I$2,'Men10'!$B$2:$B$75,'Men10'!$E$2:$CV$75))) / $C$1 / 86400</f>
        <v>5.550743765294619E-2</v>
      </c>
      <c r="J21" s="45" cm="1">
        <f t="array" ref="J21">(_xlfn.XLOOKUP(J$2,'Men10'!$B$2:$B$75,'Men10'!$D$2:$D$75) / _xlfn.XLOOKUP($A21,'Men10'!$E$1:$CV$1,_xlfn.XLOOKUP(J$2,'Men10'!$B$2:$B$75,'Men10'!$E$2:$CV$75))) / $C$1 / 86400</f>
        <v>0.1157793596065201</v>
      </c>
      <c r="K21" s="45" cm="1">
        <f t="array" ref="K21">(_xlfn.XLOOKUP(K$2,'Men10'!$B$2:$B$75,'Men10'!$D$2:$D$75) / _xlfn.XLOOKUP($A21,'Men10'!$E$1:$CV$1,_xlfn.XLOOKUP(K$2,'Men10'!$B$2:$B$75,'Men10'!$E$2:$CV$75))) / $C$1 / 86400</f>
        <v>0.1402637205106341</v>
      </c>
      <c r="L21" s="45" cm="1">
        <f t="array" ref="L21">(_xlfn.XLOOKUP(L$2,'Men10'!$B$2:$B$75,'Men10'!$D$2:$D$75) / _xlfn.XLOOKUP($A21,'Men10'!$E$1:$CV$1,_xlfn.XLOOKUP(L$2,'Men10'!$B$2:$B$75,'Men10'!$E$2:$CV$75))) / $C$1 / 86400</f>
        <v>0.248396544692841</v>
      </c>
      <c r="M21" s="45" cm="1">
        <f t="array" ref="M21">(_xlfn.XLOOKUP(M$2,'Men10'!$B$2:$B$75,'Men10'!$D$2:$D$75) / _xlfn.XLOOKUP($A21,'Men10'!$E$1:$CV$1,_xlfn.XLOOKUP(M$2,'Men10'!$B$2:$B$75,'Men10'!$E$2:$CV$75))) / $C$1 / 86400</f>
        <v>0.32995958921884849</v>
      </c>
      <c r="N21" s="45" cm="1">
        <f t="array" ref="N21">(_xlfn.XLOOKUP(N$2,'Men10'!$B$2:$B$75,'Men10'!$D$2:$D$75) / _xlfn.XLOOKUP($A21,'Men10'!$E$1:$CV$1,_xlfn.XLOOKUP(N$2,'Men10'!$B$2:$B$75,'Men10'!$E$2:$CV$75))) / $C$1 / 86400</f>
        <v>0.61558472052299218</v>
      </c>
    </row>
    <row r="22" spans="1:14" x14ac:dyDescent="0.3">
      <c r="A22" s="42">
        <v>37</v>
      </c>
      <c r="B22" s="45" cm="1">
        <f t="array" ref="B22">(_xlfn.XLOOKUP(B$2,'Men10'!$B$2:$B$75,'Men10'!$D$2:$D$75) / _xlfn.XLOOKUP($A22,'Men10'!$E$1:$CV$1,_xlfn.XLOOKUP(B$2,'Men10'!$B$2:$B$75,'Men10'!$E$2:$CV$75))) / $C$1 / 86400</f>
        <v>1.5946239204627894E-3</v>
      </c>
      <c r="C22" s="45" cm="1">
        <f t="array" ref="C22">(_xlfn.XLOOKUP(C$2,'Men10'!$B$2:$B$75,'Men10'!$D$2:$D$75) / _xlfn.XLOOKUP($A22,'Men10'!$E$1:$CV$1,_xlfn.XLOOKUP(C$2,'Men10'!$B$2:$B$75,'Men10'!$E$2:$CV$75))) / $C$1 / 86400</f>
        <v>3.5553562256108316E-3</v>
      </c>
      <c r="D22" s="45" cm="1">
        <f t="array" ref="D22">(_xlfn.XLOOKUP(D$2,'Men10'!$B$2:$B$75,'Men10'!$D$2:$D$75) / _xlfn.XLOOKUP($A22,'Men10'!$E$1:$CV$1,_xlfn.XLOOKUP(D$2,'Men10'!$B$2:$B$75,'Men10'!$E$2:$CV$75))) / $C$1 / 86400</f>
        <v>9.3915070110474775E-3</v>
      </c>
      <c r="E22" s="45" cm="1">
        <f t="array" ref="E22">(_xlfn.XLOOKUP(E$2,'Men10'!$B$2:$B$75,'Men10'!$D$2:$D$75) / _xlfn.XLOOKUP($A22,'Men10'!$E$1:$CV$1,_xlfn.XLOOKUP(E$2,'Men10'!$B$2:$B$75,'Men10'!$E$2:$CV$75))) / $C$1 / 86400</f>
        <v>1.2362289841072701E-2</v>
      </c>
      <c r="F22" s="45" cm="1">
        <f t="array" ref="F22">(_xlfn.XLOOKUP(F$2,'Men10'!$B$2:$B$75,'Men10'!$D$2:$D$75) / _xlfn.XLOOKUP($A22,'Men10'!$E$1:$CV$1,_xlfn.XLOOKUP(F$2,'Men10'!$B$2:$B$75,'Men10'!$E$2:$CV$75))) / $C$1 / 86400</f>
        <v>2.0444096894797235E-2</v>
      </c>
      <c r="G22" s="45" cm="1">
        <f t="array" ref="G22">(_xlfn.XLOOKUP(G$2,'Men10'!$B$2:$B$75,'Men10'!$D$2:$D$75) / _xlfn.XLOOKUP($A22,'Men10'!$E$1:$CV$1,_xlfn.XLOOKUP(G$2,'Men10'!$B$2:$B$75,'Men10'!$E$2:$CV$75))) / $C$1 / 86400</f>
        <v>2.5730812576186205E-2</v>
      </c>
      <c r="H22" s="45" cm="1">
        <f t="array" ref="H22">(_xlfn.XLOOKUP(H$2,'Men10'!$B$2:$B$75,'Men10'!$D$2:$D$75) / _xlfn.XLOOKUP($A22,'Men10'!$E$1:$CV$1,_xlfn.XLOOKUP(H$2,'Men10'!$B$2:$B$75,'Men10'!$E$2:$CV$75))) / $C$1 / 86400</f>
        <v>4.2101914775479643E-2</v>
      </c>
      <c r="I22" s="45" cm="1">
        <f t="array" ref="I22">(_xlfn.XLOOKUP(I$2,'Men10'!$B$2:$B$75,'Men10'!$D$2:$D$75) / _xlfn.XLOOKUP($A22,'Men10'!$E$1:$CV$1,_xlfn.XLOOKUP(I$2,'Men10'!$B$2:$B$75,'Men10'!$E$2:$CV$75))) / $C$1 / 86400</f>
        <v>5.5835281989389259E-2</v>
      </c>
      <c r="J22" s="45" cm="1">
        <f t="array" ref="J22">(_xlfn.XLOOKUP(J$2,'Men10'!$B$2:$B$75,'Men10'!$D$2:$D$75) / _xlfn.XLOOKUP($A22,'Men10'!$E$1:$CV$1,_xlfn.XLOOKUP(J$2,'Men10'!$B$2:$B$75,'Men10'!$E$2:$CV$75))) / $C$1 / 86400</f>
        <v>0.11612809261738312</v>
      </c>
      <c r="K22" s="45" cm="1">
        <f t="array" ref="K22">(_xlfn.XLOOKUP(K$2,'Men10'!$B$2:$B$75,'Men10'!$D$2:$D$75) / _xlfn.XLOOKUP($A22,'Men10'!$E$1:$CV$1,_xlfn.XLOOKUP(K$2,'Men10'!$B$2:$B$75,'Men10'!$E$2:$CV$75))) / $C$1 / 86400</f>
        <v>0.14068620159650949</v>
      </c>
      <c r="L22" s="45" cm="1">
        <f t="array" ref="L22">(_xlfn.XLOOKUP(L$2,'Men10'!$B$2:$B$75,'Men10'!$D$2:$D$75) / _xlfn.XLOOKUP($A22,'Men10'!$E$1:$CV$1,_xlfn.XLOOKUP(L$2,'Men10'!$B$2:$B$75,'Men10'!$E$2:$CV$75))) / $C$1 / 86400</f>
        <v>0.24914472705637364</v>
      </c>
      <c r="M22" s="45" cm="1">
        <f t="array" ref="M22">(_xlfn.XLOOKUP(M$2,'Men10'!$B$2:$B$75,'Men10'!$D$2:$D$75) / _xlfn.XLOOKUP($A22,'Men10'!$E$1:$CV$1,_xlfn.XLOOKUP(M$2,'Men10'!$B$2:$B$75,'Men10'!$E$2:$CV$75))) / $C$1 / 86400</f>
        <v>0.33095344340324256</v>
      </c>
      <c r="N22" s="45" cm="1">
        <f t="array" ref="N22">(_xlfn.XLOOKUP(N$2,'Men10'!$B$2:$B$75,'Men10'!$D$2:$D$75) / _xlfn.XLOOKUP($A22,'Men10'!$E$1:$CV$1,_xlfn.XLOOKUP(N$2,'Men10'!$B$2:$B$75,'Men10'!$E$2:$CV$75))) / $C$1 / 86400</f>
        <v>0.61743889136794095</v>
      </c>
    </row>
    <row r="23" spans="1:14" x14ac:dyDescent="0.3">
      <c r="A23" s="26">
        <v>38</v>
      </c>
      <c r="B23" s="45" cm="1">
        <f t="array" ref="B23">(_xlfn.XLOOKUP(B$2,'Men10'!$B$2:$B$75,'Men10'!$D$2:$D$75) / _xlfn.XLOOKUP($A23,'Men10'!$E$1:$CV$1,_xlfn.XLOOKUP(B$2,'Men10'!$B$2:$B$75,'Men10'!$E$2:$CV$75))) / $C$1 / 86400</f>
        <v>1.610091328214673E-3</v>
      </c>
      <c r="C23" s="45" cm="1">
        <f t="array" ref="C23">(_xlfn.XLOOKUP(C$2,'Men10'!$B$2:$B$75,'Men10'!$D$2:$D$75) / _xlfn.XLOOKUP($A23,'Men10'!$E$1:$CV$1,_xlfn.XLOOKUP(C$2,'Men10'!$B$2:$B$75,'Men10'!$E$2:$CV$75))) / $C$1 / 86400</f>
        <v>3.58130231983443E-3</v>
      </c>
      <c r="D23" s="45" cm="1">
        <f t="array" ref="D23">(_xlfn.XLOOKUP(D$2,'Men10'!$B$2:$B$75,'Men10'!$D$2:$D$75) / _xlfn.XLOOKUP($A23,'Men10'!$E$1:$CV$1,_xlfn.XLOOKUP(D$2,'Men10'!$B$2:$B$75,'Men10'!$E$2:$CV$75))) / $C$1 / 86400</f>
        <v>9.4600438637135881E-3</v>
      </c>
      <c r="E23" s="45" cm="1">
        <f t="array" ref="E23">(_xlfn.XLOOKUP(E$2,'Men10'!$B$2:$B$75,'Men10'!$D$2:$D$75) / _xlfn.XLOOKUP($A23,'Men10'!$E$1:$CV$1,_xlfn.XLOOKUP(E$2,'Men10'!$B$2:$B$75,'Men10'!$E$2:$CV$75))) / $C$1 / 86400</f>
        <v>1.2452506718561764E-2</v>
      </c>
      <c r="F23" s="45" cm="1">
        <f t="array" ref="F23">(_xlfn.XLOOKUP(F$2,'Men10'!$B$2:$B$75,'Men10'!$D$2:$D$75) / _xlfn.XLOOKUP($A23,'Men10'!$E$1:$CV$1,_xlfn.XLOOKUP(F$2,'Men10'!$B$2:$B$75,'Men10'!$E$2:$CV$75))) / $C$1 / 86400</f>
        <v>2.0593292764546585E-2</v>
      </c>
      <c r="G23" s="45" cm="1">
        <f t="array" ref="G23">(_xlfn.XLOOKUP(G$2,'Men10'!$B$2:$B$75,'Men10'!$D$2:$D$75) / _xlfn.XLOOKUP($A23,'Men10'!$E$1:$CV$1,_xlfn.XLOOKUP(G$2,'Men10'!$B$2:$B$75,'Men10'!$E$2:$CV$75))) / $C$1 / 86400</f>
        <v>2.5918589565378555E-2</v>
      </c>
      <c r="H23" s="45" cm="1">
        <f t="array" ref="H23">(_xlfn.XLOOKUP(H$2,'Men10'!$B$2:$B$75,'Men10'!$D$2:$D$75) / _xlfn.XLOOKUP($A23,'Men10'!$E$1:$CV$1,_xlfn.XLOOKUP(H$2,'Men10'!$B$2:$B$75,'Men10'!$E$2:$CV$75))) / $C$1 / 86400</f>
        <v>4.2410401457529077E-2</v>
      </c>
      <c r="I23" s="45" cm="1">
        <f t="array" ref="I23">(_xlfn.XLOOKUP(I$2,'Men10'!$B$2:$B$75,'Men10'!$D$2:$D$75) / _xlfn.XLOOKUP($A23,'Men10'!$E$1:$CV$1,_xlfn.XLOOKUP(I$2,'Men10'!$B$2:$B$75,'Men10'!$E$2:$CV$75))) / $C$1 / 86400</f>
        <v>5.6236150680595128E-2</v>
      </c>
      <c r="J23" s="45" cm="1">
        <f t="array" ref="J23">(_xlfn.XLOOKUP(J$2,'Men10'!$B$2:$B$75,'Men10'!$D$2:$D$75) / _xlfn.XLOOKUP($A23,'Men10'!$E$1:$CV$1,_xlfn.XLOOKUP(J$2,'Men10'!$B$2:$B$75,'Men10'!$E$2:$CV$75))) / $C$1 / 86400</f>
        <v>0.11671400630364639</v>
      </c>
      <c r="K23" s="45" cm="1">
        <f t="array" ref="K23">(_xlfn.XLOOKUP(K$2,'Men10'!$B$2:$B$75,'Men10'!$D$2:$D$75) / _xlfn.XLOOKUP($A23,'Men10'!$E$1:$CV$1,_xlfn.XLOOKUP(K$2,'Men10'!$B$2:$B$75,'Men10'!$E$2:$CV$75))) / $C$1 / 86400</f>
        <v>0.14139602097893386</v>
      </c>
      <c r="L23" s="45" cm="1">
        <f t="array" ref="L23">(_xlfn.XLOOKUP(L$2,'Men10'!$B$2:$B$75,'Men10'!$D$2:$D$75) / _xlfn.XLOOKUP($A23,'Men10'!$E$1:$CV$1,_xlfn.XLOOKUP(L$2,'Men10'!$B$2:$B$75,'Men10'!$E$2:$CV$75))) / $C$1 / 86400</f>
        <v>0.25040176402436748</v>
      </c>
      <c r="M23" s="45" cm="1">
        <f t="array" ref="M23">(_xlfn.XLOOKUP(M$2,'Men10'!$B$2:$B$75,'Men10'!$D$2:$D$75) / _xlfn.XLOOKUP($A23,'Men10'!$E$1:$CV$1,_xlfn.XLOOKUP(M$2,'Men10'!$B$2:$B$75,'Men10'!$E$2:$CV$75))) / $C$1 / 86400</f>
        <v>0.33262323877863736</v>
      </c>
      <c r="N23" s="45" cm="1">
        <f t="array" ref="N23">(_xlfn.XLOOKUP(N$2,'Men10'!$B$2:$B$75,'Men10'!$D$2:$D$75) / _xlfn.XLOOKUP($A23,'Men10'!$E$1:$CV$1,_xlfn.XLOOKUP(N$2,'Men10'!$B$2:$B$75,'Men10'!$E$2:$CV$75))) / $C$1 / 86400</f>
        <v>0.62055412290864698</v>
      </c>
    </row>
    <row r="24" spans="1:14" x14ac:dyDescent="0.3">
      <c r="A24" s="26">
        <v>39</v>
      </c>
      <c r="B24" s="45" cm="1">
        <f t="array" ref="B24">(_xlfn.XLOOKUP(B$2,'Men10'!$B$2:$B$75,'Men10'!$D$2:$D$75) / _xlfn.XLOOKUP($A24,'Men10'!$E$1:$CV$1,_xlfn.XLOOKUP(B$2,'Men10'!$B$2:$B$75,'Men10'!$E$2:$CV$75))) / $C$1 / 86400</f>
        <v>1.6256923381671592E-3</v>
      </c>
      <c r="C24" s="45" cm="1">
        <f t="array" ref="C24">(_xlfn.XLOOKUP(C$2,'Men10'!$B$2:$B$75,'Men10'!$D$2:$D$75) / _xlfn.XLOOKUP($A24,'Men10'!$E$1:$CV$1,_xlfn.XLOOKUP(C$2,'Men10'!$B$2:$B$75,'Men10'!$E$2:$CV$75))) / $C$1 / 86400</f>
        <v>3.6080088070425224E-3</v>
      </c>
      <c r="D24" s="45" cm="1">
        <f t="array" ref="D24">(_xlfn.XLOOKUP(D$2,'Men10'!$B$2:$B$75,'Men10'!$D$2:$D$75) / _xlfn.XLOOKUP($A24,'Men10'!$E$1:$CV$1,_xlfn.XLOOKUP(D$2,'Men10'!$B$2:$B$75,'Men10'!$E$2:$CV$75))) / $C$1 / 86400</f>
        <v>9.5305893016217579E-3</v>
      </c>
      <c r="E24" s="45" cm="1">
        <f t="array" ref="E24">(_xlfn.XLOOKUP(E$2,'Men10'!$B$2:$B$75,'Men10'!$D$2:$D$75) / _xlfn.XLOOKUP($A24,'Men10'!$E$1:$CV$1,_xlfn.XLOOKUP(E$2,'Men10'!$B$2:$B$75,'Men10'!$E$2:$CV$75))) / $C$1 / 86400</f>
        <v>1.2545367550093944E-2</v>
      </c>
      <c r="F24" s="45" cm="1">
        <f t="array" ref="F24">(_xlfn.XLOOKUP(F$2,'Men10'!$B$2:$B$75,'Men10'!$D$2:$D$75) / _xlfn.XLOOKUP($A24,'Men10'!$E$1:$CV$1,_xlfn.XLOOKUP(F$2,'Men10'!$B$2:$B$75,'Men10'!$E$2:$CV$75))) / $C$1 / 86400</f>
        <v>2.0746861064754842E-2</v>
      </c>
      <c r="G24" s="45" cm="1">
        <f t="array" ref="G24">(_xlfn.XLOOKUP(G$2,'Men10'!$B$2:$B$75,'Men10'!$D$2:$D$75) / _xlfn.XLOOKUP($A24,'Men10'!$E$1:$CV$1,_xlfn.XLOOKUP(G$2,'Men10'!$B$2:$B$75,'Men10'!$E$2:$CV$75))) / $C$1 / 86400</f>
        <v>2.6111869668218792E-2</v>
      </c>
      <c r="H24" s="45" cm="1">
        <f t="array" ref="H24">(_xlfn.XLOOKUP(H$2,'Men10'!$B$2:$B$75,'Men10'!$D$2:$D$75) / _xlfn.XLOOKUP($A24,'Men10'!$E$1:$CV$1,_xlfn.XLOOKUP(H$2,'Men10'!$B$2:$B$75,'Men10'!$E$2:$CV$75))) / $C$1 / 86400</f>
        <v>4.2736771019494253E-2</v>
      </c>
      <c r="I24" s="45" cm="1">
        <f t="array" ref="I24">(_xlfn.XLOOKUP(I$2,'Men10'!$B$2:$B$75,'Men10'!$D$2:$D$75) / _xlfn.XLOOKUP($A24,'Men10'!$E$1:$CV$1,_xlfn.XLOOKUP(I$2,'Men10'!$B$2:$B$75,'Men10'!$E$2:$CV$75))) / $C$1 / 86400</f>
        <v>5.6672089833157871E-2</v>
      </c>
      <c r="J24" s="45" cm="1">
        <f t="array" ref="J24">(_xlfn.XLOOKUP(J$2,'Men10'!$B$2:$B$75,'Men10'!$D$2:$D$75) / _xlfn.XLOOKUP($A24,'Men10'!$E$1:$CV$1,_xlfn.XLOOKUP(J$2,'Men10'!$B$2:$B$75,'Men10'!$E$2:$CV$75))) / $C$1 / 86400</f>
        <v>0.11754428886881461</v>
      </c>
      <c r="K24" s="45" cm="1">
        <f t="array" ref="K24">(_xlfn.XLOOKUP(K$2,'Men10'!$B$2:$B$75,'Men10'!$D$2:$D$75) / _xlfn.XLOOKUP($A24,'Men10'!$E$1:$CV$1,_xlfn.XLOOKUP(K$2,'Men10'!$B$2:$B$75,'Men10'!$E$2:$CV$75))) / $C$1 / 86400</f>
        <v>0.14240188698183279</v>
      </c>
      <c r="L24" s="45" cm="1">
        <f t="array" ref="L24">(_xlfn.XLOOKUP(L$2,'Men10'!$B$2:$B$75,'Men10'!$D$2:$D$75) / _xlfn.XLOOKUP($A24,'Men10'!$E$1:$CV$1,_xlfn.XLOOKUP(L$2,'Men10'!$B$2:$B$75,'Men10'!$E$2:$CV$75))) / $C$1 / 86400</f>
        <v>0.25218307738632939</v>
      </c>
      <c r="M24" s="45" cm="1">
        <f t="array" ref="M24">(_xlfn.XLOOKUP(M$2,'Men10'!$B$2:$B$75,'Men10'!$D$2:$D$75) / _xlfn.XLOOKUP($A24,'Men10'!$E$1:$CV$1,_xlfn.XLOOKUP(M$2,'Men10'!$B$2:$B$75,'Men10'!$E$2:$CV$75))) / $C$1 / 86400</f>
        <v>0.33498946100572119</v>
      </c>
      <c r="N24" s="45" cm="1">
        <f t="array" ref="N24">(_xlfn.XLOOKUP(N$2,'Men10'!$B$2:$B$75,'Men10'!$D$2:$D$75) / _xlfn.XLOOKUP($A24,'Men10'!$E$1:$CV$1,_xlfn.XLOOKUP(N$2,'Men10'!$B$2:$B$75,'Men10'!$E$2:$CV$75))) / $C$1 / 86400</f>
        <v>0.62496863394559876</v>
      </c>
    </row>
    <row r="25" spans="1:14" x14ac:dyDescent="0.3">
      <c r="A25" s="42">
        <v>40</v>
      </c>
      <c r="B25" s="45" cm="1">
        <f t="array" ref="B25">(_xlfn.XLOOKUP(B$2,'Men10'!$B$2:$B$75,'Men10'!$D$2:$D$75) / _xlfn.XLOOKUP($A25,'Men10'!$E$1:$CV$1,_xlfn.XLOOKUP(B$2,'Men10'!$B$2:$B$75,'Men10'!$E$2:$CV$75))) / $C$1 / 86400</f>
        <v>1.6415986387930976E-3</v>
      </c>
      <c r="C25" s="45" cm="1">
        <f t="array" ref="C25">(_xlfn.XLOOKUP(C$2,'Men10'!$B$2:$B$75,'Men10'!$D$2:$D$75) / _xlfn.XLOOKUP($A25,'Men10'!$E$1:$CV$1,_xlfn.XLOOKUP(C$2,'Men10'!$B$2:$B$75,'Men10'!$E$2:$CV$75))) / $C$1 / 86400</f>
        <v>3.6347319703578297E-3</v>
      </c>
      <c r="D25" s="45" cm="1">
        <f t="array" ref="D25">(_xlfn.XLOOKUP(D$2,'Men10'!$B$2:$B$75,'Men10'!$D$2:$D$75) / _xlfn.XLOOKUP($A25,'Men10'!$E$1:$CV$1,_xlfn.XLOOKUP(D$2,'Men10'!$B$2:$B$75,'Men10'!$E$2:$CV$75))) / $C$1 / 86400</f>
        <v>9.6011787896244562E-3</v>
      </c>
      <c r="E25" s="45" cm="1">
        <f t="array" ref="E25">(_xlfn.XLOOKUP(E$2,'Men10'!$B$2:$B$75,'Men10'!$D$2:$D$75) / _xlfn.XLOOKUP($A25,'Men10'!$E$1:$CV$1,_xlfn.XLOOKUP(E$2,'Men10'!$B$2:$B$75,'Men10'!$E$2:$CV$75))) / $C$1 / 86400</f>
        <v>1.2638286365934235E-2</v>
      </c>
      <c r="F25" s="45" cm="1">
        <f t="array" ref="F25">(_xlfn.XLOOKUP(F$2,'Men10'!$B$2:$B$75,'Men10'!$D$2:$D$75) / _xlfn.XLOOKUP($A25,'Men10'!$E$1:$CV$1,_xlfn.XLOOKUP(F$2,'Men10'!$B$2:$B$75,'Men10'!$E$2:$CV$75))) / $C$1 / 86400</f>
        <v>2.0900525256325349E-2</v>
      </c>
      <c r="G25" s="45" cm="1">
        <f t="array" ref="G25">(_xlfn.XLOOKUP(G$2,'Men10'!$B$2:$B$75,'Men10'!$D$2:$D$75) / _xlfn.XLOOKUP($A25,'Men10'!$E$1:$CV$1,_xlfn.XLOOKUP(G$2,'Men10'!$B$2:$B$75,'Men10'!$E$2:$CV$75))) / $C$1 / 86400</f>
        <v>2.6305270459328227E-2</v>
      </c>
      <c r="H25" s="45" cm="1">
        <f t="array" ref="H25">(_xlfn.XLOOKUP(H$2,'Men10'!$B$2:$B$75,'Men10'!$D$2:$D$75) / _xlfn.XLOOKUP($A25,'Men10'!$E$1:$CV$1,_xlfn.XLOOKUP(H$2,'Men10'!$B$2:$B$75,'Men10'!$E$2:$CV$75))) / $C$1 / 86400</f>
        <v>4.3068202695813955E-2</v>
      </c>
      <c r="I25" s="45" cm="1">
        <f t="array" ref="I25">(_xlfn.XLOOKUP(I$2,'Men10'!$B$2:$B$75,'Men10'!$D$2:$D$75) / _xlfn.XLOOKUP($A25,'Men10'!$E$1:$CV$1,_xlfn.XLOOKUP(I$2,'Men10'!$B$2:$B$75,'Men10'!$E$2:$CV$75))) / $C$1 / 86400</f>
        <v>5.7120790617335396E-2</v>
      </c>
      <c r="J25" s="45" cm="1">
        <f t="array" ref="J25">(_xlfn.XLOOKUP(J$2,'Men10'!$B$2:$B$75,'Men10'!$D$2:$D$75) / _xlfn.XLOOKUP($A25,'Men10'!$E$1:$CV$1,_xlfn.XLOOKUP(J$2,'Men10'!$B$2:$B$75,'Men10'!$E$2:$CV$75))) / $C$1 / 86400</f>
        <v>0.11851991007983768</v>
      </c>
      <c r="K25" s="45" cm="1">
        <f t="array" ref="K25">(_xlfn.XLOOKUP(K$2,'Men10'!$B$2:$B$75,'Men10'!$D$2:$D$75) / _xlfn.XLOOKUP($A25,'Men10'!$E$1:$CV$1,_xlfn.XLOOKUP(K$2,'Men10'!$B$2:$B$75,'Men10'!$E$2:$CV$75))) / $C$1 / 86400</f>
        <v>0.14358382702133768</v>
      </c>
      <c r="L25" s="45" cm="1">
        <f t="array" ref="L25">(_xlfn.XLOOKUP(L$2,'Men10'!$B$2:$B$75,'Men10'!$D$2:$D$75) / _xlfn.XLOOKUP($A25,'Men10'!$E$1:$CV$1,_xlfn.XLOOKUP(L$2,'Men10'!$B$2:$B$75,'Men10'!$E$2:$CV$75))) / $C$1 / 86400</f>
        <v>0.25427620468095924</v>
      </c>
      <c r="M25" s="45" cm="1">
        <f t="array" ref="M25">(_xlfn.XLOOKUP(M$2,'Men10'!$B$2:$B$75,'Men10'!$D$2:$D$75) / _xlfn.XLOOKUP($A25,'Men10'!$E$1:$CV$1,_xlfn.XLOOKUP(M$2,'Men10'!$B$2:$B$75,'Men10'!$E$2:$CV$75))) / $C$1 / 86400</f>
        <v>0.33776988382993095</v>
      </c>
      <c r="N25" s="45" cm="1">
        <f t="array" ref="N25">(_xlfn.XLOOKUP(N$2,'Men10'!$B$2:$B$75,'Men10'!$D$2:$D$75) / _xlfn.XLOOKUP($A25,'Men10'!$E$1:$CV$1,_xlfn.XLOOKUP(N$2,'Men10'!$B$2:$B$75,'Men10'!$E$2:$CV$75))) / $C$1 / 86400</f>
        <v>0.63015589281941708</v>
      </c>
    </row>
    <row r="26" spans="1:14" x14ac:dyDescent="0.3">
      <c r="A26" s="26">
        <v>41</v>
      </c>
      <c r="B26" s="45" cm="1">
        <f t="array" ref="B26">(_xlfn.XLOOKUP(B$2,'Men10'!$B$2:$B$75,'Men10'!$D$2:$D$75) / _xlfn.XLOOKUP($A26,'Men10'!$E$1:$CV$1,_xlfn.XLOOKUP(B$2,'Men10'!$B$2:$B$75,'Men10'!$E$2:$CV$75))) / $C$1 / 86400</f>
        <v>1.6564113653639485E-3</v>
      </c>
      <c r="C26" s="45" cm="1">
        <f t="array" ref="C26">(_xlfn.XLOOKUP(C$2,'Men10'!$B$2:$B$75,'Men10'!$D$2:$D$75) / _xlfn.XLOOKUP($A26,'Men10'!$E$1:$CV$1,_xlfn.XLOOKUP(C$2,'Men10'!$B$2:$B$75,'Men10'!$E$2:$CV$75))) / $C$1 / 86400</f>
        <v>3.6622443338861247E-3</v>
      </c>
      <c r="D26" s="45" cm="1">
        <f t="array" ref="D26">(_xlfn.XLOOKUP(D$2,'Men10'!$B$2:$B$75,'Men10'!$D$2:$D$75) / _xlfn.XLOOKUP($A26,'Men10'!$E$1:$CV$1,_xlfn.XLOOKUP(D$2,'Men10'!$B$2:$B$75,'Men10'!$E$2:$CV$75))) / $C$1 / 86400</f>
        <v>9.6738529574350481E-3</v>
      </c>
      <c r="E26" s="45" cm="1">
        <f t="array" ref="E26">(_xlfn.XLOOKUP(E$2,'Men10'!$B$2:$B$75,'Men10'!$D$2:$D$75) / _xlfn.XLOOKUP($A26,'Men10'!$E$1:$CV$1,_xlfn.XLOOKUP(E$2,'Men10'!$B$2:$B$75,'Men10'!$E$2:$CV$75))) / $C$1 / 86400</f>
        <v>1.2733949301113481E-2</v>
      </c>
      <c r="F26" s="45" cm="1">
        <f t="array" ref="F26">(_xlfn.XLOOKUP(F$2,'Men10'!$B$2:$B$75,'Men10'!$D$2:$D$75) / _xlfn.XLOOKUP($A26,'Men10'!$E$1:$CV$1,_xlfn.XLOOKUP(F$2,'Men10'!$B$2:$B$75,'Men10'!$E$2:$CV$75))) / $C$1 / 86400</f>
        <v>2.105872752638922E-2</v>
      </c>
      <c r="G26" s="45" cm="1">
        <f t="array" ref="G26">(_xlfn.XLOOKUP(G$2,'Men10'!$B$2:$B$75,'Men10'!$D$2:$D$75) / _xlfn.XLOOKUP($A26,'Men10'!$E$1:$CV$1,_xlfn.XLOOKUP(G$2,'Men10'!$B$2:$B$75,'Men10'!$E$2:$CV$75))) / $C$1 / 86400</f>
        <v>2.6504382847666434E-2</v>
      </c>
      <c r="H26" s="45" cm="1">
        <f t="array" ref="H26">(_xlfn.XLOOKUP(H$2,'Men10'!$B$2:$B$75,'Men10'!$D$2:$D$75) / _xlfn.XLOOKUP($A26,'Men10'!$E$1:$CV$1,_xlfn.XLOOKUP(H$2,'Men10'!$B$2:$B$75,'Men10'!$E$2:$CV$75))) / $C$1 / 86400</f>
        <v>4.3400231294060281E-2</v>
      </c>
      <c r="I26" s="45" cm="1">
        <f t="array" ref="I26">(_xlfn.XLOOKUP(I$2,'Men10'!$B$2:$B$75,'Men10'!$D$2:$D$75) / _xlfn.XLOOKUP($A26,'Men10'!$E$1:$CV$1,_xlfn.XLOOKUP(I$2,'Men10'!$B$2:$B$75,'Men10'!$E$2:$CV$75))) / $C$1 / 86400</f>
        <v>5.7570607847102315E-2</v>
      </c>
      <c r="J26" s="45" cm="1">
        <f t="array" ref="J26">(_xlfn.XLOOKUP(J$2,'Men10'!$B$2:$B$75,'Men10'!$D$2:$D$75) / _xlfn.XLOOKUP($A26,'Men10'!$E$1:$CV$1,_xlfn.XLOOKUP(J$2,'Men10'!$B$2:$B$75,'Men10'!$E$2:$CV$75))) / $C$1 / 86400</f>
        <v>0.1194995146677483</v>
      </c>
      <c r="K26" s="45" cm="1">
        <f t="array" ref="K26">(_xlfn.XLOOKUP(K$2,'Men10'!$B$2:$B$75,'Men10'!$D$2:$D$75) / _xlfn.XLOOKUP($A26,'Men10'!$E$1:$CV$1,_xlfn.XLOOKUP(K$2,'Men10'!$B$2:$B$75,'Men10'!$E$2:$CV$75))) / $C$1 / 86400</f>
        <v>0.1447705928196337</v>
      </c>
      <c r="L26" s="45" cm="1">
        <f t="array" ref="L26">(_xlfn.XLOOKUP(L$2,'Men10'!$B$2:$B$75,'Men10'!$D$2:$D$75) / _xlfn.XLOOKUP($A26,'Men10'!$E$1:$CV$1,_xlfn.XLOOKUP(L$2,'Men10'!$B$2:$B$75,'Men10'!$E$2:$CV$75))) / $C$1 / 86400</f>
        <v>0.25637787803300771</v>
      </c>
      <c r="M26" s="45" cm="1">
        <f t="array" ref="M26">(_xlfn.XLOOKUP(M$2,'Men10'!$B$2:$B$75,'Men10'!$D$2:$D$75) / _xlfn.XLOOKUP($A26,'Men10'!$E$1:$CV$1,_xlfn.XLOOKUP(M$2,'Men10'!$B$2:$B$75,'Men10'!$E$2:$CV$75))) / $C$1 / 86400</f>
        <v>0.34056165887966694</v>
      </c>
      <c r="N26" s="45" cm="1">
        <f t="array" ref="N26">(_xlfn.XLOOKUP(N$2,'Men10'!$B$2:$B$75,'Men10'!$D$2:$D$75) / _xlfn.XLOOKUP($A26,'Men10'!$E$1:$CV$1,_xlfn.XLOOKUP(N$2,'Men10'!$B$2:$B$75,'Men10'!$E$2:$CV$75))) / $C$1 / 86400</f>
        <v>0.63536433082185051</v>
      </c>
    </row>
    <row r="27" spans="1:14" x14ac:dyDescent="0.3">
      <c r="A27" s="26">
        <v>42</v>
      </c>
      <c r="B27" s="45" cm="1">
        <f t="array" ref="B27">(_xlfn.XLOOKUP(B$2,'Men10'!$B$2:$B$75,'Men10'!$D$2:$D$75) / _xlfn.XLOOKUP($A27,'Men10'!$E$1:$CV$1,_xlfn.XLOOKUP(B$2,'Men10'!$B$2:$B$75,'Men10'!$E$2:$CV$75))) / $C$1 / 86400</f>
        <v>1.6714938469982214E-3</v>
      </c>
      <c r="C27" s="45" cm="1">
        <f t="array" ref="C27">(_xlfn.XLOOKUP(C$2,'Men10'!$B$2:$B$75,'Men10'!$D$2:$D$75) / _xlfn.XLOOKUP($A27,'Men10'!$E$1:$CV$1,_xlfn.XLOOKUP(C$2,'Men10'!$B$2:$B$75,'Men10'!$E$2:$CV$75))) / $C$1 / 86400</f>
        <v>3.6897800055694786E-3</v>
      </c>
      <c r="D27" s="45" cm="1">
        <f t="array" ref="D27">(_xlfn.XLOOKUP(D$2,'Men10'!$B$2:$B$75,'Men10'!$D$2:$D$75) / _xlfn.XLOOKUP($A27,'Men10'!$E$1:$CV$1,_xlfn.XLOOKUP(D$2,'Men10'!$B$2:$B$75,'Men10'!$E$2:$CV$75))) / $C$1 / 86400</f>
        <v>9.7465886939571145E-3</v>
      </c>
      <c r="E27" s="45" cm="1">
        <f t="array" ref="E27">(_xlfn.XLOOKUP(E$2,'Men10'!$B$2:$B$75,'Men10'!$D$2:$D$75) / _xlfn.XLOOKUP($A27,'Men10'!$E$1:$CV$1,_xlfn.XLOOKUP(E$2,'Men10'!$B$2:$B$75,'Men10'!$E$2:$CV$75))) / $C$1 / 86400</f>
        <v>1.2829693280821099E-2</v>
      </c>
      <c r="F27" s="45" cm="1">
        <f t="array" ref="F27">(_xlfn.XLOOKUP(F$2,'Men10'!$B$2:$B$75,'Men10'!$D$2:$D$75) / _xlfn.XLOOKUP($A27,'Men10'!$E$1:$CV$1,_xlfn.XLOOKUP(F$2,'Men10'!$B$2:$B$75,'Men10'!$E$2:$CV$75))) / $C$1 / 86400</f>
        <v>2.1217063823580112E-2</v>
      </c>
      <c r="G27" s="45" cm="1">
        <f t="array" ref="G27">(_xlfn.XLOOKUP(G$2,'Men10'!$B$2:$B$75,'Men10'!$D$2:$D$75) / _xlfn.XLOOKUP($A27,'Men10'!$E$1:$CV$1,_xlfn.XLOOKUP(G$2,'Men10'!$B$2:$B$75,'Men10'!$E$2:$CV$75))) / $C$1 / 86400</f>
        <v>2.6703663921709034E-2</v>
      </c>
      <c r="H27" s="45" cm="1">
        <f t="array" ref="H27">(_xlfn.XLOOKUP(H$2,'Men10'!$B$2:$B$75,'Men10'!$D$2:$D$75) / _xlfn.XLOOKUP($A27,'Men10'!$E$1:$CV$1,_xlfn.XLOOKUP(H$2,'Men10'!$B$2:$B$75,'Men10'!$E$2:$CV$75))) / $C$1 / 86400</f>
        <v>4.3742074520857564E-2</v>
      </c>
      <c r="I27" s="45" cm="1">
        <f t="array" ref="I27">(_xlfn.XLOOKUP(I$2,'Men10'!$B$2:$B$75,'Men10'!$D$2:$D$75) / _xlfn.XLOOKUP($A27,'Men10'!$E$1:$CV$1,_xlfn.XLOOKUP(I$2,'Men10'!$B$2:$B$75,'Men10'!$E$2:$CV$75))) / $C$1 / 86400</f>
        <v>5.803370757152862E-2</v>
      </c>
      <c r="J27" s="45" cm="1">
        <f t="array" ref="J27">(_xlfn.XLOOKUP(J$2,'Men10'!$B$2:$B$75,'Men10'!$D$2:$D$75) / _xlfn.XLOOKUP($A27,'Men10'!$E$1:$CV$1,_xlfn.XLOOKUP(J$2,'Men10'!$B$2:$B$75,'Men10'!$E$2:$CV$75))) / $C$1 / 86400</f>
        <v>0.12049544769967035</v>
      </c>
      <c r="K27" s="45" cm="1">
        <f t="array" ref="K27">(_xlfn.XLOOKUP(K$2,'Men10'!$B$2:$B$75,'Men10'!$D$2:$D$75) / _xlfn.XLOOKUP($A27,'Men10'!$E$1:$CV$1,_xlfn.XLOOKUP(K$2,'Men10'!$B$2:$B$75,'Men10'!$E$2:$CV$75))) / $C$1 / 86400</f>
        <v>0.14597714010847324</v>
      </c>
      <c r="L27" s="45" cm="1">
        <f t="array" ref="L27">(_xlfn.XLOOKUP(L$2,'Men10'!$B$2:$B$75,'Men10'!$D$2:$D$75) / _xlfn.XLOOKUP($A27,'Men10'!$E$1:$CV$1,_xlfn.XLOOKUP(L$2,'Men10'!$B$2:$B$75,'Men10'!$E$2:$CV$75))) / $C$1 / 86400</f>
        <v>0.25851458292337548</v>
      </c>
      <c r="M27" s="45" cm="1">
        <f t="array" ref="M27">(_xlfn.XLOOKUP(M$2,'Men10'!$B$2:$B$75,'Men10'!$D$2:$D$75) / _xlfn.XLOOKUP($A27,'Men10'!$E$1:$CV$1,_xlfn.XLOOKUP(M$2,'Men10'!$B$2:$B$75,'Men10'!$E$2:$CV$75))) / $C$1 / 86400</f>
        <v>0.34339996836090181</v>
      </c>
      <c r="N27" s="45" cm="1">
        <f t="array" ref="N27">(_xlfn.XLOOKUP(N$2,'Men10'!$B$2:$B$75,'Men10'!$D$2:$D$75) / _xlfn.XLOOKUP($A27,'Men10'!$E$1:$CV$1,_xlfn.XLOOKUP(N$2,'Men10'!$B$2:$B$75,'Men10'!$E$2:$CV$75))) / $C$1 / 86400</f>
        <v>0.64065958516769372</v>
      </c>
    </row>
    <row r="28" spans="1:14" x14ac:dyDescent="0.3">
      <c r="A28" s="42">
        <v>43</v>
      </c>
      <c r="B28" s="45" cm="1">
        <f t="array" ref="B28">(_xlfn.XLOOKUP(B$2,'Men10'!$B$2:$B$75,'Men10'!$D$2:$D$75) / _xlfn.XLOOKUP($A28,'Men10'!$E$1:$CV$1,_xlfn.XLOOKUP(B$2,'Men10'!$B$2:$B$75,'Men10'!$E$2:$CV$75))) / $C$1 / 86400</f>
        <v>1.686671177356869E-3</v>
      </c>
      <c r="C28" s="45" cm="1">
        <f t="array" ref="C28">(_xlfn.XLOOKUP(C$2,'Men10'!$B$2:$B$75,'Men10'!$D$2:$D$75) / _xlfn.XLOOKUP($A28,'Men10'!$E$1:$CV$1,_xlfn.XLOOKUP(C$2,'Men10'!$B$2:$B$75,'Men10'!$E$2:$CV$75))) / $C$1 / 86400</f>
        <v>3.7177328843995506E-3</v>
      </c>
      <c r="D28" s="45" cm="1">
        <f t="array" ref="D28">(_xlfn.XLOOKUP(D$2,'Men10'!$B$2:$B$75,'Men10'!$D$2:$D$75) / _xlfn.XLOOKUP($A28,'Men10'!$E$1:$CV$1,_xlfn.XLOOKUP(D$2,'Men10'!$B$2:$B$75,'Men10'!$E$2:$CV$75))) / $C$1 / 86400</f>
        <v>9.8204264870931542E-3</v>
      </c>
      <c r="E28" s="45" cm="1">
        <f t="array" ref="E28">(_xlfn.XLOOKUP(E$2,'Men10'!$B$2:$B$75,'Men10'!$D$2:$D$75) / _xlfn.XLOOKUP($A28,'Men10'!$E$1:$CV$1,_xlfn.XLOOKUP(E$2,'Men10'!$B$2:$B$75,'Men10'!$E$2:$CV$75))) / $C$1 / 86400</f>
        <v>1.2926887926887926E-2</v>
      </c>
      <c r="F28" s="45" cm="1">
        <f t="array" ref="F28">(_xlfn.XLOOKUP(F$2,'Men10'!$B$2:$B$75,'Men10'!$D$2:$D$75) / _xlfn.XLOOKUP($A28,'Men10'!$E$1:$CV$1,_xlfn.XLOOKUP(F$2,'Men10'!$B$2:$B$75,'Men10'!$E$2:$CV$75))) / $C$1 / 86400</f>
        <v>2.1377799155576933E-2</v>
      </c>
      <c r="G28" s="45" cm="1">
        <f t="array" ref="G28">(_xlfn.XLOOKUP(G$2,'Men10'!$B$2:$B$75,'Men10'!$D$2:$D$75) / _xlfn.XLOOKUP($A28,'Men10'!$E$1:$CV$1,_xlfn.XLOOKUP(G$2,'Men10'!$B$2:$B$75,'Men10'!$E$2:$CV$75))) / $C$1 / 86400</f>
        <v>2.6905964405964405E-2</v>
      </c>
      <c r="H28" s="45" cm="1">
        <f t="array" ref="H28">(_xlfn.XLOOKUP(H$2,'Men10'!$B$2:$B$75,'Men10'!$D$2:$D$75) / _xlfn.XLOOKUP($A28,'Men10'!$E$1:$CV$1,_xlfn.XLOOKUP(H$2,'Men10'!$B$2:$B$75,'Men10'!$E$2:$CV$75))) / $C$1 / 86400</f>
        <v>4.4089345577025728E-2</v>
      </c>
      <c r="I28" s="45" cm="1">
        <f t="array" ref="I28">(_xlfn.XLOOKUP(I$2,'Men10'!$B$2:$B$75,'Men10'!$D$2:$D$75) / _xlfn.XLOOKUP($A28,'Men10'!$E$1:$CV$1,_xlfn.XLOOKUP(I$2,'Men10'!$B$2:$B$75,'Men10'!$E$2:$CV$75))) / $C$1 / 86400</f>
        <v>5.849807629742905E-2</v>
      </c>
      <c r="J28" s="45" cm="1">
        <f t="array" ref="J28">(_xlfn.XLOOKUP(J$2,'Men10'!$B$2:$B$75,'Men10'!$D$2:$D$75) / _xlfn.XLOOKUP($A28,'Men10'!$E$1:$CV$1,_xlfn.XLOOKUP(J$2,'Men10'!$B$2:$B$75,'Men10'!$E$2:$CV$75))) / $C$1 / 86400</f>
        <v>0.12150812086029369</v>
      </c>
      <c r="K28" s="45" cm="1">
        <f t="array" ref="K28">(_xlfn.XLOOKUP(K$2,'Men10'!$B$2:$B$75,'Men10'!$D$2:$D$75) / _xlfn.XLOOKUP($A28,'Men10'!$E$1:$CV$1,_xlfn.XLOOKUP(K$2,'Men10'!$B$2:$B$75,'Men10'!$E$2:$CV$75))) / $C$1 / 86400</f>
        <v>0.14720396763328447</v>
      </c>
      <c r="L28" s="45" cm="1">
        <f t="array" ref="L28">(_xlfn.XLOOKUP(L$2,'Men10'!$B$2:$B$75,'Men10'!$D$2:$D$75) / _xlfn.XLOOKUP($A28,'Men10'!$E$1:$CV$1,_xlfn.XLOOKUP(L$2,'Men10'!$B$2:$B$75,'Men10'!$E$2:$CV$75))) / $C$1 / 86400</f>
        <v>0.26068720259286493</v>
      </c>
      <c r="M28" s="45" cm="1">
        <f t="array" ref="M28">(_xlfn.XLOOKUP(M$2,'Men10'!$B$2:$B$75,'Men10'!$D$2:$D$75) / _xlfn.XLOOKUP($A28,'Men10'!$E$1:$CV$1,_xlfn.XLOOKUP(M$2,'Men10'!$B$2:$B$75,'Men10'!$E$2:$CV$75))) / $C$1 / 86400</f>
        <v>0.34628598553380574</v>
      </c>
      <c r="N28" s="45" cm="1">
        <f t="array" ref="N28">(_xlfn.XLOOKUP(N$2,'Men10'!$B$2:$B$75,'Men10'!$D$2:$D$75) / _xlfn.XLOOKUP($A28,'Men10'!$E$1:$CV$1,_xlfn.XLOOKUP(N$2,'Men10'!$B$2:$B$75,'Men10'!$E$2:$CV$75))) / $C$1 / 86400</f>
        <v>0.64604384473418341</v>
      </c>
    </row>
    <row r="29" spans="1:14" x14ac:dyDescent="0.3">
      <c r="A29" s="26">
        <v>44</v>
      </c>
      <c r="B29" s="45" cm="1">
        <f t="array" ref="B29">(_xlfn.XLOOKUP(B$2,'Men10'!$B$2:$B$75,'Men10'!$D$2:$D$75) / _xlfn.XLOOKUP($A29,'Men10'!$E$1:$CV$1,_xlfn.XLOOKUP(B$2,'Men10'!$B$2:$B$75,'Men10'!$E$2:$CV$75))) / $C$1 / 86400</f>
        <v>1.7023123567235867E-3</v>
      </c>
      <c r="C29" s="45" cm="1">
        <f t="array" ref="C29">(_xlfn.XLOOKUP(C$2,'Men10'!$B$2:$B$75,'Men10'!$D$2:$D$75) / _xlfn.XLOOKUP($A29,'Men10'!$E$1:$CV$1,_xlfn.XLOOKUP(C$2,'Men10'!$B$2:$B$75,'Men10'!$E$2:$CV$75))) / $C$1 / 86400</f>
        <v>3.7465210875615492E-3</v>
      </c>
      <c r="D29" s="45" cm="1">
        <f t="array" ref="D29">(_xlfn.XLOOKUP(D$2,'Men10'!$B$2:$B$75,'Men10'!$D$2:$D$75) / _xlfn.XLOOKUP($A29,'Men10'!$E$1:$CV$1,_xlfn.XLOOKUP(D$2,'Men10'!$B$2:$B$75,'Men10'!$E$2:$CV$75))) / $C$1 / 86400</f>
        <v>9.8964707973323955E-3</v>
      </c>
      <c r="E29" s="45" cm="1">
        <f t="array" ref="E29">(_xlfn.XLOOKUP(E$2,'Men10'!$B$2:$B$75,'Men10'!$D$2:$D$75) / _xlfn.XLOOKUP($A29,'Men10'!$E$1:$CV$1,_xlfn.XLOOKUP(E$2,'Men10'!$B$2:$B$75,'Men10'!$E$2:$CV$75))) / $C$1 / 86400</f>
        <v>1.3026987069957948E-2</v>
      </c>
      <c r="F29" s="45" cm="1">
        <f t="array" ref="F29">(_xlfn.XLOOKUP(F$2,'Men10'!$B$2:$B$75,'Men10'!$D$2:$D$75) / _xlfn.XLOOKUP($A29,'Men10'!$E$1:$CV$1,_xlfn.XLOOKUP(F$2,'Men10'!$B$2:$B$75,'Men10'!$E$2:$CV$75))) / $C$1 / 86400</f>
        <v>2.1543337790111337E-2</v>
      </c>
      <c r="G29" s="45" cm="1">
        <f t="array" ref="G29">(_xlfn.XLOOKUP(G$2,'Men10'!$B$2:$B$75,'Men10'!$D$2:$D$75) / _xlfn.XLOOKUP($A29,'Men10'!$E$1:$CV$1,_xlfn.XLOOKUP(G$2,'Men10'!$B$2:$B$75,'Men10'!$E$2:$CV$75))) / $C$1 / 86400</f>
        <v>2.7114310296772942E-2</v>
      </c>
      <c r="H29" s="45" cm="1">
        <f t="array" ref="H29">(_xlfn.XLOOKUP(H$2,'Men10'!$B$2:$B$75,'Men10'!$D$2:$D$75) / _xlfn.XLOOKUP($A29,'Men10'!$E$1:$CV$1,_xlfn.XLOOKUP(H$2,'Men10'!$B$2:$B$75,'Men10'!$E$2:$CV$75))) / $C$1 / 86400</f>
        <v>4.4437369174249224E-2</v>
      </c>
      <c r="I29" s="45" cm="1">
        <f t="array" ref="I29">(_xlfn.XLOOKUP(I$2,'Men10'!$B$2:$B$75,'Men10'!$D$2:$D$75) / _xlfn.XLOOKUP($A29,'Men10'!$E$1:$CV$1,_xlfn.XLOOKUP(I$2,'Men10'!$B$2:$B$75,'Men10'!$E$2:$CV$75))) / $C$1 / 86400</f>
        <v>5.8976279352027802E-2</v>
      </c>
      <c r="J29" s="45" cm="1">
        <f t="array" ref="J29">(_xlfn.XLOOKUP(J$2,'Men10'!$B$2:$B$75,'Men10'!$D$2:$D$75) / _xlfn.XLOOKUP($A29,'Men10'!$E$1:$CV$1,_xlfn.XLOOKUP(J$2,'Men10'!$B$2:$B$75,'Men10'!$E$2:$CV$75))) / $C$1 / 86400</f>
        <v>0.1225379597911999</v>
      </c>
      <c r="K29" s="45" cm="1">
        <f t="array" ref="K29">(_xlfn.XLOOKUP(K$2,'Men10'!$B$2:$B$75,'Men10'!$D$2:$D$75) / _xlfn.XLOOKUP($A29,'Men10'!$E$1:$CV$1,_xlfn.XLOOKUP(K$2,'Men10'!$B$2:$B$75,'Men10'!$E$2:$CV$75))) / $C$1 / 86400</f>
        <v>0.14845159104791131</v>
      </c>
      <c r="L29" s="45" cm="1">
        <f t="array" ref="L29">(_xlfn.XLOOKUP(L$2,'Men10'!$B$2:$B$75,'Men10'!$D$2:$D$75) / _xlfn.XLOOKUP($A29,'Men10'!$E$1:$CV$1,_xlfn.XLOOKUP(L$2,'Men10'!$B$2:$B$75,'Men10'!$E$2:$CV$75))) / $C$1 / 86400</f>
        <v>0.26289665022581649</v>
      </c>
      <c r="M29" s="45" cm="1">
        <f t="array" ref="M29">(_xlfn.XLOOKUP(M$2,'Men10'!$B$2:$B$75,'Men10'!$D$2:$D$75) / _xlfn.XLOOKUP($A29,'Men10'!$E$1:$CV$1,_xlfn.XLOOKUP(M$2,'Men10'!$B$2:$B$75,'Men10'!$E$2:$CV$75))) / $C$1 / 86400</f>
        <v>0.34922092343429351</v>
      </c>
      <c r="N29" s="45" cm="1">
        <f t="array" ref="N29">(_xlfn.XLOOKUP(N$2,'Men10'!$B$2:$B$75,'Men10'!$D$2:$D$75) / _xlfn.XLOOKUP($A29,'Men10'!$E$1:$CV$1,_xlfn.XLOOKUP(N$2,'Men10'!$B$2:$B$75,'Men10'!$E$2:$CV$75))) / $C$1 / 86400</f>
        <v>0.65151937260564585</v>
      </c>
    </row>
    <row r="30" spans="1:14" x14ac:dyDescent="0.3">
      <c r="A30" s="26">
        <v>45</v>
      </c>
      <c r="B30" s="45" cm="1">
        <f t="array" ref="B30">(_xlfn.XLOOKUP(B$2,'Men10'!$B$2:$B$75,'Men10'!$D$2:$D$75) / _xlfn.XLOOKUP($A30,'Men10'!$E$1:$CV$1,_xlfn.XLOOKUP(B$2,'Men10'!$B$2:$B$75,'Men10'!$E$2:$CV$75))) / $C$1 / 86400</f>
        <v>1.7182463453065074E-3</v>
      </c>
      <c r="C30" s="45" cm="1">
        <f t="array" ref="C30">(_xlfn.XLOOKUP(C$2,'Men10'!$B$2:$B$75,'Men10'!$D$2:$D$75) / _xlfn.XLOOKUP($A30,'Men10'!$E$1:$CV$1,_xlfn.XLOOKUP(C$2,'Men10'!$B$2:$B$75,'Men10'!$E$2:$CV$75))) / $C$1 / 86400</f>
        <v>3.7753436478571109E-3</v>
      </c>
      <c r="D30" s="45" cm="1">
        <f t="array" ref="D30">(_xlfn.XLOOKUP(D$2,'Men10'!$B$2:$B$75,'Men10'!$D$2:$D$75) / _xlfn.XLOOKUP($A30,'Men10'!$E$1:$CV$1,_xlfn.XLOOKUP(D$2,'Men10'!$B$2:$B$75,'Men10'!$E$2:$CV$75))) / $C$1 / 86400</f>
        <v>9.9726058622640647E-3</v>
      </c>
      <c r="E30" s="45" cm="1">
        <f t="array" ref="E30">(_xlfn.XLOOKUP(E$2,'Men10'!$B$2:$B$75,'Men10'!$D$2:$D$75) / _xlfn.XLOOKUP($A30,'Men10'!$E$1:$CV$1,_xlfn.XLOOKUP(E$2,'Men10'!$B$2:$B$75,'Men10'!$E$2:$CV$75))) / $C$1 / 86400</f>
        <v>1.3127205675837392E-2</v>
      </c>
      <c r="F30" s="45" cm="1">
        <f t="array" ref="F30">(_xlfn.XLOOKUP(F$2,'Men10'!$B$2:$B$75,'Men10'!$D$2:$D$75) / _xlfn.XLOOKUP($A30,'Men10'!$E$1:$CV$1,_xlfn.XLOOKUP(F$2,'Men10'!$B$2:$B$75,'Men10'!$E$2:$CV$75))) / $C$1 / 86400</f>
        <v>2.1709073985880959E-2</v>
      </c>
      <c r="G30" s="45" cm="1">
        <f t="array" ref="G30">(_xlfn.XLOOKUP(G$2,'Men10'!$B$2:$B$75,'Men10'!$D$2:$D$75) / _xlfn.XLOOKUP($A30,'Men10'!$E$1:$CV$1,_xlfn.XLOOKUP(G$2,'Men10'!$B$2:$B$75,'Men10'!$E$2:$CV$75))) / $C$1 / 86400</f>
        <v>2.7322904836917364E-2</v>
      </c>
      <c r="H30" s="45" cm="1">
        <f t="array" ref="H30">(_xlfn.XLOOKUP(H$2,'Men10'!$B$2:$B$75,'Men10'!$D$2:$D$75) / _xlfn.XLOOKUP($A30,'Men10'!$E$1:$CV$1,_xlfn.XLOOKUP(H$2,'Men10'!$B$2:$B$75,'Men10'!$E$2:$CV$75))) / $C$1 / 86400</f>
        <v>4.4795813181104947E-2</v>
      </c>
      <c r="I30" s="45" cm="1">
        <f t="array" ref="I30">(_xlfn.XLOOKUP(I$2,'Men10'!$B$2:$B$75,'Men10'!$D$2:$D$75) / _xlfn.XLOOKUP($A30,'Men10'!$E$1:$CV$1,_xlfn.XLOOKUP(I$2,'Men10'!$B$2:$B$75,'Men10'!$E$2:$CV$75))) / $C$1 / 86400</f>
        <v>5.9455917277792501E-2</v>
      </c>
      <c r="J30" s="45" cm="1">
        <f t="array" ref="J30">(_xlfn.XLOOKUP(J$2,'Men10'!$B$2:$B$75,'Men10'!$D$2:$D$75) / _xlfn.XLOOKUP($A30,'Men10'!$E$1:$CV$1,_xlfn.XLOOKUP(J$2,'Men10'!$B$2:$B$75,'Men10'!$E$2:$CV$75))) / $C$1 / 86400</f>
        <v>0.12359861107812951</v>
      </c>
      <c r="K30" s="45" cm="1">
        <f t="array" ref="K30">(_xlfn.XLOOKUP(K$2,'Men10'!$B$2:$B$75,'Men10'!$D$2:$D$75) / _xlfn.XLOOKUP($A30,'Men10'!$E$1:$CV$1,_xlfn.XLOOKUP(K$2,'Men10'!$B$2:$B$75,'Men10'!$E$2:$CV$75))) / $C$1 / 86400</f>
        <v>0.14973654284048243</v>
      </c>
      <c r="L30" s="45" cm="1">
        <f t="array" ref="L30">(_xlfn.XLOOKUP(L$2,'Men10'!$B$2:$B$75,'Men10'!$D$2:$D$75) / _xlfn.XLOOKUP($A30,'Men10'!$E$1:$CV$1,_xlfn.XLOOKUP(L$2,'Men10'!$B$2:$B$75,'Men10'!$E$2:$CV$75))) / $C$1 / 86400</f>
        <v>0.26517220362059007</v>
      </c>
      <c r="M30" s="45" cm="1">
        <f t="array" ref="M30">(_xlfn.XLOOKUP(M$2,'Men10'!$B$2:$B$75,'Men10'!$D$2:$D$75) / _xlfn.XLOOKUP($A30,'Men10'!$E$1:$CV$1,_xlfn.XLOOKUP(M$2,'Men10'!$B$2:$B$75,'Men10'!$E$2:$CV$75))) / $C$1 / 86400</f>
        <v>0.35224367346615693</v>
      </c>
      <c r="N30" s="45" cm="1">
        <f t="array" ref="N30">(_xlfn.XLOOKUP(N$2,'Men10'!$B$2:$B$75,'Men10'!$D$2:$D$75) / _xlfn.XLOOKUP($A30,'Men10'!$E$1:$CV$1,_xlfn.XLOOKUP(N$2,'Men10'!$B$2:$B$75,'Men10'!$E$2:$CV$75))) / $C$1 / 86400</f>
        <v>0.65715872601246972</v>
      </c>
    </row>
    <row r="31" spans="1:14" x14ac:dyDescent="0.3">
      <c r="A31" s="42">
        <v>46</v>
      </c>
      <c r="B31" s="45" cm="1">
        <f t="array" ref="B31">(_xlfn.XLOOKUP(B$2,'Men10'!$B$2:$B$75,'Men10'!$D$2:$D$75) / _xlfn.XLOOKUP($A31,'Men10'!$E$1:$CV$1,_xlfn.XLOOKUP(B$2,'Men10'!$B$2:$B$75,'Men10'!$E$2:$CV$75))) / $C$1 / 86400</f>
        <v>1.7331328514637782E-3</v>
      </c>
      <c r="C31" s="45" cm="1">
        <f t="array" ref="C31">(_xlfn.XLOOKUP(C$2,'Men10'!$B$2:$B$75,'Men10'!$D$2:$D$75) / _xlfn.XLOOKUP($A31,'Men10'!$E$1:$CV$1,_xlfn.XLOOKUP(C$2,'Men10'!$B$2:$B$75,'Men10'!$E$2:$CV$75))) / $C$1 / 86400</f>
        <v>3.8050345427394607E-3</v>
      </c>
      <c r="D31" s="45" cm="1">
        <f t="array" ref="D31">(_xlfn.XLOOKUP(D$2,'Men10'!$B$2:$B$75,'Men10'!$D$2:$D$75) / _xlfn.XLOOKUP($A31,'Men10'!$E$1:$CV$1,_xlfn.XLOOKUP(D$2,'Men10'!$B$2:$B$75,'Men10'!$E$2:$CV$75))) / $C$1 / 86400</f>
        <v>1.0051034641198575E-2</v>
      </c>
      <c r="E31" s="45" cm="1">
        <f t="array" ref="E31">(_xlfn.XLOOKUP(E$2,'Men10'!$B$2:$B$75,'Men10'!$D$2:$D$75) / _xlfn.XLOOKUP($A31,'Men10'!$E$1:$CV$1,_xlfn.XLOOKUP(E$2,'Men10'!$B$2:$B$75,'Men10'!$E$2:$CV$75))) / $C$1 / 86400</f>
        <v>1.3230443558312412E-2</v>
      </c>
      <c r="F31" s="45" cm="1">
        <f t="array" ref="F31">(_xlfn.XLOOKUP(F$2,'Men10'!$B$2:$B$75,'Men10'!$D$2:$D$75) / _xlfn.XLOOKUP($A31,'Men10'!$E$1:$CV$1,_xlfn.XLOOKUP(F$2,'Men10'!$B$2:$B$75,'Men10'!$E$2:$CV$75))) / $C$1 / 86400</f>
        <v>2.1879803300568327E-2</v>
      </c>
      <c r="G31" s="45" cm="1">
        <f t="array" ref="G31">(_xlfn.XLOOKUP(G$2,'Men10'!$B$2:$B$75,'Men10'!$D$2:$D$75) / _xlfn.XLOOKUP($A31,'Men10'!$E$1:$CV$1,_xlfn.XLOOKUP(G$2,'Men10'!$B$2:$B$75,'Men10'!$E$2:$CV$75))) / $C$1 / 86400</f>
        <v>2.7537783685324672E-2</v>
      </c>
      <c r="H31" s="45" cm="1">
        <f t="array" ref="H31">(_xlfn.XLOOKUP(H$2,'Men10'!$B$2:$B$75,'Men10'!$D$2:$D$75) / _xlfn.XLOOKUP($A31,'Men10'!$E$1:$CV$1,_xlfn.XLOOKUP(H$2,'Men10'!$B$2:$B$75,'Men10'!$E$2:$CV$75))) / $C$1 / 86400</f>
        <v>4.5160086826753494E-2</v>
      </c>
      <c r="I31" s="45" cm="1">
        <f t="array" ref="I31">(_xlfn.XLOOKUP(I$2,'Men10'!$B$2:$B$75,'Men10'!$D$2:$D$75) / _xlfn.XLOOKUP($A31,'Men10'!$E$1:$CV$1,_xlfn.XLOOKUP(I$2,'Men10'!$B$2:$B$75,'Men10'!$E$2:$CV$75))) / $C$1 / 86400</f>
        <v>5.9949974757905367E-2</v>
      </c>
      <c r="J31" s="45" cm="1">
        <f t="array" ref="J31">(_xlfn.XLOOKUP(J$2,'Men10'!$B$2:$B$75,'Men10'!$D$2:$D$75) / _xlfn.XLOOKUP($A31,'Men10'!$E$1:$CV$1,_xlfn.XLOOKUP(J$2,'Men10'!$B$2:$B$75,'Men10'!$E$2:$CV$75))) / $C$1 / 86400</f>
        <v>0.12466434603030134</v>
      </c>
      <c r="K31" s="45" cm="1">
        <f t="array" ref="K31">(_xlfn.XLOOKUP(K$2,'Men10'!$B$2:$B$75,'Men10'!$D$2:$D$75) / _xlfn.XLOOKUP($A31,'Men10'!$E$1:$CV$1,_xlfn.XLOOKUP(K$2,'Men10'!$B$2:$B$75,'Men10'!$E$2:$CV$75))) / $C$1 / 86400</f>
        <v>0.15102765336292678</v>
      </c>
      <c r="L31" s="45" cm="1">
        <f t="array" ref="L31">(_xlfn.XLOOKUP(L$2,'Men10'!$B$2:$B$75,'Men10'!$D$2:$D$75) / _xlfn.XLOOKUP($A31,'Men10'!$E$1:$CV$1,_xlfn.XLOOKUP(L$2,'Men10'!$B$2:$B$75,'Men10'!$E$2:$CV$75))) / $C$1 / 86400</f>
        <v>0.26745866366474258</v>
      </c>
      <c r="M31" s="45" cm="1">
        <f t="array" ref="M31">(_xlfn.XLOOKUP(M$2,'Men10'!$B$2:$B$75,'Men10'!$D$2:$D$75) / _xlfn.XLOOKUP($A31,'Men10'!$E$1:$CV$1,_xlfn.XLOOKUP(M$2,'Men10'!$B$2:$B$75,'Men10'!$E$2:$CV$75))) / $C$1 / 86400</f>
        <v>0.35528091143525509</v>
      </c>
      <c r="N31" s="45" cm="1">
        <f t="array" ref="N31">(_xlfn.XLOOKUP(N$2,'Men10'!$B$2:$B$75,'Men10'!$D$2:$D$75) / _xlfn.XLOOKUP($A31,'Men10'!$E$1:$CV$1,_xlfn.XLOOKUP(N$2,'Men10'!$B$2:$B$75,'Men10'!$E$2:$CV$75))) / $C$1 / 86400</f>
        <v>0.66282510864676569</v>
      </c>
    </row>
    <row r="32" spans="1:14" x14ac:dyDescent="0.3">
      <c r="A32" s="26">
        <v>47</v>
      </c>
      <c r="B32" s="45" cm="1">
        <f t="array" ref="B32">(_xlfn.XLOOKUP(B$2,'Men10'!$B$2:$B$75,'Men10'!$D$2:$D$75) / _xlfn.XLOOKUP($A32,'Men10'!$E$1:$CV$1,_xlfn.XLOOKUP(B$2,'Men10'!$B$2:$B$75,'Men10'!$E$2:$CV$75))) / $C$1 / 86400</f>
        <v>1.7480836950177455E-3</v>
      </c>
      <c r="C32" s="45" cm="1">
        <f t="array" ref="C32">(_xlfn.XLOOKUP(C$2,'Men10'!$B$2:$B$75,'Men10'!$D$2:$D$75) / _xlfn.XLOOKUP($A32,'Men10'!$E$1:$CV$1,_xlfn.XLOOKUP(C$2,'Men10'!$B$2:$B$75,'Men10'!$E$2:$CV$75))) / $C$1 / 86400</f>
        <v>3.8347680120397244E-3</v>
      </c>
      <c r="D32" s="45" cm="1">
        <f t="array" ref="D32">(_xlfn.XLOOKUP(D$2,'Men10'!$B$2:$B$75,'Men10'!$D$2:$D$75) / _xlfn.XLOOKUP($A32,'Men10'!$E$1:$CV$1,_xlfn.XLOOKUP(D$2,'Men10'!$B$2:$B$75,'Men10'!$E$2:$CV$75))) / $C$1 / 86400</f>
        <v>1.0129575880859649E-2</v>
      </c>
      <c r="E32" s="45" cm="1">
        <f t="array" ref="E32">(_xlfn.XLOOKUP(E$2,'Men10'!$B$2:$B$75,'Men10'!$D$2:$D$75) / _xlfn.XLOOKUP($A32,'Men10'!$E$1:$CV$1,_xlfn.XLOOKUP(E$2,'Men10'!$B$2:$B$75,'Men10'!$E$2:$CV$75))) / $C$1 / 86400</f>
        <v>1.3333829475825457E-2</v>
      </c>
      <c r="F32" s="45" cm="1">
        <f t="array" ref="F32">(_xlfn.XLOOKUP(F$2,'Men10'!$B$2:$B$75,'Men10'!$D$2:$D$75) / _xlfn.XLOOKUP($A32,'Men10'!$E$1:$CV$1,_xlfn.XLOOKUP(F$2,'Men10'!$B$2:$B$75,'Men10'!$E$2:$CV$75))) / $C$1 / 86400</f>
        <v>2.2050777427721685E-2</v>
      </c>
      <c r="G32" s="45" cm="1">
        <f t="array" ref="G32">(_xlfn.XLOOKUP(G$2,'Men10'!$B$2:$B$75,'Men10'!$D$2:$D$75) / _xlfn.XLOOKUP($A32,'Men10'!$E$1:$CV$1,_xlfn.XLOOKUP(G$2,'Men10'!$B$2:$B$75,'Men10'!$E$2:$CV$75))) / $C$1 / 86400</f>
        <v>2.7752970653171588E-2</v>
      </c>
      <c r="H32" s="45" cm="1">
        <f t="array" ref="H32">(_xlfn.XLOOKUP(H$2,'Men10'!$B$2:$B$75,'Men10'!$D$2:$D$75) / _xlfn.XLOOKUP($A32,'Men10'!$E$1:$CV$1,_xlfn.XLOOKUP(H$2,'Men10'!$B$2:$B$75,'Men10'!$E$2:$CV$75))) / $C$1 / 86400</f>
        <v>4.5525289700172465E-2</v>
      </c>
      <c r="I32" s="45" cm="1">
        <f t="array" ref="I32">(_xlfn.XLOOKUP(I$2,'Men10'!$B$2:$B$75,'Men10'!$D$2:$D$75) / _xlfn.XLOOKUP($A32,'Men10'!$E$1:$CV$1,_xlfn.XLOOKUP(I$2,'Men10'!$B$2:$B$75,'Men10'!$E$2:$CV$75))) / $C$1 / 86400</f>
        <v>6.0445647573123408E-2</v>
      </c>
      <c r="J32" s="45" cm="1">
        <f t="array" ref="J32">(_xlfn.XLOOKUP(J$2,'Men10'!$B$2:$B$75,'Men10'!$D$2:$D$75) / _xlfn.XLOOKUP($A32,'Men10'!$E$1:$CV$1,_xlfn.XLOOKUP(J$2,'Men10'!$B$2:$B$75,'Men10'!$E$2:$CV$75))) / $C$1 / 86400</f>
        <v>0.12574861953350031</v>
      </c>
      <c r="K32" s="45" cm="1">
        <f t="array" ref="K32">(_xlfn.XLOOKUP(K$2,'Men10'!$B$2:$B$75,'Men10'!$D$2:$D$75) / _xlfn.XLOOKUP($A32,'Men10'!$E$1:$CV$1,_xlfn.XLOOKUP(K$2,'Men10'!$B$2:$B$75,'Men10'!$E$2:$CV$75))) / $C$1 / 86400</f>
        <v>0.15234122286380025</v>
      </c>
      <c r="L32" s="45" cm="1">
        <f t="array" ref="L32">(_xlfn.XLOOKUP(L$2,'Men10'!$B$2:$B$75,'Men10'!$D$2:$D$75) / _xlfn.XLOOKUP($A32,'Men10'!$E$1:$CV$1,_xlfn.XLOOKUP(L$2,'Men10'!$B$2:$B$75,'Men10'!$E$2:$CV$75))) / $C$1 / 86400</f>
        <v>0.26978489687774321</v>
      </c>
      <c r="M32" s="45" cm="1">
        <f t="array" ref="M32">(_xlfn.XLOOKUP(M$2,'Men10'!$B$2:$B$75,'Men10'!$D$2:$D$75) / _xlfn.XLOOKUP($A32,'Men10'!$E$1:$CV$1,_xlfn.XLOOKUP(M$2,'Men10'!$B$2:$B$75,'Men10'!$E$2:$CV$75))) / $C$1 / 86400</f>
        <v>0.35837098241968868</v>
      </c>
      <c r="N32" s="45" cm="1">
        <f t="array" ref="N32">(_xlfn.XLOOKUP(N$2,'Men10'!$B$2:$B$75,'Men10'!$D$2:$D$75) / _xlfn.XLOOKUP($A32,'Men10'!$E$1:$CV$1,_xlfn.XLOOKUP(N$2,'Men10'!$B$2:$B$75,'Men10'!$E$2:$CV$75))) / $C$1 / 86400</f>
        <v>0.66859005849366082</v>
      </c>
    </row>
    <row r="33" spans="1:14" x14ac:dyDescent="0.3">
      <c r="A33" s="26">
        <v>48</v>
      </c>
      <c r="B33" s="45" cm="1">
        <f t="array" ref="B33">(_xlfn.XLOOKUP(B$2,'Men10'!$B$2:$B$75,'Men10'!$D$2:$D$75) / _xlfn.XLOOKUP($A33,'Men10'!$E$1:$CV$1,_xlfn.XLOOKUP(B$2,'Men10'!$B$2:$B$75,'Men10'!$E$2:$CV$75))) / $C$1 / 86400</f>
        <v>1.7634940169222871E-3</v>
      </c>
      <c r="C33" s="45" cm="1">
        <f t="array" ref="C33">(_xlfn.XLOOKUP(C$2,'Men10'!$B$2:$B$75,'Men10'!$D$2:$D$75) / _xlfn.XLOOKUP($A33,'Men10'!$E$1:$CV$1,_xlfn.XLOOKUP(C$2,'Men10'!$B$2:$B$75,'Men10'!$E$2:$CV$75))) / $C$1 / 86400</f>
        <v>3.8649698303163649E-3</v>
      </c>
      <c r="D33" s="45" cm="1">
        <f t="array" ref="D33">(_xlfn.XLOOKUP(D$2,'Men10'!$B$2:$B$75,'Men10'!$D$2:$D$75) / _xlfn.XLOOKUP($A33,'Men10'!$E$1:$CV$1,_xlfn.XLOOKUP(D$2,'Men10'!$B$2:$B$75,'Men10'!$E$2:$CV$75))) / $C$1 / 86400</f>
        <v>1.0209354268760207E-2</v>
      </c>
      <c r="E33" s="45" cm="1">
        <f t="array" ref="E33">(_xlfn.XLOOKUP(E$2,'Men10'!$B$2:$B$75,'Men10'!$D$2:$D$75) / _xlfn.XLOOKUP($A33,'Men10'!$E$1:$CV$1,_xlfn.XLOOKUP(E$2,'Men10'!$B$2:$B$75,'Men10'!$E$2:$CV$75))) / $C$1 / 86400</f>
        <v>1.3438843884388436E-2</v>
      </c>
      <c r="F33" s="45" cm="1">
        <f t="array" ref="F33">(_xlfn.XLOOKUP(F$2,'Men10'!$B$2:$B$75,'Men10'!$D$2:$D$75) / _xlfn.XLOOKUP($A33,'Men10'!$E$1:$CV$1,_xlfn.XLOOKUP(F$2,'Men10'!$B$2:$B$75,'Men10'!$E$2:$CV$75))) / $C$1 / 86400</f>
        <v>2.2224444666688888E-2</v>
      </c>
      <c r="G33" s="45" cm="1">
        <f t="array" ref="G33">(_xlfn.XLOOKUP(G$2,'Men10'!$B$2:$B$75,'Men10'!$D$2:$D$75) / _xlfn.XLOOKUP($A33,'Men10'!$E$1:$CV$1,_xlfn.XLOOKUP(G$2,'Men10'!$B$2:$B$75,'Men10'!$E$2:$CV$75))) / $C$1 / 86400</f>
        <v>2.7971547154715469E-2</v>
      </c>
      <c r="H33" s="45" cm="1">
        <f t="array" ref="H33">(_xlfn.XLOOKUP(H$2,'Men10'!$B$2:$B$75,'Men10'!$D$2:$D$75) / _xlfn.XLOOKUP($A33,'Men10'!$E$1:$CV$1,_xlfn.XLOOKUP(H$2,'Men10'!$B$2:$B$75,'Men10'!$E$2:$CV$75))) / $C$1 / 86400</f>
        <v>4.5901573787943351E-2</v>
      </c>
      <c r="I33" s="45" cm="1">
        <f t="array" ref="I33">(_xlfn.XLOOKUP(I$2,'Men10'!$B$2:$B$75,'Men10'!$D$2:$D$75) / _xlfn.XLOOKUP($A33,'Men10'!$E$1:$CV$1,_xlfn.XLOOKUP(I$2,'Men10'!$B$2:$B$75,'Men10'!$E$2:$CV$75))) / $C$1 / 86400</f>
        <v>6.0956361215764594E-2</v>
      </c>
      <c r="J33" s="45" cm="1">
        <f t="array" ref="J33">(_xlfn.XLOOKUP(J$2,'Men10'!$B$2:$B$75,'Men10'!$D$2:$D$75) / _xlfn.XLOOKUP($A33,'Men10'!$E$1:$CV$1,_xlfn.XLOOKUP(J$2,'Men10'!$B$2:$B$75,'Men10'!$E$2:$CV$75))) / $C$1 / 86400</f>
        <v>0.12685191955134195</v>
      </c>
      <c r="K33" s="45" cm="1">
        <f t="array" ref="K33">(_xlfn.XLOOKUP(K$2,'Men10'!$B$2:$B$75,'Men10'!$D$2:$D$75) / _xlfn.XLOOKUP($A33,'Men10'!$E$1:$CV$1,_xlfn.XLOOKUP(K$2,'Men10'!$B$2:$B$75,'Men10'!$E$2:$CV$75))) / $C$1 / 86400</f>
        <v>0.15367784249849029</v>
      </c>
      <c r="L33" s="45" cm="1">
        <f t="array" ref="L33">(_xlfn.XLOOKUP(L$2,'Men10'!$B$2:$B$75,'Men10'!$D$2:$D$75) / _xlfn.XLOOKUP($A33,'Men10'!$E$1:$CV$1,_xlfn.XLOOKUP(L$2,'Men10'!$B$2:$B$75,'Men10'!$E$2:$CV$75))) / $C$1 / 86400</f>
        <v>0.27215195015151145</v>
      </c>
      <c r="M33" s="45" cm="1">
        <f t="array" ref="M33">(_xlfn.XLOOKUP(M$2,'Men10'!$B$2:$B$75,'Men10'!$D$2:$D$75) / _xlfn.XLOOKUP($A33,'Men10'!$E$1:$CV$1,_xlfn.XLOOKUP(M$2,'Men10'!$B$2:$B$75,'Men10'!$E$2:$CV$75))) / $C$1 / 86400</f>
        <v>0.36151527706693309</v>
      </c>
      <c r="N33" s="45" cm="1">
        <f t="array" ref="N33">(_xlfn.XLOOKUP(N$2,'Men10'!$B$2:$B$75,'Men10'!$D$2:$D$75) / _xlfn.XLOOKUP($A33,'Men10'!$E$1:$CV$1,_xlfn.XLOOKUP(N$2,'Men10'!$B$2:$B$75,'Men10'!$E$2:$CV$75))) / $C$1 / 86400</f>
        <v>0.67445616999612756</v>
      </c>
    </row>
    <row r="34" spans="1:14" x14ac:dyDescent="0.3">
      <c r="A34" s="42">
        <v>49</v>
      </c>
      <c r="B34" s="45" cm="1">
        <f t="array" ref="B34">(_xlfn.XLOOKUP(B$2,'Men10'!$B$2:$B$75,'Men10'!$D$2:$D$75) / _xlfn.XLOOKUP($A34,'Men10'!$E$1:$CV$1,_xlfn.XLOOKUP(B$2,'Men10'!$B$2:$B$75,'Men10'!$E$2:$CV$75))) / $C$1 / 86400</f>
        <v>1.7789756084515328E-3</v>
      </c>
      <c r="C34" s="45" cm="1">
        <f t="array" ref="C34">(_xlfn.XLOOKUP(C$2,'Men10'!$B$2:$B$75,'Men10'!$D$2:$D$75) / _xlfn.XLOOKUP($A34,'Men10'!$E$1:$CV$1,_xlfn.XLOOKUP(C$2,'Men10'!$B$2:$B$75,'Men10'!$E$2:$CV$75))) / $C$1 / 86400</f>
        <v>3.8960929853523707E-3</v>
      </c>
      <c r="D34" s="45" cm="1">
        <f t="array" ref="D34">(_xlfn.XLOOKUP(D$2,'Men10'!$B$2:$B$75,'Men10'!$D$2:$D$75) / _xlfn.XLOOKUP($A34,'Men10'!$E$1:$CV$1,_xlfn.XLOOKUP(D$2,'Men10'!$B$2:$B$75,'Men10'!$E$2:$CV$75))) / $C$1 / 86400</f>
        <v>1.0291566376402488E-2</v>
      </c>
      <c r="E34" s="45" cm="1">
        <f t="array" ref="E34">(_xlfn.XLOOKUP(E$2,'Men10'!$B$2:$B$75,'Men10'!$D$2:$D$75) / _xlfn.XLOOKUP($A34,'Men10'!$E$1:$CV$1,_xlfn.XLOOKUP(E$2,'Men10'!$B$2:$B$75,'Men10'!$E$2:$CV$75))) / $C$1 / 86400</f>
        <v>1.3547061862815518E-2</v>
      </c>
      <c r="F34" s="45" cm="1">
        <f t="array" ref="F34">(_xlfn.XLOOKUP(F$2,'Men10'!$B$2:$B$75,'Men10'!$D$2:$D$75) / _xlfn.XLOOKUP($A34,'Men10'!$E$1:$CV$1,_xlfn.XLOOKUP(F$2,'Men10'!$B$2:$B$75,'Men10'!$E$2:$CV$75))) / $C$1 / 86400</f>
        <v>2.2403409798971402E-2</v>
      </c>
      <c r="G34" s="45" cm="1">
        <f t="array" ref="G34">(_xlfn.XLOOKUP(G$2,'Men10'!$B$2:$B$75,'Men10'!$D$2:$D$75) / _xlfn.XLOOKUP($A34,'Men10'!$E$1:$CV$1,_xlfn.XLOOKUP(G$2,'Men10'!$B$2:$B$75,'Men10'!$E$2:$CV$75))) / $C$1 / 86400</f>
        <v>2.8196791551674164E-2</v>
      </c>
      <c r="H34" s="45" cm="1">
        <f t="array" ref="H34">(_xlfn.XLOOKUP(H$2,'Men10'!$B$2:$B$75,'Men10'!$D$2:$D$75) / _xlfn.XLOOKUP($A34,'Men10'!$E$1:$CV$1,_xlfn.XLOOKUP(H$2,'Men10'!$B$2:$B$75,'Men10'!$E$2:$CV$75))) / $C$1 / 86400</f>
        <v>4.6278917806695588E-2</v>
      </c>
      <c r="I34" s="45" cm="1">
        <f t="array" ref="I34">(_xlfn.XLOOKUP(I$2,'Men10'!$B$2:$B$75,'Men10'!$D$2:$D$75) / _xlfn.XLOOKUP($A34,'Men10'!$E$1:$CV$1,_xlfn.XLOOKUP(I$2,'Men10'!$B$2:$B$75,'Men10'!$E$2:$CV$75))) / $C$1 / 86400</f>
        <v>6.1468886674417321E-2</v>
      </c>
      <c r="J34" s="45" cm="1">
        <f t="array" ref="J34">(_xlfn.XLOOKUP(J$2,'Men10'!$B$2:$B$75,'Men10'!$D$2:$D$75) / _xlfn.XLOOKUP($A34,'Men10'!$E$1:$CV$1,_xlfn.XLOOKUP(J$2,'Men10'!$B$2:$B$75,'Men10'!$E$2:$CV$75))) / $C$1 / 86400</f>
        <v>0.12797475132431244</v>
      </c>
      <c r="K34" s="45" cm="1">
        <f t="array" ref="K34">(_xlfn.XLOOKUP(K$2,'Men10'!$B$2:$B$75,'Men10'!$D$2:$D$75) / _xlfn.XLOOKUP($A34,'Men10'!$E$1:$CV$1,_xlfn.XLOOKUP(K$2,'Men10'!$B$2:$B$75,'Men10'!$E$2:$CV$75))) / $C$1 / 86400</f>
        <v>0.15503812435286951</v>
      </c>
      <c r="L34" s="45" cm="1">
        <f t="array" ref="L34">(_xlfn.XLOOKUP(L$2,'Men10'!$B$2:$B$75,'Men10'!$D$2:$D$75) / _xlfn.XLOOKUP($A34,'Men10'!$E$1:$CV$1,_xlfn.XLOOKUP(L$2,'Men10'!$B$2:$B$75,'Men10'!$E$2:$CV$75))) / $C$1 / 86400</f>
        <v>0.27456090744428874</v>
      </c>
      <c r="M34" s="45" cm="1">
        <f t="array" ref="M34">(_xlfn.XLOOKUP(M$2,'Men10'!$B$2:$B$75,'Men10'!$D$2:$D$75) / _xlfn.XLOOKUP($A34,'Men10'!$E$1:$CV$1,_xlfn.XLOOKUP(M$2,'Men10'!$B$2:$B$75,'Men10'!$E$2:$CV$75))) / $C$1 / 86400</f>
        <v>0.36471523526181632</v>
      </c>
      <c r="N34" s="45" cm="1">
        <f t="array" ref="N34">(_xlfn.XLOOKUP(N$2,'Men10'!$B$2:$B$75,'Men10'!$D$2:$D$75) / _xlfn.XLOOKUP($A34,'Men10'!$E$1:$CV$1,_xlfn.XLOOKUP(N$2,'Men10'!$B$2:$B$75,'Men10'!$E$2:$CV$75))) / $C$1 / 86400</f>
        <v>0.68042612945615077</v>
      </c>
    </row>
    <row r="35" spans="1:14" x14ac:dyDescent="0.3">
      <c r="A35" s="26">
        <v>50</v>
      </c>
      <c r="B35" s="45" cm="1">
        <f t="array" ref="B35">(_xlfn.XLOOKUP(B$2,'Men10'!$B$2:$B$75,'Men10'!$D$2:$D$75) / _xlfn.XLOOKUP($A35,'Men10'!$E$1:$CV$1,_xlfn.XLOOKUP(B$2,'Men10'!$B$2:$B$75,'Men10'!$E$2:$CV$75))) / $C$1 / 86400</f>
        <v>1.7949378881546526E-3</v>
      </c>
      <c r="C35" s="45" cm="1">
        <f t="array" ref="C35">(_xlfn.XLOOKUP(C$2,'Men10'!$B$2:$B$75,'Men10'!$D$2:$D$75) / _xlfn.XLOOKUP($A35,'Men10'!$E$1:$CV$1,_xlfn.XLOOKUP(C$2,'Men10'!$B$2:$B$75,'Men10'!$E$2:$CV$75))) / $C$1 / 86400</f>
        <v>3.9272724193268379E-3</v>
      </c>
      <c r="D35" s="45" cm="1">
        <f t="array" ref="D35">(_xlfn.XLOOKUP(D$2,'Men10'!$B$2:$B$75,'Men10'!$D$2:$D$75) / _xlfn.XLOOKUP($A35,'Men10'!$E$1:$CV$1,_xlfn.XLOOKUP(D$2,'Men10'!$B$2:$B$75,'Men10'!$E$2:$CV$75))) / $C$1 / 86400</f>
        <v>1.0373927145391646E-2</v>
      </c>
      <c r="E35" s="45" cm="1">
        <f t="array" ref="E35">(_xlfn.XLOOKUP(E$2,'Men10'!$B$2:$B$75,'Men10'!$D$2:$D$75) / _xlfn.XLOOKUP($A35,'Men10'!$E$1:$CV$1,_xlfn.XLOOKUP(E$2,'Men10'!$B$2:$B$75,'Men10'!$E$2:$CV$75))) / $C$1 / 86400</f>
        <v>1.3655475528117576E-2</v>
      </c>
      <c r="F35" s="45" cm="1">
        <f t="array" ref="F35">(_xlfn.XLOOKUP(F$2,'Men10'!$B$2:$B$75,'Men10'!$D$2:$D$75) / _xlfn.XLOOKUP($A35,'Men10'!$E$1:$CV$1,_xlfn.XLOOKUP(F$2,'Men10'!$B$2:$B$75,'Men10'!$E$2:$CV$75))) / $C$1 / 86400</f>
        <v>2.2582698547791342E-2</v>
      </c>
      <c r="G35" s="45" cm="1">
        <f t="array" ref="G35">(_xlfn.XLOOKUP(G$2,'Men10'!$B$2:$B$75,'Men10'!$D$2:$D$75) / _xlfn.XLOOKUP($A35,'Men10'!$E$1:$CV$1,_xlfn.XLOOKUP(G$2,'Men10'!$B$2:$B$75,'Men10'!$E$2:$CV$75))) / $C$1 / 86400</f>
        <v>2.8422443250384257E-2</v>
      </c>
      <c r="H35" s="45" cm="1">
        <f t="array" ref="H35">(_xlfn.XLOOKUP(H$2,'Men10'!$B$2:$B$75,'Men10'!$D$2:$D$75) / _xlfn.XLOOKUP($A35,'Men10'!$E$1:$CV$1,_xlfn.XLOOKUP(H$2,'Men10'!$B$2:$B$75,'Men10'!$E$2:$CV$75))) / $C$1 / 86400</f>
        <v>4.6667816275659406E-2</v>
      </c>
      <c r="I35" s="45" cm="1">
        <f t="array" ref="I35">(_xlfn.XLOOKUP(I$2,'Men10'!$B$2:$B$75,'Men10'!$D$2:$D$75) / _xlfn.XLOOKUP($A35,'Men10'!$E$1:$CV$1,_xlfn.XLOOKUP(I$2,'Men10'!$B$2:$B$75,'Men10'!$E$2:$CV$75))) / $C$1 / 86400</f>
        <v>6.1997113199434926E-2</v>
      </c>
      <c r="J35" s="45" cm="1">
        <f t="array" ref="J35">(_xlfn.XLOOKUP(J$2,'Men10'!$B$2:$B$75,'Men10'!$D$2:$D$75) / _xlfn.XLOOKUP($A35,'Men10'!$E$1:$CV$1,_xlfn.XLOOKUP(J$2,'Men10'!$B$2:$B$75,'Men10'!$E$2:$CV$75))) / $C$1 / 86400</f>
        <v>0.12913205341845885</v>
      </c>
      <c r="K35" s="45" cm="1">
        <f t="array" ref="K35">(_xlfn.XLOOKUP(K$2,'Men10'!$B$2:$B$75,'Men10'!$D$2:$D$75) / _xlfn.XLOOKUP($A35,'Men10'!$E$1:$CV$1,_xlfn.XLOOKUP(K$2,'Men10'!$B$2:$B$75,'Men10'!$E$2:$CV$75))) / $C$1 / 86400</f>
        <v>0.15644016611602485</v>
      </c>
      <c r="L35" s="45" cm="1">
        <f t="array" ref="L35">(_xlfn.XLOOKUP(L$2,'Men10'!$B$2:$B$75,'Men10'!$D$2:$D$75) / _xlfn.XLOOKUP($A35,'Men10'!$E$1:$CV$1,_xlfn.XLOOKUP(L$2,'Men10'!$B$2:$B$75,'Men10'!$E$2:$CV$75))) / $C$1 / 86400</f>
        <v>0.27704381840811448</v>
      </c>
      <c r="M35" s="45" cm="1">
        <f t="array" ref="M35">(_xlfn.XLOOKUP(M$2,'Men10'!$B$2:$B$75,'Men10'!$D$2:$D$75) / _xlfn.XLOOKUP($A35,'Men10'!$E$1:$CV$1,_xlfn.XLOOKUP(M$2,'Men10'!$B$2:$B$75,'Men10'!$E$2:$CV$75))) / $C$1 / 86400</f>
        <v>0.36801343042271922</v>
      </c>
      <c r="N35" s="45" cm="1">
        <f t="array" ref="N35">(_xlfn.XLOOKUP(N$2,'Men10'!$B$2:$B$75,'Men10'!$D$2:$D$75) / _xlfn.XLOOKUP($A35,'Men10'!$E$1:$CV$1,_xlfn.XLOOKUP(N$2,'Men10'!$B$2:$B$75,'Men10'!$E$2:$CV$75))) / $C$1 / 86400</f>
        <v>0.68657936340568182</v>
      </c>
    </row>
    <row r="36" spans="1:14" x14ac:dyDescent="0.3">
      <c r="A36" s="26">
        <v>51</v>
      </c>
      <c r="B36" s="45" cm="1">
        <f t="array" ref="B36">(_xlfn.XLOOKUP(B$2,'Men10'!$B$2:$B$75,'Men10'!$D$2:$D$75) / _xlfn.XLOOKUP($A36,'Men10'!$E$1:$CV$1,_xlfn.XLOOKUP(B$2,'Men10'!$B$2:$B$75,'Men10'!$E$2:$CV$75))) / $C$1 / 86400</f>
        <v>1.8097187499105075E-3</v>
      </c>
      <c r="C36" s="45" cm="1">
        <f t="array" ref="C36">(_xlfn.XLOOKUP(C$2,'Men10'!$B$2:$B$75,'Men10'!$D$2:$D$75) / _xlfn.XLOOKUP($A36,'Men10'!$E$1:$CV$1,_xlfn.XLOOKUP(C$2,'Men10'!$B$2:$B$75,'Men10'!$E$2:$CV$75))) / $C$1 / 86400</f>
        <v>3.9594112323480691E-3</v>
      </c>
      <c r="D36" s="45" cm="1">
        <f t="array" ref="D36">(_xlfn.XLOOKUP(D$2,'Men10'!$B$2:$B$75,'Men10'!$D$2:$D$75) / _xlfn.XLOOKUP($A36,'Men10'!$E$1:$CV$1,_xlfn.XLOOKUP(D$2,'Men10'!$B$2:$B$75,'Men10'!$E$2:$CV$75))) / $C$1 / 86400</f>
        <v>1.0458822123183579E-2</v>
      </c>
      <c r="E36" s="45" cm="1">
        <f t="array" ref="E36">(_xlfn.XLOOKUP(E$2,'Men10'!$B$2:$B$75,'Men10'!$D$2:$D$75) / _xlfn.XLOOKUP($A36,'Men10'!$E$1:$CV$1,_xlfn.XLOOKUP(E$2,'Men10'!$B$2:$B$75,'Men10'!$E$2:$CV$75))) / $C$1 / 86400</f>
        <v>1.3767225039700836E-2</v>
      </c>
      <c r="F36" s="45" cm="1">
        <f t="array" ref="F36">(_xlfn.XLOOKUP(F$2,'Men10'!$B$2:$B$75,'Men10'!$D$2:$D$75) / _xlfn.XLOOKUP($A36,'Men10'!$E$1:$CV$1,_xlfn.XLOOKUP(F$2,'Men10'!$B$2:$B$75,'Men10'!$E$2:$CV$75))) / $C$1 / 86400</f>
        <v>2.276750394162412E-2</v>
      </c>
      <c r="G36" s="45" cm="1">
        <f t="array" ref="G36">(_xlfn.XLOOKUP(G$2,'Men10'!$B$2:$B$75,'Men10'!$D$2:$D$75) / _xlfn.XLOOKUP($A36,'Men10'!$E$1:$CV$1,_xlfn.XLOOKUP(G$2,'Men10'!$B$2:$B$75,'Men10'!$E$2:$CV$75))) / $C$1 / 86400</f>
        <v>2.8655038164028483E-2</v>
      </c>
      <c r="H36" s="45" cm="1">
        <f t="array" ref="H36">(_xlfn.XLOOKUP(H$2,'Men10'!$B$2:$B$75,'Men10'!$D$2:$D$75) / _xlfn.XLOOKUP($A36,'Men10'!$E$1:$CV$1,_xlfn.XLOOKUP(H$2,'Men10'!$B$2:$B$75,'Men10'!$E$2:$CV$75))) / $C$1 / 86400</f>
        <v>4.7063306244097207E-2</v>
      </c>
      <c r="I36" s="45" cm="1">
        <f t="array" ref="I36">(_xlfn.XLOOKUP(I$2,'Men10'!$B$2:$B$75,'Men10'!$D$2:$D$75) / _xlfn.XLOOKUP($A36,'Men10'!$E$1:$CV$1,_xlfn.XLOOKUP(I$2,'Men10'!$B$2:$B$75,'Men10'!$E$2:$CV$75))) / $C$1 / 86400</f>
        <v>6.2527365621599093E-2</v>
      </c>
      <c r="J36" s="45" cm="1">
        <f t="array" ref="J36">(_xlfn.XLOOKUP(J$2,'Men10'!$B$2:$B$75,'Men10'!$D$2:$D$75) / _xlfn.XLOOKUP($A36,'Men10'!$E$1:$CV$1,_xlfn.XLOOKUP(J$2,'Men10'!$B$2:$B$75,'Men10'!$E$2:$CV$75))) / $C$1 / 86400</f>
        <v>0.13029579840814867</v>
      </c>
      <c r="K36" s="45" cm="1">
        <f t="array" ref="K36">(_xlfn.XLOOKUP(K$2,'Men10'!$B$2:$B$75,'Men10'!$D$2:$D$75) / _xlfn.XLOOKUP($A36,'Men10'!$E$1:$CV$1,_xlfn.XLOOKUP(K$2,'Men10'!$B$2:$B$75,'Men10'!$E$2:$CV$75))) / $C$1 / 86400</f>
        <v>0.1578500132816531</v>
      </c>
      <c r="L36" s="45" cm="1">
        <f t="array" ref="L36">(_xlfn.XLOOKUP(L$2,'Men10'!$B$2:$B$75,'Men10'!$D$2:$D$75) / _xlfn.XLOOKUP($A36,'Men10'!$E$1:$CV$1,_xlfn.XLOOKUP(L$2,'Men10'!$B$2:$B$75,'Men10'!$E$2:$CV$75))) / $C$1 / 86400</f>
        <v>0.2795405521551742</v>
      </c>
      <c r="M36" s="45" cm="1">
        <f t="array" ref="M36">(_xlfn.XLOOKUP(M$2,'Men10'!$B$2:$B$75,'Men10'!$D$2:$D$75) / _xlfn.XLOOKUP($A36,'Men10'!$E$1:$CV$1,_xlfn.XLOOKUP(M$2,'Men10'!$B$2:$B$75,'Men10'!$E$2:$CV$75))) / $C$1 / 86400</f>
        <v>0.37132998719120158</v>
      </c>
      <c r="N36" s="45" cm="1">
        <f t="array" ref="N36">(_xlfn.XLOOKUP(N$2,'Men10'!$B$2:$B$75,'Men10'!$D$2:$D$75) / _xlfn.XLOOKUP($A36,'Men10'!$E$1:$CV$1,_xlfn.XLOOKUP(N$2,'Men10'!$B$2:$B$75,'Men10'!$E$2:$CV$75))) / $C$1 / 86400</f>
        <v>0.69276685344425937</v>
      </c>
    </row>
    <row r="37" spans="1:14" x14ac:dyDescent="0.3">
      <c r="A37" s="42">
        <v>52</v>
      </c>
      <c r="B37" s="45" cm="1">
        <f t="array" ref="B37">(_xlfn.XLOOKUP(B$2,'Men10'!$B$2:$B$75,'Men10'!$D$2:$D$75) / _xlfn.XLOOKUP($A37,'Men10'!$E$1:$CV$1,_xlfn.XLOOKUP(B$2,'Men10'!$B$2:$B$75,'Men10'!$E$2:$CV$75))) / $C$1 / 86400</f>
        <v>1.8249584867518593E-3</v>
      </c>
      <c r="C37" s="45" cm="1">
        <f t="array" ref="C37">(_xlfn.XLOOKUP(C$2,'Men10'!$B$2:$B$75,'Men10'!$D$2:$D$75) / _xlfn.XLOOKUP($A37,'Men10'!$E$1:$CV$1,_xlfn.XLOOKUP(C$2,'Men10'!$B$2:$B$75,'Men10'!$E$2:$CV$75))) / $C$1 / 86400</f>
        <v>3.9916165293808793E-3</v>
      </c>
      <c r="D37" s="45" cm="1">
        <f t="array" ref="D37">(_xlfn.XLOOKUP(D$2,'Men10'!$B$2:$B$75,'Men10'!$D$2:$D$75) / _xlfn.XLOOKUP($A37,'Men10'!$E$1:$CV$1,_xlfn.XLOOKUP(D$2,'Men10'!$B$2:$B$75,'Men10'!$E$2:$CV$75))) / $C$1 / 86400</f>
        <v>1.0543892719119305E-2</v>
      </c>
      <c r="E37" s="45" cm="1">
        <f t="array" ref="E37">(_xlfn.XLOOKUP(E$2,'Men10'!$B$2:$B$75,'Men10'!$D$2:$D$75) / _xlfn.XLOOKUP($A37,'Men10'!$E$1:$CV$1,_xlfn.XLOOKUP(E$2,'Men10'!$B$2:$B$75,'Men10'!$E$2:$CV$75))) / $C$1 / 86400</f>
        <v>1.3879205722106023E-2</v>
      </c>
      <c r="F37" s="45" cm="1">
        <f t="array" ref="F37">(_xlfn.XLOOKUP(F$2,'Men10'!$B$2:$B$75,'Men10'!$D$2:$D$75) / _xlfn.XLOOKUP($A37,'Men10'!$E$1:$CV$1,_xlfn.XLOOKUP(F$2,'Men10'!$B$2:$B$75,'Men10'!$E$2:$CV$75))) / $C$1 / 86400</f>
        <v>2.2952691633456989E-2</v>
      </c>
      <c r="G37" s="45" cm="1">
        <f t="array" ref="G37">(_xlfn.XLOOKUP(G$2,'Men10'!$B$2:$B$75,'Men10'!$D$2:$D$75) / _xlfn.XLOOKUP($A37,'Men10'!$E$1:$CV$1,_xlfn.XLOOKUP(G$2,'Men10'!$B$2:$B$75,'Men10'!$E$2:$CV$75))) / $C$1 / 86400</f>
        <v>2.8888114235546263E-2</v>
      </c>
      <c r="H37" s="45" cm="1">
        <f t="array" ref="H37">(_xlfn.XLOOKUP(H$2,'Men10'!$B$2:$B$75,'Men10'!$D$2:$D$75) / _xlfn.XLOOKUP($A37,'Men10'!$E$1:$CV$1,_xlfn.XLOOKUP(H$2,'Men10'!$B$2:$B$75,'Men10'!$E$2:$CV$75))) / $C$1 / 86400</f>
        <v>4.7460075080662523E-2</v>
      </c>
      <c r="I37" s="45" cm="1">
        <f t="array" ref="I37">(_xlfn.XLOOKUP(I$2,'Men10'!$B$2:$B$75,'Men10'!$D$2:$D$75) / _xlfn.XLOOKUP($A37,'Men10'!$E$1:$CV$1,_xlfn.XLOOKUP(I$2,'Men10'!$B$2:$B$75,'Men10'!$E$2:$CV$75))) / $C$1 / 86400</f>
        <v>6.3074021527183069E-2</v>
      </c>
      <c r="J37" s="45" cm="1">
        <f t="array" ref="J37">(_xlfn.XLOOKUP(J$2,'Men10'!$B$2:$B$75,'Men10'!$D$2:$D$75) / _xlfn.XLOOKUP($A37,'Men10'!$E$1:$CV$1,_xlfn.XLOOKUP(J$2,'Men10'!$B$2:$B$75,'Men10'!$E$2:$CV$75))) / $C$1 / 86400</f>
        <v>0.13148070961340635</v>
      </c>
      <c r="K37" s="45" cm="1">
        <f t="array" ref="K37">(_xlfn.XLOOKUP(K$2,'Men10'!$B$2:$B$75,'Men10'!$D$2:$D$75) / _xlfn.XLOOKUP($A37,'Men10'!$E$1:$CV$1,_xlfn.XLOOKUP(K$2,'Men10'!$B$2:$B$75,'Men10'!$E$2:$CV$75))) / $C$1 / 86400</f>
        <v>0.15928550277381318</v>
      </c>
      <c r="L37" s="45" cm="1">
        <f t="array" ref="L37">(_xlfn.XLOOKUP(L$2,'Men10'!$B$2:$B$75,'Men10'!$D$2:$D$75) / _xlfn.XLOOKUP($A37,'Men10'!$E$1:$CV$1,_xlfn.XLOOKUP(L$2,'Men10'!$B$2:$B$75,'Men10'!$E$2:$CV$75))) / $C$1 / 86400</f>
        <v>0.28208269654217139</v>
      </c>
      <c r="M37" s="45" cm="1">
        <f t="array" ref="M37">(_xlfn.XLOOKUP(M$2,'Men10'!$B$2:$B$75,'Men10'!$D$2:$D$75) / _xlfn.XLOOKUP($A37,'Men10'!$E$1:$CV$1,_xlfn.XLOOKUP(M$2,'Men10'!$B$2:$B$75,'Men10'!$E$2:$CV$75))) / $C$1 / 86400</f>
        <v>0.37470686555601868</v>
      </c>
      <c r="N37" s="45" cm="1">
        <f t="array" ref="N37">(_xlfn.XLOOKUP(N$2,'Men10'!$B$2:$B$75,'Men10'!$D$2:$D$75) / _xlfn.XLOOKUP($A37,'Men10'!$E$1:$CV$1,_xlfn.XLOOKUP(N$2,'Men10'!$B$2:$B$75,'Men10'!$E$2:$CV$75))) / $C$1 / 86400</f>
        <v>0.69906688166701048</v>
      </c>
    </row>
    <row r="38" spans="1:14" x14ac:dyDescent="0.3">
      <c r="A38" s="26">
        <v>53</v>
      </c>
      <c r="B38" s="45" cm="1">
        <f t="array" ref="B38">(_xlfn.XLOOKUP(B$2,'Men10'!$B$2:$B$75,'Men10'!$D$2:$D$75) / _xlfn.XLOOKUP($A38,'Men10'!$E$1:$CV$1,_xlfn.XLOOKUP(B$2,'Men10'!$B$2:$B$75,'Men10'!$E$2:$CV$75))) / $C$1 / 86400</f>
        <v>1.8402400119976877E-3</v>
      </c>
      <c r="C38" s="45" cm="1">
        <f t="array" ref="C38">(_xlfn.XLOOKUP(C$2,'Men10'!$B$2:$B$75,'Men10'!$D$2:$D$75) / _xlfn.XLOOKUP($A38,'Men10'!$E$1:$CV$1,_xlfn.XLOOKUP(C$2,'Men10'!$B$2:$B$75,'Men10'!$E$2:$CV$75))) / $C$1 / 86400</f>
        <v>4.0243500295046681E-3</v>
      </c>
      <c r="D38" s="45" cm="1">
        <f t="array" ref="D38">(_xlfn.XLOOKUP(D$2,'Men10'!$B$2:$B$75,'Men10'!$D$2:$D$75) / _xlfn.XLOOKUP($A38,'Men10'!$E$1:$CV$1,_xlfn.XLOOKUP(D$2,'Men10'!$B$2:$B$75,'Men10'!$E$2:$CV$75))) / $C$1 / 86400</f>
        <v>1.0630358568502897E-2</v>
      </c>
      <c r="E38" s="45" cm="1">
        <f t="array" ref="E38">(_xlfn.XLOOKUP(E$2,'Men10'!$B$2:$B$75,'Men10'!$D$2:$D$75) / _xlfn.XLOOKUP($A38,'Men10'!$E$1:$CV$1,_xlfn.XLOOKUP(E$2,'Men10'!$B$2:$B$75,'Men10'!$E$2:$CV$75))) / $C$1 / 86400</f>
        <v>1.3993023013641573E-2</v>
      </c>
      <c r="F38" s="45" cm="1">
        <f t="array" ref="F38">(_xlfn.XLOOKUP(F$2,'Men10'!$B$2:$B$75,'Men10'!$D$2:$D$75) / _xlfn.XLOOKUP($A38,'Men10'!$E$1:$CV$1,_xlfn.XLOOKUP(F$2,'Men10'!$B$2:$B$75,'Men10'!$E$2:$CV$75))) / $C$1 / 86400</f>
        <v>2.3140916611706992E-2</v>
      </c>
      <c r="G38" s="45" cm="1">
        <f t="array" ref="G38">(_xlfn.XLOOKUP(G$2,'Men10'!$B$2:$B$75,'Men10'!$D$2:$D$75) / _xlfn.XLOOKUP($A38,'Men10'!$E$1:$CV$1,_xlfn.XLOOKUP(G$2,'Men10'!$B$2:$B$75,'Men10'!$E$2:$CV$75))) / $C$1 / 86400</f>
        <v>2.9125013016765594E-2</v>
      </c>
      <c r="H38" s="45" cm="1">
        <f t="array" ref="H38">(_xlfn.XLOOKUP(H$2,'Men10'!$B$2:$B$75,'Men10'!$D$2:$D$75) / _xlfn.XLOOKUP($A38,'Men10'!$E$1:$CV$1,_xlfn.XLOOKUP(H$2,'Men10'!$B$2:$B$75,'Men10'!$E$2:$CV$75))) / $C$1 / 86400</f>
        <v>4.7869166001567473E-2</v>
      </c>
      <c r="I38" s="45" cm="1">
        <f t="array" ref="I38">(_xlfn.XLOOKUP(I$2,'Men10'!$B$2:$B$75,'Men10'!$D$2:$D$75) / _xlfn.XLOOKUP($A38,'Men10'!$E$1:$CV$1,_xlfn.XLOOKUP(I$2,'Men10'!$B$2:$B$75,'Men10'!$E$2:$CV$75))) / $C$1 / 86400</f>
        <v>6.3622936776027206E-2</v>
      </c>
      <c r="J38" s="45" cm="1">
        <f t="array" ref="J38">(_xlfn.XLOOKUP(J$2,'Men10'!$B$2:$B$75,'Men10'!$D$2:$D$75) / _xlfn.XLOOKUP($A38,'Men10'!$E$1:$CV$1,_xlfn.XLOOKUP(J$2,'Men10'!$B$2:$B$75,'Men10'!$E$2:$CV$75))) / $C$1 / 86400</f>
        <v>0.13268736979111342</v>
      </c>
      <c r="K38" s="45" cm="1">
        <f t="array" ref="K38">(_xlfn.XLOOKUP(K$2,'Men10'!$B$2:$B$75,'Men10'!$D$2:$D$75) / _xlfn.XLOOKUP($A38,'Men10'!$E$1:$CV$1,_xlfn.XLOOKUP(K$2,'Men10'!$B$2:$B$75,'Men10'!$E$2:$CV$75))) / $C$1 / 86400</f>
        <v>0.16074734058749965</v>
      </c>
      <c r="L38" s="45" cm="1">
        <f t="array" ref="L38">(_xlfn.XLOOKUP(L$2,'Men10'!$B$2:$B$75,'Men10'!$D$2:$D$75) / _xlfn.XLOOKUP($A38,'Men10'!$E$1:$CV$1,_xlfn.XLOOKUP(L$2,'Men10'!$B$2:$B$75,'Men10'!$E$2:$CV$75))) / $C$1 / 86400</f>
        <v>0.28467150183336948</v>
      </c>
      <c r="M38" s="45" cm="1">
        <f t="array" ref="M38">(_xlfn.XLOOKUP(M$2,'Men10'!$B$2:$B$75,'Men10'!$D$2:$D$75) / _xlfn.XLOOKUP($A38,'Men10'!$E$1:$CV$1,_xlfn.XLOOKUP(M$2,'Men10'!$B$2:$B$75,'Men10'!$E$2:$CV$75))) / $C$1 / 86400</f>
        <v>0.37814572631596832</v>
      </c>
      <c r="N38" s="45" cm="1">
        <f t="array" ref="N38">(_xlfn.XLOOKUP(N$2,'Men10'!$B$2:$B$75,'Men10'!$D$2:$D$75) / _xlfn.XLOOKUP($A38,'Men10'!$E$1:$CV$1,_xlfn.XLOOKUP(N$2,'Men10'!$B$2:$B$75,'Men10'!$E$2:$CV$75))) / $C$1 / 86400</f>
        <v>0.70548254652113018</v>
      </c>
    </row>
    <row r="39" spans="1:14" x14ac:dyDescent="0.3">
      <c r="A39" s="26">
        <v>54</v>
      </c>
      <c r="B39" s="45" cm="1">
        <f t="array" ref="B39">(_xlfn.XLOOKUP(B$2,'Men10'!$B$2:$B$75,'Men10'!$D$2:$D$75) / _xlfn.XLOOKUP($A39,'Men10'!$E$1:$CV$1,_xlfn.XLOOKUP(B$2,'Men10'!$B$2:$B$75,'Men10'!$E$2:$CV$75))) / $C$1 / 86400</f>
        <v>1.8560003641879856E-3</v>
      </c>
      <c r="C39" s="45" cm="1">
        <f t="array" ref="C39">(_xlfn.XLOOKUP(C$2,'Men10'!$B$2:$B$75,'Men10'!$D$2:$D$75) / _xlfn.XLOOKUP($A39,'Men10'!$E$1:$CV$1,_xlfn.XLOOKUP(C$2,'Men10'!$B$2:$B$75,'Men10'!$E$2:$CV$75))) / $C$1 / 86400</f>
        <v>4.0581041762376667E-3</v>
      </c>
      <c r="D39" s="45" cm="1">
        <f t="array" ref="D39">(_xlfn.XLOOKUP(D$2,'Men10'!$B$2:$B$75,'Men10'!$D$2:$D$75) / _xlfn.XLOOKUP($A39,'Men10'!$E$1:$CV$1,_xlfn.XLOOKUP(D$2,'Men10'!$B$2:$B$75,'Men10'!$E$2:$CV$75))) / $C$1 / 86400</f>
        <v>1.071952046553346E-2</v>
      </c>
      <c r="E39" s="45" cm="1">
        <f t="array" ref="E39">(_xlfn.XLOOKUP(E$2,'Men10'!$B$2:$B$75,'Men10'!$D$2:$D$75) / _xlfn.XLOOKUP($A39,'Men10'!$E$1:$CV$1,_xlfn.XLOOKUP(E$2,'Men10'!$B$2:$B$75,'Men10'!$E$2:$CV$75))) / $C$1 / 86400</f>
        <v>1.4110389184222617E-2</v>
      </c>
      <c r="F39" s="45" cm="1">
        <f t="array" ref="F39">(_xlfn.XLOOKUP(F$2,'Men10'!$B$2:$B$75,'Men10'!$D$2:$D$75) / _xlfn.XLOOKUP($A39,'Men10'!$E$1:$CV$1,_xlfn.XLOOKUP(F$2,'Men10'!$B$2:$B$75,'Men10'!$E$2:$CV$75))) / $C$1 / 86400</f>
        <v>2.3335010537215695E-2</v>
      </c>
      <c r="G39" s="45" cm="1">
        <f t="array" ref="G39">(_xlfn.XLOOKUP(G$2,'Men10'!$B$2:$B$75,'Men10'!$D$2:$D$75) / _xlfn.XLOOKUP($A39,'Men10'!$E$1:$CV$1,_xlfn.XLOOKUP(G$2,'Men10'!$B$2:$B$75,'Men10'!$E$2:$CV$75))) / $C$1 / 86400</f>
        <v>2.9369298418323815E-2</v>
      </c>
      <c r="H39" s="45" cm="1">
        <f t="array" ref="H39">(_xlfn.XLOOKUP(H$2,'Men10'!$B$2:$B$75,'Men10'!$D$2:$D$75) / _xlfn.XLOOKUP($A39,'Men10'!$E$1:$CV$1,_xlfn.XLOOKUP(H$2,'Men10'!$B$2:$B$75,'Men10'!$E$2:$CV$75))) / $C$1 / 86400</f>
        <v>4.8285370711250948E-2</v>
      </c>
      <c r="I39" s="45" cm="1">
        <f t="array" ref="I39">(_xlfn.XLOOKUP(I$2,'Men10'!$B$2:$B$75,'Men10'!$D$2:$D$75) / _xlfn.XLOOKUP($A39,'Men10'!$E$1:$CV$1,_xlfn.XLOOKUP(I$2,'Men10'!$B$2:$B$75,'Men10'!$E$2:$CV$75))) / $C$1 / 86400</f>
        <v>6.4189003645024875E-2</v>
      </c>
      <c r="J39" s="45" cm="1">
        <f t="array" ref="J39">(_xlfn.XLOOKUP(J$2,'Men10'!$B$2:$B$75,'Men10'!$D$2:$D$75) / _xlfn.XLOOKUP($A39,'Men10'!$E$1:$CV$1,_xlfn.XLOOKUP(J$2,'Men10'!$B$2:$B$75,'Men10'!$E$2:$CV$75))) / $C$1 / 86400</f>
        <v>0.13391638328923652</v>
      </c>
      <c r="K39" s="45" cm="1">
        <f t="array" ref="K39">(_xlfn.XLOOKUP(K$2,'Men10'!$B$2:$B$75,'Men10'!$D$2:$D$75) / _xlfn.XLOOKUP($A39,'Men10'!$E$1:$CV$1,_xlfn.XLOOKUP(K$2,'Men10'!$B$2:$B$75,'Men10'!$E$2:$CV$75))) / $C$1 / 86400</f>
        <v>0.16223625887475218</v>
      </c>
      <c r="L39" s="45" cm="1">
        <f t="array" ref="L39">(_xlfn.XLOOKUP(L$2,'Men10'!$B$2:$B$75,'Men10'!$D$2:$D$75) / _xlfn.XLOOKUP($A39,'Men10'!$E$1:$CV$1,_xlfn.XLOOKUP(L$2,'Men10'!$B$2:$B$75,'Men10'!$E$2:$CV$75))) / $C$1 / 86400</f>
        <v>0.28730826461519987</v>
      </c>
      <c r="M39" s="45" cm="1">
        <f t="array" ref="M39">(_xlfn.XLOOKUP(M$2,'Men10'!$B$2:$B$75,'Men10'!$D$2:$D$75) / _xlfn.XLOOKUP($A39,'Men10'!$E$1:$CV$1,_xlfn.XLOOKUP(M$2,'Men10'!$B$2:$B$75,'Men10'!$E$2:$CV$75))) / $C$1 / 86400</f>
        <v>0.38164829180228044</v>
      </c>
      <c r="N39" s="45" cm="1">
        <f t="array" ref="N39">(_xlfn.XLOOKUP(N$2,'Men10'!$B$2:$B$75,'Men10'!$D$2:$D$75) / _xlfn.XLOOKUP($A39,'Men10'!$E$1:$CV$1,_xlfn.XLOOKUP(N$2,'Men10'!$B$2:$B$75,'Men10'!$E$2:$CV$75))) / $C$1 / 86400</f>
        <v>0.7120170612509773</v>
      </c>
    </row>
    <row r="40" spans="1:14" x14ac:dyDescent="0.3">
      <c r="A40" s="42">
        <v>55</v>
      </c>
      <c r="B40" s="45" cm="1">
        <f t="array" ref="B40">(_xlfn.XLOOKUP(B$2,'Men10'!$B$2:$B$75,'Men10'!$D$2:$D$75) / _xlfn.XLOOKUP($A40,'Men10'!$E$1:$CV$1,_xlfn.XLOOKUP(B$2,'Men10'!$B$2:$B$75,'Men10'!$E$2:$CV$75))) / $C$1 / 86400</f>
        <v>1.8718084287102201E-3</v>
      </c>
      <c r="C40" s="45" cm="1">
        <f t="array" ref="C40">(_xlfn.XLOOKUP(C$2,'Men10'!$B$2:$B$75,'Men10'!$D$2:$D$75) / _xlfn.XLOOKUP($A40,'Men10'!$E$1:$CV$1,_xlfn.XLOOKUP(C$2,'Men10'!$B$2:$B$75,'Men10'!$E$2:$CV$75))) / $C$1 / 86400</f>
        <v>4.0919418525136213E-3</v>
      </c>
      <c r="D40" s="45" cm="1">
        <f t="array" ref="D40">(_xlfn.XLOOKUP(D$2,'Men10'!$B$2:$B$75,'Men10'!$D$2:$D$75) / _xlfn.XLOOKUP($A40,'Men10'!$E$1:$CV$1,_xlfn.XLOOKUP(D$2,'Men10'!$B$2:$B$75,'Men10'!$E$2:$CV$75))) / $C$1 / 86400</f>
        <v>1.0808903006639756E-2</v>
      </c>
      <c r="E40" s="45" cm="1">
        <f t="array" ref="E40">(_xlfn.XLOOKUP(E$2,'Men10'!$B$2:$B$75,'Men10'!$D$2:$D$75) / _xlfn.XLOOKUP($A40,'Men10'!$E$1:$CV$1,_xlfn.XLOOKUP(E$2,'Men10'!$B$2:$B$75,'Men10'!$E$2:$CV$75))) / $C$1 / 86400</f>
        <v>1.422804579445437E-2</v>
      </c>
      <c r="F40" s="45" cm="1">
        <f t="array" ref="F40">(_xlfn.XLOOKUP(F$2,'Men10'!$B$2:$B$75,'Men10'!$D$2:$D$75) / _xlfn.XLOOKUP($A40,'Men10'!$E$1:$CV$1,_xlfn.XLOOKUP(F$2,'Men10'!$B$2:$B$75,'Men10'!$E$2:$CV$75))) / $C$1 / 86400</f>
        <v>2.352958477635865E-2</v>
      </c>
      <c r="G40" s="45" cm="1">
        <f t="array" ref="G40">(_xlfn.XLOOKUP(G$2,'Men10'!$B$2:$B$75,'Men10'!$D$2:$D$75) / _xlfn.XLOOKUP($A40,'Men10'!$E$1:$CV$1,_xlfn.XLOOKUP(G$2,'Men10'!$B$2:$B$75,'Men10'!$E$2:$CV$75))) / $C$1 / 86400</f>
        <v>2.9614188339620141E-2</v>
      </c>
      <c r="H40" s="45" cm="1">
        <f t="array" ref="H40">(_xlfn.XLOOKUP(H$2,'Men10'!$B$2:$B$75,'Men10'!$D$2:$D$75) / _xlfn.XLOOKUP($A40,'Men10'!$E$1:$CV$1,_xlfn.XLOOKUP(H$2,'Men10'!$B$2:$B$75,'Men10'!$E$2:$CV$75))) / $C$1 / 86400</f>
        <v>4.8703103830701207E-2</v>
      </c>
      <c r="I40" s="45" cm="1">
        <f t="array" ref="I40">(_xlfn.XLOOKUP(I$2,'Men10'!$B$2:$B$75,'Men10'!$D$2:$D$75) / _xlfn.XLOOKUP($A40,'Men10'!$E$1:$CV$1,_xlfn.XLOOKUP(I$2,'Men10'!$B$2:$B$75,'Men10'!$E$2:$CV$75))) / $C$1 / 86400</f>
        <v>6.475758463869169E-2</v>
      </c>
      <c r="J40" s="45" cm="1">
        <f t="array" ref="J40">(_xlfn.XLOOKUP(J$2,'Men10'!$B$2:$B$75,'Men10'!$D$2:$D$75) / _xlfn.XLOOKUP($A40,'Men10'!$E$1:$CV$1,_xlfn.XLOOKUP(J$2,'Men10'!$B$2:$B$75,'Men10'!$E$2:$CV$75))) / $C$1 / 86400</f>
        <v>0.13518417513664513</v>
      </c>
      <c r="K40" s="45" cm="1">
        <f t="array" ref="K40">(_xlfn.XLOOKUP(K$2,'Men10'!$B$2:$B$75,'Men10'!$D$2:$D$75) / _xlfn.XLOOKUP($A40,'Men10'!$E$1:$CV$1,_xlfn.XLOOKUP(K$2,'Men10'!$B$2:$B$75,'Men10'!$E$2:$CV$75))) / $C$1 / 86400</f>
        <v>0.16377215613618917</v>
      </c>
      <c r="L40" s="45" cm="1">
        <f t="array" ref="L40">(_xlfn.XLOOKUP(L$2,'Men10'!$B$2:$B$75,'Men10'!$D$2:$D$75) / _xlfn.XLOOKUP($A40,'Men10'!$E$1:$CV$1,_xlfn.XLOOKUP(L$2,'Men10'!$B$2:$B$75,'Men10'!$E$2:$CV$75))) / $C$1 / 86400</f>
        <v>0.29002822364206188</v>
      </c>
      <c r="M40" s="45" cm="1">
        <f t="array" ref="M40">(_xlfn.XLOOKUP(M$2,'Men10'!$B$2:$B$75,'Men10'!$D$2:$D$75) / _xlfn.XLOOKUP($A40,'Men10'!$E$1:$CV$1,_xlfn.XLOOKUP(M$2,'Men10'!$B$2:$B$75,'Men10'!$E$2:$CV$75))) / $C$1 / 86400</f>
        <v>0.38526137170363445</v>
      </c>
      <c r="N40" s="45" cm="1">
        <f t="array" ref="N40">(_xlfn.XLOOKUP(N$2,'Men10'!$B$2:$B$75,'Men10'!$D$2:$D$75) / _xlfn.XLOOKUP($A40,'Men10'!$E$1:$CV$1,_xlfn.XLOOKUP(N$2,'Men10'!$B$2:$B$75,'Men10'!$E$2:$CV$75))) / $C$1 / 86400</f>
        <v>0.718757755729861</v>
      </c>
    </row>
    <row r="41" spans="1:14" x14ac:dyDescent="0.3">
      <c r="A41" s="26">
        <v>56</v>
      </c>
      <c r="B41" s="45" cm="1">
        <f t="array" ref="B41">(_xlfn.XLOOKUP(B$2,'Men10'!$B$2:$B$75,'Men10'!$D$2:$D$75) / _xlfn.XLOOKUP($A41,'Men10'!$E$1:$CV$1,_xlfn.XLOOKUP(B$2,'Men10'!$B$2:$B$75,'Men10'!$E$2:$CV$75))) / $C$1 / 86400</f>
        <v>1.8867466821920671E-3</v>
      </c>
      <c r="C41" s="45" cm="1">
        <f t="array" ref="C41">(_xlfn.XLOOKUP(C$2,'Men10'!$B$2:$B$75,'Men10'!$D$2:$D$75) / _xlfn.XLOOKUP($A41,'Men10'!$E$1:$CV$1,_xlfn.XLOOKUP(C$2,'Men10'!$B$2:$B$75,'Men10'!$E$2:$CV$75))) / $C$1 / 86400</f>
        <v>4.1268442878245855E-3</v>
      </c>
      <c r="D41" s="45" cm="1">
        <f t="array" ref="D41">(_xlfn.XLOOKUP(D$2,'Men10'!$B$2:$B$75,'Men10'!$D$2:$D$75) / _xlfn.XLOOKUP($A41,'Men10'!$E$1:$CV$1,_xlfn.XLOOKUP(D$2,'Men10'!$B$2:$B$75,'Men10'!$E$2:$CV$75))) / $C$1 / 86400</f>
        <v>1.0901098118781925E-2</v>
      </c>
      <c r="E41" s="45" cm="1">
        <f t="array" ref="E41">(_xlfn.XLOOKUP(E$2,'Men10'!$B$2:$B$75,'Men10'!$D$2:$D$75) / _xlfn.XLOOKUP($A41,'Men10'!$E$1:$CV$1,_xlfn.XLOOKUP(E$2,'Men10'!$B$2:$B$75,'Men10'!$E$2:$CV$75))) / $C$1 / 86400</f>
        <v>1.434940466655988E-2</v>
      </c>
      <c r="F41" s="45" cm="1">
        <f t="array" ref="F41">(_xlfn.XLOOKUP(F$2,'Men10'!$B$2:$B$75,'Men10'!$D$2:$D$75) / _xlfn.XLOOKUP($A41,'Men10'!$E$1:$CV$1,_xlfn.XLOOKUP(F$2,'Men10'!$B$2:$B$75,'Men10'!$E$2:$CV$75))) / $C$1 / 86400</f>
        <v>2.3730281619117114E-2</v>
      </c>
      <c r="G41" s="45" cm="1">
        <f t="array" ref="G41">(_xlfn.XLOOKUP(G$2,'Men10'!$B$2:$B$75,'Men10'!$D$2:$D$75) / _xlfn.XLOOKUP($A41,'Men10'!$E$1:$CV$1,_xlfn.XLOOKUP(G$2,'Men10'!$B$2:$B$75,'Men10'!$E$2:$CV$75))) / $C$1 / 86400</f>
        <v>2.9866784131560679E-2</v>
      </c>
      <c r="H41" s="45" cm="1">
        <f t="array" ref="H41">(_xlfn.XLOOKUP(H$2,'Men10'!$B$2:$B$75,'Men10'!$D$2:$D$75) / _xlfn.XLOOKUP($A41,'Men10'!$E$1:$CV$1,_xlfn.XLOOKUP(H$2,'Men10'!$B$2:$B$75,'Men10'!$E$2:$CV$75))) / $C$1 / 86400</f>
        <v>4.9134001688600756E-2</v>
      </c>
      <c r="I41" s="45" cm="1">
        <f t="array" ref="I41">(_xlfn.XLOOKUP(I$2,'Men10'!$B$2:$B$75,'Men10'!$D$2:$D$75) / _xlfn.XLOOKUP($A41,'Men10'!$E$1:$CV$1,_xlfn.XLOOKUP(I$2,'Men10'!$B$2:$B$75,'Men10'!$E$2:$CV$75))) / $C$1 / 86400</f>
        <v>6.5336328543351113E-2</v>
      </c>
      <c r="J41" s="45" cm="1">
        <f t="array" ref="J41">(_xlfn.XLOOKUP(J$2,'Men10'!$B$2:$B$75,'Men10'!$D$2:$D$75) / _xlfn.XLOOKUP($A41,'Men10'!$E$1:$CV$1,_xlfn.XLOOKUP(J$2,'Men10'!$B$2:$B$75,'Men10'!$E$2:$CV$75))) / $C$1 / 86400</f>
        <v>0.13646009939465972</v>
      </c>
      <c r="K41" s="45" cm="1">
        <f t="array" ref="K41">(_xlfn.XLOOKUP(K$2,'Men10'!$B$2:$B$75,'Men10'!$D$2:$D$75) / _xlfn.XLOOKUP($A41,'Men10'!$E$1:$CV$1,_xlfn.XLOOKUP(K$2,'Men10'!$B$2:$B$75,'Men10'!$E$2:$CV$75))) / $C$1 / 86400</f>
        <v>0.16531790560420415</v>
      </c>
      <c r="L41" s="45" cm="1">
        <f t="array" ref="L41">(_xlfn.XLOOKUP(L$2,'Men10'!$B$2:$B$75,'Men10'!$D$2:$D$75) / _xlfn.XLOOKUP($A41,'Men10'!$E$1:$CV$1,_xlfn.XLOOKUP(L$2,'Men10'!$B$2:$B$75,'Men10'!$E$2:$CV$75))) / $C$1 / 86400</f>
        <v>0.29276563018894308</v>
      </c>
      <c r="M41" s="45" cm="1">
        <f t="array" ref="M41">(_xlfn.XLOOKUP(M$2,'Men10'!$B$2:$B$75,'Men10'!$D$2:$D$75) / _xlfn.XLOOKUP($A41,'Men10'!$E$1:$CV$1,_xlfn.XLOOKUP(M$2,'Men10'!$B$2:$B$75,'Men10'!$E$2:$CV$75))) / $C$1 / 86400</f>
        <v>0.38889762816143181</v>
      </c>
      <c r="N41" s="45" cm="1">
        <f t="array" ref="N41">(_xlfn.XLOOKUP(N$2,'Men10'!$B$2:$B$75,'Men10'!$D$2:$D$75) / _xlfn.XLOOKUP($A41,'Men10'!$E$1:$CV$1,_xlfn.XLOOKUP(N$2,'Men10'!$B$2:$B$75,'Men10'!$E$2:$CV$75))) / $C$1 / 86400</f>
        <v>0.72554168924312079</v>
      </c>
    </row>
    <row r="42" spans="1:14" x14ac:dyDescent="0.3">
      <c r="A42" s="26">
        <v>57</v>
      </c>
      <c r="B42" s="45" cm="1">
        <f t="array" ref="B42">(_xlfn.XLOOKUP(B$2,'Men10'!$B$2:$B$75,'Men10'!$D$2:$D$75) / _xlfn.XLOOKUP($A42,'Men10'!$E$1:$CV$1,_xlfn.XLOOKUP(B$2,'Men10'!$B$2:$B$75,'Men10'!$E$2:$CV$75))) / $C$1 / 86400</f>
        <v>1.9016934871088841E-3</v>
      </c>
      <c r="C42" s="45" cm="1">
        <f t="array" ref="C42">(_xlfn.XLOOKUP(C$2,'Men10'!$B$2:$B$75,'Men10'!$D$2:$D$75) / _xlfn.XLOOKUP($A42,'Men10'!$E$1:$CV$1,_xlfn.XLOOKUP(C$2,'Men10'!$B$2:$B$75,'Men10'!$E$2:$CV$75))) / $C$1 / 86400</f>
        <v>4.1618429672706384E-3</v>
      </c>
      <c r="D42" s="45" cm="1">
        <f t="array" ref="D42">(_xlfn.XLOOKUP(D$2,'Men10'!$B$2:$B$75,'Men10'!$D$2:$D$75) / _xlfn.XLOOKUP($A42,'Men10'!$E$1:$CV$1,_xlfn.XLOOKUP(D$2,'Men10'!$B$2:$B$75,'Men10'!$E$2:$CV$75))) / $C$1 / 86400</f>
        <v>1.0993547460714894E-2</v>
      </c>
      <c r="E42" s="45" cm="1">
        <f t="array" ref="E42">(_xlfn.XLOOKUP(E$2,'Men10'!$B$2:$B$75,'Men10'!$D$2:$D$75) / _xlfn.XLOOKUP($A42,'Men10'!$E$1:$CV$1,_xlfn.XLOOKUP(E$2,'Men10'!$B$2:$B$75,'Men10'!$E$2:$CV$75))) / $C$1 / 86400</f>
        <v>1.4471098188083892E-2</v>
      </c>
      <c r="F42" s="45" cm="1">
        <f t="array" ref="F42">(_xlfn.XLOOKUP(F$2,'Men10'!$B$2:$B$75,'Men10'!$D$2:$D$75) / _xlfn.XLOOKUP($A42,'Men10'!$E$1:$CV$1,_xlfn.XLOOKUP(F$2,'Men10'!$B$2:$B$75,'Men10'!$E$2:$CV$75))) / $C$1 / 86400</f>
        <v>2.393153188727052E-2</v>
      </c>
      <c r="G42" s="45" cm="1">
        <f t="array" ref="G42">(_xlfn.XLOOKUP(G$2,'Men10'!$B$2:$B$75,'Men10'!$D$2:$D$75) / _xlfn.XLOOKUP($A42,'Men10'!$E$1:$CV$1,_xlfn.XLOOKUP(G$2,'Men10'!$B$2:$B$75,'Men10'!$E$2:$CV$75))) / $C$1 / 86400</f>
        <v>3.0120076461244379E-2</v>
      </c>
      <c r="H42" s="45" cm="1">
        <f t="array" ref="H42">(_xlfn.XLOOKUP(H$2,'Men10'!$B$2:$B$75,'Men10'!$D$2:$D$75) / _xlfn.XLOOKUP($A42,'Men10'!$E$1:$CV$1,_xlfn.XLOOKUP(H$2,'Men10'!$B$2:$B$75,'Men10'!$E$2:$CV$75))) / $C$1 / 86400</f>
        <v>4.957259229474751E-2</v>
      </c>
      <c r="I42" s="45" cm="1">
        <f t="array" ref="I42">(_xlfn.XLOOKUP(I$2,'Men10'!$B$2:$B$75,'Men10'!$D$2:$D$75) / _xlfn.XLOOKUP($A42,'Men10'!$E$1:$CV$1,_xlfn.XLOOKUP(I$2,'Men10'!$B$2:$B$75,'Men10'!$E$2:$CV$75))) / $C$1 / 86400</f>
        <v>6.5933437847018092E-2</v>
      </c>
      <c r="J42" s="45" cm="1">
        <f t="array" ref="J42">(_xlfn.XLOOKUP(J$2,'Men10'!$B$2:$B$75,'Men10'!$D$2:$D$75) / _xlfn.XLOOKUP($A42,'Men10'!$E$1:$CV$1,_xlfn.XLOOKUP(J$2,'Men10'!$B$2:$B$75,'Men10'!$E$2:$CV$75))) / $C$1 / 86400</f>
        <v>0.13776033855039729</v>
      </c>
      <c r="K42" s="45" cm="1">
        <f t="array" ref="K42">(_xlfn.XLOOKUP(K$2,'Men10'!$B$2:$B$75,'Men10'!$D$2:$D$75) / _xlfn.XLOOKUP($A42,'Men10'!$E$1:$CV$1,_xlfn.XLOOKUP(K$2,'Men10'!$B$2:$B$75,'Men10'!$E$2:$CV$75))) / $C$1 / 86400</f>
        <v>0.16689311194631187</v>
      </c>
      <c r="L42" s="45" cm="1">
        <f t="array" ref="L42">(_xlfn.XLOOKUP(L$2,'Men10'!$B$2:$B$75,'Men10'!$D$2:$D$75) / _xlfn.XLOOKUP($A42,'Men10'!$E$1:$CV$1,_xlfn.XLOOKUP(L$2,'Men10'!$B$2:$B$75,'Men10'!$E$2:$CV$75))) / $C$1 / 86400</f>
        <v>0.29555520265382107</v>
      </c>
      <c r="M42" s="45" cm="1">
        <f t="array" ref="M42">(_xlfn.XLOOKUP(M$2,'Men10'!$B$2:$B$75,'Men10'!$D$2:$D$75) / _xlfn.XLOOKUP($A42,'Men10'!$E$1:$CV$1,_xlfn.XLOOKUP(M$2,'Men10'!$B$2:$B$75,'Men10'!$E$2:$CV$75))) / $C$1 / 86400</f>
        <v>0.39260317964462799</v>
      </c>
      <c r="N42" s="45" cm="1">
        <f t="array" ref="N42">(_xlfn.XLOOKUP(N$2,'Men10'!$B$2:$B$75,'Men10'!$D$2:$D$75) / _xlfn.XLOOKUP($A42,'Men10'!$E$1:$CV$1,_xlfn.XLOOKUP(N$2,'Men10'!$B$2:$B$75,'Men10'!$E$2:$CV$75))) / $C$1 / 86400</f>
        <v>0.73245490209917719</v>
      </c>
    </row>
    <row r="43" spans="1:14" x14ac:dyDescent="0.3">
      <c r="A43" s="42">
        <v>58</v>
      </c>
      <c r="B43" s="45" cm="1">
        <f t="array" ref="B43">(_xlfn.XLOOKUP(B$2,'Men10'!$B$2:$B$75,'Men10'!$D$2:$D$75) / _xlfn.XLOOKUP($A43,'Men10'!$E$1:$CV$1,_xlfn.XLOOKUP(B$2,'Men10'!$B$2:$B$75,'Men10'!$E$2:$CV$75))) / $C$1 / 86400</f>
        <v>1.9171145179663837E-3</v>
      </c>
      <c r="C43" s="45" cm="1">
        <f t="array" ref="C43">(_xlfn.XLOOKUP(C$2,'Men10'!$B$2:$B$75,'Men10'!$D$2:$D$75) / _xlfn.XLOOKUP($A43,'Men10'!$E$1:$CV$1,_xlfn.XLOOKUP(C$2,'Men10'!$B$2:$B$75,'Men10'!$E$2:$CV$75))) / $C$1 / 86400</f>
        <v>4.1974403533543321E-3</v>
      </c>
      <c r="D43" s="45" cm="1">
        <f t="array" ref="D43">(_xlfn.XLOOKUP(D$2,'Men10'!$B$2:$B$75,'Men10'!$D$2:$D$75) / _xlfn.XLOOKUP($A43,'Men10'!$E$1:$CV$1,_xlfn.XLOOKUP(D$2,'Men10'!$B$2:$B$75,'Men10'!$E$2:$CV$75))) / $C$1 / 86400</f>
        <v>1.1087578291879367E-2</v>
      </c>
      <c r="E43" s="45" cm="1">
        <f t="array" ref="E43">(_xlfn.XLOOKUP(E$2,'Men10'!$B$2:$B$75,'Men10'!$D$2:$D$75) / _xlfn.XLOOKUP($A43,'Men10'!$E$1:$CV$1,_xlfn.XLOOKUP(E$2,'Men10'!$B$2:$B$75,'Men10'!$E$2:$CV$75))) / $C$1 / 86400</f>
        <v>1.4594873465841207E-2</v>
      </c>
      <c r="F43" s="45" cm="1">
        <f t="array" ref="F43">(_xlfn.XLOOKUP(F$2,'Men10'!$B$2:$B$75,'Men10'!$D$2:$D$75) / _xlfn.XLOOKUP($A43,'Men10'!$E$1:$CV$1,_xlfn.XLOOKUP(F$2,'Men10'!$B$2:$B$75,'Men10'!$E$2:$CV$75))) / $C$1 / 86400</f>
        <v>2.413622485307073E-2</v>
      </c>
      <c r="G43" s="45" cm="1">
        <f t="array" ref="G43">(_xlfn.XLOOKUP(G$2,'Men10'!$B$2:$B$75,'Men10'!$D$2:$D$75) / _xlfn.XLOOKUP($A43,'Men10'!$E$1:$CV$1,_xlfn.XLOOKUP(G$2,'Men10'!$B$2:$B$75,'Men10'!$E$2:$CV$75))) / $C$1 / 86400</f>
        <v>3.0377701748669488E-2</v>
      </c>
      <c r="H43" s="45" cm="1">
        <f t="array" ref="H43">(_xlfn.XLOOKUP(H$2,'Men10'!$B$2:$B$75,'Men10'!$D$2:$D$75) / _xlfn.XLOOKUP($A43,'Men10'!$E$1:$CV$1,_xlfn.XLOOKUP(H$2,'Men10'!$B$2:$B$75,'Men10'!$E$2:$CV$75))) / $C$1 / 86400</f>
        <v>5.0012996242358131E-2</v>
      </c>
      <c r="I43" s="45" cm="1">
        <f t="array" ref="I43">(_xlfn.XLOOKUP(I$2,'Men10'!$B$2:$B$75,'Men10'!$D$2:$D$75) / _xlfn.XLOOKUP($A43,'Men10'!$E$1:$CV$1,_xlfn.XLOOKUP(I$2,'Men10'!$B$2:$B$75,'Men10'!$E$2:$CV$75))) / $C$1 / 86400</f>
        <v>6.6533487335978928E-2</v>
      </c>
      <c r="J43" s="45" cm="1">
        <f t="array" ref="J43">(_xlfn.XLOOKUP(J$2,'Men10'!$B$2:$B$75,'Men10'!$D$2:$D$75) / _xlfn.XLOOKUP($A43,'Men10'!$E$1:$CV$1,_xlfn.XLOOKUP(J$2,'Men10'!$B$2:$B$75,'Men10'!$E$2:$CV$75))) / $C$1 / 86400</f>
        <v>0.13908559433250792</v>
      </c>
      <c r="K43" s="45" cm="1">
        <f t="array" ref="K43">(_xlfn.XLOOKUP(K$2,'Men10'!$B$2:$B$75,'Men10'!$D$2:$D$75) / _xlfn.XLOOKUP($A43,'Men10'!$E$1:$CV$1,_xlfn.XLOOKUP(K$2,'Men10'!$B$2:$B$75,'Men10'!$E$2:$CV$75))) / $C$1 / 86400</f>
        <v>0.16849862528874873</v>
      </c>
      <c r="L43" s="45" cm="1">
        <f t="array" ref="L43">(_xlfn.XLOOKUP(L$2,'Men10'!$B$2:$B$75,'Men10'!$D$2:$D$75) / _xlfn.XLOOKUP($A43,'Men10'!$E$1:$CV$1,_xlfn.XLOOKUP(L$2,'Men10'!$B$2:$B$75,'Men10'!$E$2:$CV$75))) / $C$1 / 86400</f>
        <v>0.2983984465465947</v>
      </c>
      <c r="M43" s="45" cm="1">
        <f t="array" ref="M43">(_xlfn.XLOOKUP(M$2,'Men10'!$B$2:$B$75,'Men10'!$D$2:$D$75) / _xlfn.XLOOKUP($A43,'Men10'!$E$1:$CV$1,_xlfn.XLOOKUP(M$2,'Men10'!$B$2:$B$75,'Men10'!$E$2:$CV$75))) / $C$1 / 86400</f>
        <v>0.39638002600965566</v>
      </c>
      <c r="N43" s="45" cm="1">
        <f t="array" ref="N43">(_xlfn.XLOOKUP(N$2,'Men10'!$B$2:$B$75,'Men10'!$D$2:$D$75) / _xlfn.XLOOKUP($A43,'Men10'!$E$1:$CV$1,_xlfn.XLOOKUP(N$2,'Men10'!$B$2:$B$75,'Men10'!$E$2:$CV$75))) / $C$1 / 86400</f>
        <v>0.73950112530359446</v>
      </c>
    </row>
    <row r="44" spans="1:14" x14ac:dyDescent="0.3">
      <c r="A44" s="26">
        <v>59</v>
      </c>
      <c r="B44" s="45" cm="1">
        <f t="array" ref="B44">(_xlfn.XLOOKUP(B$2,'Men10'!$B$2:$B$75,'Men10'!$D$2:$D$75) / _xlfn.XLOOKUP($A44,'Men10'!$E$1:$CV$1,_xlfn.XLOOKUP(B$2,'Men10'!$B$2:$B$75,'Men10'!$E$2:$CV$75))) / $C$1 / 86400</f>
        <v>1.9325483108407723E-3</v>
      </c>
      <c r="C44" s="45" cm="1">
        <f t="array" ref="C44">(_xlfn.XLOOKUP(C$2,'Men10'!$B$2:$B$75,'Men10'!$D$2:$D$75) / _xlfn.XLOOKUP($A44,'Men10'!$E$1:$CV$1,_xlfn.XLOOKUP(C$2,'Men10'!$B$2:$B$75,'Men10'!$E$2:$CV$75))) / $C$1 / 86400</f>
        <v>4.2341737768830092E-3</v>
      </c>
      <c r="D44" s="45" cm="1">
        <f t="array" ref="D44">(_xlfn.XLOOKUP(D$2,'Men10'!$B$2:$B$75,'Men10'!$D$2:$D$75) / _xlfn.XLOOKUP($A44,'Men10'!$E$1:$CV$1,_xlfn.XLOOKUP(D$2,'Men10'!$B$2:$B$75,'Men10'!$E$2:$CV$75))) / $C$1 / 86400</f>
        <v>1.1184609976672099E-2</v>
      </c>
      <c r="E44" s="45" cm="1">
        <f t="array" ref="E44">(_xlfn.XLOOKUP(E$2,'Men10'!$B$2:$B$75,'Men10'!$D$2:$D$75) / _xlfn.XLOOKUP($A44,'Men10'!$E$1:$CV$1,_xlfn.XLOOKUP(E$2,'Men10'!$B$2:$B$75,'Men10'!$E$2:$CV$75))) / $C$1 / 86400</f>
        <v>1.4722598846843885E-2</v>
      </c>
      <c r="F44" s="45" cm="1">
        <f t="array" ref="F44">(_xlfn.XLOOKUP(F$2,'Men10'!$B$2:$B$75,'Men10'!$D$2:$D$75) / _xlfn.XLOOKUP($A44,'Men10'!$E$1:$CV$1,_xlfn.XLOOKUP(F$2,'Men10'!$B$2:$B$75,'Men10'!$E$2:$CV$75))) / $C$1 / 86400</f>
        <v>2.4347450289354228E-2</v>
      </c>
      <c r="G44" s="45" cm="1">
        <f t="array" ref="G44">(_xlfn.XLOOKUP(G$2,'Men10'!$B$2:$B$75,'Men10'!$D$2:$D$75) / _xlfn.XLOOKUP($A44,'Men10'!$E$1:$CV$1,_xlfn.XLOOKUP(G$2,'Men10'!$B$2:$B$75,'Men10'!$E$2:$CV$75))) / $C$1 / 86400</f>
        <v>3.0643548762616924E-2</v>
      </c>
      <c r="H44" s="45" cm="1">
        <f t="array" ref="H44">(_xlfn.XLOOKUP(H$2,'Men10'!$B$2:$B$75,'Men10'!$D$2:$D$75) / _xlfn.XLOOKUP($A44,'Men10'!$E$1:$CV$1,_xlfn.XLOOKUP(H$2,'Men10'!$B$2:$B$75,'Men10'!$E$2:$CV$75))) / $C$1 / 86400</f>
        <v>5.0467492339857145E-2</v>
      </c>
      <c r="I44" s="45" cm="1">
        <f t="array" ref="I44">(_xlfn.XLOOKUP(I$2,'Men10'!$B$2:$B$75,'Men10'!$D$2:$D$75) / _xlfn.XLOOKUP($A44,'Men10'!$E$1:$CV$1,_xlfn.XLOOKUP(I$2,'Men10'!$B$2:$B$75,'Men10'!$E$2:$CV$75))) / $C$1 / 86400</f>
        <v>6.7152782502853947E-2</v>
      </c>
      <c r="J44" s="45" cm="1">
        <f t="array" ref="J44">(_xlfn.XLOOKUP(J$2,'Men10'!$B$2:$B$75,'Men10'!$D$2:$D$75) / _xlfn.XLOOKUP($A44,'Men10'!$E$1:$CV$1,_xlfn.XLOOKUP(J$2,'Men10'!$B$2:$B$75,'Men10'!$E$2:$CV$75))) / $C$1 / 86400</f>
        <v>0.14043659573447495</v>
      </c>
      <c r="K44" s="45" cm="1">
        <f t="array" ref="K44">(_xlfn.XLOOKUP(K$2,'Men10'!$B$2:$B$75,'Men10'!$D$2:$D$75) / _xlfn.XLOOKUP($A44,'Men10'!$E$1:$CV$1,_xlfn.XLOOKUP(K$2,'Men10'!$B$2:$B$75,'Men10'!$E$2:$CV$75))) / $C$1 / 86400</f>
        <v>0.1701353287883966</v>
      </c>
      <c r="L44" s="45" cm="1">
        <f t="array" ref="L44">(_xlfn.XLOOKUP(L$2,'Men10'!$B$2:$B$75,'Men10'!$D$2:$D$75) / _xlfn.XLOOKUP($A44,'Men10'!$E$1:$CV$1,_xlfn.XLOOKUP(L$2,'Men10'!$B$2:$B$75,'Men10'!$E$2:$CV$75))) / $C$1 / 86400</f>
        <v>0.30129692587196227</v>
      </c>
      <c r="M44" s="45" cm="1">
        <f t="array" ref="M44">(_xlfn.XLOOKUP(M$2,'Men10'!$B$2:$B$75,'Men10'!$D$2:$D$75) / _xlfn.XLOOKUP($A44,'Men10'!$E$1:$CV$1,_xlfn.XLOOKUP(M$2,'Men10'!$B$2:$B$75,'Men10'!$E$2:$CV$75))) / $C$1 / 86400</f>
        <v>0.40023024481499464</v>
      </c>
      <c r="N44" s="45" cm="1">
        <f t="array" ref="N44">(_xlfn.XLOOKUP(N$2,'Men10'!$B$2:$B$75,'Men10'!$D$2:$D$75) / _xlfn.XLOOKUP($A44,'Men10'!$E$1:$CV$1,_xlfn.XLOOKUP(N$2,'Men10'!$B$2:$B$75,'Men10'!$E$2:$CV$75))) / $C$1 / 86400</f>
        <v>0.74668423482572743</v>
      </c>
    </row>
    <row r="45" spans="1:14" x14ac:dyDescent="0.3">
      <c r="A45" s="26">
        <v>60</v>
      </c>
      <c r="B45" s="45" cm="1">
        <f t="array" ref="B45">(_xlfn.XLOOKUP(B$2,'Men10'!$B$2:$B$75,'Men10'!$D$2:$D$75) / _xlfn.XLOOKUP($A45,'Men10'!$E$1:$CV$1,_xlfn.XLOOKUP(B$2,'Men10'!$B$2:$B$75,'Men10'!$E$2:$CV$75))) / $C$1 / 86400</f>
        <v>1.9484759068092404E-3</v>
      </c>
      <c r="C45" s="45" cm="1">
        <f t="array" ref="C45">(_xlfn.XLOOKUP(C$2,'Men10'!$B$2:$B$75,'Men10'!$D$2:$D$75) / _xlfn.XLOOKUP($A45,'Men10'!$E$1:$CV$1,_xlfn.XLOOKUP(C$2,'Men10'!$B$2:$B$75,'Men10'!$E$2:$CV$75))) / $C$1 / 86400</f>
        <v>4.2710247235921732E-3</v>
      </c>
      <c r="D45" s="45" cm="1">
        <f t="array" ref="D45">(_xlfn.XLOOKUP(D$2,'Men10'!$B$2:$B$75,'Men10'!$D$2:$D$75) / _xlfn.XLOOKUP($A45,'Men10'!$E$1:$CV$1,_xlfn.XLOOKUP(D$2,'Men10'!$B$2:$B$75,'Men10'!$E$2:$CV$75))) / $C$1 / 86400</f>
        <v>1.1281952100054797E-2</v>
      </c>
      <c r="E45" s="45" cm="1">
        <f t="array" ref="E45">(_xlfn.XLOOKUP(E$2,'Men10'!$B$2:$B$75,'Men10'!$D$2:$D$75) / _xlfn.XLOOKUP($A45,'Men10'!$E$1:$CV$1,_xlfn.XLOOKUP(E$2,'Men10'!$B$2:$B$75,'Men10'!$E$2:$CV$75))) / $C$1 / 86400</f>
        <v>1.4850732866398661E-2</v>
      </c>
      <c r="F45" s="45" cm="1">
        <f t="array" ref="F45">(_xlfn.XLOOKUP(F$2,'Men10'!$B$2:$B$75,'Men10'!$D$2:$D$75) / _xlfn.XLOOKUP($A45,'Men10'!$E$1:$CV$1,_xlfn.XLOOKUP(F$2,'Men10'!$B$2:$B$75,'Men10'!$E$2:$CV$75))) / $C$1 / 86400</f>
        <v>2.4559351510323367E-2</v>
      </c>
      <c r="G45" s="45" cm="1">
        <f t="array" ref="G45">(_xlfn.XLOOKUP(G$2,'Men10'!$B$2:$B$75,'Men10'!$D$2:$D$75) / _xlfn.XLOOKUP($A45,'Men10'!$E$1:$CV$1,_xlfn.XLOOKUP(G$2,'Men10'!$B$2:$B$75,'Men10'!$E$2:$CV$75))) / $C$1 / 86400</f>
        <v>3.0910246314946054E-2</v>
      </c>
      <c r="H45" s="45" cm="1">
        <f t="array" ref="H45">(_xlfn.XLOOKUP(H$2,'Men10'!$B$2:$B$75,'Men10'!$D$2:$D$75) / _xlfn.XLOOKUP($A45,'Men10'!$E$1:$CV$1,_xlfn.XLOOKUP(H$2,'Men10'!$B$2:$B$75,'Men10'!$E$2:$CV$75))) / $C$1 / 86400</f>
        <v>5.0924013646029338E-2</v>
      </c>
      <c r="I45" s="45" cm="1">
        <f t="array" ref="I45">(_xlfn.XLOOKUP(I$2,'Men10'!$B$2:$B$75,'Men10'!$D$2:$D$75) / _xlfn.XLOOKUP($A45,'Men10'!$E$1:$CV$1,_xlfn.XLOOKUP(I$2,'Men10'!$B$2:$B$75,'Men10'!$E$2:$CV$75))) / $C$1 / 86400</f>
        <v>6.7775336110729598E-2</v>
      </c>
      <c r="J45" s="45" cm="1">
        <f t="array" ref="J45">(_xlfn.XLOOKUP(J$2,'Men10'!$B$2:$B$75,'Men10'!$D$2:$D$75) / _xlfn.XLOOKUP($A45,'Men10'!$E$1:$CV$1,_xlfn.XLOOKUP(J$2,'Men10'!$B$2:$B$75,'Men10'!$E$2:$CV$75))) / $C$1 / 86400</f>
        <v>0.14183149018628277</v>
      </c>
      <c r="K45" s="45" cm="1">
        <f t="array" ref="K45">(_xlfn.XLOOKUP(K$2,'Men10'!$B$2:$B$75,'Men10'!$D$2:$D$75) / _xlfn.XLOOKUP($A45,'Men10'!$E$1:$CV$1,_xlfn.XLOOKUP(K$2,'Men10'!$B$2:$B$75,'Men10'!$E$2:$CV$75))) / $C$1 / 86400</f>
        <v>0.1718252075905867</v>
      </c>
      <c r="L45" s="45" cm="1">
        <f t="array" ref="L45">(_xlfn.XLOOKUP(L$2,'Men10'!$B$2:$B$75,'Men10'!$D$2:$D$75) / _xlfn.XLOOKUP($A45,'Men10'!$E$1:$CV$1,_xlfn.XLOOKUP(L$2,'Men10'!$B$2:$B$75,'Men10'!$E$2:$CV$75))) / $C$1 / 86400</f>
        <v>0.30428957467584072</v>
      </c>
      <c r="M45" s="45" cm="1">
        <f t="array" ref="M45">(_xlfn.XLOOKUP(M$2,'Men10'!$B$2:$B$75,'Men10'!$D$2:$D$75) / _xlfn.XLOOKUP($A45,'Men10'!$E$1:$CV$1,_xlfn.XLOOKUP(M$2,'Men10'!$B$2:$B$75,'Men10'!$E$2:$CV$75))) / $C$1 / 86400</f>
        <v>0.40420555442014666</v>
      </c>
      <c r="N45" s="45" cm="1">
        <f t="array" ref="N45">(_xlfn.XLOOKUP(N$2,'Men10'!$B$2:$B$75,'Men10'!$D$2:$D$75) / _xlfn.XLOOKUP($A45,'Men10'!$E$1:$CV$1,_xlfn.XLOOKUP(N$2,'Men10'!$B$2:$B$75,'Men10'!$E$2:$CV$75))) / $C$1 / 86400</f>
        <v>0.7541007183353392</v>
      </c>
    </row>
    <row r="46" spans="1:14" x14ac:dyDescent="0.3">
      <c r="A46" s="42">
        <v>61</v>
      </c>
      <c r="B46" s="45" cm="1">
        <f t="array" ref="B46">(_xlfn.XLOOKUP(B$2,'Men10'!$B$2:$B$75,'Men10'!$D$2:$D$75) / _xlfn.XLOOKUP($A46,'Men10'!$E$1:$CV$1,_xlfn.XLOOKUP(B$2,'Men10'!$B$2:$B$75,'Men10'!$E$2:$CV$75))) / $C$1 / 86400</f>
        <v>1.963432120514458E-3</v>
      </c>
      <c r="C46" s="45" cm="1">
        <f t="array" ref="C46">(_xlfn.XLOOKUP(C$2,'Men10'!$B$2:$B$75,'Men10'!$D$2:$D$75) / _xlfn.XLOOKUP($A46,'Men10'!$E$1:$CV$1,_xlfn.XLOOKUP(C$2,'Men10'!$B$2:$B$75,'Men10'!$E$2:$CV$75))) / $C$1 / 86400</f>
        <v>4.3090632026908998E-3</v>
      </c>
      <c r="D46" s="45" cm="1">
        <f t="array" ref="D46">(_xlfn.XLOOKUP(D$2,'Men10'!$B$2:$B$75,'Men10'!$D$2:$D$75) / _xlfn.XLOOKUP($A46,'Men10'!$E$1:$CV$1,_xlfn.XLOOKUP(D$2,'Men10'!$B$2:$B$75,'Men10'!$E$2:$CV$75))) / $C$1 / 86400</f>
        <v>1.1382431101447659E-2</v>
      </c>
      <c r="E46" s="45" cm="1">
        <f t="array" ref="E46">(_xlfn.XLOOKUP(E$2,'Men10'!$B$2:$B$75,'Men10'!$D$2:$D$75) / _xlfn.XLOOKUP($A46,'Men10'!$E$1:$CV$1,_xlfn.XLOOKUP(E$2,'Men10'!$B$2:$B$75,'Men10'!$E$2:$CV$75))) / $C$1 / 86400</f>
        <v>1.498299604170151E-2</v>
      </c>
      <c r="F46" s="45" cm="1">
        <f t="array" ref="F46">(_xlfn.XLOOKUP(F$2,'Men10'!$B$2:$B$75,'Men10'!$D$2:$D$75) / _xlfn.XLOOKUP($A46,'Men10'!$E$1:$CV$1,_xlfn.XLOOKUP(F$2,'Men10'!$B$2:$B$75,'Men10'!$E$2:$CV$75))) / $C$1 / 86400</f>
        <v>2.4778081309273815E-2</v>
      </c>
      <c r="G46" s="45" cm="1">
        <f t="array" ref="G46">(_xlfn.XLOOKUP(G$2,'Men10'!$B$2:$B$75,'Men10'!$D$2:$D$75) / _xlfn.XLOOKUP($A46,'Men10'!$E$1:$CV$1,_xlfn.XLOOKUP(G$2,'Men10'!$B$2:$B$75,'Men10'!$E$2:$CV$75))) / $C$1 / 86400</f>
        <v>3.1185538272843843E-2</v>
      </c>
      <c r="H46" s="45" cm="1">
        <f t="array" ref="H46">(_xlfn.XLOOKUP(H$2,'Men10'!$B$2:$B$75,'Men10'!$D$2:$D$75) / _xlfn.XLOOKUP($A46,'Men10'!$E$1:$CV$1,_xlfn.XLOOKUP(H$2,'Men10'!$B$2:$B$75,'Men10'!$E$2:$CV$75))) / $C$1 / 86400</f>
        <v>5.1395296413638929E-2</v>
      </c>
      <c r="I46" s="45" cm="1">
        <f t="array" ref="I46">(_xlfn.XLOOKUP(I$2,'Men10'!$B$2:$B$75,'Men10'!$D$2:$D$75) / _xlfn.XLOOKUP($A46,'Men10'!$E$1:$CV$1,_xlfn.XLOOKUP(I$2,'Men10'!$B$2:$B$75,'Men10'!$E$2:$CV$75))) / $C$1 / 86400</f>
        <v>6.8418077007212683E-2</v>
      </c>
      <c r="J46" s="45" cm="1">
        <f t="array" ref="J46">(_xlfn.XLOOKUP(J$2,'Men10'!$B$2:$B$75,'Men10'!$D$2:$D$75) / _xlfn.XLOOKUP($A46,'Men10'!$E$1:$CV$1,_xlfn.XLOOKUP(J$2,'Men10'!$B$2:$B$75,'Men10'!$E$2:$CV$75))) / $C$1 / 86400</f>
        <v>0.14323663188472269</v>
      </c>
      <c r="K46" s="45" cm="1">
        <f t="array" ref="K46">(_xlfn.XLOOKUP(K$2,'Men10'!$B$2:$B$75,'Men10'!$D$2:$D$75) / _xlfn.XLOOKUP($A46,'Men10'!$E$1:$CV$1,_xlfn.XLOOKUP(K$2,'Men10'!$B$2:$B$75,'Men10'!$E$2:$CV$75))) / $C$1 / 86400</f>
        <v>0.17352750066888353</v>
      </c>
      <c r="L46" s="45" cm="1">
        <f t="array" ref="L46">(_xlfn.XLOOKUP(L$2,'Men10'!$B$2:$B$75,'Men10'!$D$2:$D$75) / _xlfn.XLOOKUP($A46,'Men10'!$E$1:$CV$1,_xlfn.XLOOKUP(L$2,'Men10'!$B$2:$B$75,'Men10'!$E$2:$CV$75))) / $C$1 / 86400</f>
        <v>0.30730420823300086</v>
      </c>
      <c r="M46" s="45" cm="1">
        <f t="array" ref="M46">(_xlfn.XLOOKUP(M$2,'Men10'!$B$2:$B$75,'Men10'!$D$2:$D$75) / _xlfn.XLOOKUP($A46,'Men10'!$E$1:$CV$1,_xlfn.XLOOKUP(M$2,'Men10'!$B$2:$B$75,'Men10'!$E$2:$CV$75))) / $C$1 / 86400</f>
        <v>0.40821006765279205</v>
      </c>
      <c r="N46" s="45" cm="1">
        <f t="array" ref="N46">(_xlfn.XLOOKUP(N$2,'Men10'!$B$2:$B$75,'Men10'!$D$2:$D$75) / _xlfn.XLOOKUP($A46,'Men10'!$E$1:$CV$1,_xlfn.XLOOKUP(N$2,'Men10'!$B$2:$B$75,'Men10'!$E$2:$CV$75))) / $C$1 / 86400</f>
        <v>0.7615716852042963</v>
      </c>
    </row>
    <row r="47" spans="1:14" x14ac:dyDescent="0.3">
      <c r="A47" s="26">
        <v>62</v>
      </c>
      <c r="B47" s="45" cm="1">
        <f t="array" ref="B47">(_xlfn.XLOOKUP(B$2,'Men10'!$B$2:$B$75,'Men10'!$D$2:$D$75) / _xlfn.XLOOKUP($A47,'Men10'!$E$1:$CV$1,_xlfn.XLOOKUP(B$2,'Men10'!$B$2:$B$75,'Men10'!$E$2:$CV$75))) / $C$1 / 86400</f>
        <v>1.9783688426180286E-3</v>
      </c>
      <c r="C47" s="45" cm="1">
        <f t="array" ref="C47">(_xlfn.XLOOKUP(C$2,'Men10'!$B$2:$B$75,'Men10'!$D$2:$D$75) / _xlfn.XLOOKUP($A47,'Men10'!$E$1:$CV$1,_xlfn.XLOOKUP(C$2,'Men10'!$B$2:$B$75,'Men10'!$E$2:$CV$75))) / $C$1 / 86400</f>
        <v>4.3472351115985642E-3</v>
      </c>
      <c r="D47" s="45" cm="1">
        <f t="array" ref="D47">(_xlfn.XLOOKUP(D$2,'Men10'!$B$2:$B$75,'Men10'!$D$2:$D$75) / _xlfn.XLOOKUP($A47,'Men10'!$E$1:$CV$1,_xlfn.XLOOKUP(D$2,'Men10'!$B$2:$B$75,'Men10'!$E$2:$CV$75))) / $C$1 / 86400</f>
        <v>1.1483262558939602E-2</v>
      </c>
      <c r="E47" s="45" cm="1">
        <f t="array" ref="E47">(_xlfn.XLOOKUP(E$2,'Men10'!$B$2:$B$75,'Men10'!$D$2:$D$75) / _xlfn.XLOOKUP($A47,'Men10'!$E$1:$CV$1,_xlfn.XLOOKUP(E$2,'Men10'!$B$2:$B$75,'Men10'!$E$2:$CV$75))) / $C$1 / 86400</f>
        <v>1.5115723164318456E-2</v>
      </c>
      <c r="F47" s="45" cm="1">
        <f t="array" ref="F47">(_xlfn.XLOOKUP(F$2,'Men10'!$B$2:$B$75,'Men10'!$D$2:$D$75) / _xlfn.XLOOKUP($A47,'Men10'!$E$1:$CV$1,_xlfn.XLOOKUP(F$2,'Men10'!$B$2:$B$75,'Men10'!$E$2:$CV$75))) / $C$1 / 86400</f>
        <v>2.4997578359596411E-2</v>
      </c>
      <c r="G47" s="45" cm="1">
        <f t="array" ref="G47">(_xlfn.XLOOKUP(G$2,'Men10'!$B$2:$B$75,'Men10'!$D$2:$D$75) / _xlfn.XLOOKUP($A47,'Men10'!$E$1:$CV$1,_xlfn.XLOOKUP(G$2,'Men10'!$B$2:$B$75,'Men10'!$E$2:$CV$75))) / $C$1 / 86400</f>
        <v>3.1461795888523297E-2</v>
      </c>
      <c r="H47" s="45" cm="1">
        <f t="array" ref="H47">(_xlfn.XLOOKUP(H$2,'Men10'!$B$2:$B$75,'Men10'!$D$2:$D$75) / _xlfn.XLOOKUP($A47,'Men10'!$E$1:$CV$1,_xlfn.XLOOKUP(H$2,'Men10'!$B$2:$B$75,'Men10'!$E$2:$CV$75))) / $C$1 / 86400</f>
        <v>5.1875383757063472E-2</v>
      </c>
      <c r="I47" s="45" cm="1">
        <f t="array" ref="I47">(_xlfn.XLOOKUP(I$2,'Men10'!$B$2:$B$75,'Men10'!$D$2:$D$75) / _xlfn.XLOOKUP($A47,'Men10'!$E$1:$CV$1,_xlfn.XLOOKUP(I$2,'Men10'!$B$2:$B$75,'Men10'!$E$2:$CV$75))) / $C$1 / 86400</f>
        <v>6.9064424881698241E-2</v>
      </c>
      <c r="J47" s="45" cm="1">
        <f t="array" ref="J47">(_xlfn.XLOOKUP(J$2,'Men10'!$B$2:$B$75,'Men10'!$D$2:$D$75) / _xlfn.XLOOKUP($A47,'Men10'!$E$1:$CV$1,_xlfn.XLOOKUP(J$2,'Men10'!$B$2:$B$75,'Men10'!$E$2:$CV$75))) / $C$1 / 86400</f>
        <v>0.14466989399238722</v>
      </c>
      <c r="K47" s="45" cm="1">
        <f t="array" ref="K47">(_xlfn.XLOOKUP(K$2,'Men10'!$B$2:$B$75,'Men10'!$D$2:$D$75) / _xlfn.XLOOKUP($A47,'Men10'!$E$1:$CV$1,_xlfn.XLOOKUP(K$2,'Men10'!$B$2:$B$75,'Men10'!$E$2:$CV$75))) / $C$1 / 86400</f>
        <v>0.17526386090071724</v>
      </c>
      <c r="L47" s="45" cm="1">
        <f t="array" ref="L47">(_xlfn.XLOOKUP(L$2,'Men10'!$B$2:$B$75,'Men10'!$D$2:$D$75) / _xlfn.XLOOKUP($A47,'Men10'!$E$1:$CV$1,_xlfn.XLOOKUP(L$2,'Men10'!$B$2:$B$75,'Men10'!$E$2:$CV$75))) / $C$1 / 86400</f>
        <v>0.3103791721677901</v>
      </c>
      <c r="M47" s="45" cm="1">
        <f t="array" ref="M47">(_xlfn.XLOOKUP(M$2,'Men10'!$B$2:$B$75,'Men10'!$D$2:$D$75) / _xlfn.XLOOKUP($A47,'Men10'!$E$1:$CV$1,_xlfn.XLOOKUP(M$2,'Men10'!$B$2:$B$75,'Men10'!$E$2:$CV$75))) / $C$1 / 86400</f>
        <v>0.41229472123781064</v>
      </c>
      <c r="N47" s="45" cm="1">
        <f t="array" ref="N47">(_xlfn.XLOOKUP(N$2,'Men10'!$B$2:$B$75,'Men10'!$D$2:$D$75) / _xlfn.XLOOKUP($A47,'Men10'!$E$1:$CV$1,_xlfn.XLOOKUP(N$2,'Men10'!$B$2:$B$75,'Men10'!$E$2:$CV$75))) / $C$1 / 86400</f>
        <v>0.76919216485612141</v>
      </c>
    </row>
    <row r="48" spans="1:14" x14ac:dyDescent="0.3">
      <c r="A48" s="26">
        <v>63</v>
      </c>
      <c r="B48" s="45" cm="1">
        <f t="array" ref="B48">(_xlfn.XLOOKUP(B$2,'Men10'!$B$2:$B$75,'Men10'!$D$2:$D$75) / _xlfn.XLOOKUP($A48,'Men10'!$E$1:$CV$1,_xlfn.XLOOKUP(B$2,'Men10'!$B$2:$B$75,'Men10'!$E$2:$CV$75))) / $C$1 / 86400</f>
        <v>1.9937892999908505E-3</v>
      </c>
      <c r="C48" s="45" cm="1">
        <f t="array" ref="C48">(_xlfn.XLOOKUP(C$2,'Men10'!$B$2:$B$75,'Men10'!$D$2:$D$75) / _xlfn.XLOOKUP($A48,'Men10'!$E$1:$CV$1,_xlfn.XLOOKUP(C$2,'Men10'!$B$2:$B$75,'Men10'!$E$2:$CV$75))) / $C$1 / 86400</f>
        <v>4.3860893579994705E-3</v>
      </c>
      <c r="D48" s="45" cm="1">
        <f t="array" ref="D48">(_xlfn.XLOOKUP(D$2,'Men10'!$B$2:$B$75,'Men10'!$D$2:$D$75) / _xlfn.XLOOKUP($A48,'Men10'!$E$1:$CV$1,_xlfn.XLOOKUP(D$2,'Men10'!$B$2:$B$75,'Men10'!$E$2:$CV$75))) / $C$1 / 86400</f>
        <v>1.1585896417357092E-2</v>
      </c>
      <c r="E48" s="45" cm="1">
        <f t="array" ref="E48">(_xlfn.XLOOKUP(E$2,'Men10'!$B$2:$B$75,'Men10'!$D$2:$D$75) / _xlfn.XLOOKUP($A48,'Men10'!$E$1:$CV$1,_xlfn.XLOOKUP(E$2,'Men10'!$B$2:$B$75,'Men10'!$E$2:$CV$75))) / $C$1 / 86400</f>
        <v>1.5250822835092498E-2</v>
      </c>
      <c r="F48" s="45" cm="1">
        <f t="array" ref="F48">(_xlfn.XLOOKUP(F$2,'Men10'!$B$2:$B$75,'Men10'!$D$2:$D$75) / _xlfn.XLOOKUP($A48,'Men10'!$E$1:$CV$1,_xlfn.XLOOKUP(F$2,'Men10'!$B$2:$B$75,'Men10'!$E$2:$CV$75))) / $C$1 / 86400</f>
        <v>2.522099900377054E-2</v>
      </c>
      <c r="G48" s="45" cm="1">
        <f t="array" ref="G48">(_xlfn.XLOOKUP(G$2,'Men10'!$B$2:$B$75,'Men10'!$D$2:$D$75) / _xlfn.XLOOKUP($A48,'Men10'!$E$1:$CV$1,_xlfn.XLOOKUP(G$2,'Men10'!$B$2:$B$75,'Men10'!$E$2:$CV$75))) / $C$1 / 86400</f>
        <v>3.1742991714901823E-2</v>
      </c>
      <c r="H48" s="45" cm="1">
        <f t="array" ref="H48">(_xlfn.XLOOKUP(H$2,'Men10'!$B$2:$B$75,'Men10'!$D$2:$D$75) / _xlfn.XLOOKUP($A48,'Men10'!$E$1:$CV$1,_xlfn.XLOOKUP(H$2,'Men10'!$B$2:$B$75,'Men10'!$E$2:$CV$75))) / $C$1 / 86400</f>
        <v>5.2357853245439769E-2</v>
      </c>
      <c r="I48" s="45" cm="1">
        <f t="array" ref="I48">(_xlfn.XLOOKUP(I$2,'Men10'!$B$2:$B$75,'Men10'!$D$2:$D$75) / _xlfn.XLOOKUP($A48,'Men10'!$E$1:$CV$1,_xlfn.XLOOKUP(I$2,'Men10'!$B$2:$B$75,'Men10'!$E$2:$CV$75))) / $C$1 / 86400</f>
        <v>6.973196860432436E-2</v>
      </c>
      <c r="J48" s="45" cm="1">
        <f t="array" ref="J48">(_xlfn.XLOOKUP(J$2,'Men10'!$B$2:$B$75,'Men10'!$D$2:$D$75) / _xlfn.XLOOKUP($A48,'Men10'!$E$1:$CV$1,_xlfn.XLOOKUP(J$2,'Men10'!$B$2:$B$75,'Men10'!$E$2:$CV$75))) / $C$1 / 86400</f>
        <v>0.14613212918119214</v>
      </c>
      <c r="K48" s="45" cm="1">
        <f t="array" ref="K48">(_xlfn.XLOOKUP(K$2,'Men10'!$B$2:$B$75,'Men10'!$D$2:$D$75) / _xlfn.XLOOKUP($A48,'Men10'!$E$1:$CV$1,_xlfn.XLOOKUP(K$2,'Men10'!$B$2:$B$75,'Men10'!$E$2:$CV$75))) / $C$1 / 86400</f>
        <v>0.1770353212762141</v>
      </c>
      <c r="L48" s="45" cm="1">
        <f t="array" ref="L48">(_xlfn.XLOOKUP(L$2,'Men10'!$B$2:$B$75,'Men10'!$D$2:$D$75) / _xlfn.XLOOKUP($A48,'Men10'!$E$1:$CV$1,_xlfn.XLOOKUP(L$2,'Men10'!$B$2:$B$75,'Men10'!$E$2:$CV$75))) / $C$1 / 86400</f>
        <v>0.31351629582836155</v>
      </c>
      <c r="M48" s="45" cm="1">
        <f t="array" ref="M48">(_xlfn.XLOOKUP(M$2,'Men10'!$B$2:$B$75,'Men10'!$D$2:$D$75) / _xlfn.XLOOKUP($A48,'Men10'!$E$1:$CV$1,_xlfn.XLOOKUP(M$2,'Men10'!$B$2:$B$75,'Men10'!$E$2:$CV$75))) / $C$1 / 86400</f>
        <v>0.41646194520483842</v>
      </c>
      <c r="N48" s="45" cm="1">
        <f t="array" ref="N48">(_xlfn.XLOOKUP(N$2,'Men10'!$B$2:$B$75,'Men10'!$D$2:$D$75) / _xlfn.XLOOKUP($A48,'Men10'!$E$1:$CV$1,_xlfn.XLOOKUP(N$2,'Men10'!$B$2:$B$75,'Men10'!$E$2:$CV$75))) / $C$1 / 86400</f>
        <v>0.77696669084329639</v>
      </c>
    </row>
    <row r="49" spans="1:14" x14ac:dyDescent="0.3">
      <c r="A49" s="42">
        <v>64</v>
      </c>
      <c r="B49" s="45" cm="1">
        <f t="array" ref="B49">(_xlfn.XLOOKUP(B$2,'Men10'!$B$2:$B$75,'Men10'!$D$2:$D$75) / _xlfn.XLOOKUP($A49,'Men10'!$E$1:$CV$1,_xlfn.XLOOKUP(B$2,'Men10'!$B$2:$B$75,'Men10'!$E$2:$CV$75))) / $C$1 / 86400</f>
        <v>2.0091932863415393E-3</v>
      </c>
      <c r="C49" s="45" cm="1">
        <f t="array" ref="C49">(_xlfn.XLOOKUP(C$2,'Men10'!$B$2:$B$75,'Men10'!$D$2:$D$75) / _xlfn.XLOOKUP($A49,'Men10'!$E$1:$CV$1,_xlfn.XLOOKUP(C$2,'Men10'!$B$2:$B$75,'Men10'!$E$2:$CV$75))) / $C$1 / 86400</f>
        <v>4.4262146439700877E-3</v>
      </c>
      <c r="D49" s="45" cm="1">
        <f t="array" ref="D49">(_xlfn.XLOOKUP(D$2,'Men10'!$B$2:$B$75,'Men10'!$D$2:$D$75) / _xlfn.XLOOKUP($A49,'Men10'!$E$1:$CV$1,_xlfn.XLOOKUP(D$2,'Men10'!$B$2:$B$75,'Men10'!$E$2:$CV$75))) / $C$1 / 86400</f>
        <v>1.1691887738788912E-2</v>
      </c>
      <c r="E49" s="45" cm="1">
        <f t="array" ref="E49">(_xlfn.XLOOKUP(E$2,'Men10'!$B$2:$B$75,'Men10'!$D$2:$D$75) / _xlfn.XLOOKUP($A49,'Men10'!$E$1:$CV$1,_xlfn.XLOOKUP(E$2,'Men10'!$B$2:$B$75,'Men10'!$E$2:$CV$75))) / $C$1 / 86400</f>
        <v>1.5390342023507851E-2</v>
      </c>
      <c r="F49" s="45" cm="1">
        <f t="array" ref="F49">(_xlfn.XLOOKUP(F$2,'Men10'!$B$2:$B$75,'Men10'!$D$2:$D$75) / _xlfn.XLOOKUP($A49,'Men10'!$E$1:$CV$1,_xlfn.XLOOKUP(F$2,'Men10'!$B$2:$B$75,'Men10'!$E$2:$CV$75))) / $C$1 / 86400</f>
        <v>2.5451728410969061E-2</v>
      </c>
      <c r="G49" s="45" cm="1">
        <f t="array" ref="G49">(_xlfn.XLOOKUP(G$2,'Men10'!$B$2:$B$75,'Men10'!$D$2:$D$75) / _xlfn.XLOOKUP($A49,'Men10'!$E$1:$CV$1,_xlfn.XLOOKUP(G$2,'Men10'!$B$2:$B$75,'Men10'!$E$2:$CV$75))) / $C$1 / 86400</f>
        <v>3.2033386304743096E-2</v>
      </c>
      <c r="H49" s="45" cm="1">
        <f t="array" ref="H49">(_xlfn.XLOOKUP(H$2,'Men10'!$B$2:$B$75,'Men10'!$D$2:$D$75) / _xlfn.XLOOKUP($A49,'Men10'!$E$1:$CV$1,_xlfn.XLOOKUP(H$2,'Men10'!$B$2:$B$75,'Men10'!$E$2:$CV$75))) / $C$1 / 86400</f>
        <v>5.2856178794013733E-2</v>
      </c>
      <c r="I49" s="45" cm="1">
        <f t="array" ref="I49">(_xlfn.XLOOKUP(I$2,'Men10'!$B$2:$B$75,'Men10'!$D$2:$D$75) / _xlfn.XLOOKUP($A49,'Men10'!$E$1:$CV$1,_xlfn.XLOOKUP(I$2,'Men10'!$B$2:$B$75,'Men10'!$E$2:$CV$75))) / $C$1 / 86400</f>
        <v>7.0403501429866774E-2</v>
      </c>
      <c r="J49" s="45" cm="1">
        <f t="array" ref="J49">(_xlfn.XLOOKUP(J$2,'Men10'!$B$2:$B$75,'Men10'!$D$2:$D$75) / _xlfn.XLOOKUP($A49,'Men10'!$E$1:$CV$1,_xlfn.XLOOKUP(J$2,'Men10'!$B$2:$B$75,'Men10'!$E$2:$CV$75))) / $C$1 / 86400</f>
        <v>0.14762422494819857</v>
      </c>
      <c r="K49" s="45" cm="1">
        <f t="array" ref="K49">(_xlfn.XLOOKUP(K$2,'Men10'!$B$2:$B$75,'Men10'!$D$2:$D$75) / _xlfn.XLOOKUP($A49,'Men10'!$E$1:$CV$1,_xlfn.XLOOKUP(K$2,'Men10'!$B$2:$B$75,'Men10'!$E$2:$CV$75))) / $C$1 / 86400</f>
        <v>0.17884295697526922</v>
      </c>
      <c r="L49" s="45" cm="1">
        <f t="array" ref="L49">(_xlfn.XLOOKUP(L$2,'Men10'!$B$2:$B$75,'Men10'!$D$2:$D$75) / _xlfn.XLOOKUP($A49,'Men10'!$E$1:$CV$1,_xlfn.XLOOKUP(L$2,'Men10'!$B$2:$B$75,'Men10'!$E$2:$CV$75))) / $C$1 / 86400</f>
        <v>0.31671748327778959</v>
      </c>
      <c r="M49" s="45" cm="1">
        <f t="array" ref="M49">(_xlfn.XLOOKUP(M$2,'Men10'!$B$2:$B$75,'Men10'!$D$2:$D$75) / _xlfn.XLOOKUP($A49,'Men10'!$E$1:$CV$1,_xlfn.XLOOKUP(M$2,'Men10'!$B$2:$B$75,'Men10'!$E$2:$CV$75))) / $C$1 / 86400</f>
        <v>0.42071426883169066</v>
      </c>
      <c r="N49" s="45" cm="1">
        <f t="array" ref="N49">(_xlfn.XLOOKUP(N$2,'Men10'!$B$2:$B$75,'Men10'!$D$2:$D$75) / _xlfn.XLOOKUP($A49,'Men10'!$E$1:$CV$1,_xlfn.XLOOKUP(N$2,'Men10'!$B$2:$B$75,'Men10'!$E$2:$CV$75))) / $C$1 / 86400</f>
        <v>0.78489998187934795</v>
      </c>
    </row>
    <row r="50" spans="1:14" x14ac:dyDescent="0.3">
      <c r="A50" s="26">
        <v>65</v>
      </c>
      <c r="B50" s="45" cm="1">
        <f t="array" ref="B50">(_xlfn.XLOOKUP(B$2,'Men10'!$B$2:$B$75,'Men10'!$D$2:$D$75) / _xlfn.XLOOKUP($A50,'Men10'!$E$1:$CV$1,_xlfn.XLOOKUP(B$2,'Men10'!$B$2:$B$75,'Men10'!$E$2:$CV$75))) / $C$1 / 86400</f>
        <v>2.0250999431185458E-3</v>
      </c>
      <c r="C50" s="45" cm="1">
        <f t="array" ref="C50">(_xlfn.XLOOKUP(C$2,'Men10'!$B$2:$B$75,'Men10'!$D$2:$D$75) / _xlfn.XLOOKUP($A50,'Men10'!$E$1:$CV$1,_xlfn.XLOOKUP(C$2,'Men10'!$B$2:$B$75,'Men10'!$E$2:$CV$75))) / $C$1 / 86400</f>
        <v>4.4665000457485178E-3</v>
      </c>
      <c r="D50" s="45" cm="1">
        <f t="array" ref="D50">(_xlfn.XLOOKUP(D$2,'Men10'!$B$2:$B$75,'Men10'!$D$2:$D$75) / _xlfn.XLOOKUP($A50,'Men10'!$E$1:$CV$1,_xlfn.XLOOKUP(D$2,'Men10'!$B$2:$B$75,'Men10'!$E$2:$CV$75))) / $C$1 / 86400</f>
        <v>1.1798302007637596E-2</v>
      </c>
      <c r="E50" s="45" cm="1">
        <f t="array" ref="E50">(_xlfn.XLOOKUP(E$2,'Men10'!$B$2:$B$75,'Men10'!$D$2:$D$75) / _xlfn.XLOOKUP($A50,'Men10'!$E$1:$CV$1,_xlfn.XLOOKUP(E$2,'Men10'!$B$2:$B$75,'Men10'!$E$2:$CV$75))) / $C$1 / 86400</f>
        <v>1.5530417948829077E-2</v>
      </c>
      <c r="F50" s="45" cm="1">
        <f t="array" ref="F50">(_xlfn.XLOOKUP(F$2,'Men10'!$B$2:$B$75,'Men10'!$D$2:$D$75) / _xlfn.XLOOKUP($A50,'Men10'!$E$1:$CV$1,_xlfn.XLOOKUP(F$2,'Men10'!$B$2:$B$75,'Men10'!$E$2:$CV$75))) / $C$1 / 86400</f>
        <v>2.5683378520027417E-2</v>
      </c>
      <c r="G50" s="45" cm="1">
        <f t="array" ref="G50">(_xlfn.XLOOKUP(G$2,'Men10'!$B$2:$B$75,'Men10'!$D$2:$D$75) / _xlfn.XLOOKUP($A50,'Men10'!$E$1:$CV$1,_xlfn.XLOOKUP(G$2,'Men10'!$B$2:$B$75,'Men10'!$E$2:$CV$75))) / $C$1 / 86400</f>
        <v>3.2324939684190757E-2</v>
      </c>
      <c r="H50" s="45" cm="1">
        <f t="array" ref="H50">(_xlfn.XLOOKUP(H$2,'Men10'!$B$2:$B$75,'Men10'!$D$2:$D$75) / _xlfn.XLOOKUP($A50,'Men10'!$E$1:$CV$1,_xlfn.XLOOKUP(H$2,'Men10'!$B$2:$B$75,'Men10'!$E$2:$CV$75))) / $C$1 / 86400</f>
        <v>5.3364081304175658E-2</v>
      </c>
      <c r="I50" s="45" cm="1">
        <f t="array" ref="I50">(_xlfn.XLOOKUP(I$2,'Men10'!$B$2:$B$75,'Men10'!$D$2:$D$75) / _xlfn.XLOOKUP($A50,'Men10'!$E$1:$CV$1,_xlfn.XLOOKUP(I$2,'Men10'!$B$2:$B$75,'Men10'!$E$2:$CV$75))) / $C$1 / 86400</f>
        <v>7.1097311869268986E-2</v>
      </c>
      <c r="J50" s="45" cm="1">
        <f t="array" ref="J50">(_xlfn.XLOOKUP(J$2,'Men10'!$B$2:$B$75,'Men10'!$D$2:$D$75) / _xlfn.XLOOKUP($A50,'Men10'!$E$1:$CV$1,_xlfn.XLOOKUP(J$2,'Men10'!$B$2:$B$75,'Men10'!$E$2:$CV$75))) / $C$1 / 86400</f>
        <v>0.14916634027200618</v>
      </c>
      <c r="K50" s="45" cm="1">
        <f t="array" ref="K50">(_xlfn.XLOOKUP(K$2,'Men10'!$B$2:$B$75,'Men10'!$D$2:$D$75) / _xlfn.XLOOKUP($A50,'Men10'!$E$1:$CV$1,_xlfn.XLOOKUP(K$2,'Men10'!$B$2:$B$75,'Men10'!$E$2:$CV$75))) / $C$1 / 86400</f>
        <v>0.18071119008269729</v>
      </c>
      <c r="L50" s="45" cm="1">
        <f t="array" ref="L50">(_xlfn.XLOOKUP(L$2,'Men10'!$B$2:$B$75,'Men10'!$D$2:$D$75) / _xlfn.XLOOKUP($A50,'Men10'!$E$1:$CV$1,_xlfn.XLOOKUP(L$2,'Men10'!$B$2:$B$75,'Men10'!$E$2:$CV$75))) / $C$1 / 86400</f>
        <v>0.32002598419931411</v>
      </c>
      <c r="M50" s="45" cm="1">
        <f t="array" ref="M50">(_xlfn.XLOOKUP(M$2,'Men10'!$B$2:$B$75,'Men10'!$D$2:$D$75) / _xlfn.XLOOKUP($A50,'Men10'!$E$1:$CV$1,_xlfn.XLOOKUP(M$2,'Men10'!$B$2:$B$75,'Men10'!$E$2:$CV$75))) / $C$1 / 86400</f>
        <v>0.42510914319013365</v>
      </c>
      <c r="N50" s="45" cm="1">
        <f t="array" ref="N50">(_xlfn.XLOOKUP(N$2,'Men10'!$B$2:$B$75,'Men10'!$D$2:$D$75) / _xlfn.XLOOKUP($A50,'Men10'!$E$1:$CV$1,_xlfn.XLOOKUP(N$2,'Men10'!$B$2:$B$75,'Men10'!$E$2:$CV$75))) / $C$1 / 86400</f>
        <v>0.79309922079245432</v>
      </c>
    </row>
    <row r="51" spans="1:14" x14ac:dyDescent="0.3">
      <c r="A51" s="26">
        <v>66</v>
      </c>
      <c r="B51" s="45" cm="1">
        <f t="array" ref="B51">(_xlfn.XLOOKUP(B$2,'Men10'!$B$2:$B$75,'Men10'!$D$2:$D$75) / _xlfn.XLOOKUP($A51,'Men10'!$E$1:$CV$1,_xlfn.XLOOKUP(B$2,'Men10'!$B$2:$B$75,'Men10'!$E$2:$CV$75))) / $C$1 / 86400</f>
        <v>2.0466153019056132E-3</v>
      </c>
      <c r="C51" s="45" cm="1">
        <f t="array" ref="C51">(_xlfn.XLOOKUP(C$2,'Men10'!$B$2:$B$75,'Men10'!$D$2:$D$75) / _xlfn.XLOOKUP($A51,'Men10'!$E$1:$CV$1,_xlfn.XLOOKUP(C$2,'Men10'!$B$2:$B$75,'Men10'!$E$2:$CV$75))) / $C$1 / 86400</f>
        <v>4.5081170409254391E-3</v>
      </c>
      <c r="D51" s="45" cm="1">
        <f t="array" ref="D51">(_xlfn.XLOOKUP(D$2,'Men10'!$B$2:$B$75,'Men10'!$D$2:$D$75) / _xlfn.XLOOKUP($A51,'Men10'!$E$1:$CV$1,_xlfn.XLOOKUP(D$2,'Men10'!$B$2:$B$75,'Men10'!$E$2:$CV$75))) / $C$1 / 86400</f>
        <v>1.1908233693010596E-2</v>
      </c>
      <c r="E51" s="45" cm="1">
        <f t="array" ref="E51">(_xlfn.XLOOKUP(E$2,'Men10'!$B$2:$B$75,'Men10'!$D$2:$D$75) / _xlfn.XLOOKUP($A51,'Men10'!$E$1:$CV$1,_xlfn.XLOOKUP(E$2,'Men10'!$B$2:$B$75,'Men10'!$E$2:$CV$75))) / $C$1 / 86400</f>
        <v>1.5675123942840478E-2</v>
      </c>
      <c r="F51" s="45" cm="1">
        <f t="array" ref="F51">(_xlfn.XLOOKUP(F$2,'Men10'!$B$2:$B$75,'Men10'!$D$2:$D$75) / _xlfn.XLOOKUP($A51,'Men10'!$E$1:$CV$1,_xlfn.XLOOKUP(F$2,'Men10'!$B$2:$B$75,'Men10'!$E$2:$CV$75))) / $C$1 / 86400</f>
        <v>2.5922685590227149E-2</v>
      </c>
      <c r="G51" s="45" cm="1">
        <f t="array" ref="G51">(_xlfn.XLOOKUP(G$2,'Men10'!$B$2:$B$75,'Men10'!$D$2:$D$75) / _xlfn.XLOOKUP($A51,'Men10'!$E$1:$CV$1,_xlfn.XLOOKUP(G$2,'Men10'!$B$2:$B$75,'Men10'!$E$2:$CV$75))) / $C$1 / 86400</f>
        <v>3.2626130067074946E-2</v>
      </c>
      <c r="H51" s="45" cm="1">
        <f t="array" ref="H51">(_xlfn.XLOOKUP(H$2,'Men10'!$B$2:$B$75,'Men10'!$D$2:$D$75) / _xlfn.XLOOKUP($A51,'Men10'!$E$1:$CV$1,_xlfn.XLOOKUP(H$2,'Men10'!$B$2:$B$75,'Men10'!$E$2:$CV$75))) / $C$1 / 86400</f>
        <v>5.3874775842089252E-2</v>
      </c>
      <c r="I51" s="45" cm="1">
        <f t="array" ref="I51">(_xlfn.XLOOKUP(I$2,'Men10'!$B$2:$B$75,'Men10'!$D$2:$D$75) / _xlfn.XLOOKUP($A51,'Men10'!$E$1:$CV$1,_xlfn.XLOOKUP(I$2,'Men10'!$B$2:$B$75,'Men10'!$E$2:$CV$75))) / $C$1 / 86400</f>
        <v>7.1795530854498149E-2</v>
      </c>
      <c r="J51" s="45" cm="1">
        <f t="array" ref="J51">(_xlfn.XLOOKUP(J$2,'Men10'!$B$2:$B$75,'Men10'!$D$2:$D$75) / _xlfn.XLOOKUP($A51,'Men10'!$E$1:$CV$1,_xlfn.XLOOKUP(J$2,'Men10'!$B$2:$B$75,'Men10'!$E$2:$CV$75))) / $C$1 / 86400</f>
        <v>0.15072137118440654</v>
      </c>
      <c r="K51" s="45" cm="1">
        <f t="array" ref="K51">(_xlfn.XLOOKUP(K$2,'Men10'!$B$2:$B$75,'Men10'!$D$2:$D$75) / _xlfn.XLOOKUP($A51,'Men10'!$E$1:$CV$1,_xlfn.XLOOKUP(K$2,'Men10'!$B$2:$B$75,'Men10'!$E$2:$CV$75))) / $C$1 / 86400</f>
        <v>0.18259507009398418</v>
      </c>
      <c r="L51" s="45" cm="1">
        <f t="array" ref="L51">(_xlfn.XLOOKUP(L$2,'Men10'!$B$2:$B$75,'Men10'!$D$2:$D$75) / _xlfn.XLOOKUP($A51,'Men10'!$E$1:$CV$1,_xlfn.XLOOKUP(L$2,'Men10'!$B$2:$B$75,'Men10'!$E$2:$CV$75))) / $C$1 / 86400</f>
        <v>0.32336219461577814</v>
      </c>
      <c r="M51" s="45" cm="1">
        <f t="array" ref="M51">(_xlfn.XLOOKUP(M$2,'Men10'!$B$2:$B$75,'Men10'!$D$2:$D$75) / _xlfn.XLOOKUP($A51,'Men10'!$E$1:$CV$1,_xlfn.XLOOKUP(M$2,'Men10'!$B$2:$B$75,'Men10'!$E$2:$CV$75))) / $C$1 / 86400</f>
        <v>0.42954082568364566</v>
      </c>
      <c r="N51" s="45" cm="1">
        <f t="array" ref="N51">(_xlfn.XLOOKUP(N$2,'Men10'!$B$2:$B$75,'Men10'!$D$2:$D$75) / _xlfn.XLOOKUP($A51,'Men10'!$E$1:$CV$1,_xlfn.XLOOKUP(N$2,'Men10'!$B$2:$B$75,'Men10'!$E$2:$CV$75))) / $C$1 / 86400</f>
        <v>0.80136713031335571</v>
      </c>
    </row>
    <row r="52" spans="1:14" x14ac:dyDescent="0.3">
      <c r="A52" s="42">
        <v>67</v>
      </c>
      <c r="B52" s="45" cm="1">
        <f t="array" ref="B52">(_xlfn.XLOOKUP(B$2,'Men10'!$B$2:$B$75,'Men10'!$D$2:$D$75) / _xlfn.XLOOKUP($A52,'Men10'!$E$1:$CV$1,_xlfn.XLOOKUP(B$2,'Men10'!$B$2:$B$75,'Men10'!$E$2:$CV$75))) / $C$1 / 86400</f>
        <v>2.0685927431696137E-3</v>
      </c>
      <c r="C52" s="45" cm="1">
        <f t="array" ref="C52">(_xlfn.XLOOKUP(C$2,'Men10'!$B$2:$B$75,'Men10'!$D$2:$D$75) / _xlfn.XLOOKUP($A52,'Men10'!$E$1:$CV$1,_xlfn.XLOOKUP(C$2,'Men10'!$B$2:$B$75,'Men10'!$E$2:$CV$75))) / $C$1 / 86400</f>
        <v>4.5499141525631587E-3</v>
      </c>
      <c r="D52" s="45" cm="1">
        <f t="array" ref="D52">(_xlfn.XLOOKUP(D$2,'Men10'!$B$2:$B$75,'Men10'!$D$2:$D$75) / _xlfn.XLOOKUP($A52,'Men10'!$E$1:$CV$1,_xlfn.XLOOKUP(D$2,'Men10'!$B$2:$B$75,'Men10'!$E$2:$CV$75))) / $C$1 / 86400</f>
        <v>1.2018641157714005E-2</v>
      </c>
      <c r="E52" s="45" cm="1">
        <f t="array" ref="E52">(_xlfn.XLOOKUP(E$2,'Men10'!$B$2:$B$75,'Men10'!$D$2:$D$75) / _xlfn.XLOOKUP($A52,'Men10'!$E$1:$CV$1,_xlfn.XLOOKUP(E$2,'Men10'!$B$2:$B$75,'Men10'!$E$2:$CV$75))) / $C$1 / 86400</f>
        <v>1.582045621780721E-2</v>
      </c>
      <c r="F52" s="45" cm="1">
        <f t="array" ref="F52">(_xlfn.XLOOKUP(F$2,'Men10'!$B$2:$B$75,'Men10'!$D$2:$D$75) / _xlfn.XLOOKUP($A52,'Men10'!$E$1:$CV$1,_xlfn.XLOOKUP(F$2,'Men10'!$B$2:$B$75,'Men10'!$E$2:$CV$75))) / $C$1 / 86400</f>
        <v>2.616302837053389E-2</v>
      </c>
      <c r="G52" s="45" cm="1">
        <f t="array" ref="G52">(_xlfn.XLOOKUP(G$2,'Men10'!$B$2:$B$75,'Men10'!$D$2:$D$75) / _xlfn.XLOOKUP($A52,'Men10'!$E$1:$CV$1,_xlfn.XLOOKUP(G$2,'Men10'!$B$2:$B$75,'Men10'!$E$2:$CV$75))) / $C$1 / 86400</f>
        <v>3.2928623988226637E-2</v>
      </c>
      <c r="H52" s="45" cm="1">
        <f t="array" ref="H52">(_xlfn.XLOOKUP(H$2,'Men10'!$B$2:$B$75,'Men10'!$D$2:$D$75) / _xlfn.XLOOKUP($A52,'Men10'!$E$1:$CV$1,_xlfn.XLOOKUP(H$2,'Men10'!$B$2:$B$75,'Men10'!$E$2:$CV$75))) / $C$1 / 86400</f>
        <v>5.4402540392303002E-2</v>
      </c>
      <c r="I52" s="45" cm="1">
        <f t="array" ref="I52">(_xlfn.XLOOKUP(I$2,'Men10'!$B$2:$B$75,'Men10'!$D$2:$D$75) / _xlfn.XLOOKUP($A52,'Men10'!$E$1:$CV$1,_xlfn.XLOOKUP(I$2,'Men10'!$B$2:$B$75,'Men10'!$E$2:$CV$75))) / $C$1 / 86400</f>
        <v>7.2517189410898353E-2</v>
      </c>
      <c r="J52" s="45" cm="1">
        <f t="array" ref="J52">(_xlfn.XLOOKUP(J$2,'Men10'!$B$2:$B$75,'Men10'!$D$2:$D$75) / _xlfn.XLOOKUP($A52,'Men10'!$E$1:$CV$1,_xlfn.XLOOKUP(J$2,'Men10'!$B$2:$B$75,'Men10'!$E$2:$CV$75))) / $C$1 / 86400</f>
        <v>0.1523091654555091</v>
      </c>
      <c r="K52" s="45" cm="1">
        <f t="array" ref="K52">(_xlfn.XLOOKUP(K$2,'Men10'!$B$2:$B$75,'Men10'!$D$2:$D$75) / _xlfn.XLOOKUP($A52,'Men10'!$E$1:$CV$1,_xlfn.XLOOKUP(K$2,'Men10'!$B$2:$B$75,'Men10'!$E$2:$CV$75))) / $C$1 / 86400</f>
        <v>0.18451864207285154</v>
      </c>
      <c r="L52" s="45" cm="1">
        <f t="array" ref="L52">(_xlfn.XLOOKUP(L$2,'Men10'!$B$2:$B$75,'Men10'!$D$2:$D$75) / _xlfn.XLOOKUP($A52,'Men10'!$E$1:$CV$1,_xlfn.XLOOKUP(L$2,'Men10'!$B$2:$B$75,'Men10'!$E$2:$CV$75))) / $C$1 / 86400</f>
        <v>0.32676869653430102</v>
      </c>
      <c r="M52" s="45" cm="1">
        <f t="array" ref="M52">(_xlfn.XLOOKUP(M$2,'Men10'!$B$2:$B$75,'Men10'!$D$2:$D$75) / _xlfn.XLOOKUP($A52,'Men10'!$E$1:$CV$1,_xlfn.XLOOKUP(M$2,'Men10'!$B$2:$B$75,'Men10'!$E$2:$CV$75))) / $C$1 / 86400</f>
        <v>0.43406588047093708</v>
      </c>
      <c r="N52" s="45" cm="1">
        <f t="array" ref="N52">(_xlfn.XLOOKUP(N$2,'Men10'!$B$2:$B$75,'Men10'!$D$2:$D$75) / _xlfn.XLOOKUP($A52,'Men10'!$E$1:$CV$1,_xlfn.XLOOKUP(N$2,'Men10'!$B$2:$B$75,'Men10'!$E$2:$CV$75))) / $C$1 / 86400</f>
        <v>0.80980923861267995</v>
      </c>
    </row>
    <row r="53" spans="1:14" x14ac:dyDescent="0.3">
      <c r="A53" s="26">
        <v>68</v>
      </c>
      <c r="B53" s="45" cm="1">
        <f t="array" ref="B53">(_xlfn.XLOOKUP(B$2,'Men10'!$B$2:$B$75,'Men10'!$D$2:$D$75) / _xlfn.XLOOKUP($A53,'Men10'!$E$1:$CV$1,_xlfn.XLOOKUP(B$2,'Men10'!$B$2:$B$75,'Men10'!$E$2:$CV$75))) / $C$1 / 86400</f>
        <v>2.0910473146245503E-3</v>
      </c>
      <c r="C53" s="45" cm="1">
        <f t="array" ref="C53">(_xlfn.XLOOKUP(C$2,'Men10'!$B$2:$B$75,'Men10'!$D$2:$D$75) / _xlfn.XLOOKUP($A53,'Men10'!$E$1:$CV$1,_xlfn.XLOOKUP(C$2,'Men10'!$B$2:$B$75,'Men10'!$E$2:$CV$75))) / $C$1 / 86400</f>
        <v>4.5931076149019721E-3</v>
      </c>
      <c r="D53" s="45" cm="1">
        <f t="array" ref="D53">(_xlfn.XLOOKUP(D$2,'Men10'!$B$2:$B$75,'Men10'!$D$2:$D$75) / _xlfn.XLOOKUP($A53,'Men10'!$E$1:$CV$1,_xlfn.XLOOKUP(D$2,'Men10'!$B$2:$B$75,'Men10'!$E$2:$CV$75))) / $C$1 / 86400</f>
        <v>1.2132737095967475E-2</v>
      </c>
      <c r="E53" s="45" cm="1">
        <f t="array" ref="E53">(_xlfn.XLOOKUP(E$2,'Men10'!$B$2:$B$75,'Men10'!$D$2:$D$75) / _xlfn.XLOOKUP($A53,'Men10'!$E$1:$CV$1,_xlfn.XLOOKUP(E$2,'Men10'!$B$2:$B$75,'Men10'!$E$2:$CV$75))) / $C$1 / 86400</f>
        <v>1.597064372836535E-2</v>
      </c>
      <c r="F53" s="45" cm="1">
        <f t="array" ref="F53">(_xlfn.XLOOKUP(F$2,'Men10'!$B$2:$B$75,'Men10'!$D$2:$D$75) / _xlfn.XLOOKUP($A53,'Men10'!$E$1:$CV$1,_xlfn.XLOOKUP(F$2,'Men10'!$B$2:$B$75,'Men10'!$E$2:$CV$75))) / $C$1 / 86400</f>
        <v>2.641140048101763E-2</v>
      </c>
      <c r="G53" s="45" cm="1">
        <f t="array" ref="G53">(_xlfn.XLOOKUP(G$2,'Men10'!$B$2:$B$75,'Men10'!$D$2:$D$75) / _xlfn.XLOOKUP($A53,'Men10'!$E$1:$CV$1,_xlfn.XLOOKUP(G$2,'Men10'!$B$2:$B$75,'Men10'!$E$2:$CV$75))) / $C$1 / 86400</f>
        <v>3.3241223574155786E-2</v>
      </c>
      <c r="H53" s="45" cm="1">
        <f t="array" ref="H53">(_xlfn.XLOOKUP(H$2,'Men10'!$B$2:$B$75,'Men10'!$D$2:$D$75) / _xlfn.XLOOKUP($A53,'Men10'!$E$1:$CV$1,_xlfn.XLOOKUP(H$2,'Men10'!$B$2:$B$75,'Men10'!$E$2:$CV$75))) / $C$1 / 86400</f>
        <v>5.4940747342708131E-2</v>
      </c>
      <c r="I53" s="45" cm="1">
        <f t="array" ref="I53">(_xlfn.XLOOKUP(I$2,'Men10'!$B$2:$B$75,'Men10'!$D$2:$D$75) / _xlfn.XLOOKUP($A53,'Men10'!$E$1:$CV$1,_xlfn.XLOOKUP(I$2,'Men10'!$B$2:$B$75,'Men10'!$E$2:$CV$75))) / $C$1 / 86400</f>
        <v>7.3243717490756394E-2</v>
      </c>
      <c r="J53" s="45" cm="1">
        <f t="array" ref="J53">(_xlfn.XLOOKUP(J$2,'Men10'!$B$2:$B$75,'Men10'!$D$2:$D$75) / _xlfn.XLOOKUP($A53,'Men10'!$E$1:$CV$1,_xlfn.XLOOKUP(J$2,'Men10'!$B$2:$B$75,'Men10'!$E$2:$CV$75))) / $C$1 / 86400</f>
        <v>0.15393076955937396</v>
      </c>
      <c r="K53" s="45" cm="1">
        <f t="array" ref="K53">(_xlfn.XLOOKUP(K$2,'Men10'!$B$2:$B$75,'Men10'!$D$2:$D$75) / _xlfn.XLOOKUP($A53,'Men10'!$E$1:$CV$1,_xlfn.XLOOKUP(K$2,'Men10'!$B$2:$B$75,'Men10'!$E$2:$CV$75))) / $C$1 / 86400</f>
        <v>0.18648317379574589</v>
      </c>
      <c r="L53" s="45" cm="1">
        <f t="array" ref="L53">(_xlfn.XLOOKUP(L$2,'Men10'!$B$2:$B$75,'Men10'!$D$2:$D$75) / _xlfn.XLOOKUP($A53,'Men10'!$E$1:$CV$1,_xlfn.XLOOKUP(L$2,'Men10'!$B$2:$B$75,'Men10'!$E$2:$CV$75))) / $C$1 / 86400</f>
        <v>0.33024773509202576</v>
      </c>
      <c r="M53" s="45" cm="1">
        <f t="array" ref="M53">(_xlfn.XLOOKUP(M$2,'Men10'!$B$2:$B$75,'Men10'!$D$2:$D$75) / _xlfn.XLOOKUP($A53,'Men10'!$E$1:$CV$1,_xlfn.XLOOKUP(M$2,'Men10'!$B$2:$B$75,'Men10'!$E$2:$CV$75))) / $C$1 / 86400</f>
        <v>0.43868728989836259</v>
      </c>
      <c r="N53" s="45" cm="1">
        <f t="array" ref="N53">(_xlfn.XLOOKUP(N$2,'Men10'!$B$2:$B$75,'Men10'!$D$2:$D$75) / _xlfn.XLOOKUP($A53,'Men10'!$E$1:$CV$1,_xlfn.XLOOKUP(N$2,'Men10'!$B$2:$B$75,'Men10'!$E$2:$CV$75))) / $C$1 / 86400</f>
        <v>0.81843110966525034</v>
      </c>
    </row>
    <row r="54" spans="1:14" x14ac:dyDescent="0.3">
      <c r="A54" s="26">
        <v>69</v>
      </c>
      <c r="B54" s="45" cm="1">
        <f t="array" ref="B54">(_xlfn.XLOOKUP(B$2,'Men10'!$B$2:$B$75,'Men10'!$D$2:$D$75) / _xlfn.XLOOKUP($A54,'Men10'!$E$1:$CV$1,_xlfn.XLOOKUP(B$2,'Men10'!$B$2:$B$75,'Men10'!$E$2:$CV$75))) / $C$1 / 86400</f>
        <v>2.1139947245262698E-3</v>
      </c>
      <c r="C54" s="45" cm="1">
        <f t="array" ref="C54">(_xlfn.XLOOKUP(C$2,'Men10'!$B$2:$B$75,'Men10'!$D$2:$D$75) / _xlfn.XLOOKUP($A54,'Men10'!$E$1:$CV$1,_xlfn.XLOOKUP(C$2,'Men10'!$B$2:$B$75,'Men10'!$E$2:$CV$75))) / $C$1 / 86400</f>
        <v>4.6408878481291344E-3</v>
      </c>
      <c r="D54" s="45" cm="1">
        <f t="array" ref="D54">(_xlfn.XLOOKUP(D$2,'Men10'!$B$2:$B$75,'Men10'!$D$2:$D$75) / _xlfn.XLOOKUP($A54,'Men10'!$E$1:$CV$1,_xlfn.XLOOKUP(D$2,'Men10'!$B$2:$B$75,'Men10'!$E$2:$CV$75))) / $C$1 / 86400</f>
        <v>1.2258949032793941E-2</v>
      </c>
      <c r="E54" s="45" cm="1">
        <f t="array" ref="E54">(_xlfn.XLOOKUP(E$2,'Men10'!$B$2:$B$75,'Men10'!$D$2:$D$75) / _xlfn.XLOOKUP($A54,'Men10'!$E$1:$CV$1,_xlfn.XLOOKUP(E$2,'Men10'!$B$2:$B$75,'Men10'!$E$2:$CV$75))) / $C$1 / 86400</f>
        <v>1.6136779849289982E-2</v>
      </c>
      <c r="F54" s="45" cm="1">
        <f t="array" ref="F54">(_xlfn.XLOOKUP(F$2,'Men10'!$B$2:$B$75,'Men10'!$D$2:$D$75) / _xlfn.XLOOKUP($A54,'Men10'!$E$1:$CV$1,_xlfn.XLOOKUP(F$2,'Men10'!$B$2:$B$75,'Men10'!$E$2:$CV$75))) / $C$1 / 86400</f>
        <v>2.6686147554381364E-2</v>
      </c>
      <c r="G54" s="45" cm="1">
        <f t="array" ref="G54">(_xlfn.XLOOKUP(G$2,'Men10'!$B$2:$B$75,'Men10'!$D$2:$D$75) / _xlfn.XLOOKUP($A54,'Men10'!$E$1:$CV$1,_xlfn.XLOOKUP(G$2,'Men10'!$B$2:$B$75,'Men10'!$E$2:$CV$75))) / $C$1 / 86400</f>
        <v>3.3587018523522173E-2</v>
      </c>
      <c r="H54" s="45" cm="1">
        <f t="array" ref="H54">(_xlfn.XLOOKUP(H$2,'Men10'!$B$2:$B$75,'Men10'!$D$2:$D$75) / _xlfn.XLOOKUP($A54,'Men10'!$E$1:$CV$1,_xlfn.XLOOKUP(H$2,'Men10'!$B$2:$B$75,'Men10'!$E$2:$CV$75))) / $C$1 / 86400</f>
        <v>5.548221818866704E-2</v>
      </c>
      <c r="I54" s="45" cm="1">
        <f t="array" ref="I54">(_xlfn.XLOOKUP(I$2,'Men10'!$B$2:$B$75,'Men10'!$D$2:$D$75) / _xlfn.XLOOKUP($A54,'Men10'!$E$1:$CV$1,_xlfn.XLOOKUP(I$2,'Men10'!$B$2:$B$75,'Men10'!$E$2:$CV$75))) / $C$1 / 86400</f>
        <v>7.3994935106046225E-2</v>
      </c>
      <c r="J54" s="45" cm="1">
        <f t="array" ref="J54">(_xlfn.XLOOKUP(J$2,'Men10'!$B$2:$B$75,'Men10'!$D$2:$D$75) / _xlfn.XLOOKUP($A54,'Men10'!$E$1:$CV$1,_xlfn.XLOOKUP(J$2,'Men10'!$B$2:$B$75,'Men10'!$E$2:$CV$75))) / $C$1 / 86400</f>
        <v>0.15558727501602582</v>
      </c>
      <c r="K54" s="45" cm="1">
        <f t="array" ref="K54">(_xlfn.XLOOKUP(K$2,'Men10'!$B$2:$B$75,'Men10'!$D$2:$D$75) / _xlfn.XLOOKUP($A54,'Men10'!$E$1:$CV$1,_xlfn.XLOOKUP(K$2,'Men10'!$B$2:$B$75,'Men10'!$E$2:$CV$75))) / $C$1 / 86400</f>
        <v>0.18848998761114266</v>
      </c>
      <c r="L54" s="45" cm="1">
        <f t="array" ref="L54">(_xlfn.XLOOKUP(L$2,'Men10'!$B$2:$B$75,'Men10'!$D$2:$D$75) / _xlfn.XLOOKUP($A54,'Men10'!$E$1:$CV$1,_xlfn.XLOOKUP(L$2,'Men10'!$B$2:$B$75,'Men10'!$E$2:$CV$75))) / $C$1 / 86400</f>
        <v>0.33380165206907203</v>
      </c>
      <c r="M54" s="45" cm="1">
        <f t="array" ref="M54">(_xlfn.XLOOKUP(M$2,'Men10'!$B$2:$B$75,'Men10'!$D$2:$D$75) / _xlfn.XLOOKUP($A54,'Men10'!$E$1:$CV$1,_xlfn.XLOOKUP(M$2,'Men10'!$B$2:$B$75,'Men10'!$E$2:$CV$75))) / $C$1 / 86400</f>
        <v>0.44340816468876737</v>
      </c>
      <c r="N54" s="45" cm="1">
        <f t="array" ref="N54">(_xlfn.XLOOKUP(N$2,'Men10'!$B$2:$B$75,'Men10'!$D$2:$D$75) / _xlfn.XLOOKUP($A54,'Men10'!$E$1:$CV$1,_xlfn.XLOOKUP(N$2,'Men10'!$B$2:$B$75,'Men10'!$E$2:$CV$75))) / $C$1 / 86400</f>
        <v>0.8272385469497836</v>
      </c>
    </row>
    <row r="55" spans="1:14" x14ac:dyDescent="0.3">
      <c r="A55" s="42">
        <v>70</v>
      </c>
      <c r="B55" s="45" cm="1">
        <f t="array" ref="B55">(_xlfn.XLOOKUP(B$2,'Men10'!$B$2:$B$75,'Men10'!$D$2:$D$75) / _xlfn.XLOOKUP($A55,'Men10'!$E$1:$CV$1,_xlfn.XLOOKUP(B$2,'Men10'!$B$2:$B$75,'Men10'!$E$2:$CV$75))) / $C$1 / 86400</f>
        <v>2.1374513783189585E-3</v>
      </c>
      <c r="C55" s="45" cm="1">
        <f t="array" ref="C55">(_xlfn.XLOOKUP(C$2,'Men10'!$B$2:$B$75,'Men10'!$D$2:$D$75) / _xlfn.XLOOKUP($A55,'Men10'!$E$1:$CV$1,_xlfn.XLOOKUP(C$2,'Men10'!$B$2:$B$75,'Men10'!$E$2:$CV$75))) / $C$1 / 86400</f>
        <v>4.6935171269096672E-3</v>
      </c>
      <c r="D55" s="45" cm="1">
        <f t="array" ref="D55">(_xlfn.XLOOKUP(D$2,'Men10'!$B$2:$B$75,'Men10'!$D$2:$D$75) / _xlfn.XLOOKUP($A55,'Men10'!$E$1:$CV$1,_xlfn.XLOOKUP(D$2,'Men10'!$B$2:$B$75,'Men10'!$E$2:$CV$75))) / $C$1 / 86400</f>
        <v>1.2397969769195348E-2</v>
      </c>
      <c r="E55" s="45" cm="1">
        <f t="array" ref="E55">(_xlfn.XLOOKUP(E$2,'Men10'!$B$2:$B$75,'Men10'!$D$2:$D$75) / _xlfn.XLOOKUP($A55,'Men10'!$E$1:$CV$1,_xlfn.XLOOKUP(E$2,'Men10'!$B$2:$B$75,'Men10'!$E$2:$CV$75))) / $C$1 / 86400</f>
        <v>1.6319776532920403E-2</v>
      </c>
      <c r="F55" s="45" cm="1">
        <f t="array" ref="F55">(_xlfn.XLOOKUP(F$2,'Men10'!$B$2:$B$75,'Men10'!$D$2:$D$75) / _xlfn.XLOOKUP($A55,'Men10'!$E$1:$CV$1,_xlfn.XLOOKUP(F$2,'Men10'!$B$2:$B$75,'Men10'!$E$2:$CV$75))) / $C$1 / 86400</f>
        <v>2.698877772886062E-2</v>
      </c>
      <c r="G55" s="45" cm="1">
        <f t="array" ref="G55">(_xlfn.XLOOKUP(G$2,'Men10'!$B$2:$B$75,'Men10'!$D$2:$D$75) / _xlfn.XLOOKUP($A55,'Men10'!$E$1:$CV$1,_xlfn.XLOOKUP(G$2,'Men10'!$B$2:$B$75,'Men10'!$E$2:$CV$75))) / $C$1 / 86400</f>
        <v>3.3967906969683166E-2</v>
      </c>
      <c r="H55" s="45" cm="1">
        <f t="array" ref="H55">(_xlfn.XLOOKUP(H$2,'Men10'!$B$2:$B$75,'Men10'!$D$2:$D$75) / _xlfn.XLOOKUP($A55,'Men10'!$E$1:$CV$1,_xlfn.XLOOKUP(H$2,'Men10'!$B$2:$B$75,'Men10'!$E$2:$CV$75))) / $C$1 / 86400</f>
        <v>5.6072696155472342E-2</v>
      </c>
      <c r="I55" s="45" cm="1">
        <f t="array" ref="I55">(_xlfn.XLOOKUP(I$2,'Men10'!$B$2:$B$75,'Men10'!$D$2:$D$75) / _xlfn.XLOOKUP($A55,'Men10'!$E$1:$CV$1,_xlfn.XLOOKUP(I$2,'Men10'!$B$2:$B$75,'Men10'!$E$2:$CV$75))) / $C$1 / 86400</f>
        <v>7.4761721998336847E-2</v>
      </c>
      <c r="J55" s="45" cm="1">
        <f t="array" ref="J55">(_xlfn.XLOOKUP(J$2,'Men10'!$B$2:$B$75,'Men10'!$D$2:$D$75) / _xlfn.XLOOKUP($A55,'Men10'!$E$1:$CV$1,_xlfn.XLOOKUP(J$2,'Men10'!$B$2:$B$75,'Men10'!$E$2:$CV$75))) / $C$1 / 86400</f>
        <v>0.15730121072611666</v>
      </c>
      <c r="K55" s="45" cm="1">
        <f t="array" ref="K55">(_xlfn.XLOOKUP(K$2,'Men10'!$B$2:$B$75,'Men10'!$D$2:$D$75) / _xlfn.XLOOKUP($A55,'Men10'!$E$1:$CV$1,_xlfn.XLOOKUP(K$2,'Men10'!$B$2:$B$75,'Men10'!$E$2:$CV$75))) / $C$1 / 86400</f>
        <v>0.19056637670355431</v>
      </c>
      <c r="L55" s="45" cm="1">
        <f t="array" ref="L55">(_xlfn.XLOOKUP(L$2,'Men10'!$B$2:$B$75,'Men10'!$D$2:$D$75) / _xlfn.XLOOKUP($A55,'Men10'!$E$1:$CV$1,_xlfn.XLOOKUP(L$2,'Men10'!$B$2:$B$75,'Men10'!$E$2:$CV$75))) / $C$1 / 86400</f>
        <v>0.3374787816512283</v>
      </c>
      <c r="M55" s="45" cm="1">
        <f t="array" ref="M55">(_xlfn.XLOOKUP(M$2,'Men10'!$B$2:$B$75,'Men10'!$D$2:$D$75) / _xlfn.XLOOKUP($A55,'Men10'!$E$1:$CV$1,_xlfn.XLOOKUP(M$2,'Men10'!$B$2:$B$75,'Men10'!$E$2:$CV$75))) / $C$1 / 86400</f>
        <v>0.44829270995461667</v>
      </c>
      <c r="N55" s="45" cm="1">
        <f t="array" ref="N55">(_xlfn.XLOOKUP(N$2,'Men10'!$B$2:$B$75,'Men10'!$D$2:$D$75) / _xlfn.XLOOKUP($A55,'Men10'!$E$1:$CV$1,_xlfn.XLOOKUP(N$2,'Men10'!$B$2:$B$75,'Men10'!$E$2:$CV$75))) / $C$1 / 86400</f>
        <v>0.83635133388068716</v>
      </c>
    </row>
    <row r="56" spans="1:14" x14ac:dyDescent="0.3">
      <c r="A56" s="26">
        <v>71</v>
      </c>
      <c r="B56" s="45" cm="1">
        <f t="array" ref="B56">(_xlfn.XLOOKUP(B$2,'Men10'!$B$2:$B$75,'Men10'!$D$2:$D$75) / _xlfn.XLOOKUP($A56,'Men10'!$E$1:$CV$1,_xlfn.XLOOKUP(B$2,'Men10'!$B$2:$B$75,'Men10'!$E$2:$CV$75))) / $C$1 / 86400</f>
        <v>2.1698505161630364E-3</v>
      </c>
      <c r="C56" s="45" cm="1">
        <f t="array" ref="C56">(_xlfn.XLOOKUP(C$2,'Men10'!$B$2:$B$75,'Men10'!$D$2:$D$75) / _xlfn.XLOOKUP($A56,'Men10'!$E$1:$CV$1,_xlfn.XLOOKUP(C$2,'Men10'!$B$2:$B$75,'Men10'!$E$2:$CV$75))) / $C$1 / 86400</f>
        <v>4.7512934788176836E-3</v>
      </c>
      <c r="D56" s="45" cm="1">
        <f t="array" ref="D56">(_xlfn.XLOOKUP(D$2,'Men10'!$B$2:$B$75,'Men10'!$D$2:$D$75) / _xlfn.XLOOKUP($A56,'Men10'!$E$1:$CV$1,_xlfn.XLOOKUP(D$2,'Men10'!$B$2:$B$75,'Men10'!$E$2:$CV$75))) / $C$1 / 86400</f>
        <v>1.2550586547820297E-2</v>
      </c>
      <c r="E56" s="45" cm="1">
        <f t="array" ref="E56">(_xlfn.XLOOKUP(E$2,'Men10'!$B$2:$B$75,'Men10'!$D$2:$D$75) / _xlfn.XLOOKUP($A56,'Men10'!$E$1:$CV$1,_xlfn.XLOOKUP(E$2,'Men10'!$B$2:$B$75,'Men10'!$E$2:$CV$75))) / $C$1 / 86400</f>
        <v>1.6520670047641003E-2</v>
      </c>
      <c r="F56" s="45" cm="1">
        <f t="array" ref="F56">(_xlfn.XLOOKUP(F$2,'Men10'!$B$2:$B$75,'Men10'!$D$2:$D$75) / _xlfn.XLOOKUP($A56,'Men10'!$E$1:$CV$1,_xlfn.XLOOKUP(F$2,'Men10'!$B$2:$B$75,'Men10'!$E$2:$CV$75))) / $C$1 / 86400</f>
        <v>2.7321004729948948E-2</v>
      </c>
      <c r="G56" s="45" cm="1">
        <f t="array" ref="G56">(_xlfn.XLOOKUP(G$2,'Men10'!$B$2:$B$75,'Men10'!$D$2:$D$75) / _xlfn.XLOOKUP($A56,'Men10'!$E$1:$CV$1,_xlfn.XLOOKUP(G$2,'Men10'!$B$2:$B$75,'Men10'!$E$2:$CV$75))) / $C$1 / 86400</f>
        <v>3.4386045796834179E-2</v>
      </c>
      <c r="H56" s="45" cm="1">
        <f t="array" ref="H56">(_xlfn.XLOOKUP(H$2,'Men10'!$B$2:$B$75,'Men10'!$D$2:$D$75) / _xlfn.XLOOKUP($A56,'Men10'!$E$1:$CV$1,_xlfn.XLOOKUP(H$2,'Men10'!$B$2:$B$75,'Men10'!$E$2:$CV$75))) / $C$1 / 86400</f>
        <v>5.6722814371767669E-2</v>
      </c>
      <c r="I56" s="45" cm="1">
        <f t="array" ref="I56">(_xlfn.XLOOKUP(I$2,'Men10'!$B$2:$B$75,'Men10'!$D$2:$D$75) / _xlfn.XLOOKUP($A56,'Men10'!$E$1:$CV$1,_xlfn.XLOOKUP(I$2,'Men10'!$B$2:$B$75,'Men10'!$E$2:$CV$75))) / $C$1 / 86400</f>
        <v>7.55966454068389E-2</v>
      </c>
      <c r="J56" s="45" cm="1">
        <f t="array" ref="J56">(_xlfn.XLOOKUP(J$2,'Men10'!$B$2:$B$75,'Men10'!$D$2:$D$75) / _xlfn.XLOOKUP($A56,'Men10'!$E$1:$CV$1,_xlfn.XLOOKUP(J$2,'Men10'!$B$2:$B$75,'Men10'!$E$2:$CV$75))) / $C$1 / 86400</f>
        <v>0.15905332817232343</v>
      </c>
      <c r="K56" s="45" cm="1">
        <f t="array" ref="K56">(_xlfn.XLOOKUP(K$2,'Men10'!$B$2:$B$75,'Men10'!$D$2:$D$75) / _xlfn.XLOOKUP($A56,'Men10'!$E$1:$CV$1,_xlfn.XLOOKUP(K$2,'Men10'!$B$2:$B$75,'Men10'!$E$2:$CV$75))) / $C$1 / 86400</f>
        <v>0.19268902198861862</v>
      </c>
      <c r="L56" s="45" cm="1">
        <f t="array" ref="L56">(_xlfn.XLOOKUP(L$2,'Men10'!$B$2:$B$75,'Men10'!$D$2:$D$75) / _xlfn.XLOOKUP($A56,'Men10'!$E$1:$CV$1,_xlfn.XLOOKUP(L$2,'Men10'!$B$2:$B$75,'Men10'!$E$2:$CV$75))) / $C$1 / 86400</f>
        <v>0.34123782748645237</v>
      </c>
      <c r="M56" s="45" cm="1">
        <f t="array" ref="M56">(_xlfn.XLOOKUP(M$2,'Men10'!$B$2:$B$75,'Men10'!$D$2:$D$75) / _xlfn.XLOOKUP($A56,'Men10'!$E$1:$CV$1,_xlfn.XLOOKUP(M$2,'Men10'!$B$2:$B$75,'Men10'!$E$2:$CV$75))) / $C$1 / 86400</f>
        <v>0.45328606934767551</v>
      </c>
      <c r="N56" s="45" cm="1">
        <f t="array" ref="N56">(_xlfn.XLOOKUP(N$2,'Men10'!$B$2:$B$75,'Men10'!$D$2:$D$75) / _xlfn.XLOOKUP($A56,'Men10'!$E$1:$CV$1,_xlfn.XLOOKUP(N$2,'Men10'!$B$2:$B$75,'Men10'!$E$2:$CV$75))) / $C$1 / 86400</f>
        <v>0.84566712844123926</v>
      </c>
    </row>
    <row r="57" spans="1:14" x14ac:dyDescent="0.3">
      <c r="A57" s="26">
        <v>72</v>
      </c>
      <c r="B57" s="45" cm="1">
        <f t="array" ref="B57">(_xlfn.XLOOKUP(B$2,'Men10'!$B$2:$B$75,'Men10'!$D$2:$D$75) / _xlfn.XLOOKUP($A57,'Men10'!$E$1:$CV$1,_xlfn.XLOOKUP(B$2,'Men10'!$B$2:$B$75,'Men10'!$E$2:$CV$75))) / $C$1 / 86400</f>
        <v>2.2032469728506627E-3</v>
      </c>
      <c r="C57" s="45" cm="1">
        <f t="array" ref="C57">(_xlfn.XLOOKUP(C$2,'Men10'!$B$2:$B$75,'Men10'!$D$2:$D$75) / _xlfn.XLOOKUP($A57,'Men10'!$E$1:$CV$1,_xlfn.XLOOKUP(C$2,'Men10'!$B$2:$B$75,'Men10'!$E$2:$CV$75))) / $C$1 / 86400</f>
        <v>4.8152301446386103E-3</v>
      </c>
      <c r="D57" s="45" cm="1">
        <f t="array" ref="D57">(_xlfn.XLOOKUP(D$2,'Men10'!$B$2:$B$75,'Men10'!$D$2:$D$75) / _xlfn.XLOOKUP($A57,'Men10'!$E$1:$CV$1,_xlfn.XLOOKUP(D$2,'Men10'!$B$2:$B$75,'Men10'!$E$2:$CV$75))) / $C$1 / 86400</f>
        <v>1.2719475853762369E-2</v>
      </c>
      <c r="E57" s="45" cm="1">
        <f t="array" ref="E57">(_xlfn.XLOOKUP(E$2,'Men10'!$B$2:$B$75,'Men10'!$D$2:$D$75) / _xlfn.XLOOKUP($A57,'Men10'!$E$1:$CV$1,_xlfn.XLOOKUP(E$2,'Men10'!$B$2:$B$75,'Men10'!$E$2:$CV$75))) / $C$1 / 86400</f>
        <v>1.674298352178924E-2</v>
      </c>
      <c r="F57" s="45" cm="1">
        <f t="array" ref="F57">(_xlfn.XLOOKUP(F$2,'Men10'!$B$2:$B$75,'Men10'!$D$2:$D$75) / _xlfn.XLOOKUP($A57,'Men10'!$E$1:$CV$1,_xlfn.XLOOKUP(F$2,'Men10'!$B$2:$B$75,'Men10'!$E$2:$CV$75))) / $C$1 / 86400</f>
        <v>2.7688654919754817E-2</v>
      </c>
      <c r="G57" s="45" cm="1">
        <f t="array" ref="G57">(_xlfn.XLOOKUP(G$2,'Men10'!$B$2:$B$75,'Men10'!$D$2:$D$75) / _xlfn.XLOOKUP($A57,'Men10'!$E$1:$CV$1,_xlfn.XLOOKUP(G$2,'Men10'!$B$2:$B$75,'Men10'!$E$2:$CV$75))) / $C$1 / 86400</f>
        <v>3.4848768027910156E-2</v>
      </c>
      <c r="H57" s="45" cm="1">
        <f t="array" ref="H57">(_xlfn.XLOOKUP(H$2,'Men10'!$B$2:$B$75,'Men10'!$D$2:$D$75) / _xlfn.XLOOKUP($A57,'Men10'!$E$1:$CV$1,_xlfn.XLOOKUP(H$2,'Men10'!$B$2:$B$75,'Men10'!$E$2:$CV$75))) / $C$1 / 86400</f>
        <v>5.7444337450860604E-2</v>
      </c>
      <c r="I57" s="45" cm="1">
        <f t="array" ref="I57">(_xlfn.XLOOKUP(I$2,'Men10'!$B$2:$B$75,'Men10'!$D$2:$D$75) / _xlfn.XLOOKUP($A57,'Men10'!$E$1:$CV$1,_xlfn.XLOOKUP(I$2,'Men10'!$B$2:$B$75,'Men10'!$E$2:$CV$75))) / $C$1 / 86400</f>
        <v>7.6514438896986114E-2</v>
      </c>
      <c r="J57" s="45" cm="1">
        <f t="array" ref="J57">(_xlfn.XLOOKUP(J$2,'Men10'!$B$2:$B$75,'Men10'!$D$2:$D$75) / _xlfn.XLOOKUP($A57,'Men10'!$E$1:$CV$1,_xlfn.XLOOKUP(J$2,'Men10'!$B$2:$B$75,'Men10'!$E$2:$CV$75))) / $C$1 / 86400</f>
        <v>0.16097923486000498</v>
      </c>
      <c r="K57" s="45" cm="1">
        <f t="array" ref="K57">(_xlfn.XLOOKUP(K$2,'Men10'!$B$2:$B$75,'Men10'!$D$2:$D$75) / _xlfn.XLOOKUP($A57,'Men10'!$E$1:$CV$1,_xlfn.XLOOKUP(K$2,'Men10'!$B$2:$B$75,'Men10'!$E$2:$CV$75))) / $C$1 / 86400</f>
        <v>0.19502220847616344</v>
      </c>
      <c r="L57" s="45" cm="1">
        <f t="array" ref="L57">(_xlfn.XLOOKUP(L$2,'Men10'!$B$2:$B$75,'Men10'!$D$2:$D$75) / _xlfn.XLOOKUP($A57,'Men10'!$E$1:$CV$1,_xlfn.XLOOKUP(L$2,'Men10'!$B$2:$B$75,'Men10'!$E$2:$CV$75))) / $C$1 / 86400</f>
        <v>0.34536972602386662</v>
      </c>
      <c r="M57" s="45" cm="1">
        <f t="array" ref="M57">(_xlfn.XLOOKUP(M$2,'Men10'!$B$2:$B$75,'Men10'!$D$2:$D$75) / _xlfn.XLOOKUP($A57,'Men10'!$E$1:$CV$1,_xlfn.XLOOKUP(M$2,'Men10'!$B$2:$B$75,'Men10'!$E$2:$CV$75))) / $C$1 / 86400</f>
        <v>0.45877471068841974</v>
      </c>
      <c r="N57" s="45" cm="1">
        <f t="array" ref="N57">(_xlfn.XLOOKUP(N$2,'Men10'!$B$2:$B$75,'Men10'!$D$2:$D$75) / _xlfn.XLOOKUP($A57,'Men10'!$E$1:$CV$1,_xlfn.XLOOKUP(N$2,'Men10'!$B$2:$B$75,'Men10'!$E$2:$CV$75))) / $C$1 / 86400</f>
        <v>0.85590693918228122</v>
      </c>
    </row>
    <row r="58" spans="1:14" x14ac:dyDescent="0.3">
      <c r="A58" s="42">
        <v>73</v>
      </c>
      <c r="B58" s="45" cm="1">
        <f t="array" ref="B58">(_xlfn.XLOOKUP(B$2,'Men10'!$B$2:$B$75,'Men10'!$D$2:$D$75) / _xlfn.XLOOKUP($A58,'Men10'!$E$1:$CV$1,_xlfn.XLOOKUP(B$2,'Men10'!$B$2:$B$75,'Men10'!$E$2:$CV$75))) / $C$1 / 86400</f>
        <v>2.2380084712748699E-3</v>
      </c>
      <c r="C58" s="45" cm="1">
        <f t="array" ref="C58">(_xlfn.XLOOKUP(C$2,'Men10'!$B$2:$B$75,'Men10'!$D$2:$D$75) / _xlfn.XLOOKUP($A58,'Men10'!$E$1:$CV$1,_xlfn.XLOOKUP(C$2,'Men10'!$B$2:$B$75,'Men10'!$E$2:$CV$75))) / $C$1 / 86400</f>
        <v>4.8857704241006758E-3</v>
      </c>
      <c r="D58" s="45" cm="1">
        <f t="array" ref="D58">(_xlfn.XLOOKUP(D$2,'Men10'!$B$2:$B$75,'Men10'!$D$2:$D$75) / _xlfn.XLOOKUP($A58,'Men10'!$E$1:$CV$1,_xlfn.XLOOKUP(D$2,'Men10'!$B$2:$B$75,'Men10'!$E$2:$CV$75))) / $C$1 / 86400</f>
        <v>1.290580866743575E-2</v>
      </c>
      <c r="E58" s="45" cm="1">
        <f t="array" ref="E58">(_xlfn.XLOOKUP(E$2,'Men10'!$B$2:$B$75,'Men10'!$D$2:$D$75) / _xlfn.XLOOKUP($A58,'Men10'!$E$1:$CV$1,_xlfn.XLOOKUP(E$2,'Men10'!$B$2:$B$75,'Men10'!$E$2:$CV$75))) / $C$1 / 86400</f>
        <v>1.6988258347951139E-2</v>
      </c>
      <c r="F58" s="45" cm="1">
        <f t="array" ref="F58">(_xlfn.XLOOKUP(F$2,'Men10'!$B$2:$B$75,'Men10'!$D$2:$D$75) / _xlfn.XLOOKUP($A58,'Men10'!$E$1:$CV$1,_xlfn.XLOOKUP(F$2,'Men10'!$B$2:$B$75,'Men10'!$E$2:$CV$75))) / $C$1 / 86400</f>
        <v>2.8094277371288702E-2</v>
      </c>
      <c r="G58" s="45" cm="1">
        <f t="array" ref="G58">(_xlfn.XLOOKUP(G$2,'Men10'!$B$2:$B$75,'Men10'!$D$2:$D$75) / _xlfn.XLOOKUP($A58,'Men10'!$E$1:$CV$1,_xlfn.XLOOKUP(G$2,'Men10'!$B$2:$B$75,'Men10'!$E$2:$CV$75))) / $C$1 / 86400</f>
        <v>3.5359281910270393E-2</v>
      </c>
      <c r="H58" s="45" cm="1">
        <f t="array" ref="H58">(_xlfn.XLOOKUP(H$2,'Men10'!$B$2:$B$75,'Men10'!$D$2:$D$75) / _xlfn.XLOOKUP($A58,'Men10'!$E$1:$CV$1,_xlfn.XLOOKUP(H$2,'Men10'!$B$2:$B$75,'Men10'!$E$2:$CV$75))) / $C$1 / 86400</f>
        <v>5.8242175471011445E-2</v>
      </c>
      <c r="I58" s="45" cm="1">
        <f t="array" ref="I58">(_xlfn.XLOOKUP(I$2,'Men10'!$B$2:$B$75,'Men10'!$D$2:$D$75) / _xlfn.XLOOKUP($A58,'Men10'!$E$1:$CV$1,_xlfn.XLOOKUP(I$2,'Men10'!$B$2:$B$75,'Men10'!$E$2:$CV$75))) / $C$1 / 86400</f>
        <v>7.754242244884775E-2</v>
      </c>
      <c r="J58" s="45" cm="1">
        <f t="array" ref="J58">(_xlfn.XLOOKUP(J$2,'Men10'!$B$2:$B$75,'Men10'!$D$2:$D$75) / _xlfn.XLOOKUP($A58,'Men10'!$E$1:$CV$1,_xlfn.XLOOKUP(J$2,'Men10'!$B$2:$B$75,'Men10'!$E$2:$CV$75))) / $C$1 / 86400</f>
        <v>0.16311321428136169</v>
      </c>
      <c r="K58" s="45" cm="1">
        <f t="array" ref="K58">(_xlfn.XLOOKUP(K$2,'Men10'!$B$2:$B$75,'Men10'!$D$2:$D$75) / _xlfn.XLOOKUP($A58,'Men10'!$E$1:$CV$1,_xlfn.XLOOKUP(K$2,'Men10'!$B$2:$B$75,'Men10'!$E$2:$CV$75))) / $C$1 / 86400</f>
        <v>0.19760746973645954</v>
      </c>
      <c r="L58" s="45" cm="1">
        <f t="array" ref="L58">(_xlfn.XLOOKUP(L$2,'Men10'!$B$2:$B$75,'Men10'!$D$2:$D$75) / _xlfn.XLOOKUP($A58,'Men10'!$E$1:$CV$1,_xlfn.XLOOKUP(L$2,'Men10'!$B$2:$B$75,'Men10'!$E$2:$CV$75))) / $C$1 / 86400</f>
        <v>0.3499480301059768</v>
      </c>
      <c r="M58" s="45" cm="1">
        <f t="array" ref="M58">(_xlfn.XLOOKUP(M$2,'Men10'!$B$2:$B$75,'Men10'!$D$2:$D$75) / _xlfn.XLOOKUP($A58,'Men10'!$E$1:$CV$1,_xlfn.XLOOKUP(M$2,'Men10'!$B$2:$B$75,'Men10'!$E$2:$CV$75))) / $C$1 / 86400</f>
        <v>0.46485633849898417</v>
      </c>
      <c r="N58" s="45" cm="1">
        <f t="array" ref="N58">(_xlfn.XLOOKUP(N$2,'Men10'!$B$2:$B$75,'Men10'!$D$2:$D$75) / _xlfn.XLOOKUP($A58,'Men10'!$E$1:$CV$1,_xlfn.XLOOKUP(N$2,'Men10'!$B$2:$B$75,'Men10'!$E$2:$CV$75))) / $C$1 / 86400</f>
        <v>0.86725304724646624</v>
      </c>
    </row>
    <row r="59" spans="1:14" x14ac:dyDescent="0.3">
      <c r="A59" s="26">
        <v>74</v>
      </c>
      <c r="B59" s="45" cm="1">
        <f t="array" ref="B59">(_xlfn.XLOOKUP(B$2,'Men10'!$B$2:$B$75,'Men10'!$D$2:$D$75) / _xlfn.XLOOKUP($A59,'Men10'!$E$1:$CV$1,_xlfn.XLOOKUP(B$2,'Men10'!$B$2:$B$75,'Men10'!$E$2:$CV$75))) / $C$1 / 86400</f>
        <v>2.2735531198788276E-3</v>
      </c>
      <c r="C59" s="45" cm="1">
        <f t="array" ref="C59">(_xlfn.XLOOKUP(C$2,'Men10'!$B$2:$B$75,'Men10'!$D$2:$D$75) / _xlfn.XLOOKUP($A59,'Men10'!$E$1:$CV$1,_xlfn.XLOOKUP(C$2,'Men10'!$B$2:$B$75,'Men10'!$E$2:$CV$75))) / $C$1 / 86400</f>
        <v>4.9619892895929295E-3</v>
      </c>
      <c r="D59" s="45" cm="1">
        <f t="array" ref="D59">(_xlfn.XLOOKUP(D$2,'Men10'!$B$2:$B$75,'Men10'!$D$2:$D$75) / _xlfn.XLOOKUP($A59,'Men10'!$E$1:$CV$1,_xlfn.XLOOKUP(D$2,'Men10'!$B$2:$B$75,'Men10'!$E$2:$CV$75))) / $C$1 / 86400</f>
        <v>1.3107141519679436E-2</v>
      </c>
      <c r="E59" s="45" cm="1">
        <f t="array" ref="E59">(_xlfn.XLOOKUP(E$2,'Men10'!$B$2:$B$75,'Men10'!$D$2:$D$75) / _xlfn.XLOOKUP($A59,'Men10'!$E$1:$CV$1,_xlfn.XLOOKUP(E$2,'Men10'!$B$2:$B$75,'Men10'!$E$2:$CV$75))) / $C$1 / 86400</f>
        <v>1.7253278122843337E-2</v>
      </c>
      <c r="F59" s="45" cm="1">
        <f t="array" ref="F59">(_xlfn.XLOOKUP(F$2,'Men10'!$B$2:$B$75,'Men10'!$D$2:$D$75) / _xlfn.XLOOKUP($A59,'Men10'!$E$1:$CV$1,_xlfn.XLOOKUP(F$2,'Men10'!$B$2:$B$75,'Men10'!$E$2:$CV$75))) / $C$1 / 86400</f>
        <v>2.8532552968009658E-2</v>
      </c>
      <c r="G59" s="45" cm="1">
        <f t="array" ref="G59">(_xlfn.XLOOKUP(G$2,'Men10'!$B$2:$B$75,'Men10'!$D$2:$D$75) / _xlfn.XLOOKUP($A59,'Men10'!$E$1:$CV$1,_xlfn.XLOOKUP(G$2,'Men10'!$B$2:$B$75,'Men10'!$E$2:$CV$75))) / $C$1 / 86400</f>
        <v>3.5910892837080904E-2</v>
      </c>
      <c r="H59" s="45" cm="1">
        <f t="array" ref="H59">(_xlfn.XLOOKUP(H$2,'Men10'!$B$2:$B$75,'Men10'!$D$2:$D$75) / _xlfn.XLOOKUP($A59,'Men10'!$E$1:$CV$1,_xlfn.XLOOKUP(H$2,'Men10'!$B$2:$B$75,'Men10'!$E$2:$CV$75))) / $C$1 / 86400</f>
        <v>5.9121966641268418E-2</v>
      </c>
      <c r="I59" s="45" cm="1">
        <f t="array" ref="I59">(_xlfn.XLOOKUP(I$2,'Men10'!$B$2:$B$75,'Men10'!$D$2:$D$75) / _xlfn.XLOOKUP($A59,'Men10'!$E$1:$CV$1,_xlfn.XLOOKUP(I$2,'Men10'!$B$2:$B$75,'Men10'!$E$2:$CV$75))) / $C$1 / 86400</f>
        <v>7.8677352437337131E-2</v>
      </c>
      <c r="J59" s="45" cm="1">
        <f t="array" ref="J59">(_xlfn.XLOOKUP(J$2,'Men10'!$B$2:$B$75,'Men10'!$D$2:$D$75) / _xlfn.XLOOKUP($A59,'Men10'!$E$1:$CV$1,_xlfn.XLOOKUP(J$2,'Men10'!$B$2:$B$75,'Men10'!$E$2:$CV$75))) / $C$1 / 86400</f>
        <v>0.16547007188399657</v>
      </c>
      <c r="K59" s="45" cm="1">
        <f t="array" ref="K59">(_xlfn.XLOOKUP(K$2,'Men10'!$B$2:$B$75,'Men10'!$D$2:$D$75) / _xlfn.XLOOKUP($A59,'Men10'!$E$1:$CV$1,_xlfn.XLOOKUP(K$2,'Men10'!$B$2:$B$75,'Men10'!$E$2:$CV$75))) / $C$1 / 86400</f>
        <v>0.20046274218901786</v>
      </c>
      <c r="L59" s="45" cm="1">
        <f t="array" ref="L59">(_xlfn.XLOOKUP(L$2,'Men10'!$B$2:$B$75,'Men10'!$D$2:$D$75) / _xlfn.XLOOKUP($A59,'Men10'!$E$1:$CV$1,_xlfn.XLOOKUP(L$2,'Men10'!$B$2:$B$75,'Men10'!$E$2:$CV$75))) / $C$1 / 86400</f>
        <v>0.35500450378848092</v>
      </c>
      <c r="M59" s="45" cm="1">
        <f t="array" ref="M59">(_xlfn.XLOOKUP(M$2,'Men10'!$B$2:$B$75,'Men10'!$D$2:$D$75) / _xlfn.XLOOKUP($A59,'Men10'!$E$1:$CV$1,_xlfn.XLOOKUP(M$2,'Men10'!$B$2:$B$75,'Men10'!$E$2:$CV$75))) / $C$1 / 86400</f>
        <v>0.47157314682350454</v>
      </c>
      <c r="N59" s="45" cm="1">
        <f t="array" ref="N59">(_xlfn.XLOOKUP(N$2,'Men10'!$B$2:$B$75,'Men10'!$D$2:$D$75) / _xlfn.XLOOKUP($A59,'Men10'!$E$1:$CV$1,_xlfn.XLOOKUP(N$2,'Men10'!$B$2:$B$75,'Men10'!$E$2:$CV$75))) / $C$1 / 86400</f>
        <v>0.87978417139122922</v>
      </c>
    </row>
    <row r="60" spans="1:14" x14ac:dyDescent="0.3">
      <c r="A60" s="26">
        <v>75</v>
      </c>
      <c r="B60" s="45" cm="1">
        <f t="array" ref="B60">(_xlfn.XLOOKUP(B$2,'Men10'!$B$2:$B$75,'Men10'!$D$2:$D$75) / _xlfn.XLOOKUP($A60,'Men10'!$E$1:$CV$1,_xlfn.XLOOKUP(B$2,'Men10'!$B$2:$B$75,'Men10'!$E$2:$CV$75))) / $C$1 / 86400</f>
        <v>2.3102450491158419E-3</v>
      </c>
      <c r="C60" s="45" cm="1">
        <f t="array" ref="C60">(_xlfn.XLOOKUP(C$2,'Men10'!$B$2:$B$75,'Men10'!$D$2:$D$75) / _xlfn.XLOOKUP($A60,'Men10'!$E$1:$CV$1,_xlfn.XLOOKUP(C$2,'Men10'!$B$2:$B$75,'Men10'!$E$2:$CV$75))) / $C$1 / 86400</f>
        <v>5.0458066762414586E-3</v>
      </c>
      <c r="D60" s="45" cm="1">
        <f t="array" ref="D60">(_xlfn.XLOOKUP(D$2,'Men10'!$B$2:$B$75,'Men10'!$D$2:$D$75) / _xlfn.XLOOKUP($A60,'Men10'!$E$1:$CV$1,_xlfn.XLOOKUP(D$2,'Men10'!$B$2:$B$75,'Men10'!$E$2:$CV$75))) / $C$1 / 86400</f>
        <v>1.3328545937241591E-2</v>
      </c>
      <c r="E60" s="45" cm="1">
        <f t="array" ref="E60">(_xlfn.XLOOKUP(E$2,'Men10'!$B$2:$B$75,'Men10'!$D$2:$D$75) / _xlfn.XLOOKUP($A60,'Men10'!$E$1:$CV$1,_xlfn.XLOOKUP(E$2,'Men10'!$B$2:$B$75,'Men10'!$E$2:$CV$75))) / $C$1 / 86400</f>
        <v>1.7544718631675157E-2</v>
      </c>
      <c r="F60" s="45" cm="1">
        <f t="array" ref="F60">(_xlfn.XLOOKUP(F$2,'Men10'!$B$2:$B$75,'Men10'!$D$2:$D$75) / _xlfn.XLOOKUP($A60,'Men10'!$E$1:$CV$1,_xlfn.XLOOKUP(F$2,'Men10'!$B$2:$B$75,'Men10'!$E$2:$CV$75))) / $C$1 / 86400</f>
        <v>2.9014521768144959E-2</v>
      </c>
      <c r="G60" s="45" cm="1">
        <f t="array" ref="G60">(_xlfn.XLOOKUP(G$2,'Men10'!$B$2:$B$75,'Men10'!$D$2:$D$75) / _xlfn.XLOOKUP($A60,'Men10'!$E$1:$CV$1,_xlfn.XLOOKUP(G$2,'Men10'!$B$2:$B$75,'Men10'!$E$2:$CV$75))) / $C$1 / 86400</f>
        <v>3.6517495756626196E-2</v>
      </c>
      <c r="H60" s="45" cm="1">
        <f t="array" ref="H60">(_xlfn.XLOOKUP(H$2,'Men10'!$B$2:$B$75,'Men10'!$D$2:$D$75) / _xlfn.XLOOKUP($A60,'Men10'!$E$1:$CV$1,_xlfn.XLOOKUP(H$2,'Men10'!$B$2:$B$75,'Men10'!$E$2:$CV$75))) / $C$1 / 86400</f>
        <v>6.008140206483286E-2</v>
      </c>
      <c r="I60" s="45" cm="1">
        <f t="array" ref="I60">(_xlfn.XLOOKUP(I$2,'Men10'!$B$2:$B$75,'Men10'!$D$2:$D$75) / _xlfn.XLOOKUP($A60,'Men10'!$E$1:$CV$1,_xlfn.XLOOKUP(I$2,'Men10'!$B$2:$B$75,'Men10'!$E$2:$CV$75))) / $C$1 / 86400</f>
        <v>7.9927473634956628E-2</v>
      </c>
      <c r="J60" s="45" cm="1">
        <f t="array" ref="J60">(_xlfn.XLOOKUP(J$2,'Men10'!$B$2:$B$75,'Men10'!$D$2:$D$75) / _xlfn.XLOOKUP($A60,'Men10'!$E$1:$CV$1,_xlfn.XLOOKUP(J$2,'Men10'!$B$2:$B$75,'Men10'!$E$2:$CV$75))) / $C$1 / 86400</f>
        <v>0.16806681233204532</v>
      </c>
      <c r="K60" s="45" cm="1">
        <f t="array" ref="K60">(_xlfn.XLOOKUP(K$2,'Men10'!$B$2:$B$75,'Men10'!$D$2:$D$75) / _xlfn.XLOOKUP($A60,'Men10'!$E$1:$CV$1,_xlfn.XLOOKUP(K$2,'Men10'!$B$2:$B$75,'Men10'!$E$2:$CV$75))) / $C$1 / 86400</f>
        <v>0.20360862654769465</v>
      </c>
      <c r="L60" s="45" cm="1">
        <f t="array" ref="L60">(_xlfn.XLOOKUP(L$2,'Men10'!$B$2:$B$75,'Men10'!$D$2:$D$75) / _xlfn.XLOOKUP($A60,'Men10'!$E$1:$CV$1,_xlfn.XLOOKUP(L$2,'Men10'!$B$2:$B$75,'Men10'!$E$2:$CV$75))) / $C$1 / 86400</f>
        <v>0.36057562939283366</v>
      </c>
      <c r="M60" s="45" cm="1">
        <f t="array" ref="M60">(_xlfn.XLOOKUP(M$2,'Men10'!$B$2:$B$75,'Men10'!$D$2:$D$75) / _xlfn.XLOOKUP($A60,'Men10'!$E$1:$CV$1,_xlfn.XLOOKUP(M$2,'Men10'!$B$2:$B$75,'Men10'!$E$2:$CV$75))) / $C$1 / 86400</f>
        <v>0.47897359725316713</v>
      </c>
      <c r="N60" s="45" cm="1">
        <f t="array" ref="N60">(_xlfn.XLOOKUP(N$2,'Men10'!$B$2:$B$75,'Men10'!$D$2:$D$75) / _xlfn.XLOOKUP($A60,'Men10'!$E$1:$CV$1,_xlfn.XLOOKUP(N$2,'Men10'!$B$2:$B$75,'Men10'!$E$2:$CV$75))) / $C$1 / 86400</f>
        <v>0.89359072333982714</v>
      </c>
    </row>
    <row r="61" spans="1:14" x14ac:dyDescent="0.3">
      <c r="A61" s="42">
        <v>76</v>
      </c>
      <c r="B61" s="45" cm="1">
        <f t="array" ref="B61">(_xlfn.XLOOKUP(B$2,'Men10'!$B$2:$B$75,'Men10'!$D$2:$D$75) / _xlfn.XLOOKUP($A61,'Men10'!$E$1:$CV$1,_xlfn.XLOOKUP(B$2,'Men10'!$B$2:$B$75,'Men10'!$E$2:$CV$75))) / $C$1 / 86400</f>
        <v>2.3484941393329918E-3</v>
      </c>
      <c r="C61" s="45" cm="1">
        <f t="array" ref="C61">(_xlfn.XLOOKUP(C$2,'Men10'!$B$2:$B$75,'Men10'!$D$2:$D$75) / _xlfn.XLOOKUP($A61,'Men10'!$E$1:$CV$1,_xlfn.XLOOKUP(C$2,'Men10'!$B$2:$B$75,'Men10'!$E$2:$CV$75))) / $C$1 / 86400</f>
        <v>5.1371095935175493E-3</v>
      </c>
      <c r="D61" s="45" cm="1">
        <f t="array" ref="D61">(_xlfn.XLOOKUP(D$2,'Men10'!$B$2:$B$75,'Men10'!$D$2:$D$75) / _xlfn.XLOOKUP($A61,'Men10'!$E$1:$CV$1,_xlfn.XLOOKUP(D$2,'Men10'!$B$2:$B$75,'Men10'!$E$2:$CV$75))) / $C$1 / 86400</f>
        <v>1.3569723454574658E-2</v>
      </c>
      <c r="E61" s="45" cm="1">
        <f t="array" ref="E61">(_xlfn.XLOOKUP(E$2,'Men10'!$B$2:$B$75,'Men10'!$D$2:$D$75) / _xlfn.XLOOKUP($A61,'Men10'!$E$1:$CV$1,_xlfn.XLOOKUP(E$2,'Men10'!$B$2:$B$75,'Men10'!$E$2:$CV$75))) / $C$1 / 86400</f>
        <v>1.786218699632787E-2</v>
      </c>
      <c r="F61" s="45" cm="1">
        <f t="array" ref="F61">(_xlfn.XLOOKUP(F$2,'Men10'!$B$2:$B$75,'Men10'!$D$2:$D$75) / _xlfn.XLOOKUP($A61,'Men10'!$E$1:$CV$1,_xlfn.XLOOKUP(F$2,'Men10'!$B$2:$B$75,'Men10'!$E$2:$CV$75))) / $C$1 / 86400</f>
        <v>2.9539534050774769E-2</v>
      </c>
      <c r="G61" s="45" cm="1">
        <f t="array" ref="G61">(_xlfn.XLOOKUP(G$2,'Men10'!$B$2:$B$75,'Men10'!$D$2:$D$75) / _xlfn.XLOOKUP($A61,'Men10'!$E$1:$CV$1,_xlfn.XLOOKUP(G$2,'Men10'!$B$2:$B$75,'Men10'!$E$2:$CV$75))) / $C$1 / 86400</f>
        <v>3.7178272934217306E-2</v>
      </c>
      <c r="H61" s="45" cm="1">
        <f t="array" ref="H61">(_xlfn.XLOOKUP(H$2,'Men10'!$B$2:$B$75,'Men10'!$D$2:$D$75) / _xlfn.XLOOKUP($A61,'Men10'!$E$1:$CV$1,_xlfn.XLOOKUP(H$2,'Men10'!$B$2:$B$75,'Men10'!$E$2:$CV$75))) / $C$1 / 86400</f>
        <v>6.113608897998464E-2</v>
      </c>
      <c r="I61" s="45" cm="1">
        <f t="array" ref="I61">(_xlfn.XLOOKUP(I$2,'Men10'!$B$2:$B$75,'Men10'!$D$2:$D$75) / _xlfn.XLOOKUP($A61,'Men10'!$E$1:$CV$1,_xlfn.XLOOKUP(I$2,'Men10'!$B$2:$B$75,'Men10'!$E$2:$CV$75))) / $C$1 / 86400</f>
        <v>8.1302264106732275E-2</v>
      </c>
      <c r="J61" s="45" cm="1">
        <f t="array" ref="J61">(_xlfn.XLOOKUP(J$2,'Men10'!$B$2:$B$75,'Men10'!$D$2:$D$75) / _xlfn.XLOOKUP($A61,'Men10'!$E$1:$CV$1,_xlfn.XLOOKUP(J$2,'Men10'!$B$2:$B$75,'Men10'!$E$2:$CV$75))) / $C$1 / 86400</f>
        <v>0.17094824157096303</v>
      </c>
      <c r="K61" s="45" cm="1">
        <f t="array" ref="K61">(_xlfn.XLOOKUP(K$2,'Men10'!$B$2:$B$75,'Men10'!$D$2:$D$75) / _xlfn.XLOOKUP($A61,'Men10'!$E$1:$CV$1,_xlfn.XLOOKUP(K$2,'Men10'!$B$2:$B$75,'Men10'!$E$2:$CV$75))) / $C$1 / 86400</f>
        <v>0.20709940406462232</v>
      </c>
      <c r="L61" s="45" cm="1">
        <f t="array" ref="L61">(_xlfn.XLOOKUP(L$2,'Men10'!$B$2:$B$75,'Men10'!$D$2:$D$75) / _xlfn.XLOOKUP($A61,'Men10'!$E$1:$CV$1,_xlfn.XLOOKUP(L$2,'Men10'!$B$2:$B$75,'Men10'!$E$2:$CV$75))) / $C$1 / 86400</f>
        <v>0.3667575349514457</v>
      </c>
      <c r="M61" s="45" cm="1">
        <f t="array" ref="M61">(_xlfn.XLOOKUP(M$2,'Men10'!$B$2:$B$75,'Men10'!$D$2:$D$75) / _xlfn.XLOOKUP($A61,'Men10'!$E$1:$CV$1,_xlfn.XLOOKUP(M$2,'Men10'!$B$2:$B$75,'Men10'!$E$2:$CV$75))) / $C$1 / 86400</f>
        <v>0.48718538224893532</v>
      </c>
      <c r="N61" s="45" cm="1">
        <f t="array" ref="N61">(_xlfn.XLOOKUP(N$2,'Men10'!$B$2:$B$75,'Men10'!$D$2:$D$75) / _xlfn.XLOOKUP($A61,'Men10'!$E$1:$CV$1,_xlfn.XLOOKUP(N$2,'Men10'!$B$2:$B$75,'Men10'!$E$2:$CV$75))) / $C$1 / 86400</f>
        <v>0.9089109308342731</v>
      </c>
    </row>
    <row r="62" spans="1:14" x14ac:dyDescent="0.3">
      <c r="A62" s="26">
        <v>77</v>
      </c>
      <c r="B62" s="45" cm="1">
        <f t="array" ref="B62">(_xlfn.XLOOKUP(B$2,'Men10'!$B$2:$B$75,'Men10'!$D$2:$D$75) / _xlfn.XLOOKUP($A62,'Men10'!$E$1:$CV$1,_xlfn.XLOOKUP(B$2,'Men10'!$B$2:$B$75,'Men10'!$E$2:$CV$75))) / $C$1 / 86400</f>
        <v>2.3880310777056007E-3</v>
      </c>
      <c r="C62" s="45" cm="1">
        <f t="array" ref="C62">(_xlfn.XLOOKUP(C$2,'Men10'!$B$2:$B$75,'Men10'!$D$2:$D$75) / _xlfn.XLOOKUP($A62,'Men10'!$E$1:$CV$1,_xlfn.XLOOKUP(C$2,'Men10'!$B$2:$B$75,'Men10'!$E$2:$CV$75))) / $C$1 / 86400</f>
        <v>5.2373611605201773E-3</v>
      </c>
      <c r="D62" s="45" cm="1">
        <f t="array" ref="D62">(_xlfn.XLOOKUP(D$2,'Men10'!$B$2:$B$75,'Men10'!$D$2:$D$75) / _xlfn.XLOOKUP($A62,'Men10'!$E$1:$CV$1,_xlfn.XLOOKUP(D$2,'Men10'!$B$2:$B$75,'Men10'!$E$2:$CV$75))) / $C$1 / 86400</f>
        <v>1.3834538914581602E-2</v>
      </c>
      <c r="E62" s="45" cm="1">
        <f t="array" ref="E62">(_xlfn.XLOOKUP(E$2,'Men10'!$B$2:$B$75,'Men10'!$D$2:$D$75) / _xlfn.XLOOKUP($A62,'Men10'!$E$1:$CV$1,_xlfn.XLOOKUP(E$2,'Men10'!$B$2:$B$75,'Men10'!$E$2:$CV$75))) / $C$1 / 86400</f>
        <v>1.8210770612051296E-2</v>
      </c>
      <c r="F62" s="45" cm="1">
        <f t="array" ref="F62">(_xlfn.XLOOKUP(F$2,'Men10'!$B$2:$B$75,'Men10'!$D$2:$D$75) / _xlfn.XLOOKUP($A62,'Men10'!$E$1:$CV$1,_xlfn.XLOOKUP(F$2,'Men10'!$B$2:$B$75,'Men10'!$E$2:$CV$75))) / $C$1 / 86400</f>
        <v>3.0116003079361311E-2</v>
      </c>
      <c r="G62" s="45" cm="1">
        <f t="array" ref="G62">(_xlfn.XLOOKUP(G$2,'Men10'!$B$2:$B$75,'Men10'!$D$2:$D$75) / _xlfn.XLOOKUP($A62,'Men10'!$E$1:$CV$1,_xlfn.XLOOKUP(G$2,'Men10'!$B$2:$B$75,'Men10'!$E$2:$CV$75))) / $C$1 / 86400</f>
        <v>3.7903813250664907E-2</v>
      </c>
      <c r="H62" s="45" cm="1">
        <f t="array" ref="H62">(_xlfn.XLOOKUP(H$2,'Men10'!$B$2:$B$75,'Men10'!$D$2:$D$75) / _xlfn.XLOOKUP($A62,'Men10'!$E$1:$CV$1,_xlfn.XLOOKUP(H$2,'Men10'!$B$2:$B$75,'Men10'!$E$2:$CV$75))) / $C$1 / 86400</f>
        <v>6.2294496001736671E-2</v>
      </c>
      <c r="I62" s="45" cm="1">
        <f t="array" ref="I62">(_xlfn.XLOOKUP(I$2,'Men10'!$B$2:$B$75,'Men10'!$D$2:$D$75) / _xlfn.XLOOKUP($A62,'Men10'!$E$1:$CV$1,_xlfn.XLOOKUP(I$2,'Men10'!$B$2:$B$75,'Men10'!$E$2:$CV$75))) / $C$1 / 86400</f>
        <v>8.2800131249743641E-2</v>
      </c>
      <c r="J62" s="45" cm="1">
        <f t="array" ref="J62">(_xlfn.XLOOKUP(J$2,'Men10'!$B$2:$B$75,'Men10'!$D$2:$D$75) / _xlfn.XLOOKUP($A62,'Men10'!$E$1:$CV$1,_xlfn.XLOOKUP(J$2,'Men10'!$B$2:$B$75,'Men10'!$E$2:$CV$75))) / $C$1 / 86400</f>
        <v>0.17408726707843705</v>
      </c>
      <c r="K62" s="45" cm="1">
        <f t="array" ref="K62">(_xlfn.XLOOKUP(K$2,'Men10'!$B$2:$B$75,'Men10'!$D$2:$D$75) / _xlfn.XLOOKUP($A62,'Men10'!$E$1:$CV$1,_xlfn.XLOOKUP(K$2,'Men10'!$B$2:$B$75,'Men10'!$E$2:$CV$75))) / $C$1 / 86400</f>
        <v>0.21090225284485772</v>
      </c>
      <c r="L62" s="45" cm="1">
        <f t="array" ref="L62">(_xlfn.XLOOKUP(L$2,'Men10'!$B$2:$B$75,'Men10'!$D$2:$D$75) / _xlfn.XLOOKUP($A62,'Men10'!$E$1:$CV$1,_xlfn.XLOOKUP(L$2,'Men10'!$B$2:$B$75,'Men10'!$E$2:$CV$75))) / $C$1 / 86400</f>
        <v>0.37349209534639999</v>
      </c>
      <c r="M62" s="45" cm="1">
        <f t="array" ref="M62">(_xlfn.XLOOKUP(M$2,'Men10'!$B$2:$B$75,'Men10'!$D$2:$D$75) / _xlfn.XLOOKUP($A62,'Men10'!$E$1:$CV$1,_xlfn.XLOOKUP(M$2,'Men10'!$B$2:$B$75,'Men10'!$E$2:$CV$75))) / $C$1 / 86400</f>
        <v>0.49613129083327756</v>
      </c>
      <c r="N62" s="45" cm="1">
        <f t="array" ref="N62">(_xlfn.XLOOKUP(N$2,'Men10'!$B$2:$B$75,'Men10'!$D$2:$D$75) / _xlfn.XLOOKUP($A62,'Men10'!$E$1:$CV$1,_xlfn.XLOOKUP(N$2,'Men10'!$B$2:$B$75,'Men10'!$E$2:$CV$75))) / $C$1 / 86400</f>
        <v>0.92560074624092281</v>
      </c>
    </row>
    <row r="63" spans="1:14" x14ac:dyDescent="0.3">
      <c r="A63" s="26">
        <v>78</v>
      </c>
      <c r="B63" s="45" cm="1">
        <f t="array" ref="B63">(_xlfn.XLOOKUP(B$2,'Men10'!$B$2:$B$75,'Men10'!$D$2:$D$75) / _xlfn.XLOOKUP($A63,'Men10'!$E$1:$CV$1,_xlfn.XLOOKUP(B$2,'Men10'!$B$2:$B$75,'Men10'!$E$2:$CV$75))) / $C$1 / 86400</f>
        <v>2.4293001808700604E-3</v>
      </c>
      <c r="C63" s="45" cm="1">
        <f t="array" ref="C63">(_xlfn.XLOOKUP(C$2,'Men10'!$B$2:$B$75,'Men10'!$D$2:$D$75) / _xlfn.XLOOKUP($A63,'Men10'!$E$1:$CV$1,_xlfn.XLOOKUP(C$2,'Men10'!$B$2:$B$75,'Men10'!$E$2:$CV$75))) / $C$1 / 86400</f>
        <v>5.3465917279146855E-3</v>
      </c>
      <c r="D63" s="45" cm="1">
        <f t="array" ref="D63">(_xlfn.XLOOKUP(D$2,'Men10'!$B$2:$B$75,'Men10'!$D$2:$D$75) / _xlfn.XLOOKUP($A63,'Men10'!$E$1:$CV$1,_xlfn.XLOOKUP(D$2,'Men10'!$B$2:$B$75,'Men10'!$E$2:$CV$75))) / $C$1 / 86400</f>
        <v>1.4123072488831243E-2</v>
      </c>
      <c r="E63" s="45" cm="1">
        <f t="array" ref="E63">(_xlfn.XLOOKUP(E$2,'Men10'!$B$2:$B$75,'Men10'!$D$2:$D$75) / _xlfn.XLOOKUP($A63,'Men10'!$E$1:$CV$1,_xlfn.XLOOKUP(E$2,'Men10'!$B$2:$B$75,'Men10'!$E$2:$CV$75))) / $C$1 / 86400</f>
        <v>1.8590575010808477E-2</v>
      </c>
      <c r="F63" s="45" cm="1">
        <f t="array" ref="F63">(_xlfn.XLOOKUP(F$2,'Men10'!$B$2:$B$75,'Men10'!$D$2:$D$75) / _xlfn.XLOOKUP($A63,'Men10'!$E$1:$CV$1,_xlfn.XLOOKUP(F$2,'Men10'!$B$2:$B$75,'Men10'!$E$2:$CV$75))) / $C$1 / 86400</f>
        <v>3.0744103377047607E-2</v>
      </c>
      <c r="G63" s="45" cm="1">
        <f t="array" ref="G63">(_xlfn.XLOOKUP(G$2,'Men10'!$B$2:$B$75,'Men10'!$D$2:$D$75) / _xlfn.XLOOKUP($A63,'Men10'!$E$1:$CV$1,_xlfn.XLOOKUP(G$2,'Men10'!$B$2:$B$75,'Men10'!$E$2:$CV$75))) / $C$1 / 86400</f>
        <v>3.8694336359706018E-2</v>
      </c>
      <c r="H63" s="45" cm="1">
        <f t="array" ref="H63">(_xlfn.XLOOKUP(H$2,'Men10'!$B$2:$B$75,'Men10'!$D$2:$D$75) / _xlfn.XLOOKUP($A63,'Men10'!$E$1:$CV$1,_xlfn.XLOOKUP(H$2,'Men10'!$B$2:$B$75,'Men10'!$E$2:$CV$75))) / $C$1 / 86400</f>
        <v>6.3556571315103116E-2</v>
      </c>
      <c r="I63" s="45" cm="1">
        <f t="array" ref="I63">(_xlfn.XLOOKUP(I$2,'Men10'!$B$2:$B$75,'Men10'!$D$2:$D$75) / _xlfn.XLOOKUP($A63,'Men10'!$E$1:$CV$1,_xlfn.XLOOKUP(I$2,'Men10'!$B$2:$B$75,'Men10'!$E$2:$CV$75))) / $C$1 / 86400</f>
        <v>8.4458174543407649E-2</v>
      </c>
      <c r="J63" s="45" cm="1">
        <f t="array" ref="J63">(_xlfn.XLOOKUP(J$2,'Men10'!$B$2:$B$75,'Men10'!$D$2:$D$75) / _xlfn.XLOOKUP($A63,'Men10'!$E$1:$CV$1,_xlfn.XLOOKUP(J$2,'Men10'!$B$2:$B$75,'Men10'!$E$2:$CV$75))) / $C$1 / 86400</f>
        <v>0.17753427512956807</v>
      </c>
      <c r="K63" s="45" cm="1">
        <f t="array" ref="K63">(_xlfn.XLOOKUP(K$2,'Men10'!$B$2:$B$75,'Men10'!$D$2:$D$75) / _xlfn.XLOOKUP($A63,'Men10'!$E$1:$CV$1,_xlfn.XLOOKUP(K$2,'Men10'!$B$2:$B$75,'Men10'!$E$2:$CV$75))) / $C$1 / 86400</f>
        <v>0.21507821456657478</v>
      </c>
      <c r="L63" s="45" cm="1">
        <f t="array" ref="L63">(_xlfn.XLOOKUP(L$2,'Men10'!$B$2:$B$75,'Men10'!$D$2:$D$75) / _xlfn.XLOOKUP($A63,'Men10'!$E$1:$CV$1,_xlfn.XLOOKUP(L$2,'Men10'!$B$2:$B$75,'Men10'!$E$2:$CV$75))) / $C$1 / 86400</f>
        <v>0.38088741081833943</v>
      </c>
      <c r="M63" s="45" cm="1">
        <f t="array" ref="M63">(_xlfn.XLOOKUP(M$2,'Men10'!$B$2:$B$75,'Men10'!$D$2:$D$75) / _xlfn.XLOOKUP($A63,'Men10'!$E$1:$CV$1,_xlfn.XLOOKUP(M$2,'Men10'!$B$2:$B$75,'Men10'!$E$2:$CV$75))) / $C$1 / 86400</f>
        <v>0.50595491884824195</v>
      </c>
      <c r="N63" s="45" cm="1">
        <f t="array" ref="N63">(_xlfn.XLOOKUP(N$2,'Men10'!$B$2:$B$75,'Men10'!$D$2:$D$75) / _xlfn.XLOOKUP($A63,'Men10'!$E$1:$CV$1,_xlfn.XLOOKUP(N$2,'Men10'!$B$2:$B$75,'Men10'!$E$2:$CV$75))) / $C$1 / 86400</f>
        <v>0.94392806723326039</v>
      </c>
    </row>
    <row r="64" spans="1:14" x14ac:dyDescent="0.3">
      <c r="A64" s="42">
        <v>79</v>
      </c>
      <c r="B64" s="45" cm="1">
        <f t="array" ref="B64">(_xlfn.XLOOKUP(B$2,'Men10'!$B$2:$B$75,'Men10'!$D$2:$D$75) / _xlfn.XLOOKUP($A64,'Men10'!$E$1:$CV$1,_xlfn.XLOOKUP(B$2,'Men10'!$B$2:$B$75,'Men10'!$E$2:$CV$75))) / $C$1 / 86400</f>
        <v>2.4716291876648814E-3</v>
      </c>
      <c r="C64" s="45" cm="1">
        <f t="array" ref="C64">(_xlfn.XLOOKUP(C$2,'Men10'!$B$2:$B$75,'Men10'!$D$2:$D$75) / _xlfn.XLOOKUP($A64,'Men10'!$E$1:$CV$1,_xlfn.XLOOKUP(C$2,'Men10'!$B$2:$B$75,'Men10'!$E$2:$CV$75))) / $C$1 / 86400</f>
        <v>5.4656884410265484E-3</v>
      </c>
      <c r="D64" s="45" cm="1">
        <f t="array" ref="D64">(_xlfn.XLOOKUP(D$2,'Men10'!$B$2:$B$75,'Men10'!$D$2:$D$75) / _xlfn.XLOOKUP($A64,'Men10'!$E$1:$CV$1,_xlfn.XLOOKUP(D$2,'Men10'!$B$2:$B$75,'Men10'!$E$2:$CV$75))) / $C$1 / 86400</f>
        <v>1.4437667580070125E-2</v>
      </c>
      <c r="E64" s="45" cm="1">
        <f t="array" ref="E64">(_xlfn.XLOOKUP(E$2,'Men10'!$B$2:$B$75,'Men10'!$D$2:$D$75) / _xlfn.XLOOKUP($A64,'Men10'!$E$1:$CV$1,_xlfn.XLOOKUP(E$2,'Men10'!$B$2:$B$75,'Men10'!$E$2:$CV$75))) / $C$1 / 86400</f>
        <v>1.9004684875806598E-2</v>
      </c>
      <c r="F64" s="45" cm="1">
        <f t="array" ref="F64">(_xlfn.XLOOKUP(F$2,'Men10'!$B$2:$B$75,'Men10'!$D$2:$D$75) / _xlfn.XLOOKUP($A64,'Men10'!$E$1:$CV$1,_xlfn.XLOOKUP(F$2,'Men10'!$B$2:$B$75,'Men10'!$E$2:$CV$75))) / $C$1 / 86400</f>
        <v>3.1428936228724086E-2</v>
      </c>
      <c r="G64" s="45" cm="1">
        <f t="array" ref="G64">(_xlfn.XLOOKUP(G$2,'Men10'!$B$2:$B$75,'Men10'!$D$2:$D$75) / _xlfn.XLOOKUP($A64,'Men10'!$E$1:$CV$1,_xlfn.XLOOKUP(G$2,'Men10'!$B$2:$B$75,'Men10'!$E$2:$CV$75))) / $C$1 / 86400</f>
        <v>3.9556262706620708E-2</v>
      </c>
      <c r="H64" s="45" cm="1">
        <f t="array" ref="H64">(_xlfn.XLOOKUP(H$2,'Men10'!$B$2:$B$75,'Men10'!$D$2:$D$75) / _xlfn.XLOOKUP($A64,'Men10'!$E$1:$CV$1,_xlfn.XLOOKUP(H$2,'Men10'!$B$2:$B$75,'Men10'!$E$2:$CV$75))) / $C$1 / 86400</f>
        <v>6.4942602737587979E-2</v>
      </c>
      <c r="I64" s="45" cm="1">
        <f t="array" ref="I64">(_xlfn.XLOOKUP(I$2,'Men10'!$B$2:$B$75,'Men10'!$D$2:$D$75) / _xlfn.XLOOKUP($A64,'Men10'!$E$1:$CV$1,_xlfn.XLOOKUP(I$2,'Men10'!$B$2:$B$75,'Men10'!$E$2:$CV$75))) / $C$1 / 86400</f>
        <v>8.6265334980459796E-2</v>
      </c>
      <c r="J64" s="45" cm="1">
        <f t="array" ref="J64">(_xlfn.XLOOKUP(J$2,'Men10'!$B$2:$B$75,'Men10'!$D$2:$D$75) / _xlfn.XLOOKUP($A64,'Men10'!$E$1:$CV$1,_xlfn.XLOOKUP(J$2,'Men10'!$B$2:$B$75,'Men10'!$E$2:$CV$75))) / $C$1 / 86400</f>
        <v>0.18131929808263611</v>
      </c>
      <c r="K64" s="45" cm="1">
        <f t="array" ref="K64">(_xlfn.XLOOKUP(K$2,'Men10'!$B$2:$B$75,'Men10'!$D$2:$D$75) / _xlfn.XLOOKUP($A64,'Men10'!$E$1:$CV$1,_xlfn.XLOOKUP(K$2,'Men10'!$B$2:$B$75,'Men10'!$E$2:$CV$75))) / $C$1 / 86400</f>
        <v>0.21966367266048509</v>
      </c>
      <c r="L64" s="45" cm="1">
        <f t="array" ref="L64">(_xlfn.XLOOKUP(L$2,'Men10'!$B$2:$B$75,'Men10'!$D$2:$D$75) / _xlfn.XLOOKUP($A64,'Men10'!$E$1:$CV$1,_xlfn.XLOOKUP(L$2,'Men10'!$B$2:$B$75,'Men10'!$E$2:$CV$75))) / $C$1 / 86400</f>
        <v>0.38900791369830401</v>
      </c>
      <c r="M64" s="45" cm="1">
        <f t="array" ref="M64">(_xlfn.XLOOKUP(M$2,'Men10'!$B$2:$B$75,'Men10'!$D$2:$D$75) / _xlfn.XLOOKUP($A64,'Men10'!$E$1:$CV$1,_xlfn.XLOOKUP(M$2,'Men10'!$B$2:$B$75,'Men10'!$E$2:$CV$75))) / $C$1 / 86400</f>
        <v>0.51674185550968743</v>
      </c>
      <c r="N64" s="45" cm="1">
        <f t="array" ref="N64">(_xlfn.XLOOKUP(N$2,'Men10'!$B$2:$B$75,'Men10'!$D$2:$D$75) / _xlfn.XLOOKUP($A64,'Men10'!$E$1:$CV$1,_xlfn.XLOOKUP(N$2,'Men10'!$B$2:$B$75,'Men10'!$E$2:$CV$75))) / $C$1 / 86400</f>
        <v>0.96405257219386908</v>
      </c>
    </row>
    <row r="65" spans="1:14" x14ac:dyDescent="0.3">
      <c r="A65" s="26">
        <v>80</v>
      </c>
      <c r="B65" s="45" cm="1">
        <f t="array" ref="B65">(_xlfn.XLOOKUP(B$2,'Men10'!$B$2:$B$75,'Men10'!$D$2:$D$75) / _xlfn.XLOOKUP($A65,'Men10'!$E$1:$CV$1,_xlfn.XLOOKUP(B$2,'Men10'!$B$2:$B$75,'Men10'!$E$2:$CV$75))) / $C$1 / 86400</f>
        <v>2.515459465053748E-3</v>
      </c>
      <c r="C65" s="45" cm="1">
        <f t="array" ref="C65">(_xlfn.XLOOKUP(C$2,'Men10'!$B$2:$B$75,'Men10'!$D$2:$D$75) / _xlfn.XLOOKUP($A65,'Men10'!$E$1:$CV$1,_xlfn.XLOOKUP(C$2,'Men10'!$B$2:$B$75,'Men10'!$E$2:$CV$75))) / $C$1 / 86400</f>
        <v>5.5965871378057756E-3</v>
      </c>
      <c r="D65" s="45" cm="1">
        <f t="array" ref="D65">(_xlfn.XLOOKUP(D$2,'Men10'!$B$2:$B$75,'Men10'!$D$2:$D$75) / _xlfn.XLOOKUP($A65,'Men10'!$E$1:$CV$1,_xlfn.XLOOKUP(D$2,'Men10'!$B$2:$B$75,'Men10'!$E$2:$CV$75))) / $C$1 / 86400</f>
        <v>1.4783437722505822E-2</v>
      </c>
      <c r="E65" s="45" cm="1">
        <f t="array" ref="E65">(_xlfn.XLOOKUP(E$2,'Men10'!$B$2:$B$75,'Men10'!$D$2:$D$75) / _xlfn.XLOOKUP($A65,'Men10'!$E$1:$CV$1,_xlfn.XLOOKUP(E$2,'Men10'!$B$2:$B$75,'Men10'!$E$2:$CV$75))) / $C$1 / 86400</f>
        <v>1.9459831287788276E-2</v>
      </c>
      <c r="F65" s="45" cm="1">
        <f t="array" ref="F65">(_xlfn.XLOOKUP(F$2,'Men10'!$B$2:$B$75,'Men10'!$D$2:$D$75) / _xlfn.XLOOKUP($A65,'Men10'!$E$1:$CV$1,_xlfn.XLOOKUP(F$2,'Men10'!$B$2:$B$75,'Men10'!$E$2:$CV$75))) / $C$1 / 86400</f>
        <v>3.218163313742764E-2</v>
      </c>
      <c r="G65" s="45" cm="1">
        <f t="array" ref="G65">(_xlfn.XLOOKUP(G$2,'Men10'!$B$2:$B$75,'Men10'!$D$2:$D$75) / _xlfn.XLOOKUP($A65,'Men10'!$E$1:$CV$1,_xlfn.XLOOKUP(G$2,'Men10'!$B$2:$B$75,'Men10'!$E$2:$CV$75))) / $C$1 / 86400</f>
        <v>4.0503602331559321E-2</v>
      </c>
      <c r="H65" s="45" cm="1">
        <f t="array" ref="H65">(_xlfn.XLOOKUP(H$2,'Men10'!$B$2:$B$75,'Men10'!$D$2:$D$75) / _xlfn.XLOOKUP($A65,'Men10'!$E$1:$CV$1,_xlfn.XLOOKUP(H$2,'Men10'!$B$2:$B$75,'Men10'!$E$2:$CV$75))) / $C$1 / 86400</f>
        <v>6.6465597626307105E-2</v>
      </c>
      <c r="I65" s="45" cm="1">
        <f t="array" ref="I65">(_xlfn.XLOOKUP(I$2,'Men10'!$B$2:$B$75,'Men10'!$D$2:$D$75) / _xlfn.XLOOKUP($A65,'Men10'!$E$1:$CV$1,_xlfn.XLOOKUP(I$2,'Men10'!$B$2:$B$75,'Men10'!$E$2:$CV$75))) / $C$1 / 86400</f>
        <v>8.8265046544720296E-2</v>
      </c>
      <c r="J65" s="45" cm="1">
        <f t="array" ref="J65">(_xlfn.XLOOKUP(J$2,'Men10'!$B$2:$B$75,'Men10'!$D$2:$D$75) / _xlfn.XLOOKUP($A65,'Men10'!$E$1:$CV$1,_xlfn.XLOOKUP(J$2,'Men10'!$B$2:$B$75,'Men10'!$E$2:$CV$75))) / $C$1 / 86400</f>
        <v>0.18547719731705192</v>
      </c>
      <c r="K65" s="45" cm="1">
        <f t="array" ref="K65">(_xlfn.XLOOKUP(K$2,'Men10'!$B$2:$B$75,'Men10'!$D$2:$D$75) / _xlfn.XLOOKUP($A65,'Men10'!$E$1:$CV$1,_xlfn.XLOOKUP(K$2,'Men10'!$B$2:$B$75,'Men10'!$E$2:$CV$75))) / $C$1 / 86400</f>
        <v>0.22470086079237242</v>
      </c>
      <c r="L65" s="45" cm="1">
        <f t="array" ref="L65">(_xlfn.XLOOKUP(L$2,'Men10'!$B$2:$B$75,'Men10'!$D$2:$D$75) / _xlfn.XLOOKUP($A65,'Men10'!$E$1:$CV$1,_xlfn.XLOOKUP(L$2,'Men10'!$B$2:$B$75,'Men10'!$E$2:$CV$75))) / $C$1 / 86400</f>
        <v>0.39792839664552299</v>
      </c>
      <c r="M65" s="45" cm="1">
        <f t="array" ref="M65">(_xlfn.XLOOKUP(M$2,'Men10'!$B$2:$B$75,'Men10'!$D$2:$D$75) / _xlfn.XLOOKUP($A65,'Men10'!$E$1:$CV$1,_xlfn.XLOOKUP(M$2,'Men10'!$B$2:$B$75,'Men10'!$E$2:$CV$75))) / $C$1 / 86400</f>
        <v>0.52859145226047088</v>
      </c>
      <c r="N65" s="45" cm="1">
        <f t="array" ref="N65">(_xlfn.XLOOKUP(N$2,'Men10'!$B$2:$B$75,'Men10'!$D$2:$D$75) / _xlfn.XLOOKUP($A65,'Men10'!$E$1:$CV$1,_xlfn.XLOOKUP(N$2,'Men10'!$B$2:$B$75,'Men10'!$E$2:$CV$75))) / $C$1 / 86400</f>
        <v>0.98615961482114989</v>
      </c>
    </row>
    <row r="66" spans="1:14" x14ac:dyDescent="0.3">
      <c r="A66" s="26">
        <v>81</v>
      </c>
      <c r="B66" s="45" cm="1">
        <f t="array" ref="B66">(_xlfn.XLOOKUP(B$2,'Men10'!$B$2:$B$75,'Men10'!$D$2:$D$75) / _xlfn.XLOOKUP($A66,'Men10'!$E$1:$CV$1,_xlfn.XLOOKUP(B$2,'Men10'!$B$2:$B$75,'Men10'!$E$2:$CV$75))) / $C$1 / 86400</f>
        <v>2.5841992483816487E-3</v>
      </c>
      <c r="C66" s="45" cm="1">
        <f t="array" ref="C66">(_xlfn.XLOOKUP(C$2,'Men10'!$B$2:$B$75,'Men10'!$D$2:$D$75) / _xlfn.XLOOKUP($A66,'Men10'!$E$1:$CV$1,_xlfn.XLOOKUP(C$2,'Men10'!$B$2:$B$75,'Men10'!$E$2:$CV$75))) / $C$1 / 86400</f>
        <v>5.7396577864414124E-3</v>
      </c>
      <c r="D66" s="45" cm="1">
        <f t="array" ref="D66">(_xlfn.XLOOKUP(D$2,'Men10'!$B$2:$B$75,'Men10'!$D$2:$D$75) / _xlfn.XLOOKUP($A66,'Men10'!$E$1:$CV$1,_xlfn.XLOOKUP(D$2,'Men10'!$B$2:$B$75,'Men10'!$E$2:$CV$75))) / $C$1 / 86400</f>
        <v>1.5161360190599956E-2</v>
      </c>
      <c r="E66" s="45" cm="1">
        <f t="array" ref="E66">(_xlfn.XLOOKUP(E$2,'Men10'!$B$2:$B$75,'Men10'!$D$2:$D$75) / _xlfn.XLOOKUP($A66,'Men10'!$E$1:$CV$1,_xlfn.XLOOKUP(E$2,'Men10'!$B$2:$B$75,'Men10'!$E$2:$CV$75))) / $C$1 / 86400</f>
        <v>1.9957300659055044E-2</v>
      </c>
      <c r="F66" s="45" cm="1">
        <f t="array" ref="F66">(_xlfn.XLOOKUP(F$2,'Men10'!$B$2:$B$75,'Men10'!$D$2:$D$75) / _xlfn.XLOOKUP($A66,'Men10'!$E$1:$CV$1,_xlfn.XLOOKUP(F$2,'Men10'!$B$2:$B$75,'Men10'!$E$2:$CV$75))) / $C$1 / 86400</f>
        <v>3.3004321503346847E-2</v>
      </c>
      <c r="G66" s="45" cm="1">
        <f t="array" ref="G66">(_xlfn.XLOOKUP(G$2,'Men10'!$B$2:$B$75,'Men10'!$D$2:$D$75) / _xlfn.XLOOKUP($A66,'Men10'!$E$1:$CV$1,_xlfn.XLOOKUP(G$2,'Men10'!$B$2:$B$75,'Men10'!$E$2:$CV$75))) / $C$1 / 86400</f>
        <v>4.153903276710294E-2</v>
      </c>
      <c r="H66" s="45" cm="1">
        <f t="array" ref="H66">(_xlfn.XLOOKUP(H$2,'Men10'!$B$2:$B$75,'Men10'!$D$2:$D$75) / _xlfn.XLOOKUP($A66,'Men10'!$E$1:$CV$1,_xlfn.XLOOKUP(H$2,'Men10'!$B$2:$B$75,'Men10'!$E$2:$CV$75))) / $C$1 / 86400</f>
        <v>6.8129441333464325E-2</v>
      </c>
      <c r="I66" s="45" cm="1">
        <f t="array" ref="I66">(_xlfn.XLOOKUP(I$2,'Men10'!$B$2:$B$75,'Men10'!$D$2:$D$75) / _xlfn.XLOOKUP($A66,'Men10'!$E$1:$CV$1,_xlfn.XLOOKUP(I$2,'Men10'!$B$2:$B$75,'Men10'!$E$2:$CV$75))) / $C$1 / 86400</f>
        <v>9.0449104113461312E-2</v>
      </c>
      <c r="J66" s="45" cm="1">
        <f t="array" ref="J66">(_xlfn.XLOOKUP(J$2,'Men10'!$B$2:$B$75,'Men10'!$D$2:$D$75) / _xlfn.XLOOKUP($A66,'Men10'!$E$1:$CV$1,_xlfn.XLOOKUP(J$2,'Men10'!$B$2:$B$75,'Men10'!$E$2:$CV$75))) / $C$1 / 86400</f>
        <v>0.19007983606723677</v>
      </c>
      <c r="K66" s="45" cm="1">
        <f t="array" ref="K66">(_xlfn.XLOOKUP(K$2,'Men10'!$B$2:$B$75,'Men10'!$D$2:$D$75) / _xlfn.XLOOKUP($A66,'Men10'!$E$1:$CV$1,_xlfn.XLOOKUP(K$2,'Men10'!$B$2:$B$75,'Men10'!$E$2:$CV$75))) / $C$1 / 86400</f>
        <v>0.230276839425018</v>
      </c>
      <c r="L66" s="45" cm="1">
        <f t="array" ref="L66">(_xlfn.XLOOKUP(L$2,'Men10'!$B$2:$B$75,'Men10'!$D$2:$D$75) / _xlfn.XLOOKUP($A66,'Men10'!$E$1:$CV$1,_xlfn.XLOOKUP(L$2,'Men10'!$B$2:$B$75,'Men10'!$E$2:$CV$75))) / $C$1 / 86400</f>
        <v>0.4078030372196354</v>
      </c>
      <c r="M66" s="45" cm="1">
        <f t="array" ref="M66">(_xlfn.XLOOKUP(M$2,'Men10'!$B$2:$B$75,'Men10'!$D$2:$D$75) / _xlfn.XLOOKUP($A66,'Men10'!$E$1:$CV$1,_xlfn.XLOOKUP(M$2,'Men10'!$B$2:$B$75,'Men10'!$E$2:$CV$75))) / $C$1 / 86400</f>
        <v>0.54170851212757543</v>
      </c>
      <c r="N66" s="45" cm="1">
        <f t="array" ref="N66">(_xlfn.XLOOKUP(N$2,'Men10'!$B$2:$B$75,'Men10'!$D$2:$D$75) / _xlfn.XLOOKUP($A66,'Men10'!$E$1:$CV$1,_xlfn.XLOOKUP(N$2,'Men10'!$B$2:$B$75,'Men10'!$E$2:$CV$75))) / $C$1 / 86400</f>
        <v>1.0106312831593576</v>
      </c>
    </row>
    <row r="67" spans="1:14" x14ac:dyDescent="0.3">
      <c r="A67" s="42">
        <v>82</v>
      </c>
      <c r="B67" s="45" cm="1">
        <f t="array" ref="B67">(_xlfn.XLOOKUP(B$2,'Men10'!$B$2:$B$75,'Men10'!$D$2:$D$75) / _xlfn.XLOOKUP($A67,'Men10'!$E$1:$CV$1,_xlfn.XLOOKUP(B$2,'Men10'!$B$2:$B$75,'Men10'!$E$2:$CV$75))) / $C$1 / 86400</f>
        <v>2.6568014748388209E-3</v>
      </c>
      <c r="C67" s="45" cm="1">
        <f t="array" ref="C67">(_xlfn.XLOOKUP(C$2,'Men10'!$B$2:$B$75,'Men10'!$D$2:$D$75) / _xlfn.XLOOKUP($A67,'Men10'!$E$1:$CV$1,_xlfn.XLOOKUP(C$2,'Men10'!$B$2:$B$75,'Men10'!$E$2:$CV$75))) / $C$1 / 86400</f>
        <v>5.8973136226355104E-3</v>
      </c>
      <c r="D67" s="45" cm="1">
        <f t="array" ref="D67">(_xlfn.XLOOKUP(D$2,'Men10'!$B$2:$B$75,'Men10'!$D$2:$D$75) / _xlfn.XLOOKUP($A67,'Men10'!$E$1:$CV$1,_xlfn.XLOOKUP(D$2,'Men10'!$B$2:$B$75,'Men10'!$E$2:$CV$75))) / $C$1 / 86400</f>
        <v>1.5577809569225878E-2</v>
      </c>
      <c r="E67" s="45" cm="1">
        <f t="array" ref="E67">(_xlfn.XLOOKUP(E$2,'Men10'!$B$2:$B$75,'Men10'!$D$2:$D$75) / _xlfn.XLOOKUP($A67,'Men10'!$E$1:$CV$1,_xlfn.XLOOKUP(E$2,'Men10'!$B$2:$B$75,'Men10'!$E$2:$CV$75))) / $C$1 / 86400</f>
        <v>2.0505484024797328E-2</v>
      </c>
      <c r="F67" s="45" cm="1">
        <f t="array" ref="F67">(_xlfn.XLOOKUP(F$2,'Men10'!$B$2:$B$75,'Men10'!$D$2:$D$75) / _xlfn.XLOOKUP($A67,'Men10'!$E$1:$CV$1,_xlfn.XLOOKUP(F$2,'Men10'!$B$2:$B$75,'Men10'!$E$2:$CV$75))) / $C$1 / 86400</f>
        <v>3.391087797382504E-2</v>
      </c>
      <c r="G67" s="45" cm="1">
        <f t="array" ref="G67">(_xlfn.XLOOKUP(G$2,'Men10'!$B$2:$B$75,'Men10'!$D$2:$D$75) / _xlfn.XLOOKUP($A67,'Men10'!$E$1:$CV$1,_xlfn.XLOOKUP(G$2,'Men10'!$B$2:$B$75,'Men10'!$E$2:$CV$75))) / $C$1 / 86400</f>
        <v>4.2680019074868861E-2</v>
      </c>
      <c r="H67" s="45" cm="1">
        <f t="array" ref="H67">(_xlfn.XLOOKUP(H$2,'Men10'!$B$2:$B$75,'Men10'!$D$2:$D$75) / _xlfn.XLOOKUP($A67,'Men10'!$E$1:$CV$1,_xlfn.XLOOKUP(H$2,'Men10'!$B$2:$B$75,'Men10'!$E$2:$CV$75))) / $C$1 / 86400</f>
        <v>6.9962000361500978E-2</v>
      </c>
      <c r="I67" s="45" cm="1">
        <f t="array" ref="I67">(_xlfn.XLOOKUP(I$2,'Men10'!$B$2:$B$75,'Men10'!$D$2:$D$75) / _xlfn.XLOOKUP($A67,'Men10'!$E$1:$CV$1,_xlfn.XLOOKUP(I$2,'Men10'!$B$2:$B$75,'Men10'!$E$2:$CV$75))) / $C$1 / 86400</f>
        <v>9.2853932114445786E-2</v>
      </c>
      <c r="J67" s="45" cm="1">
        <f t="array" ref="J67">(_xlfn.XLOOKUP(J$2,'Men10'!$B$2:$B$75,'Men10'!$D$2:$D$75) / _xlfn.XLOOKUP($A67,'Men10'!$E$1:$CV$1,_xlfn.XLOOKUP(J$2,'Men10'!$B$2:$B$75,'Men10'!$E$2:$CV$75))) / $C$1 / 86400</f>
        <v>0.19511400176604854</v>
      </c>
      <c r="K67" s="45" cm="1">
        <f t="array" ref="K67">(_xlfn.XLOOKUP(K$2,'Men10'!$B$2:$B$75,'Men10'!$D$2:$D$75) / _xlfn.XLOOKUP($A67,'Men10'!$E$1:$CV$1,_xlfn.XLOOKUP(K$2,'Men10'!$B$2:$B$75,'Men10'!$E$2:$CV$75))) / $C$1 / 86400</f>
        <v>0.23637560187267787</v>
      </c>
      <c r="L67" s="45" cm="1">
        <f t="array" ref="L67">(_xlfn.XLOOKUP(L$2,'Men10'!$B$2:$B$75,'Men10'!$D$2:$D$75) / _xlfn.XLOOKUP($A67,'Men10'!$E$1:$CV$1,_xlfn.XLOOKUP(L$2,'Men10'!$B$2:$B$75,'Men10'!$E$2:$CV$75))) / $C$1 / 86400</f>
        <v>0.41860348877892739</v>
      </c>
      <c r="M67" s="45" cm="1">
        <f t="array" ref="M67">(_xlfn.XLOOKUP(M$2,'Men10'!$B$2:$B$75,'Men10'!$D$2:$D$75) / _xlfn.XLOOKUP($A67,'Men10'!$E$1:$CV$1,_xlfn.XLOOKUP(M$2,'Men10'!$B$2:$B$75,'Men10'!$E$2:$CV$75))) / $C$1 / 86400</f>
        <v>0.55605538061678417</v>
      </c>
      <c r="N67" s="45" cm="1">
        <f t="array" ref="N67">(_xlfn.XLOOKUP(N$2,'Men10'!$B$2:$B$75,'Men10'!$D$2:$D$75) / _xlfn.XLOOKUP($A67,'Men10'!$E$1:$CV$1,_xlfn.XLOOKUP(N$2,'Men10'!$B$2:$B$75,'Men10'!$E$2:$CV$75))) / $C$1 / 86400</f>
        <v>1.0373973276020059</v>
      </c>
    </row>
    <row r="68" spans="1:14" x14ac:dyDescent="0.3">
      <c r="A68" s="26">
        <v>83</v>
      </c>
      <c r="B68" s="45" cm="1">
        <f t="array" ref="B68">(_xlfn.XLOOKUP(B$2,'Men10'!$B$2:$B$75,'Men10'!$D$2:$D$75) / _xlfn.XLOOKUP($A68,'Men10'!$E$1:$CV$1,_xlfn.XLOOKUP(B$2,'Men10'!$B$2:$B$75,'Men10'!$E$2:$CV$75))) / $C$1 / 86400</f>
        <v>2.7336010970091793E-3</v>
      </c>
      <c r="C68" s="45" cm="1">
        <f t="array" ref="C68">(_xlfn.XLOOKUP(C$2,'Men10'!$B$2:$B$75,'Men10'!$D$2:$D$75) / _xlfn.XLOOKUP($A68,'Men10'!$E$1:$CV$1,_xlfn.XLOOKUP(C$2,'Men10'!$B$2:$B$75,'Men10'!$E$2:$CV$75))) / $C$1 / 86400</f>
        <v>6.0692317759455583E-3</v>
      </c>
      <c r="D68" s="45" cm="1">
        <f t="array" ref="D68">(_xlfn.XLOOKUP(D$2,'Men10'!$B$2:$B$75,'Men10'!$D$2:$D$75) / _xlfn.XLOOKUP($A68,'Men10'!$E$1:$CV$1,_xlfn.XLOOKUP(D$2,'Men10'!$B$2:$B$75,'Men10'!$E$2:$CV$75))) / $C$1 / 86400</f>
        <v>1.6031932993063734E-2</v>
      </c>
      <c r="E68" s="45" cm="1">
        <f t="array" ref="E68">(_xlfn.XLOOKUP(E$2,'Men10'!$B$2:$B$75,'Men10'!$D$2:$D$75) / _xlfn.XLOOKUP($A68,'Men10'!$E$1:$CV$1,_xlfn.XLOOKUP(E$2,'Men10'!$B$2:$B$75,'Men10'!$E$2:$CV$75))) / $C$1 / 86400</f>
        <v>2.1103258735767572E-2</v>
      </c>
      <c r="F68" s="45" cm="1">
        <f t="array" ref="F68">(_xlfn.XLOOKUP(F$2,'Men10'!$B$2:$B$75,'Men10'!$D$2:$D$75) / _xlfn.XLOOKUP($A68,'Men10'!$E$1:$CV$1,_xlfn.XLOOKUP(F$2,'Men10'!$B$2:$B$75,'Men10'!$E$2:$CV$75))) / $C$1 / 86400</f>
        <v>3.4899445971295205E-2</v>
      </c>
      <c r="G68" s="45" cm="1">
        <f t="array" ref="G68">(_xlfn.XLOOKUP(G$2,'Men10'!$B$2:$B$75,'Men10'!$D$2:$D$75) / _xlfn.XLOOKUP($A68,'Men10'!$E$1:$CV$1,_xlfn.XLOOKUP(G$2,'Men10'!$B$2:$B$75,'Men10'!$E$2:$CV$75))) / $C$1 / 86400</f>
        <v>4.392422457793483E-2</v>
      </c>
      <c r="H68" s="45" cm="1">
        <f t="array" ref="H68">(_xlfn.XLOOKUP(H$2,'Men10'!$B$2:$B$75,'Men10'!$D$2:$D$75) / _xlfn.XLOOKUP($A68,'Men10'!$E$1:$CV$1,_xlfn.XLOOKUP(H$2,'Men10'!$B$2:$B$75,'Men10'!$E$2:$CV$75))) / $C$1 / 86400</f>
        <v>7.1984023493336269E-2</v>
      </c>
      <c r="I68" s="45" cm="1">
        <f t="array" ref="I68">(_xlfn.XLOOKUP(I$2,'Men10'!$B$2:$B$75,'Men10'!$D$2:$D$75) / _xlfn.XLOOKUP($A68,'Men10'!$E$1:$CV$1,_xlfn.XLOOKUP(I$2,'Men10'!$B$2:$B$75,'Men10'!$E$2:$CV$75))) / $C$1 / 86400</f>
        <v>9.5523078246655499E-2</v>
      </c>
      <c r="J68" s="45" cm="1">
        <f t="array" ref="J68">(_xlfn.XLOOKUP(J$2,'Men10'!$B$2:$B$75,'Men10'!$D$2:$D$75) / _xlfn.XLOOKUP($A68,'Men10'!$E$1:$CV$1,_xlfn.XLOOKUP(J$2,'Men10'!$B$2:$B$75,'Men10'!$E$2:$CV$75))) / $C$1 / 86400</f>
        <v>0.20066547579270225</v>
      </c>
      <c r="K68" s="45" cm="1">
        <f t="array" ref="K68">(_xlfn.XLOOKUP(K$2,'Men10'!$B$2:$B$75,'Men10'!$D$2:$D$75) / _xlfn.XLOOKUP($A68,'Men10'!$E$1:$CV$1,_xlfn.XLOOKUP(K$2,'Men10'!$B$2:$B$75,'Men10'!$E$2:$CV$75))) / $C$1 / 86400</f>
        <v>0.24310107007308024</v>
      </c>
      <c r="L68" s="45" cm="1">
        <f t="array" ref="L68">(_xlfn.XLOOKUP(L$2,'Men10'!$B$2:$B$75,'Men10'!$D$2:$D$75) / _xlfn.XLOOKUP($A68,'Men10'!$E$1:$CV$1,_xlfn.XLOOKUP(L$2,'Men10'!$B$2:$B$75,'Men10'!$E$2:$CV$75))) / $C$1 / 86400</f>
        <v>0.43051378929241518</v>
      </c>
      <c r="M68" s="45" cm="1">
        <f t="array" ref="M68">(_xlfn.XLOOKUP(M$2,'Men10'!$B$2:$B$75,'Men10'!$D$2:$D$75) / _xlfn.XLOOKUP($A68,'Men10'!$E$1:$CV$1,_xlfn.XLOOKUP(M$2,'Men10'!$B$2:$B$75,'Men10'!$E$2:$CV$75))) / $C$1 / 86400</f>
        <v>0.57187652607499939</v>
      </c>
      <c r="N68" s="45" cm="1">
        <f t="array" ref="N68">(_xlfn.XLOOKUP(N$2,'Men10'!$B$2:$B$75,'Men10'!$D$2:$D$75) / _xlfn.XLOOKUP($A68,'Men10'!$E$1:$CV$1,_xlfn.XLOOKUP(N$2,'Men10'!$B$2:$B$75,'Men10'!$E$2:$CV$75))) / $C$1 / 86400</f>
        <v>1.0669138372700715</v>
      </c>
    </row>
    <row r="69" spans="1:14" x14ac:dyDescent="0.3">
      <c r="A69" s="26">
        <v>84</v>
      </c>
      <c r="B69" s="45" cm="1">
        <f t="array" ref="B69">(_xlfn.XLOOKUP(B$2,'Men10'!$B$2:$B$75,'Men10'!$D$2:$D$75) / _xlfn.XLOOKUP($A69,'Men10'!$E$1:$CV$1,_xlfn.XLOOKUP(B$2,'Men10'!$B$2:$B$75,'Men10'!$E$2:$CV$75))) / $C$1 / 86400</f>
        <v>2.8149729499780617E-3</v>
      </c>
      <c r="C69" s="45" cm="1">
        <f t="array" ref="C69">(_xlfn.XLOOKUP(C$2,'Men10'!$B$2:$B$75,'Men10'!$D$2:$D$75) / _xlfn.XLOOKUP($A69,'Men10'!$E$1:$CV$1,_xlfn.XLOOKUP(C$2,'Men10'!$B$2:$B$75,'Men10'!$E$2:$CV$75))) / $C$1 / 86400</f>
        <v>6.2594482237339384E-3</v>
      </c>
      <c r="D69" s="45" cm="1">
        <f t="array" ref="D69">(_xlfn.XLOOKUP(D$2,'Men10'!$B$2:$B$75,'Men10'!$D$2:$D$75) / _xlfn.XLOOKUP($A69,'Men10'!$E$1:$CV$1,_xlfn.XLOOKUP(D$2,'Men10'!$B$2:$B$75,'Men10'!$E$2:$CV$75))) / $C$1 / 86400</f>
        <v>1.6534391534391537E-2</v>
      </c>
      <c r="E69" s="45" cm="1">
        <f t="array" ref="E69">(_xlfn.XLOOKUP(E$2,'Men10'!$B$2:$B$75,'Men10'!$D$2:$D$75) / _xlfn.XLOOKUP($A69,'Men10'!$E$1:$CV$1,_xlfn.XLOOKUP(E$2,'Men10'!$B$2:$B$75,'Men10'!$E$2:$CV$75))) / $C$1 / 86400</f>
        <v>2.1764658244250085E-2</v>
      </c>
      <c r="F69" s="45" cm="1">
        <f t="array" ref="F69">(_xlfn.XLOOKUP(F$2,'Men10'!$B$2:$B$75,'Men10'!$D$2:$D$75) / _xlfn.XLOOKUP($A69,'Men10'!$E$1:$CV$1,_xlfn.XLOOKUP(F$2,'Men10'!$B$2:$B$75,'Men10'!$E$2:$CV$75))) / $C$1 / 86400</f>
        <v>3.5993233272144834E-2</v>
      </c>
      <c r="G69" s="45" cm="1">
        <f t="array" ref="G69">(_xlfn.XLOOKUP(G$2,'Men10'!$B$2:$B$75,'Men10'!$D$2:$D$75) / _xlfn.XLOOKUP($A69,'Men10'!$E$1:$CV$1,_xlfn.XLOOKUP(G$2,'Men10'!$B$2:$B$75,'Men10'!$E$2:$CV$75))) / $C$1 / 86400</f>
        <v>4.5300858438613541E-2</v>
      </c>
      <c r="H69" s="45" cm="1">
        <f t="array" ref="H69">(_xlfn.XLOOKUP(H$2,'Men10'!$B$2:$B$75,'Men10'!$D$2:$D$75) / _xlfn.XLOOKUP($A69,'Men10'!$E$1:$CV$1,_xlfn.XLOOKUP(H$2,'Men10'!$B$2:$B$75,'Men10'!$E$2:$CV$75))) / $C$1 / 86400</f>
        <v>7.4220117414386277E-2</v>
      </c>
      <c r="I69" s="45" cm="1">
        <f t="array" ref="I69">(_xlfn.XLOOKUP(I$2,'Men10'!$B$2:$B$75,'Men10'!$D$2:$D$75) / _xlfn.XLOOKUP($A69,'Men10'!$E$1:$CV$1,_xlfn.XLOOKUP(I$2,'Men10'!$B$2:$B$75,'Men10'!$E$2:$CV$75))) / $C$1 / 86400</f>
        <v>9.8456180487664302E-2</v>
      </c>
      <c r="J69" s="45" cm="1">
        <f t="array" ref="J69">(_xlfn.XLOOKUP(J$2,'Men10'!$B$2:$B$75,'Men10'!$D$2:$D$75) / _xlfn.XLOOKUP($A69,'Men10'!$E$1:$CV$1,_xlfn.XLOOKUP(J$2,'Men10'!$B$2:$B$75,'Men10'!$E$2:$CV$75))) / $C$1 / 86400</f>
        <v>0.2068006083442045</v>
      </c>
      <c r="K69" s="45" cm="1">
        <f t="array" ref="K69">(_xlfn.XLOOKUP(K$2,'Men10'!$B$2:$B$75,'Men10'!$D$2:$D$75) / _xlfn.XLOOKUP($A69,'Men10'!$E$1:$CV$1,_xlfn.XLOOKUP(K$2,'Men10'!$B$2:$B$75,'Men10'!$E$2:$CV$75))) / $C$1 / 86400</f>
        <v>0.25053362558577408</v>
      </c>
      <c r="L69" s="45" cm="1">
        <f t="array" ref="L69">(_xlfn.XLOOKUP(L$2,'Men10'!$B$2:$B$75,'Men10'!$D$2:$D$75) / _xlfn.XLOOKUP($A69,'Men10'!$E$1:$CV$1,_xlfn.XLOOKUP(L$2,'Men10'!$B$2:$B$75,'Men10'!$E$2:$CV$75))) / $C$1 / 86400</f>
        <v>0.44367628848229601</v>
      </c>
      <c r="M69" s="45" cm="1">
        <f t="array" ref="M69">(_xlfn.XLOOKUP(M$2,'Men10'!$B$2:$B$75,'Men10'!$D$2:$D$75) / _xlfn.XLOOKUP($A69,'Men10'!$E$1:$CV$1,_xlfn.XLOOKUP(M$2,'Men10'!$B$2:$B$75,'Men10'!$E$2:$CV$75))) / $C$1 / 86400</f>
        <v>0.58936103992424393</v>
      </c>
      <c r="N69" s="45" cm="1">
        <f t="array" ref="N69">(_xlfn.XLOOKUP(N$2,'Men10'!$B$2:$B$75,'Men10'!$D$2:$D$75) / _xlfn.XLOOKUP($A69,'Men10'!$E$1:$CV$1,_xlfn.XLOOKUP(N$2,'Men10'!$B$2:$B$75,'Men10'!$E$2:$CV$75))) / $C$1 / 86400</f>
        <v>1.0995335880609138</v>
      </c>
    </row>
    <row r="70" spans="1:14" x14ac:dyDescent="0.3">
      <c r="A70" s="42">
        <v>85</v>
      </c>
      <c r="B70" s="45" cm="1">
        <f t="array" ref="B70">(_xlfn.XLOOKUP(B$2,'Men10'!$B$2:$B$75,'Men10'!$D$2:$D$75) / _xlfn.XLOOKUP($A70,'Men10'!$E$1:$CV$1,_xlfn.XLOOKUP(B$2,'Men10'!$B$2:$B$75,'Men10'!$E$2:$CV$75))) / $C$1 / 86400</f>
        <v>2.9013378694177014E-3</v>
      </c>
      <c r="C70" s="45" cm="1">
        <f t="array" ref="C70">(_xlfn.XLOOKUP(C$2,'Men10'!$B$2:$B$75,'Men10'!$D$2:$D$75) / _xlfn.XLOOKUP($A70,'Men10'!$E$1:$CV$1,_xlfn.XLOOKUP(C$2,'Men10'!$B$2:$B$75,'Men10'!$E$2:$CV$75))) / $C$1 / 86400</f>
        <v>6.4704938504147385E-3</v>
      </c>
      <c r="D70" s="45" cm="1">
        <f t="array" ref="D70">(_xlfn.XLOOKUP(D$2,'Men10'!$B$2:$B$75,'Men10'!$D$2:$D$75) / _xlfn.XLOOKUP($A70,'Men10'!$E$1:$CV$1,_xlfn.XLOOKUP(D$2,'Men10'!$B$2:$B$75,'Men10'!$E$2:$CV$75))) / $C$1 / 86400</f>
        <v>1.7091870548265348E-2</v>
      </c>
      <c r="E70" s="45" cm="1">
        <f t="array" ref="E70">(_xlfn.XLOOKUP(E$2,'Men10'!$B$2:$B$75,'Men10'!$D$2:$D$75) / _xlfn.XLOOKUP($A70,'Men10'!$E$1:$CV$1,_xlfn.XLOOKUP(E$2,'Men10'!$B$2:$B$75,'Men10'!$E$2:$CV$75))) / $C$1 / 86400</f>
        <v>2.2498482660471733E-2</v>
      </c>
      <c r="F70" s="45" cm="1">
        <f t="array" ref="F70">(_xlfn.XLOOKUP(F$2,'Men10'!$B$2:$B$75,'Men10'!$D$2:$D$75) / _xlfn.XLOOKUP($A70,'Men10'!$E$1:$CV$1,_xlfn.XLOOKUP(F$2,'Men10'!$B$2:$B$75,'Men10'!$E$2:$CV$75))) / $C$1 / 86400</f>
        <v>3.7206793030237495E-2</v>
      </c>
      <c r="G70" s="45" cm="1">
        <f t="array" ref="G70">(_xlfn.XLOOKUP(G$2,'Men10'!$B$2:$B$75,'Men10'!$D$2:$D$75) / _xlfn.XLOOKUP($A70,'Men10'!$E$1:$CV$1,_xlfn.XLOOKUP(G$2,'Men10'!$B$2:$B$75,'Men10'!$E$2:$CV$75))) / $C$1 / 86400</f>
        <v>4.6828237165400473E-2</v>
      </c>
      <c r="H70" s="45" cm="1">
        <f t="array" ref="H70">(_xlfn.XLOOKUP(H$2,'Men10'!$B$2:$B$75,'Men10'!$D$2:$D$75) / _xlfn.XLOOKUP($A70,'Men10'!$E$1:$CV$1,_xlfn.XLOOKUP(H$2,'Men10'!$B$2:$B$75,'Men10'!$E$2:$CV$75))) / $C$1 / 86400</f>
        <v>7.6685349901745983E-2</v>
      </c>
      <c r="I70" s="45" cm="1">
        <f t="array" ref="I70">(_xlfn.XLOOKUP(I$2,'Men10'!$B$2:$B$75,'Men10'!$D$2:$D$75) / _xlfn.XLOOKUP($A70,'Men10'!$E$1:$CV$1,_xlfn.XLOOKUP(I$2,'Men10'!$B$2:$B$75,'Men10'!$E$2:$CV$75))) / $C$1 / 86400</f>
        <v>0.10170700596100954</v>
      </c>
      <c r="J70" s="45" cm="1">
        <f t="array" ref="J70">(_xlfn.XLOOKUP(J$2,'Men10'!$B$2:$B$75,'Men10'!$D$2:$D$75) / _xlfn.XLOOKUP($A70,'Men10'!$E$1:$CV$1,_xlfn.XLOOKUP(J$2,'Men10'!$B$2:$B$75,'Men10'!$E$2:$CV$75))) / $C$1 / 86400</f>
        <v>0.21359848614388474</v>
      </c>
      <c r="K70" s="45" cm="1">
        <f t="array" ref="K70">(_xlfn.XLOOKUP(K$2,'Men10'!$B$2:$B$75,'Men10'!$D$2:$D$75) / _xlfn.XLOOKUP($A70,'Men10'!$E$1:$CV$1,_xlfn.XLOOKUP(K$2,'Men10'!$B$2:$B$75,'Men10'!$E$2:$CV$75))) / $C$1 / 86400</f>
        <v>0.25876907994482634</v>
      </c>
      <c r="L70" s="45" cm="1">
        <f t="array" ref="L70">(_xlfn.XLOOKUP(L$2,'Men10'!$B$2:$B$75,'Men10'!$D$2:$D$75) / _xlfn.XLOOKUP($A70,'Men10'!$E$1:$CV$1,_xlfn.XLOOKUP(L$2,'Men10'!$B$2:$B$75,'Men10'!$E$2:$CV$75))) / $C$1 / 86400</f>
        <v>0.45826066140008892</v>
      </c>
      <c r="M70" s="45" cm="1">
        <f t="array" ref="M70">(_xlfn.XLOOKUP(M$2,'Men10'!$B$2:$B$75,'Men10'!$D$2:$D$75) / _xlfn.XLOOKUP($A70,'Men10'!$E$1:$CV$1,_xlfn.XLOOKUP(M$2,'Men10'!$B$2:$B$75,'Men10'!$E$2:$CV$75))) / $C$1 / 86400</f>
        <v>0.60873431141205836</v>
      </c>
      <c r="N70" s="45" cm="1">
        <f t="array" ref="N70">(_xlfn.XLOOKUP(N$2,'Men10'!$B$2:$B$75,'Men10'!$D$2:$D$75) / _xlfn.XLOOKUP($A70,'Men10'!$E$1:$CV$1,_xlfn.XLOOKUP(N$2,'Men10'!$B$2:$B$75,'Men10'!$E$2:$CV$75))) / $C$1 / 86400</f>
        <v>1.1356770744274594</v>
      </c>
    </row>
    <row r="71" spans="1:14" x14ac:dyDescent="0.3">
      <c r="A71" s="26">
        <v>86</v>
      </c>
      <c r="B71" s="45" cm="1">
        <f t="array" ref="B71">(_xlfn.XLOOKUP(B$2,'Men10'!$B$2:$B$75,'Men10'!$D$2:$D$75) / _xlfn.XLOOKUP($A71,'Men10'!$E$1:$CV$1,_xlfn.XLOOKUP(B$2,'Men10'!$B$2:$B$75,'Men10'!$E$2:$CV$75))) / $C$1 / 86400</f>
        <v>3.024499915047179E-3</v>
      </c>
      <c r="C71" s="45" cm="1">
        <f t="array" ref="C71">(_xlfn.XLOOKUP(C$2,'Men10'!$B$2:$B$75,'Men10'!$D$2:$D$75) / _xlfn.XLOOKUP($A71,'Men10'!$E$1:$CV$1,_xlfn.XLOOKUP(C$2,'Men10'!$B$2:$B$75,'Men10'!$E$2:$CV$75))) / $C$1 / 86400</f>
        <v>6.7041084800647651E-3</v>
      </c>
      <c r="D71" s="45" cm="1">
        <f t="array" ref="D71">(_xlfn.XLOOKUP(D$2,'Men10'!$B$2:$B$75,'Men10'!$D$2:$D$75) / _xlfn.XLOOKUP($A71,'Men10'!$E$1:$CV$1,_xlfn.XLOOKUP(D$2,'Men10'!$B$2:$B$75,'Men10'!$E$2:$CV$75))) / $C$1 / 86400</f>
        <v>1.770896579639749E-2</v>
      </c>
      <c r="E71" s="45" cm="1">
        <f t="array" ref="E71">(_xlfn.XLOOKUP(E$2,'Men10'!$B$2:$B$75,'Men10'!$D$2:$D$75) / _xlfn.XLOOKUP($A71,'Men10'!$E$1:$CV$1,_xlfn.XLOOKUP(E$2,'Men10'!$B$2:$B$75,'Men10'!$E$2:$CV$75))) / $C$1 / 86400</f>
        <v>2.331078150750282E-2</v>
      </c>
      <c r="F71" s="45" cm="1">
        <f t="array" ref="F71">(_xlfn.XLOOKUP(F$2,'Men10'!$B$2:$B$75,'Men10'!$D$2:$D$75) / _xlfn.XLOOKUP($A71,'Men10'!$E$1:$CV$1,_xlfn.XLOOKUP(F$2,'Men10'!$B$2:$B$75,'Men10'!$E$2:$CV$75))) / $C$1 / 86400</f>
        <v>3.8550129624810865E-2</v>
      </c>
      <c r="G71" s="45" cm="1">
        <f t="array" ref="G71">(_xlfn.XLOOKUP(G$2,'Men10'!$B$2:$B$75,'Men10'!$D$2:$D$75) / _xlfn.XLOOKUP($A71,'Men10'!$E$1:$CV$1,_xlfn.XLOOKUP(G$2,'Men10'!$B$2:$B$75,'Men10'!$E$2:$CV$75))) / $C$1 / 86400</f>
        <v>4.8518952207476797E-2</v>
      </c>
      <c r="H71" s="45" cm="1">
        <f t="array" ref="H71">(_xlfn.XLOOKUP(H$2,'Men10'!$B$2:$B$75,'Men10'!$D$2:$D$75) / _xlfn.XLOOKUP($A71,'Men10'!$E$1:$CV$1,_xlfn.XLOOKUP(H$2,'Men10'!$B$2:$B$75,'Men10'!$E$2:$CV$75))) / $C$1 / 86400</f>
        <v>7.9427288388762424E-2</v>
      </c>
      <c r="I71" s="45" cm="1">
        <f t="array" ref="I71">(_xlfn.XLOOKUP(I$2,'Men10'!$B$2:$B$75,'Men10'!$D$2:$D$75) / _xlfn.XLOOKUP($A71,'Men10'!$E$1:$CV$1,_xlfn.XLOOKUP(I$2,'Men10'!$B$2:$B$75,'Men10'!$E$2:$CV$75))) / $C$1 / 86400</f>
        <v>0.10532125799765703</v>
      </c>
      <c r="J71" s="45" cm="1">
        <f t="array" ref="J71">(_xlfn.XLOOKUP(J$2,'Men10'!$B$2:$B$75,'Men10'!$D$2:$D$75) / _xlfn.XLOOKUP($A71,'Men10'!$E$1:$CV$1,_xlfn.XLOOKUP(J$2,'Men10'!$B$2:$B$75,'Men10'!$E$2:$CV$75))) / $C$1 / 86400</f>
        <v>0.22119636689025352</v>
      </c>
      <c r="K71" s="45" cm="1">
        <f t="array" ref="K71">(_xlfn.XLOOKUP(K$2,'Men10'!$B$2:$B$75,'Men10'!$D$2:$D$75) / _xlfn.XLOOKUP($A71,'Men10'!$E$1:$CV$1,_xlfn.XLOOKUP(K$2,'Men10'!$B$2:$B$75,'Men10'!$E$2:$CV$75))) / $C$1 / 86400</f>
        <v>0.26797371732668473</v>
      </c>
      <c r="L71" s="45" cm="1">
        <f t="array" ref="L71">(_xlfn.XLOOKUP(L$2,'Men10'!$B$2:$B$75,'Men10'!$D$2:$D$75) / _xlfn.XLOOKUP($A71,'Men10'!$E$1:$CV$1,_xlfn.XLOOKUP(L$2,'Men10'!$B$2:$B$75,'Men10'!$E$2:$CV$75))) / $C$1 / 86400</f>
        <v>0.47456138486928306</v>
      </c>
      <c r="M71" s="45" cm="1">
        <f t="array" ref="M71">(_xlfn.XLOOKUP(M$2,'Men10'!$B$2:$B$75,'Men10'!$D$2:$D$75) / _xlfn.XLOOKUP($A71,'Men10'!$E$1:$CV$1,_xlfn.XLOOKUP(M$2,'Men10'!$B$2:$B$75,'Men10'!$E$2:$CV$75))) / $C$1 / 86400</f>
        <v>0.6303875112442715</v>
      </c>
      <c r="N71" s="45" cm="1">
        <f t="array" ref="N71">(_xlfn.XLOOKUP(N$2,'Men10'!$B$2:$B$75,'Men10'!$D$2:$D$75) / _xlfn.XLOOKUP($A71,'Men10'!$E$1:$CV$1,_xlfn.XLOOKUP(N$2,'Men10'!$B$2:$B$75,'Men10'!$E$2:$CV$75))) / $C$1 / 86400</f>
        <v>1.1760740787960779</v>
      </c>
    </row>
    <row r="72" spans="1:14" x14ac:dyDescent="0.3">
      <c r="A72" s="26">
        <v>87</v>
      </c>
      <c r="B72" s="45" cm="1">
        <f t="array" ref="B72">(_xlfn.XLOOKUP(B$2,'Men10'!$B$2:$B$75,'Men10'!$D$2:$D$75) / _xlfn.XLOOKUP($A72,'Men10'!$E$1:$CV$1,_xlfn.XLOOKUP(B$2,'Men10'!$B$2:$B$75,'Men10'!$E$2:$CV$75))) / $C$1 / 86400</f>
        <v>3.1585819963012947E-3</v>
      </c>
      <c r="C72" s="45" cm="1">
        <f t="array" ref="C72">(_xlfn.XLOOKUP(C$2,'Men10'!$B$2:$B$75,'Men10'!$D$2:$D$75) / _xlfn.XLOOKUP($A72,'Men10'!$E$1:$CV$1,_xlfn.XLOOKUP(C$2,'Men10'!$B$2:$B$75,'Men10'!$E$2:$CV$75))) / $C$1 / 86400</f>
        <v>6.9636837323843199E-3</v>
      </c>
      <c r="D72" s="45" cm="1">
        <f t="array" ref="D72">(_xlfn.XLOOKUP(D$2,'Men10'!$B$2:$B$75,'Men10'!$D$2:$D$75) / _xlfn.XLOOKUP($A72,'Men10'!$E$1:$CV$1,_xlfn.XLOOKUP(D$2,'Men10'!$B$2:$B$75,'Men10'!$E$2:$CV$75))) / $C$1 / 86400</f>
        <v>1.839463627422273E-2</v>
      </c>
      <c r="E72" s="45" cm="1">
        <f t="array" ref="E72">(_xlfn.XLOOKUP(E$2,'Men10'!$B$2:$B$75,'Men10'!$D$2:$D$75) / _xlfn.XLOOKUP($A72,'Men10'!$E$1:$CV$1,_xlfn.XLOOKUP(E$2,'Men10'!$B$2:$B$75,'Men10'!$E$2:$CV$75))) / $C$1 / 86400</f>
        <v>2.4213347748721761E-2</v>
      </c>
      <c r="F72" s="45" cm="1">
        <f t="array" ref="F72">(_xlfn.XLOOKUP(F$2,'Men10'!$B$2:$B$75,'Men10'!$D$2:$D$75) / _xlfn.XLOOKUP($A72,'Men10'!$E$1:$CV$1,_xlfn.XLOOKUP(F$2,'Men10'!$B$2:$B$75,'Men10'!$E$2:$CV$75))) / $C$1 / 86400</f>
        <v>4.0042745630961045E-2</v>
      </c>
      <c r="G72" s="45" cm="1">
        <f t="array" ref="G72">(_xlfn.XLOOKUP(G$2,'Men10'!$B$2:$B$75,'Men10'!$D$2:$D$75) / _xlfn.XLOOKUP($A72,'Men10'!$E$1:$CV$1,_xlfn.XLOOKUP(G$2,'Men10'!$B$2:$B$75,'Men10'!$E$2:$CV$75))) / $C$1 / 86400</f>
        <v>5.0397549383967385E-2</v>
      </c>
      <c r="H72" s="45" cm="1">
        <f t="array" ref="H72">(_xlfn.XLOOKUP(H$2,'Men10'!$B$2:$B$75,'Men10'!$D$2:$D$75) / _xlfn.XLOOKUP($A72,'Men10'!$E$1:$CV$1,_xlfn.XLOOKUP(H$2,'Men10'!$B$2:$B$75,'Men10'!$E$2:$CV$75))) / $C$1 / 86400</f>
        <v>8.2488315962155126E-2</v>
      </c>
      <c r="I72" s="45" cm="1">
        <f t="array" ref="I72">(_xlfn.XLOOKUP(I$2,'Men10'!$B$2:$B$75,'Men10'!$D$2:$D$75) / _xlfn.XLOOKUP($A72,'Men10'!$E$1:$CV$1,_xlfn.XLOOKUP(I$2,'Men10'!$B$2:$B$75,'Men10'!$E$2:$CV$75))) / $C$1 / 86400</f>
        <v>0.10935430178217044</v>
      </c>
      <c r="J72" s="45" cm="1">
        <f t="array" ref="J72">(_xlfn.XLOOKUP(J$2,'Men10'!$B$2:$B$75,'Men10'!$D$2:$D$75) / _xlfn.XLOOKUP($A72,'Men10'!$E$1:$CV$1,_xlfn.XLOOKUP(J$2,'Men10'!$B$2:$B$75,'Men10'!$E$2:$CV$75))) / $C$1 / 86400</f>
        <v>0.22962791393073967</v>
      </c>
      <c r="K72" s="45" cm="1">
        <f t="array" ref="K72">(_xlfn.XLOOKUP(K$2,'Men10'!$B$2:$B$75,'Men10'!$D$2:$D$75) / _xlfn.XLOOKUP($A72,'Men10'!$E$1:$CV$1,_xlfn.XLOOKUP(K$2,'Men10'!$B$2:$B$75,'Men10'!$E$2:$CV$75))) / $C$1 / 86400</f>
        <v>0.27818832001215693</v>
      </c>
      <c r="L72" s="45" cm="1">
        <f t="array" ref="L72">(_xlfn.XLOOKUP(L$2,'Men10'!$B$2:$B$75,'Men10'!$D$2:$D$75) / _xlfn.XLOOKUP($A72,'Men10'!$E$1:$CV$1,_xlfn.XLOOKUP(L$2,'Men10'!$B$2:$B$75,'Men10'!$E$2:$CV$75))) / $C$1 / 86400</f>
        <v>0.49265068125500916</v>
      </c>
      <c r="M72" s="45" cm="1">
        <f t="array" ref="M72">(_xlfn.XLOOKUP(M$2,'Men10'!$B$2:$B$75,'Men10'!$D$2:$D$75) / _xlfn.XLOOKUP($A72,'Men10'!$E$1:$CV$1,_xlfn.XLOOKUP(M$2,'Men10'!$B$2:$B$75,'Men10'!$E$2:$CV$75))) / $C$1 / 86400</f>
        <v>0.65441657659247499</v>
      </c>
      <c r="N72" s="45" cm="1">
        <f t="array" ref="N72">(_xlfn.XLOOKUP(N$2,'Men10'!$B$2:$B$75,'Men10'!$D$2:$D$75) / _xlfn.XLOOKUP($A72,'Men10'!$E$1:$CV$1,_xlfn.XLOOKUP(N$2,'Men10'!$B$2:$B$75,'Men10'!$E$2:$CV$75))) / $C$1 / 86400</f>
        <v>1.2209035850753804</v>
      </c>
    </row>
    <row r="73" spans="1:14" x14ac:dyDescent="0.3">
      <c r="A73" s="42">
        <v>88</v>
      </c>
      <c r="B73" s="45" cm="1">
        <f t="array" ref="B73">(_xlfn.XLOOKUP(B$2,'Men10'!$B$2:$B$75,'Men10'!$D$2:$D$75) / _xlfn.XLOOKUP($A73,'Men10'!$E$1:$CV$1,_xlfn.XLOOKUP(B$2,'Men10'!$B$2:$B$75,'Men10'!$E$2:$CV$75))) / $C$1 / 86400</f>
        <v>3.3044038673715362E-3</v>
      </c>
      <c r="C73" s="45" cm="1">
        <f t="array" ref="C73">(_xlfn.XLOOKUP(C$2,'Men10'!$B$2:$B$75,'Men10'!$D$2:$D$75) / _xlfn.XLOOKUP($A73,'Men10'!$E$1:$CV$1,_xlfn.XLOOKUP(C$2,'Men10'!$B$2:$B$75,'Men10'!$E$2:$CV$75))) / $C$1 / 86400</f>
        <v>7.2548789549845508E-3</v>
      </c>
      <c r="D73" s="45" cm="1">
        <f t="array" ref="D73">(_xlfn.XLOOKUP(D$2,'Men10'!$B$2:$B$75,'Men10'!$D$2:$D$75) / _xlfn.XLOOKUP($A73,'Men10'!$E$1:$CV$1,_xlfn.XLOOKUP(D$2,'Men10'!$B$2:$B$75,'Men10'!$E$2:$CV$75))) / $C$1 / 86400</f>
        <v>1.9163831201845987E-2</v>
      </c>
      <c r="E73" s="45" cm="1">
        <f t="array" ref="E73">(_xlfn.XLOOKUP(E$2,'Men10'!$B$2:$B$75,'Men10'!$D$2:$D$75) / _xlfn.XLOOKUP($A73,'Men10'!$E$1:$CV$1,_xlfn.XLOOKUP(E$2,'Men10'!$B$2:$B$75,'Men10'!$E$2:$CV$75))) / $C$1 / 86400</f>
        <v>2.5225859439164618E-2</v>
      </c>
      <c r="F73" s="45" cm="1">
        <f t="array" ref="F73">(_xlfn.XLOOKUP(F$2,'Men10'!$B$2:$B$75,'Men10'!$D$2:$D$75) / _xlfn.XLOOKUP($A73,'Men10'!$E$1:$CV$1,_xlfn.XLOOKUP(F$2,'Men10'!$B$2:$B$75,'Men10'!$E$2:$CV$75))) / $C$1 / 86400</f>
        <v>4.1717183568644324E-2</v>
      </c>
      <c r="G73" s="45" cm="1">
        <f t="array" ref="G73">(_xlfn.XLOOKUP(G$2,'Men10'!$B$2:$B$75,'Men10'!$D$2:$D$75) / _xlfn.XLOOKUP($A73,'Men10'!$E$1:$CV$1,_xlfn.XLOOKUP(G$2,'Men10'!$B$2:$B$75,'Men10'!$E$2:$CV$75))) / $C$1 / 86400</f>
        <v>5.2504986507098443E-2</v>
      </c>
      <c r="H73" s="45" cm="1">
        <f t="array" ref="H73">(_xlfn.XLOOKUP(H$2,'Men10'!$B$2:$B$75,'Men10'!$D$2:$D$75) / _xlfn.XLOOKUP($A73,'Men10'!$E$1:$CV$1,_xlfn.XLOOKUP(H$2,'Men10'!$B$2:$B$75,'Men10'!$E$2:$CV$75))) / $C$1 / 86400</f>
        <v>8.5920299001349953E-2</v>
      </c>
      <c r="I73" s="45" cm="1">
        <f t="array" ref="I73">(_xlfn.XLOOKUP(I$2,'Men10'!$B$2:$B$75,'Men10'!$D$2:$D$75) / _xlfn.XLOOKUP($A73,'Men10'!$E$1:$CV$1,_xlfn.XLOOKUP(I$2,'Men10'!$B$2:$B$75,'Men10'!$E$2:$CV$75))) / $C$1 / 86400</f>
        <v>0.11387382536569107</v>
      </c>
      <c r="J73" s="45" cm="1">
        <f t="array" ref="J73">(_xlfn.XLOOKUP(J$2,'Men10'!$B$2:$B$75,'Men10'!$D$2:$D$75) / _xlfn.XLOOKUP($A73,'Men10'!$E$1:$CV$1,_xlfn.XLOOKUP(J$2,'Men10'!$B$2:$B$75,'Men10'!$E$2:$CV$75))) / $C$1 / 86400</f>
        <v>0.23907312990267376</v>
      </c>
      <c r="K73" s="45" cm="1">
        <f t="array" ref="K73">(_xlfn.XLOOKUP(K$2,'Men10'!$B$2:$B$75,'Men10'!$D$2:$D$75) / _xlfn.XLOOKUP($A73,'Men10'!$E$1:$CV$1,_xlfn.XLOOKUP(K$2,'Men10'!$B$2:$B$75,'Men10'!$E$2:$CV$75))) / $C$1 / 86400</f>
        <v>0.28963095657321924</v>
      </c>
      <c r="L73" s="45" cm="1">
        <f t="array" ref="L73">(_xlfn.XLOOKUP(L$2,'Men10'!$B$2:$B$75,'Men10'!$D$2:$D$75) / _xlfn.XLOOKUP($A73,'Men10'!$E$1:$CV$1,_xlfn.XLOOKUP(L$2,'Men10'!$B$2:$B$75,'Men10'!$E$2:$CV$75))) / $C$1 / 86400</f>
        <v>0.51291473366711071</v>
      </c>
      <c r="M73" s="45" cm="1">
        <f t="array" ref="M73">(_xlfn.XLOOKUP(M$2,'Men10'!$B$2:$B$75,'Men10'!$D$2:$D$75) / _xlfn.XLOOKUP($A73,'Men10'!$E$1:$CV$1,_xlfn.XLOOKUP(M$2,'Men10'!$B$2:$B$75,'Men10'!$E$2:$CV$75))) / $C$1 / 86400</f>
        <v>0.68133449696078874</v>
      </c>
      <c r="N73" s="45" cm="1">
        <f t="array" ref="N73">(_xlfn.XLOOKUP(N$2,'Men10'!$B$2:$B$75,'Men10'!$D$2:$D$75) / _xlfn.XLOOKUP($A73,'Men10'!$E$1:$CV$1,_xlfn.XLOOKUP(N$2,'Men10'!$B$2:$B$75,'Men10'!$E$2:$CV$75))) / $C$1 / 86400</f>
        <v>1.2711226453130822</v>
      </c>
    </row>
    <row r="74" spans="1:14" x14ac:dyDescent="0.3">
      <c r="A74" s="26">
        <v>89</v>
      </c>
      <c r="B74" s="45" cm="1">
        <f t="array" ref="B74">(_xlfn.XLOOKUP(B$2,'Men10'!$B$2:$B$75,'Men10'!$D$2:$D$75) / _xlfn.XLOOKUP($A74,'Men10'!$E$1:$CV$1,_xlfn.XLOOKUP(B$2,'Men10'!$B$2:$B$75,'Men10'!$E$2:$CV$75))) / $C$1 / 86400</f>
        <v>3.4651110507946691E-3</v>
      </c>
      <c r="C74" s="45" cm="1">
        <f t="array" ref="C74">(_xlfn.XLOOKUP(C$2,'Men10'!$B$2:$B$75,'Men10'!$D$2:$D$75) / _xlfn.XLOOKUP($A74,'Men10'!$E$1:$CV$1,_xlfn.XLOOKUP(C$2,'Men10'!$B$2:$B$75,'Men10'!$E$2:$CV$75))) / $C$1 / 86400</f>
        <v>7.5815166302917354E-3</v>
      </c>
      <c r="D74" s="45" cm="1">
        <f t="array" ref="D74">(_xlfn.XLOOKUP(D$2,'Men10'!$B$2:$B$75,'Men10'!$D$2:$D$75) / _xlfn.XLOOKUP($A74,'Men10'!$E$1:$CV$1,_xlfn.XLOOKUP(D$2,'Men10'!$B$2:$B$75,'Men10'!$E$2:$CV$75))) / $C$1 / 86400</f>
        <v>2.0026647702657413E-2</v>
      </c>
      <c r="E74" s="45" cm="1">
        <f t="array" ref="E74">(_xlfn.XLOOKUP(E$2,'Men10'!$B$2:$B$75,'Men10'!$D$2:$D$75) / _xlfn.XLOOKUP($A74,'Men10'!$E$1:$CV$1,_xlfn.XLOOKUP(E$2,'Men10'!$B$2:$B$75,'Men10'!$E$2:$CV$75))) / $C$1 / 86400</f>
        <v>2.636160769023272E-2</v>
      </c>
      <c r="F74" s="45" cm="1">
        <f t="array" ref="F74">(_xlfn.XLOOKUP(F$2,'Men10'!$B$2:$B$75,'Men10'!$D$2:$D$75) / _xlfn.XLOOKUP($A74,'Men10'!$E$1:$CV$1,_xlfn.XLOOKUP(F$2,'Men10'!$B$2:$B$75,'Men10'!$E$2:$CV$75))) / $C$1 / 86400</f>
        <v>4.3595423570410692E-2</v>
      </c>
      <c r="G74" s="45" cm="1">
        <f t="array" ref="G74">(_xlfn.XLOOKUP(G$2,'Men10'!$B$2:$B$75,'Men10'!$D$2:$D$75) / _xlfn.XLOOKUP($A74,'Men10'!$E$1:$CV$1,_xlfn.XLOOKUP(G$2,'Men10'!$B$2:$B$75,'Men10'!$E$2:$CV$75))) / $C$1 / 86400</f>
        <v>5.4868927634321579E-2</v>
      </c>
      <c r="H74" s="45" cm="1">
        <f t="array" ref="H74">(_xlfn.XLOOKUP(H$2,'Men10'!$B$2:$B$75,'Men10'!$D$2:$D$75) / _xlfn.XLOOKUP($A74,'Men10'!$E$1:$CV$1,_xlfn.XLOOKUP(H$2,'Men10'!$B$2:$B$75,'Men10'!$E$2:$CV$75))) / $C$1 / 86400</f>
        <v>8.9767756689265357E-2</v>
      </c>
      <c r="I74" s="45" cm="1">
        <f t="array" ref="I74">(_xlfn.XLOOKUP(I$2,'Men10'!$B$2:$B$75,'Men10'!$D$2:$D$75) / _xlfn.XLOOKUP($A74,'Men10'!$E$1:$CV$1,_xlfn.XLOOKUP(I$2,'Men10'!$B$2:$B$75,'Men10'!$E$2:$CV$75))) / $C$1 / 86400</f>
        <v>0.11896343439700641</v>
      </c>
      <c r="J74" s="45" cm="1">
        <f t="array" ref="J74">(_xlfn.XLOOKUP(J$2,'Men10'!$B$2:$B$75,'Men10'!$D$2:$D$75) / _xlfn.XLOOKUP($A74,'Men10'!$E$1:$CV$1,_xlfn.XLOOKUP(J$2,'Men10'!$B$2:$B$75,'Men10'!$E$2:$CV$75))) / $C$1 / 86400</f>
        <v>0.24970548412546109</v>
      </c>
      <c r="K74" s="45" cm="1">
        <f t="array" ref="K74">(_xlfn.XLOOKUP(K$2,'Men10'!$B$2:$B$75,'Men10'!$D$2:$D$75) / _xlfn.XLOOKUP($A74,'Men10'!$E$1:$CV$1,_xlfn.XLOOKUP(K$2,'Men10'!$B$2:$B$75,'Men10'!$E$2:$CV$75))) / $C$1 / 86400</f>
        <v>0.30251178063498158</v>
      </c>
      <c r="L74" s="45" cm="1">
        <f t="array" ref="L74">(_xlfn.XLOOKUP(L$2,'Men10'!$B$2:$B$75,'Men10'!$D$2:$D$75) / _xlfn.XLOOKUP($A74,'Men10'!$E$1:$CV$1,_xlfn.XLOOKUP(L$2,'Men10'!$B$2:$B$75,'Men10'!$E$2:$CV$75))) / $C$1 / 86400</f>
        <v>0.53572570843728018</v>
      </c>
      <c r="M74" s="45" cm="1">
        <f t="array" ref="M74">(_xlfn.XLOOKUP(M$2,'Men10'!$B$2:$B$75,'Men10'!$D$2:$D$75) / _xlfn.XLOOKUP($A74,'Men10'!$E$1:$CV$1,_xlfn.XLOOKUP(M$2,'Men10'!$B$2:$B$75,'Men10'!$E$2:$CV$75))) / $C$1 / 86400</f>
        <v>0.71163564255101386</v>
      </c>
      <c r="N74" s="45" cm="1">
        <f t="array" ref="N74">(_xlfn.XLOOKUP(N$2,'Men10'!$B$2:$B$75,'Men10'!$D$2:$D$75) / _xlfn.XLOOKUP($A74,'Men10'!$E$1:$CV$1,_xlfn.XLOOKUP(N$2,'Men10'!$B$2:$B$75,'Men10'!$E$2:$CV$75))) / $C$1 / 86400</f>
        <v>1.3276535747030853</v>
      </c>
    </row>
    <row r="75" spans="1:14" x14ac:dyDescent="0.3">
      <c r="A75" s="26">
        <v>90</v>
      </c>
      <c r="B75" s="45" cm="1">
        <f t="array" ref="B75">(_xlfn.XLOOKUP(B$2,'Men10'!$B$2:$B$75,'Men10'!$D$2:$D$75) / _xlfn.XLOOKUP($A75,'Men10'!$E$1:$CV$1,_xlfn.XLOOKUP(B$2,'Men10'!$B$2:$B$75,'Men10'!$E$2:$CV$75))) / $C$1 / 86400</f>
        <v>3.6422490807022398E-3</v>
      </c>
      <c r="C75" s="45" cm="1">
        <f t="array" ref="C75">(_xlfn.XLOOKUP(C$2,'Men10'!$B$2:$B$75,'Men10'!$D$2:$D$75) / _xlfn.XLOOKUP($A75,'Men10'!$E$1:$CV$1,_xlfn.XLOOKUP(C$2,'Men10'!$B$2:$B$75,'Men10'!$E$2:$CV$75))) / $C$1 / 86400</f>
        <v>7.949977285779182E-3</v>
      </c>
      <c r="D75" s="45" cm="1">
        <f t="array" ref="D75">(_xlfn.XLOOKUP(D$2,'Men10'!$B$2:$B$75,'Men10'!$D$2:$D$75) / _xlfn.XLOOKUP($A75,'Men10'!$E$1:$CV$1,_xlfn.XLOOKUP(D$2,'Men10'!$B$2:$B$75,'Men10'!$E$2:$CV$75))) / $C$1 / 86400</f>
        <v>2.0999940000171427E-2</v>
      </c>
      <c r="E75" s="45" cm="1">
        <f t="array" ref="E75">(_xlfn.XLOOKUP(E$2,'Men10'!$B$2:$B$75,'Men10'!$D$2:$D$75) / _xlfn.XLOOKUP($A75,'Men10'!$E$1:$CV$1,_xlfn.XLOOKUP(E$2,'Men10'!$B$2:$B$75,'Men10'!$E$2:$CV$75))) / $C$1 / 86400</f>
        <v>2.7642778163490964E-2</v>
      </c>
      <c r="F75" s="45" cm="1">
        <f t="array" ref="F75">(_xlfn.XLOOKUP(F$2,'Men10'!$B$2:$B$75,'Men10'!$D$2:$D$75) / _xlfn.XLOOKUP($A75,'Men10'!$E$1:$CV$1,_xlfn.XLOOKUP(F$2,'Men10'!$B$2:$B$75,'Men10'!$E$2:$CV$75))) / $C$1 / 86400</f>
        <v>4.5714155102413993E-2</v>
      </c>
      <c r="G75" s="45" cm="1">
        <f t="array" ref="G75">(_xlfn.XLOOKUP(G$2,'Men10'!$B$2:$B$75,'Men10'!$D$2:$D$75) / _xlfn.XLOOKUP($A75,'Men10'!$E$1:$CV$1,_xlfn.XLOOKUP(G$2,'Men10'!$B$2:$B$75,'Men10'!$E$2:$CV$75))) / $C$1 / 86400</f>
        <v>5.7535549898428857E-2</v>
      </c>
      <c r="H75" s="45" cm="1">
        <f t="array" ref="H75">(_xlfn.XLOOKUP(H$2,'Men10'!$B$2:$B$75,'Men10'!$D$2:$D$75) / _xlfn.XLOOKUP($A75,'Men10'!$E$1:$CV$1,_xlfn.XLOOKUP(H$2,'Men10'!$B$2:$B$75,'Men10'!$E$2:$CV$75))) / $C$1 / 86400</f>
        <v>9.4126612488194414E-2</v>
      </c>
      <c r="I75" s="45" cm="1">
        <f t="array" ref="I75">(_xlfn.XLOOKUP(I$2,'Men10'!$B$2:$B$75,'Men10'!$D$2:$D$75) / _xlfn.XLOOKUP($A75,'Men10'!$E$1:$CV$1,_xlfn.XLOOKUP(I$2,'Men10'!$B$2:$B$75,'Men10'!$E$2:$CV$75))) / $C$1 / 86400</f>
        <v>0.12472758624563295</v>
      </c>
      <c r="J75" s="45" cm="1">
        <f t="array" ref="J75">(_xlfn.XLOOKUP(J$2,'Men10'!$B$2:$B$75,'Men10'!$D$2:$D$75) / _xlfn.XLOOKUP($A75,'Men10'!$E$1:$CV$1,_xlfn.XLOOKUP(J$2,'Men10'!$B$2:$B$75,'Men10'!$E$2:$CV$75))) / $C$1 / 86400</f>
        <v>0.26174152579070731</v>
      </c>
      <c r="K75" s="45" cm="1">
        <f t="array" ref="K75">(_xlfn.XLOOKUP(K$2,'Men10'!$B$2:$B$75,'Men10'!$D$2:$D$75) / _xlfn.XLOOKUP($A75,'Men10'!$E$1:$CV$1,_xlfn.XLOOKUP(K$2,'Men10'!$B$2:$B$75,'Men10'!$E$2:$CV$75))) / $C$1 / 86400</f>
        <v>0.31709313598127054</v>
      </c>
      <c r="L75" s="45" cm="1">
        <f t="array" ref="L75">(_xlfn.XLOOKUP(L$2,'Men10'!$B$2:$B$75,'Men10'!$D$2:$D$75) / _xlfn.XLOOKUP($A75,'Men10'!$E$1:$CV$1,_xlfn.XLOOKUP(L$2,'Men10'!$B$2:$B$75,'Men10'!$E$2:$CV$75))) / $C$1 / 86400</f>
        <v>0.56154819675978307</v>
      </c>
      <c r="M75" s="45" cm="1">
        <f t="array" ref="M75">(_xlfn.XLOOKUP(M$2,'Men10'!$B$2:$B$75,'Men10'!$D$2:$D$75) / _xlfn.XLOOKUP($A75,'Men10'!$E$1:$CV$1,_xlfn.XLOOKUP(M$2,'Men10'!$B$2:$B$75,'Men10'!$E$2:$CV$75))) / $C$1 / 86400</f>
        <v>0.74593715688986106</v>
      </c>
      <c r="N75" s="45" cm="1">
        <f t="array" ref="N75">(_xlfn.XLOOKUP(N$2,'Men10'!$B$2:$B$75,'Men10'!$D$2:$D$75) / _xlfn.XLOOKUP($A75,'Men10'!$E$1:$CV$1,_xlfn.XLOOKUP(N$2,'Men10'!$B$2:$B$75,'Men10'!$E$2:$CV$75))) / $C$1 / 86400</f>
        <v>1.3916477388605319</v>
      </c>
    </row>
    <row r="76" spans="1:14" x14ac:dyDescent="0.3">
      <c r="A76" s="42">
        <v>91</v>
      </c>
      <c r="B76" s="45" cm="1">
        <f t="array" ref="B76">(_xlfn.XLOOKUP(B$2,'Men10'!$B$2:$B$75,'Men10'!$D$2:$D$75) / _xlfn.XLOOKUP($A76,'Men10'!$E$1:$CV$1,_xlfn.XLOOKUP(B$2,'Men10'!$B$2:$B$75,'Men10'!$E$2:$CV$75))) / $C$1 / 86400</f>
        <v>3.8394180762126957E-3</v>
      </c>
      <c r="C76" s="45" cm="1">
        <f t="array" ref="C76">(_xlfn.XLOOKUP(C$2,'Men10'!$B$2:$B$75,'Men10'!$D$2:$D$75) / _xlfn.XLOOKUP($A76,'Men10'!$E$1:$CV$1,_xlfn.XLOOKUP(C$2,'Men10'!$B$2:$B$75,'Men10'!$E$2:$CV$75))) / $C$1 / 86400</f>
        <v>8.3703342718937264E-3</v>
      </c>
      <c r="D76" s="45" cm="1">
        <f t="array" ref="D76">(_xlfn.XLOOKUP(D$2,'Men10'!$B$2:$B$75,'Men10'!$D$2:$D$75) / _xlfn.XLOOKUP($A76,'Men10'!$E$1:$CV$1,_xlfn.XLOOKUP(D$2,'Men10'!$B$2:$B$75,'Men10'!$E$2:$CV$75))) / $C$1 / 86400</f>
        <v>2.2110316944624935E-2</v>
      </c>
      <c r="E76" s="45" cm="1">
        <f t="array" ref="E76">(_xlfn.XLOOKUP(E$2,'Men10'!$B$2:$B$75,'Men10'!$D$2:$D$75) / _xlfn.XLOOKUP($A76,'Men10'!$E$1:$CV$1,_xlfn.XLOOKUP(E$2,'Men10'!$B$2:$B$75,'Men10'!$E$2:$CV$75))) / $C$1 / 86400</f>
        <v>2.9104396794455274E-2</v>
      </c>
      <c r="F76" s="45" cm="1">
        <f t="array" ref="F76">(_xlfn.XLOOKUP(F$2,'Men10'!$B$2:$B$75,'Men10'!$D$2:$D$75) / _xlfn.XLOOKUP($A76,'Men10'!$E$1:$CV$1,_xlfn.XLOOKUP(F$2,'Men10'!$B$2:$B$75,'Men10'!$E$2:$CV$75))) / $C$1 / 86400</f>
        <v>4.8131302192380813E-2</v>
      </c>
      <c r="G76" s="45" cm="1">
        <f t="array" ref="G76">(_xlfn.XLOOKUP(G$2,'Men10'!$B$2:$B$75,'Men10'!$D$2:$D$75) / _xlfn.XLOOKUP($A76,'Men10'!$E$1:$CV$1,_xlfn.XLOOKUP(G$2,'Men10'!$B$2:$B$75,'Men10'!$E$2:$CV$75))) / $C$1 / 86400</f>
        <v>6.0577756118691796E-2</v>
      </c>
      <c r="H76" s="45" cm="1">
        <f t="array" ref="H76">(_xlfn.XLOOKUP(H$2,'Men10'!$B$2:$B$75,'Men10'!$D$2:$D$75) / _xlfn.XLOOKUP($A76,'Men10'!$E$1:$CV$1,_xlfn.XLOOKUP(H$2,'Men10'!$B$2:$B$75,'Men10'!$E$2:$CV$75))) / $C$1 / 86400</f>
        <v>9.9073478814719562E-2</v>
      </c>
      <c r="I76" s="45" cm="1">
        <f t="array" ref="I76">(_xlfn.XLOOKUP(I$2,'Men10'!$B$2:$B$75,'Men10'!$D$2:$D$75) / _xlfn.XLOOKUP($A76,'Men10'!$E$1:$CV$1,_xlfn.XLOOKUP(I$2,'Men10'!$B$2:$B$75,'Men10'!$E$2:$CV$75))) / $C$1 / 86400</f>
        <v>0.13126705030782918</v>
      </c>
      <c r="J76" s="45" cm="1">
        <f t="array" ref="J76">(_xlfn.XLOOKUP(J$2,'Men10'!$B$2:$B$75,'Men10'!$D$2:$D$75) / _xlfn.XLOOKUP($A76,'Men10'!$E$1:$CV$1,_xlfn.XLOOKUP(J$2,'Men10'!$B$2:$B$75,'Men10'!$E$2:$CV$75))) / $C$1 / 86400</f>
        <v>0.27552067710079459</v>
      </c>
      <c r="K76" s="45" cm="1">
        <f t="array" ref="K76">(_xlfn.XLOOKUP(K$2,'Men10'!$B$2:$B$75,'Men10'!$D$2:$D$75) / _xlfn.XLOOKUP($A76,'Men10'!$E$1:$CV$1,_xlfn.XLOOKUP(K$2,'Men10'!$B$2:$B$75,'Men10'!$E$2:$CV$75))) / $C$1 / 86400</f>
        <v>0.33378622389262375</v>
      </c>
      <c r="L76" s="45" cm="1">
        <f t="array" ref="L76">(_xlfn.XLOOKUP(L$2,'Men10'!$B$2:$B$75,'Men10'!$D$2:$D$75) / _xlfn.XLOOKUP($A76,'Men10'!$E$1:$CV$1,_xlfn.XLOOKUP(L$2,'Men10'!$B$2:$B$75,'Men10'!$E$2:$CV$75))) / $C$1 / 86400</f>
        <v>0.59111040530764214</v>
      </c>
      <c r="M76" s="45" cm="1">
        <f t="array" ref="M76">(_xlfn.XLOOKUP(M$2,'Men10'!$B$2:$B$75,'Men10'!$D$2:$D$75) / _xlfn.XLOOKUP($A76,'Men10'!$E$1:$CV$1,_xlfn.XLOOKUP(M$2,'Men10'!$B$2:$B$75,'Men10'!$E$2:$CV$75))) / $C$1 / 86400</f>
        <v>0.78520635928925597</v>
      </c>
      <c r="N76" s="45" cm="1">
        <f t="array" ref="N76">(_xlfn.XLOOKUP(N$2,'Men10'!$B$2:$B$75,'Men10'!$D$2:$D$75) / _xlfn.XLOOKUP($A76,'Men10'!$E$1:$CV$1,_xlfn.XLOOKUP(N$2,'Men10'!$B$2:$B$75,'Men10'!$E$2:$CV$75))) / $C$1 / 86400</f>
        <v>1.4649098041983544</v>
      </c>
    </row>
    <row r="77" spans="1:14" x14ac:dyDescent="0.3">
      <c r="A77" s="26">
        <v>92</v>
      </c>
      <c r="B77" s="45" cm="1">
        <f t="array" ref="B77">(_xlfn.XLOOKUP(B$2,'Men10'!$B$2:$B$75,'Men10'!$D$2:$D$75) / _xlfn.XLOOKUP($A77,'Men10'!$E$1:$CV$1,_xlfn.XLOOKUP(B$2,'Men10'!$B$2:$B$75,'Men10'!$E$2:$CV$75))) / $C$1 / 86400</f>
        <v>4.0591558433216417E-3</v>
      </c>
      <c r="C77" s="45" cm="1">
        <f t="array" ref="C77">(_xlfn.XLOOKUP(C$2,'Men10'!$B$2:$B$75,'Men10'!$D$2:$D$75) / _xlfn.XLOOKUP($A77,'Men10'!$E$1:$CV$1,_xlfn.XLOOKUP(C$2,'Men10'!$B$2:$B$75,'Men10'!$E$2:$CV$75))) / $C$1 / 86400</f>
        <v>8.8512888049090046E-3</v>
      </c>
      <c r="D77" s="45" cm="1">
        <f t="array" ref="D77">(_xlfn.XLOOKUP(D$2,'Men10'!$B$2:$B$75,'Men10'!$D$2:$D$75) / _xlfn.XLOOKUP($A77,'Men10'!$E$1:$CV$1,_xlfn.XLOOKUP(D$2,'Men10'!$B$2:$B$75,'Men10'!$E$2:$CV$75))) / $C$1 / 86400</f>
        <v>2.3380762880891713E-2</v>
      </c>
      <c r="E77" s="45" cm="1">
        <f t="array" ref="E77">(_xlfn.XLOOKUP(E$2,'Men10'!$B$2:$B$75,'Men10'!$D$2:$D$75) / _xlfn.XLOOKUP($A77,'Men10'!$E$1:$CV$1,_xlfn.XLOOKUP(E$2,'Men10'!$B$2:$B$75,'Men10'!$E$2:$CV$75))) / $C$1 / 86400</f>
        <v>3.0776718486071747E-2</v>
      </c>
      <c r="F77" s="45" cm="1">
        <f t="array" ref="F77">(_xlfn.XLOOKUP(F$2,'Men10'!$B$2:$B$75,'Men10'!$D$2:$D$75) / _xlfn.XLOOKUP($A77,'Men10'!$E$1:$CV$1,_xlfn.XLOOKUP(F$2,'Men10'!$B$2:$B$75,'Men10'!$E$2:$CV$75))) / $C$1 / 86400</f>
        <v>5.0896898788335705E-2</v>
      </c>
      <c r="G77" s="45" cm="1">
        <f t="array" ref="G77">(_xlfn.XLOOKUP(G$2,'Men10'!$B$2:$B$75,'Men10'!$D$2:$D$75) / _xlfn.XLOOKUP($A77,'Men10'!$E$1:$CV$1,_xlfn.XLOOKUP(G$2,'Men10'!$B$2:$B$75,'Men10'!$E$2:$CV$75))) / $C$1 / 86400</f>
        <v>6.4058518709381895E-2</v>
      </c>
      <c r="H77" s="45" cm="1">
        <f t="array" ref="H77">(_xlfn.XLOOKUP(H$2,'Men10'!$B$2:$B$75,'Men10'!$D$2:$D$75) / _xlfn.XLOOKUP($A77,'Men10'!$E$1:$CV$1,_xlfn.XLOOKUP(H$2,'Men10'!$B$2:$B$75,'Men10'!$E$2:$CV$75))) / $C$1 / 86400</f>
        <v>0.10478245541138624</v>
      </c>
      <c r="I77" s="45" cm="1">
        <f t="array" ref="I77">(_xlfn.XLOOKUP(I$2,'Men10'!$B$2:$B$75,'Men10'!$D$2:$D$75) / _xlfn.XLOOKUP($A77,'Men10'!$E$1:$CV$1,_xlfn.XLOOKUP(I$2,'Men10'!$B$2:$B$75,'Men10'!$E$2:$CV$75))) / $C$1 / 86400</f>
        <v>0.13881075167995</v>
      </c>
      <c r="J77" s="45" cm="1">
        <f t="array" ref="J77">(_xlfn.XLOOKUP(J$2,'Men10'!$B$2:$B$75,'Men10'!$D$2:$D$75) / _xlfn.XLOOKUP($A77,'Men10'!$E$1:$CV$1,_xlfn.XLOOKUP(J$2,'Men10'!$B$2:$B$75,'Men10'!$E$2:$CV$75))) / $C$1 / 86400</f>
        <v>0.2912706629234792</v>
      </c>
      <c r="K77" s="45" cm="1">
        <f t="array" ref="K77">(_xlfn.XLOOKUP(K$2,'Men10'!$B$2:$B$75,'Men10'!$D$2:$D$75) / _xlfn.XLOOKUP($A77,'Men10'!$E$1:$CV$1,_xlfn.XLOOKUP(K$2,'Men10'!$B$2:$B$75,'Men10'!$E$2:$CV$75))) / $C$1 / 86400</f>
        <v>0.35286692719749047</v>
      </c>
      <c r="L77" s="45" cm="1">
        <f t="array" ref="L77">(_xlfn.XLOOKUP(L$2,'Men10'!$B$2:$B$75,'Men10'!$D$2:$D$75) / _xlfn.XLOOKUP($A77,'Men10'!$E$1:$CV$1,_xlfn.XLOOKUP(L$2,'Men10'!$B$2:$B$75,'Men10'!$E$2:$CV$75))) / $C$1 / 86400</f>
        <v>0.62490090190921221</v>
      </c>
      <c r="M77" s="45" cm="1">
        <f t="array" ref="M77">(_xlfn.XLOOKUP(M$2,'Men10'!$B$2:$B$75,'Men10'!$D$2:$D$75) / _xlfn.XLOOKUP($A77,'Men10'!$E$1:$CV$1,_xlfn.XLOOKUP(M$2,'Men10'!$B$2:$B$75,'Men10'!$E$2:$CV$75))) / $C$1 / 86400</f>
        <v>0.83009224283462502</v>
      </c>
      <c r="N77" s="45" cm="1">
        <f t="array" ref="N77">(_xlfn.XLOOKUP(N$2,'Men10'!$B$2:$B$75,'Men10'!$D$2:$D$75) / _xlfn.XLOOKUP($A77,'Men10'!$E$1:$CV$1,_xlfn.XLOOKUP(N$2,'Men10'!$B$2:$B$75,'Men10'!$E$2:$CV$75))) / $C$1 / 86400</f>
        <v>1.5486505560374442</v>
      </c>
    </row>
    <row r="78" spans="1:14" x14ac:dyDescent="0.3">
      <c r="A78" s="26">
        <v>93</v>
      </c>
      <c r="B78" s="45" cm="1">
        <f t="array" ref="B78">(_xlfn.XLOOKUP(B$2,'Men10'!$B$2:$B$75,'Men10'!$D$2:$D$75) / _xlfn.XLOOKUP($A78,'Men10'!$E$1:$CV$1,_xlfn.XLOOKUP(B$2,'Men10'!$B$2:$B$75,'Men10'!$E$2:$CV$75))) / $C$1 / 86400</f>
        <v>4.3055725887771509E-3</v>
      </c>
      <c r="C78" s="45" cm="1">
        <f t="array" ref="C78">(_xlfn.XLOOKUP(C$2,'Men10'!$B$2:$B$75,'Men10'!$D$2:$D$75) / _xlfn.XLOOKUP($A78,'Men10'!$E$1:$CV$1,_xlfn.XLOOKUP(C$2,'Men10'!$B$2:$B$75,'Men10'!$E$2:$CV$75))) / $C$1 / 86400</f>
        <v>9.4063121171554884E-3</v>
      </c>
      <c r="D78" s="45" cm="1">
        <f t="array" ref="D78">(_xlfn.XLOOKUP(D$2,'Men10'!$B$2:$B$75,'Men10'!$D$2:$D$75) / _xlfn.XLOOKUP($A78,'Men10'!$E$1:$CV$1,_xlfn.XLOOKUP(D$2,'Men10'!$B$2:$B$75,'Men10'!$E$2:$CV$75))) / $C$1 / 86400</f>
        <v>2.4846862196259787E-2</v>
      </c>
      <c r="E78" s="45" cm="1">
        <f t="array" ref="E78">(_xlfn.XLOOKUP(E$2,'Men10'!$B$2:$B$75,'Men10'!$D$2:$D$75) / _xlfn.XLOOKUP($A78,'Men10'!$E$1:$CV$1,_xlfn.XLOOKUP(E$2,'Men10'!$B$2:$B$75,'Men10'!$E$2:$CV$75))) / $C$1 / 86400</f>
        <v>3.2706583911403186E-2</v>
      </c>
      <c r="F78" s="45" cm="1">
        <f t="array" ref="F78">(_xlfn.XLOOKUP(F$2,'Men10'!$B$2:$B$75,'Men10'!$D$2:$D$75) / _xlfn.XLOOKUP($A78,'Men10'!$E$1:$CV$1,_xlfn.XLOOKUP(F$2,'Men10'!$B$2:$B$75,'Men10'!$E$2:$CV$75))) / $C$1 / 86400</f>
        <v>5.4088407502062112E-2</v>
      </c>
      <c r="G78" s="45" cm="1">
        <f t="array" ref="G78">(_xlfn.XLOOKUP(G$2,'Men10'!$B$2:$B$75,'Men10'!$D$2:$D$75) / _xlfn.XLOOKUP($A78,'Men10'!$E$1:$CV$1,_xlfn.XLOOKUP(G$2,'Men10'!$B$2:$B$75,'Men10'!$E$2:$CV$75))) / $C$1 / 86400</f>
        <v>6.8075331629548486E-2</v>
      </c>
      <c r="H78" s="45" cm="1">
        <f t="array" ref="H78">(_xlfn.XLOOKUP(H$2,'Men10'!$B$2:$B$75,'Men10'!$D$2:$D$75) / _xlfn.XLOOKUP($A78,'Men10'!$E$1:$CV$1,_xlfn.XLOOKUP(H$2,'Men10'!$B$2:$B$75,'Men10'!$E$2:$CV$75))) / $C$1 / 86400</f>
        <v>0.11137040382749507</v>
      </c>
      <c r="I78" s="45" cm="1">
        <f t="array" ref="I78">(_xlfn.XLOOKUP(I$2,'Men10'!$B$2:$B$75,'Men10'!$D$2:$D$75) / _xlfn.XLOOKUP($A78,'Men10'!$E$1:$CV$1,_xlfn.XLOOKUP(I$2,'Men10'!$B$2:$B$75,'Men10'!$E$2:$CV$75))) / $C$1 / 86400</f>
        <v>0.1475120982340066</v>
      </c>
      <c r="J78" s="45" cm="1">
        <f t="array" ref="J78">(_xlfn.XLOOKUP(J$2,'Men10'!$B$2:$B$75,'Men10'!$D$2:$D$75) / _xlfn.XLOOKUP($A78,'Men10'!$E$1:$CV$1,_xlfn.XLOOKUP(J$2,'Men10'!$B$2:$B$75,'Men10'!$E$2:$CV$75))) / $C$1 / 86400</f>
        <v>0.30950917914614284</v>
      </c>
      <c r="K78" s="45" cm="1">
        <f t="array" ref="K78">(_xlfn.XLOOKUP(K$2,'Men10'!$B$2:$B$75,'Men10'!$D$2:$D$75) / _xlfn.XLOOKUP($A78,'Men10'!$E$1:$CV$1,_xlfn.XLOOKUP(K$2,'Men10'!$B$2:$B$75,'Men10'!$E$2:$CV$75))) / $C$1 / 86400</f>
        <v>0.3749624211670417</v>
      </c>
      <c r="L78" s="45" cm="1">
        <f t="array" ref="L78">(_xlfn.XLOOKUP(L$2,'Men10'!$B$2:$B$75,'Men10'!$D$2:$D$75) / _xlfn.XLOOKUP($A78,'Men10'!$E$1:$CV$1,_xlfn.XLOOKUP(L$2,'Men10'!$B$2:$B$75,'Men10'!$E$2:$CV$75))) / $C$1 / 86400</f>
        <v>0.66403036700066409</v>
      </c>
      <c r="M78" s="45" cm="1">
        <f t="array" ref="M78">(_xlfn.XLOOKUP(M$2,'Men10'!$B$2:$B$75,'Men10'!$D$2:$D$75) / _xlfn.XLOOKUP($A78,'Men10'!$E$1:$CV$1,_xlfn.XLOOKUP(M$2,'Men10'!$B$2:$B$75,'Men10'!$E$2:$CV$75))) / $C$1 / 86400</f>
        <v>0.88207018900088219</v>
      </c>
      <c r="N78" s="45" cm="1">
        <f t="array" ref="N78">(_xlfn.XLOOKUP(N$2,'Men10'!$B$2:$B$75,'Men10'!$D$2:$D$75) / _xlfn.XLOOKUP($A78,'Men10'!$E$1:$CV$1,_xlfn.XLOOKUP(N$2,'Men10'!$B$2:$B$75,'Men10'!$E$2:$CV$75))) / $C$1 / 86400</f>
        <v>1.645622520209979</v>
      </c>
    </row>
    <row r="79" spans="1:14" x14ac:dyDescent="0.3">
      <c r="A79" s="42">
        <v>94</v>
      </c>
      <c r="B79" s="45" cm="1">
        <f t="array" ref="B79">(_xlfn.XLOOKUP(B$2,'Men10'!$B$2:$B$75,'Men10'!$D$2:$D$75) / _xlfn.XLOOKUP($A79,'Men10'!$E$1:$CV$1,_xlfn.XLOOKUP(B$2,'Men10'!$B$2:$B$75,'Men10'!$E$2:$CV$75))) / $C$1 / 86400</f>
        <v>4.5838410874642771E-3</v>
      </c>
      <c r="C79" s="45" cm="1">
        <f t="array" ref="C79">(_xlfn.XLOOKUP(C$2,'Men10'!$B$2:$B$75,'Men10'!$D$2:$D$75) / _xlfn.XLOOKUP($A79,'Men10'!$E$1:$CV$1,_xlfn.XLOOKUP(C$2,'Men10'!$B$2:$B$75,'Men10'!$E$2:$CV$75))) / $C$1 / 86400</f>
        <v>1.0056162720097146E-2</v>
      </c>
      <c r="D79" s="45" cm="1">
        <f t="array" ref="D79">(_xlfn.XLOOKUP(D$2,'Men10'!$B$2:$B$75,'Men10'!$D$2:$D$75) / _xlfn.XLOOKUP($A79,'Men10'!$E$1:$CV$1,_xlfn.XLOOKUP(D$2,'Men10'!$B$2:$B$75,'Men10'!$E$2:$CV$75))) / $C$1 / 86400</f>
        <v>2.6563448694596235E-2</v>
      </c>
      <c r="E79" s="45" cm="1">
        <f t="array" ref="E79">(_xlfn.XLOOKUP(E$2,'Men10'!$B$2:$B$75,'Men10'!$D$2:$D$75) / _xlfn.XLOOKUP($A79,'Men10'!$E$1:$CV$1,_xlfn.XLOOKUP(E$2,'Men10'!$B$2:$B$75,'Men10'!$E$2:$CV$75))) / $C$1 / 86400</f>
        <v>3.496617226125423E-2</v>
      </c>
      <c r="F79" s="45" cm="1">
        <f t="array" ref="F79">(_xlfn.XLOOKUP(F$2,'Men10'!$B$2:$B$75,'Men10'!$D$2:$D$75) / _xlfn.XLOOKUP($A79,'Men10'!$E$1:$CV$1,_xlfn.XLOOKUP(F$2,'Men10'!$B$2:$B$75,'Men10'!$E$2:$CV$75))) / $C$1 / 86400</f>
        <v>5.7825194437216294E-2</v>
      </c>
      <c r="G79" s="45" cm="1">
        <f t="array" ref="G79">(_xlfn.XLOOKUP(G$2,'Men10'!$B$2:$B$75,'Men10'!$D$2:$D$75) / _xlfn.XLOOKUP($A79,'Men10'!$E$1:$CV$1,_xlfn.XLOOKUP(G$2,'Men10'!$B$2:$B$75,'Men10'!$E$2:$CV$75))) / $C$1 / 86400</f>
        <v>7.2778428311215185E-2</v>
      </c>
      <c r="H79" s="45" cm="1">
        <f t="array" ref="H79">(_xlfn.XLOOKUP(H$2,'Men10'!$B$2:$B$75,'Men10'!$D$2:$D$75) / _xlfn.XLOOKUP($A79,'Men10'!$E$1:$CV$1,_xlfn.XLOOKUP(H$2,'Men10'!$B$2:$B$75,'Men10'!$E$2:$CV$75))) / $C$1 / 86400</f>
        <v>0.1190833932551309</v>
      </c>
      <c r="I79" s="45" cm="1">
        <f t="array" ref="I79">(_xlfn.XLOOKUP(I$2,'Men10'!$B$2:$B$75,'Men10'!$D$2:$D$75) / _xlfn.XLOOKUP($A79,'Men10'!$E$1:$CV$1,_xlfn.XLOOKUP(I$2,'Men10'!$B$2:$B$75,'Men10'!$E$2:$CV$75))) / $C$1 / 86400</f>
        <v>0.15773949054539771</v>
      </c>
      <c r="J79" s="45" cm="1">
        <f t="array" ref="J79">(_xlfn.XLOOKUP(J$2,'Men10'!$B$2:$B$75,'Men10'!$D$2:$D$75) / _xlfn.XLOOKUP($A79,'Men10'!$E$1:$CV$1,_xlfn.XLOOKUP(J$2,'Men10'!$B$2:$B$75,'Men10'!$E$2:$CV$75))) / $C$1 / 86400</f>
        <v>0.33084548125547358</v>
      </c>
      <c r="K79" s="45" cm="1">
        <f t="array" ref="K79">(_xlfn.XLOOKUP(K$2,'Men10'!$B$2:$B$75,'Men10'!$D$2:$D$75) / _xlfn.XLOOKUP($A79,'Men10'!$E$1:$CV$1,_xlfn.XLOOKUP(K$2,'Men10'!$B$2:$B$75,'Men10'!$E$2:$CV$75))) / $C$1 / 86400</f>
        <v>0.40081080317541035</v>
      </c>
      <c r="L79" s="45" cm="1">
        <f t="array" ref="L79">(_xlfn.XLOOKUP(L$2,'Men10'!$B$2:$B$75,'Men10'!$D$2:$D$75) / _xlfn.XLOOKUP($A79,'Men10'!$E$1:$CV$1,_xlfn.XLOOKUP(L$2,'Men10'!$B$2:$B$75,'Men10'!$E$2:$CV$75))) / $C$1 / 86400</f>
        <v>0.7098059157555725</v>
      </c>
      <c r="M79" s="45" cm="1">
        <f t="array" ref="M79">(_xlfn.XLOOKUP(M$2,'Men10'!$B$2:$B$75,'Men10'!$D$2:$D$75) / _xlfn.XLOOKUP($A79,'Men10'!$E$1:$CV$1,_xlfn.XLOOKUP(M$2,'Men10'!$B$2:$B$75,'Men10'!$E$2:$CV$75))) / $C$1 / 86400</f>
        <v>0.9428765149588948</v>
      </c>
      <c r="N79" s="45" cm="1">
        <f t="array" ref="N79">(_xlfn.XLOOKUP(N$2,'Men10'!$B$2:$B$75,'Men10'!$D$2:$D$75) / _xlfn.XLOOKUP($A79,'Men10'!$E$1:$CV$1,_xlfn.XLOOKUP(N$2,'Men10'!$B$2:$B$75,'Men10'!$E$2:$CV$75))) / $C$1 / 86400</f>
        <v>1.7590650337599232</v>
      </c>
    </row>
    <row r="80" spans="1:14" x14ac:dyDescent="0.3">
      <c r="A80" s="26">
        <v>95</v>
      </c>
      <c r="B80" s="45" cm="1">
        <f t="array" ref="B80">(_xlfn.XLOOKUP(B$2,'Men10'!$B$2:$B$75,'Men10'!$D$2:$D$75) / _xlfn.XLOOKUP($A80,'Men10'!$E$1:$CV$1,_xlfn.XLOOKUP(B$2,'Men10'!$B$2:$B$75,'Men10'!$E$2:$CV$75))) / $C$1 / 86400</f>
        <v>4.9005637756684654E-3</v>
      </c>
      <c r="C80" s="45" cm="1">
        <f t="array" ref="C80">(_xlfn.XLOOKUP(C$2,'Men10'!$B$2:$B$75,'Men10'!$D$2:$D$75) / _xlfn.XLOOKUP($A80,'Men10'!$E$1:$CV$1,_xlfn.XLOOKUP(C$2,'Men10'!$B$2:$B$75,'Men10'!$E$2:$CV$75))) / $C$1 / 86400</f>
        <v>1.0822889682372985E-2</v>
      </c>
      <c r="D80" s="45" cm="1">
        <f t="array" ref="D80">(_xlfn.XLOOKUP(D$2,'Men10'!$B$2:$B$75,'Men10'!$D$2:$D$75) / _xlfn.XLOOKUP($A80,'Men10'!$E$1:$CV$1,_xlfn.XLOOKUP(D$2,'Men10'!$B$2:$B$75,'Men10'!$E$2:$CV$75))) / $C$1 / 86400</f>
        <v>2.8588765198721087E-2</v>
      </c>
      <c r="E80" s="45" cm="1">
        <f t="array" ref="E80">(_xlfn.XLOOKUP(E$2,'Men10'!$B$2:$B$75,'Men10'!$D$2:$D$75) / _xlfn.XLOOKUP($A80,'Men10'!$E$1:$CV$1,_xlfn.XLOOKUP(E$2,'Men10'!$B$2:$B$75,'Men10'!$E$2:$CV$75))) / $C$1 / 86400</f>
        <v>3.7632150108520619E-2</v>
      </c>
      <c r="F80" s="45" cm="1">
        <f t="array" ref="F80">(_xlfn.XLOOKUP(F$2,'Men10'!$B$2:$B$75,'Men10'!$D$2:$D$75) / _xlfn.XLOOKUP($A80,'Men10'!$E$1:$CV$1,_xlfn.XLOOKUP(F$2,'Men10'!$B$2:$B$75,'Men10'!$E$2:$CV$75))) / $C$1 / 86400</f>
        <v>6.2234046691093524E-2</v>
      </c>
      <c r="G80" s="45" cm="1">
        <f t="array" ref="G80">(_xlfn.XLOOKUP(G$2,'Men10'!$B$2:$B$75,'Men10'!$D$2:$D$75) / _xlfn.XLOOKUP($A80,'Men10'!$E$1:$CV$1,_xlfn.XLOOKUP(G$2,'Men10'!$B$2:$B$75,'Men10'!$E$2:$CV$75))) / $C$1 / 86400</f>
        <v>7.8327382202618492E-2</v>
      </c>
      <c r="H80" s="45" cm="1">
        <f t="array" ref="H80">(_xlfn.XLOOKUP(H$2,'Men10'!$B$2:$B$75,'Men10'!$D$2:$D$75) / _xlfn.XLOOKUP($A80,'Men10'!$E$1:$CV$1,_xlfn.XLOOKUP(H$2,'Men10'!$B$2:$B$75,'Men10'!$E$2:$CV$75))) / $C$1 / 86400</f>
        <v>0.12818365256502082</v>
      </c>
      <c r="I80" s="45" cm="1">
        <f t="array" ref="I80">(_xlfn.XLOOKUP(I$2,'Men10'!$B$2:$B$75,'Men10'!$D$2:$D$75) / _xlfn.XLOOKUP($A80,'Men10'!$E$1:$CV$1,_xlfn.XLOOKUP(I$2,'Men10'!$B$2:$B$75,'Men10'!$E$2:$CV$75))) / $C$1 / 86400</f>
        <v>0.16980565783084622</v>
      </c>
      <c r="J80" s="45" cm="1">
        <f t="array" ref="J80">(_xlfn.XLOOKUP(J$2,'Men10'!$B$2:$B$75,'Men10'!$D$2:$D$75) / _xlfn.XLOOKUP($A80,'Men10'!$E$1:$CV$1,_xlfn.XLOOKUP(J$2,'Men10'!$B$2:$B$75,'Men10'!$E$2:$CV$75))) / $C$1 / 86400</f>
        <v>0.35610708204099012</v>
      </c>
      <c r="K80" s="45" cm="1">
        <f t="array" ref="K80">(_xlfn.XLOOKUP(K$2,'Men10'!$B$2:$B$75,'Men10'!$D$2:$D$75) / _xlfn.XLOOKUP($A80,'Men10'!$E$1:$CV$1,_xlfn.XLOOKUP(K$2,'Men10'!$B$2:$B$75,'Men10'!$E$2:$CV$75))) / $C$1 / 86400</f>
        <v>0.43141458371343433</v>
      </c>
      <c r="L80" s="45" cm="1">
        <f t="array" ref="L80">(_xlfn.XLOOKUP(L$2,'Men10'!$B$2:$B$75,'Men10'!$D$2:$D$75) / _xlfn.XLOOKUP($A80,'Men10'!$E$1:$CV$1,_xlfn.XLOOKUP(L$2,'Men10'!$B$2:$B$75,'Men10'!$E$2:$CV$75))) / $C$1 / 86400</f>
        <v>0.76400291917533292</v>
      </c>
      <c r="M80" s="45" cm="1">
        <f t="array" ref="M80">(_xlfn.XLOOKUP(M$2,'Men10'!$B$2:$B$75,'Men10'!$D$2:$D$75) / _xlfn.XLOOKUP($A80,'Men10'!$E$1:$CV$1,_xlfn.XLOOKUP(M$2,'Men10'!$B$2:$B$75,'Men10'!$E$2:$CV$75))) / $C$1 / 86400</f>
        <v>1.0148695493523081</v>
      </c>
      <c r="N80" s="45" cm="1">
        <f t="array" ref="N80">(_xlfn.XLOOKUP(N$2,'Men10'!$B$2:$B$75,'Men10'!$D$2:$D$75) / _xlfn.XLOOKUP($A80,'Men10'!$E$1:$CV$1,_xlfn.XLOOKUP(N$2,'Men10'!$B$2:$B$75,'Men10'!$E$2:$CV$75))) / $C$1 / 86400</f>
        <v>1.8933778811652373</v>
      </c>
    </row>
    <row r="81" spans="1:14" x14ac:dyDescent="0.3">
      <c r="A81" s="26">
        <v>96</v>
      </c>
      <c r="B81" s="45" cm="1">
        <f t="array" ref="B81">(_xlfn.XLOOKUP(B$2,'Men10'!$B$2:$B$75,'Men10'!$D$2:$D$75) / _xlfn.XLOOKUP($A81,'Men10'!$E$1:$CV$1,_xlfn.XLOOKUP(B$2,'Men10'!$B$2:$B$75,'Men10'!$E$2:$CV$75))) / $C$1 / 86400</f>
        <v>5.1479363450110177E-3</v>
      </c>
      <c r="C81" s="45" cm="1">
        <f t="array" ref="C81">(_xlfn.XLOOKUP(C$2,'Men10'!$B$2:$B$75,'Men10'!$D$2:$D$75) / _xlfn.XLOOKUP($A81,'Men10'!$E$1:$CV$1,_xlfn.XLOOKUP(C$2,'Men10'!$B$2:$B$75,'Men10'!$E$2:$CV$75))) / $C$1 / 86400</f>
        <v>1.174020910863016E-2</v>
      </c>
      <c r="D81" s="45" cm="1">
        <f t="array" ref="D81">(_xlfn.XLOOKUP(D$2,'Men10'!$B$2:$B$75,'Men10'!$D$2:$D$75) / _xlfn.XLOOKUP($A81,'Men10'!$E$1:$CV$1,_xlfn.XLOOKUP(D$2,'Men10'!$B$2:$B$75,'Men10'!$E$2:$CV$75))) / $C$1 / 86400</f>
        <v>3.1011873117136272E-2</v>
      </c>
      <c r="E81" s="45" cm="1">
        <f t="array" ref="E81">(_xlfn.XLOOKUP(E$2,'Men10'!$B$2:$B$75,'Men10'!$D$2:$D$75) / _xlfn.XLOOKUP($A81,'Men10'!$E$1:$CV$1,_xlfn.XLOOKUP(E$2,'Men10'!$B$2:$B$75,'Men10'!$E$2:$CV$75))) / $C$1 / 86400</f>
        <v>4.0821751348067134E-2</v>
      </c>
      <c r="F81" s="45" cm="1">
        <f t="array" ref="F81">(_xlfn.XLOOKUP(F$2,'Men10'!$B$2:$B$75,'Men10'!$D$2:$D$75) / _xlfn.XLOOKUP($A81,'Men10'!$E$1:$CV$1,_xlfn.XLOOKUP(F$2,'Men10'!$B$2:$B$75,'Men10'!$E$2:$CV$75))) / $C$1 / 86400</f>
        <v>6.7508839438663995E-2</v>
      </c>
      <c r="G81" s="45" cm="1">
        <f t="array" ref="G81">(_xlfn.XLOOKUP(G$2,'Men10'!$B$2:$B$75,'Men10'!$D$2:$D$75) / _xlfn.XLOOKUP($A81,'Men10'!$E$1:$CV$1,_xlfn.XLOOKUP(G$2,'Men10'!$B$2:$B$75,'Men10'!$E$2:$CV$75))) / $C$1 / 86400</f>
        <v>8.4966203387255995E-2</v>
      </c>
      <c r="H81" s="45" cm="1">
        <f t="array" ref="H81">(_xlfn.XLOOKUP(H$2,'Men10'!$B$2:$B$75,'Men10'!$D$2:$D$75) / _xlfn.XLOOKUP($A81,'Men10'!$E$1:$CV$1,_xlfn.XLOOKUP(H$2,'Men10'!$B$2:$B$75,'Men10'!$E$2:$CV$75))) / $C$1 / 86400</f>
        <v>0.13911875088810316</v>
      </c>
      <c r="I81" s="45" cm="1">
        <f t="array" ref="I81">(_xlfn.XLOOKUP(I$2,'Men10'!$B$2:$B$75,'Men10'!$D$2:$D$75) / _xlfn.XLOOKUP($A81,'Men10'!$E$1:$CV$1,_xlfn.XLOOKUP(I$2,'Men10'!$B$2:$B$75,'Men10'!$E$2:$CV$75))) / $C$1 / 86400</f>
        <v>0.18436532250699478</v>
      </c>
      <c r="J81" s="45" cm="1">
        <f t="array" ref="J81">(_xlfn.XLOOKUP(J$2,'Men10'!$B$2:$B$75,'Men10'!$D$2:$D$75) / _xlfn.XLOOKUP($A81,'Men10'!$E$1:$CV$1,_xlfn.XLOOKUP(J$2,'Men10'!$B$2:$B$75,'Men10'!$E$2:$CV$75))) / $C$1 / 86400</f>
        <v>0.38657613718888223</v>
      </c>
      <c r="K81" s="45" cm="1">
        <f t="array" ref="K81">(_xlfn.XLOOKUP(K$2,'Men10'!$B$2:$B$75,'Men10'!$D$2:$D$75) / _xlfn.XLOOKUP($A81,'Men10'!$E$1:$CV$1,_xlfn.XLOOKUP(K$2,'Men10'!$B$2:$B$75,'Men10'!$E$2:$CV$75))) / $C$1 / 86400</f>
        <v>0.4683270614643163</v>
      </c>
      <c r="L81" s="45" cm="1">
        <f t="array" ref="L81">(_xlfn.XLOOKUP(L$2,'Men10'!$B$2:$B$75,'Men10'!$D$2:$D$75) / _xlfn.XLOOKUP($A81,'Men10'!$E$1:$CV$1,_xlfn.XLOOKUP(L$2,'Men10'!$B$2:$B$75,'Men10'!$E$2:$CV$75))) / $C$1 / 86400</f>
        <v>0.82937215290156452</v>
      </c>
      <c r="M81" s="45" cm="1">
        <f t="array" ref="M81">(_xlfn.XLOOKUP(M$2,'Men10'!$B$2:$B$75,'Men10'!$D$2:$D$75) / _xlfn.XLOOKUP($A81,'Men10'!$E$1:$CV$1,_xlfn.XLOOKUP(M$2,'Men10'!$B$2:$B$75,'Men10'!$E$2:$CV$75))) / $C$1 / 86400</f>
        <v>1.1017033075856606</v>
      </c>
      <c r="N81" s="45" cm="1">
        <f t="array" ref="N81">(_xlfn.XLOOKUP(N$2,'Men10'!$B$2:$B$75,'Men10'!$D$2:$D$75) / _xlfn.XLOOKUP($A81,'Men10'!$E$1:$CV$1,_xlfn.XLOOKUP(N$2,'Men10'!$B$2:$B$75,'Men10'!$E$2:$CV$75))) / $C$1 / 86400</f>
        <v>2.0553781276820491</v>
      </c>
    </row>
    <row r="82" spans="1:14" x14ac:dyDescent="0.3">
      <c r="A82" s="42">
        <v>97</v>
      </c>
      <c r="B82" s="45" cm="1">
        <f t="array" ref="B82">(_xlfn.XLOOKUP(B$2,'Men10'!$B$2:$B$75,'Men10'!$D$2:$D$75) / _xlfn.XLOOKUP($A82,'Men10'!$E$1:$CV$1,_xlfn.XLOOKUP(B$2,'Men10'!$B$2:$B$75,'Men10'!$E$2:$CV$75))) / $C$1 / 86400</f>
        <v>5.4234949814836271E-3</v>
      </c>
      <c r="C82" s="45" cm="1">
        <f t="array" ref="C82">(_xlfn.XLOOKUP(C$2,'Men10'!$B$2:$B$75,'Men10'!$D$2:$D$75) / _xlfn.XLOOKUP($A82,'Men10'!$E$1:$CV$1,_xlfn.XLOOKUP(C$2,'Men10'!$B$2:$B$75,'Men10'!$E$2:$CV$75))) / $C$1 / 86400</f>
        <v>1.2861045245919824E-2</v>
      </c>
      <c r="D82" s="45" cm="1">
        <f t="array" ref="D82">(_xlfn.XLOOKUP(D$2,'Men10'!$B$2:$B$75,'Men10'!$D$2:$D$75) / _xlfn.XLOOKUP($A82,'Men10'!$E$1:$CV$1,_xlfn.XLOOKUP(D$2,'Men10'!$B$2:$B$75,'Men10'!$E$2:$CV$75))) / $C$1 / 86400</f>
        <v>3.3972572347712747E-2</v>
      </c>
      <c r="E82" s="45" cm="1">
        <f t="array" ref="E82">(_xlfn.XLOOKUP(E$2,'Men10'!$B$2:$B$75,'Men10'!$D$2:$D$75) / _xlfn.XLOOKUP($A82,'Men10'!$E$1:$CV$1,_xlfn.XLOOKUP(E$2,'Men10'!$B$2:$B$75,'Men10'!$E$2:$CV$75))) / $C$1 / 86400</f>
        <v>4.4718998294438199E-2</v>
      </c>
      <c r="F82" s="45" cm="1">
        <f t="array" ref="F82">(_xlfn.XLOOKUP(F$2,'Men10'!$B$2:$B$75,'Men10'!$D$2:$D$75) / _xlfn.XLOOKUP($A82,'Men10'!$E$1:$CV$1,_xlfn.XLOOKUP(F$2,'Men10'!$B$2:$B$75,'Men10'!$E$2:$CV$75))) / $C$1 / 86400</f>
        <v>7.3953898988218206E-2</v>
      </c>
      <c r="G82" s="45" cm="1">
        <f t="array" ref="G82">(_xlfn.XLOOKUP(G$2,'Men10'!$B$2:$B$75,'Men10'!$D$2:$D$75) / _xlfn.XLOOKUP($A82,'Men10'!$E$1:$CV$1,_xlfn.XLOOKUP(G$2,'Men10'!$B$2:$B$75,'Men10'!$E$2:$CV$75))) / $C$1 / 86400</f>
        <v>9.3077915054702767E-2</v>
      </c>
      <c r="H82" s="45" cm="1">
        <f t="array" ref="H82">(_xlfn.XLOOKUP(H$2,'Men10'!$B$2:$B$75,'Men10'!$D$2:$D$75) / _xlfn.XLOOKUP($A82,'Men10'!$E$1:$CV$1,_xlfn.XLOOKUP(H$2,'Men10'!$B$2:$B$75,'Men10'!$E$2:$CV$75))) / $C$1 / 86400</f>
        <v>0.15248860486955723</v>
      </c>
      <c r="I82" s="45" cm="1">
        <f t="array" ref="I82">(_xlfn.XLOOKUP(I$2,'Men10'!$B$2:$B$75,'Men10'!$D$2:$D$75) / _xlfn.XLOOKUP($A82,'Men10'!$E$1:$CV$1,_xlfn.XLOOKUP(I$2,'Men10'!$B$2:$B$75,'Men10'!$E$2:$CV$75))) / $C$1 / 86400</f>
        <v>0.20210190532097402</v>
      </c>
      <c r="J82" s="45" cm="1">
        <f t="array" ref="J82">(_xlfn.XLOOKUP(J$2,'Men10'!$B$2:$B$75,'Men10'!$D$2:$D$75) / _xlfn.XLOOKUP($A82,'Men10'!$E$1:$CV$1,_xlfn.XLOOKUP(J$2,'Men10'!$B$2:$B$75,'Men10'!$E$2:$CV$75))) / $C$1 / 86400</f>
        <v>0.42367611812056255</v>
      </c>
      <c r="K82" s="45" cm="1">
        <f t="array" ref="K82">(_xlfn.XLOOKUP(K$2,'Men10'!$B$2:$B$75,'Men10'!$D$2:$D$75) / _xlfn.XLOOKUP($A82,'Men10'!$E$1:$CV$1,_xlfn.XLOOKUP(K$2,'Men10'!$B$2:$B$75,'Men10'!$E$2:$CV$75))) / $C$1 / 86400</f>
        <v>0.51327273549495767</v>
      </c>
      <c r="L82" s="45" cm="1">
        <f t="array" ref="L82">(_xlfn.XLOOKUP(L$2,'Men10'!$B$2:$B$75,'Men10'!$D$2:$D$75) / _xlfn.XLOOKUP($A82,'Men10'!$E$1:$CV$1,_xlfn.XLOOKUP(L$2,'Men10'!$B$2:$B$75,'Men10'!$E$2:$CV$75))) / $C$1 / 86400</f>
        <v>0.90896757563424235</v>
      </c>
      <c r="M82" s="45" cm="1">
        <f t="array" ref="M82">(_xlfn.XLOOKUP(M$2,'Men10'!$B$2:$B$75,'Men10'!$D$2:$D$75) / _xlfn.XLOOKUP($A82,'Men10'!$E$1:$CV$1,_xlfn.XLOOKUP(M$2,'Men10'!$B$2:$B$75,'Men10'!$E$2:$CV$75))) / $C$1 / 86400</f>
        <v>1.2074345407678739</v>
      </c>
      <c r="N82" s="45" cm="1">
        <f t="array" ref="N82">(_xlfn.XLOOKUP(N$2,'Men10'!$B$2:$B$75,'Men10'!$D$2:$D$75) / _xlfn.XLOOKUP($A82,'Men10'!$E$1:$CV$1,_xlfn.XLOOKUP(N$2,'Men10'!$B$2:$B$75,'Men10'!$E$2:$CV$75))) / $C$1 / 86400</f>
        <v>2.2526341970786414</v>
      </c>
    </row>
    <row r="83" spans="1:14" x14ac:dyDescent="0.3">
      <c r="A83" s="26">
        <v>98</v>
      </c>
      <c r="B83" s="45" cm="1">
        <f t="array" ref="B83">(_xlfn.XLOOKUP(B$2,'Men10'!$B$2:$B$75,'Men10'!$D$2:$D$75) / _xlfn.XLOOKUP($A83,'Men10'!$E$1:$CV$1,_xlfn.XLOOKUP(B$2,'Men10'!$B$2:$B$75,'Men10'!$E$2:$CV$75))) / $C$1 / 86400</f>
        <v>5.7281185982850204E-3</v>
      </c>
      <c r="C83" s="45" cm="1">
        <f t="array" ref="C83">(_xlfn.XLOOKUP(C$2,'Men10'!$B$2:$B$75,'Men10'!$D$2:$D$75) / _xlfn.XLOOKUP($A83,'Men10'!$E$1:$CV$1,_xlfn.XLOOKUP(C$2,'Men10'!$B$2:$B$75,'Men10'!$E$2:$CV$75))) / $C$1 / 86400</f>
        <v>1.4259797364820196E-2</v>
      </c>
      <c r="D83" s="45" cm="1">
        <f t="array" ref="D83">(_xlfn.XLOOKUP(D$2,'Men10'!$B$2:$B$75,'Men10'!$D$2:$D$75) / _xlfn.XLOOKUP($A83,'Men10'!$E$1:$CV$1,_xlfn.XLOOKUP(D$2,'Men10'!$B$2:$B$75,'Men10'!$E$2:$CV$75))) / $C$1 / 86400</f>
        <v>3.7667389265562783E-2</v>
      </c>
      <c r="E83" s="45" cm="1">
        <f t="array" ref="E83">(_xlfn.XLOOKUP(E$2,'Men10'!$B$2:$B$75,'Men10'!$D$2:$D$75) / _xlfn.XLOOKUP($A83,'Men10'!$E$1:$CV$1,_xlfn.XLOOKUP(E$2,'Men10'!$B$2:$B$75,'Men10'!$E$2:$CV$75))) / $C$1 / 86400</f>
        <v>4.9582583829159171E-2</v>
      </c>
      <c r="F83" s="45" cm="1">
        <f t="array" ref="F83">(_xlfn.XLOOKUP(F$2,'Men10'!$B$2:$B$75,'Men10'!$D$2:$D$75) / _xlfn.XLOOKUP($A83,'Men10'!$E$1:$CV$1,_xlfn.XLOOKUP(F$2,'Men10'!$B$2:$B$75,'Men10'!$E$2:$CV$75))) / $C$1 / 86400</f>
        <v>8.1997037857007418E-2</v>
      </c>
      <c r="G83" s="45" cm="1">
        <f t="array" ref="G83">(_xlfn.XLOOKUP(G$2,'Men10'!$B$2:$B$75,'Men10'!$D$2:$D$75) / _xlfn.XLOOKUP($A83,'Men10'!$E$1:$CV$1,_xlfn.XLOOKUP(G$2,'Men10'!$B$2:$B$75,'Men10'!$E$2:$CV$75))) / $C$1 / 86400</f>
        <v>0.10320095936534293</v>
      </c>
      <c r="H83" s="45" cm="1">
        <f t="array" ref="H83">(_xlfn.XLOOKUP(H$2,'Men10'!$B$2:$B$75,'Men10'!$D$2:$D$75) / _xlfn.XLOOKUP($A83,'Men10'!$E$1:$CV$1,_xlfn.XLOOKUP(H$2,'Men10'!$B$2:$B$75,'Men10'!$E$2:$CV$75))) / $C$1 / 86400</f>
        <v>0.16918764517227533</v>
      </c>
      <c r="I83" s="45" cm="1">
        <f t="array" ref="I83">(_xlfn.XLOOKUP(I$2,'Men10'!$B$2:$B$75,'Men10'!$D$2:$D$75) / _xlfn.XLOOKUP($A83,'Men10'!$E$1:$CV$1,_xlfn.XLOOKUP(I$2,'Men10'!$B$2:$B$75,'Men10'!$E$2:$CV$75))) / $C$1 / 86400</f>
        <v>0.2242545886036002</v>
      </c>
      <c r="J83" s="45" cm="1">
        <f t="array" ref="J83">(_xlfn.XLOOKUP(J$2,'Men10'!$B$2:$B$75,'Men10'!$D$2:$D$75) / _xlfn.XLOOKUP($A83,'Men10'!$E$1:$CV$1,_xlfn.XLOOKUP(J$2,'Men10'!$B$2:$B$75,'Men10'!$E$2:$CV$75))) / $C$1 / 86400</f>
        <v>0.46998610421338305</v>
      </c>
      <c r="K83" s="45" cm="1">
        <f t="array" ref="K83">(_xlfn.XLOOKUP(K$2,'Men10'!$B$2:$B$75,'Men10'!$D$2:$D$75) / _xlfn.XLOOKUP($A83,'Men10'!$E$1:$CV$1,_xlfn.XLOOKUP(K$2,'Men10'!$B$2:$B$75,'Men10'!$E$2:$CV$75))) / $C$1 / 86400</f>
        <v>0.5693760942304894</v>
      </c>
      <c r="L83" s="45" cm="1">
        <f t="array" ref="L83">(_xlfn.XLOOKUP(L$2,'Men10'!$B$2:$B$75,'Men10'!$D$2:$D$75) / _xlfn.XLOOKUP($A83,'Men10'!$E$1:$CV$1,_xlfn.XLOOKUP(L$2,'Men10'!$B$2:$B$75,'Men10'!$E$2:$CV$75))) / $C$1 / 86400</f>
        <v>1.008322422381748</v>
      </c>
      <c r="M83" s="45" cm="1">
        <f t="array" ref="M83">(_xlfn.XLOOKUP(M$2,'Men10'!$B$2:$B$75,'Men10'!$D$2:$D$75) / _xlfn.XLOOKUP($A83,'Men10'!$E$1:$CV$1,_xlfn.XLOOKUP(M$2,'Men10'!$B$2:$B$75,'Men10'!$E$2:$CV$75))) / $C$1 / 86400</f>
        <v>1.3394133670444113</v>
      </c>
      <c r="N83" s="45" cm="1">
        <f t="array" ref="N83">(_xlfn.XLOOKUP(N$2,'Men10'!$B$2:$B$75,'Men10'!$D$2:$D$75) / _xlfn.XLOOKUP($A83,'Men10'!$E$1:$CV$1,_xlfn.XLOOKUP(N$2,'Men10'!$B$2:$B$75,'Men10'!$E$2:$CV$75))) / $C$1 / 86400</f>
        <v>2.4988587395468067</v>
      </c>
    </row>
    <row r="84" spans="1:14" x14ac:dyDescent="0.3">
      <c r="A84" s="26">
        <v>99</v>
      </c>
      <c r="B84" s="45" cm="1">
        <f t="array" ref="B84">(_xlfn.XLOOKUP(B$2,'Men10'!$B$2:$B$75,'Men10'!$D$2:$D$75) / _xlfn.XLOOKUP($A84,'Men10'!$E$1:$CV$1,_xlfn.XLOOKUP(B$2,'Men10'!$B$2:$B$75,'Men10'!$E$2:$CV$75))) / $C$1 / 86400</f>
        <v>6.071359946197819E-3</v>
      </c>
      <c r="C84" s="45" cm="1">
        <f t="array" ref="C84">(_xlfn.XLOOKUP(C$2,'Men10'!$B$2:$B$75,'Men10'!$D$2:$D$75) / _xlfn.XLOOKUP($A84,'Men10'!$E$1:$CV$1,_xlfn.XLOOKUP(C$2,'Men10'!$B$2:$B$75,'Men10'!$E$2:$CV$75))) / $C$1 / 86400</f>
        <v>1.6037279109174532E-2</v>
      </c>
      <c r="D84" s="45" cm="1">
        <f t="array" ref="D84">(_xlfn.XLOOKUP(D$2,'Men10'!$B$2:$B$75,'Men10'!$D$2:$D$75) / _xlfn.XLOOKUP($A84,'Men10'!$E$1:$CV$1,_xlfn.XLOOKUP(D$2,'Men10'!$B$2:$B$75,'Men10'!$E$2:$CV$75))) / $C$1 / 86400</f>
        <v>4.2362624061970465E-2</v>
      </c>
      <c r="E84" s="45" cm="1">
        <f t="array" ref="E84">(_xlfn.XLOOKUP(E$2,'Men10'!$B$2:$B$75,'Men10'!$D$2:$D$75) / _xlfn.XLOOKUP($A84,'Men10'!$E$1:$CV$1,_xlfn.XLOOKUP(E$2,'Men10'!$B$2:$B$75,'Men10'!$E$2:$CV$75))) / $C$1 / 86400</f>
        <v>5.5763045959124388E-2</v>
      </c>
      <c r="F84" s="45" cm="1">
        <f t="array" ref="F84">(_xlfn.XLOOKUP(F$2,'Men10'!$B$2:$B$75,'Men10'!$D$2:$D$75) / _xlfn.XLOOKUP($A84,'Men10'!$E$1:$CV$1,_xlfn.XLOOKUP(F$2,'Men10'!$B$2:$B$75,'Men10'!$E$2:$CV$75))) / $C$1 / 86400</f>
        <v>9.2217957141704415E-2</v>
      </c>
      <c r="G84" s="45" cm="1">
        <f t="array" ref="G84">(_xlfn.XLOOKUP(G$2,'Men10'!$B$2:$B$75,'Men10'!$D$2:$D$75) / _xlfn.XLOOKUP($A84,'Men10'!$E$1:$CV$1,_xlfn.XLOOKUP(G$2,'Men10'!$B$2:$B$75,'Men10'!$E$2:$CV$75))) / $C$1 / 86400</f>
        <v>0.11606494449631705</v>
      </c>
      <c r="H84" s="45" cm="1">
        <f t="array" ref="H84">(_xlfn.XLOOKUP(H$2,'Men10'!$B$2:$B$75,'Men10'!$D$2:$D$75) / _xlfn.XLOOKUP($A84,'Men10'!$E$1:$CV$1,_xlfn.XLOOKUP(H$2,'Men10'!$B$2:$B$75,'Men10'!$E$2:$CV$75))) / $C$1 / 86400</f>
        <v>0.19052238763257151</v>
      </c>
      <c r="I84" s="45" cm="1">
        <f t="array" ref="I84">(_xlfn.XLOOKUP(I$2,'Men10'!$B$2:$B$75,'Men10'!$D$2:$D$75) / _xlfn.XLOOKUP($A84,'Men10'!$E$1:$CV$1,_xlfn.XLOOKUP(I$2,'Men10'!$B$2:$B$75,'Men10'!$E$2:$CV$75))) / $C$1 / 86400</f>
        <v>0.25279044220184532</v>
      </c>
      <c r="J84" s="45" cm="1">
        <f t="array" ref="J84">(_xlfn.XLOOKUP(J$2,'Men10'!$B$2:$B$75,'Men10'!$D$2:$D$75) / _xlfn.XLOOKUP($A84,'Men10'!$E$1:$CV$1,_xlfn.XLOOKUP(J$2,'Men10'!$B$2:$B$75,'Men10'!$E$2:$CV$75))) / $C$1 / 86400</f>
        <v>0.5293527700087578</v>
      </c>
      <c r="K84" s="45" cm="1">
        <f t="array" ref="K84">(_xlfn.XLOOKUP(K$2,'Men10'!$B$2:$B$75,'Men10'!$D$2:$D$75) / _xlfn.XLOOKUP($A84,'Men10'!$E$1:$CV$1,_xlfn.XLOOKUP(K$2,'Men10'!$B$2:$B$75,'Men10'!$E$2:$CV$75))) / $C$1 / 86400</f>
        <v>0.64129728508065653</v>
      </c>
      <c r="L84" s="45" cm="1">
        <f t="array" ref="L84">(_xlfn.XLOOKUP(L$2,'Men10'!$B$2:$B$75,'Men10'!$D$2:$D$75) / _xlfn.XLOOKUP($A84,'Men10'!$E$1:$CV$1,_xlfn.XLOOKUP(L$2,'Men10'!$B$2:$B$75,'Men10'!$E$2:$CV$75))) / $C$1 / 86400</f>
        <v>1.135689465208916</v>
      </c>
      <c r="M84" s="45" cm="1">
        <f t="array" ref="M84">(_xlfn.XLOOKUP(M$2,'Men10'!$B$2:$B$75,'Men10'!$D$2:$D$75) / _xlfn.XLOOKUP($A84,'Men10'!$E$1:$CV$1,_xlfn.XLOOKUP(M$2,'Men10'!$B$2:$B$75,'Men10'!$E$2:$CV$75))) / $C$1 / 86400</f>
        <v>1.5086024239342319</v>
      </c>
      <c r="N84" s="45" cm="1">
        <f t="array" ref="N84">(_xlfn.XLOOKUP(N$2,'Men10'!$B$2:$B$75,'Men10'!$D$2:$D$75) / _xlfn.XLOOKUP($A84,'Men10'!$E$1:$CV$1,_xlfn.XLOOKUP(N$2,'Men10'!$B$2:$B$75,'Men10'!$E$2:$CV$75))) / $C$1 / 86400</f>
        <v>2.814504054015877</v>
      </c>
    </row>
    <row r="85" spans="1:14" x14ac:dyDescent="0.3">
      <c r="A85" s="42"/>
    </row>
    <row r="86" spans="1:14" x14ac:dyDescent="0.3">
      <c r="A86" s="26"/>
    </row>
    <row r="87" spans="1:14" x14ac:dyDescent="0.3">
      <c r="A87" s="26"/>
    </row>
    <row r="88" spans="1:14" x14ac:dyDescent="0.3">
      <c r="A88" s="42"/>
    </row>
    <row r="89" spans="1:14" x14ac:dyDescent="0.3">
      <c r="A89" s="26"/>
    </row>
    <row r="91" spans="1:14" x14ac:dyDescent="0.3">
      <c r="A91" s="26"/>
    </row>
    <row r="93" spans="1:14" x14ac:dyDescent="0.3">
      <c r="A93" s="26"/>
    </row>
    <row r="94" spans="1:14" x14ac:dyDescent="0.3">
      <c r="A94" s="26"/>
    </row>
    <row r="95" spans="1:14" x14ac:dyDescent="0.3">
      <c r="A95" s="26"/>
    </row>
    <row r="96" spans="1:14" x14ac:dyDescent="0.3">
      <c r="A96" s="26"/>
    </row>
    <row r="97" spans="1:1" x14ac:dyDescent="0.3">
      <c r="A97" s="26"/>
    </row>
    <row r="98" spans="1:1" x14ac:dyDescent="0.3">
      <c r="A98" s="26"/>
    </row>
    <row r="100" spans="1:1" x14ac:dyDescent="0.3">
      <c r="A100" s="26"/>
    </row>
    <row r="102" spans="1:1" x14ac:dyDescent="0.3">
      <c r="A102" s="26"/>
    </row>
    <row r="103" spans="1:1" x14ac:dyDescent="0.3">
      <c r="A103" s="26"/>
    </row>
    <row r="104" spans="1:1" x14ac:dyDescent="0.3">
      <c r="A104" s="26"/>
    </row>
    <row r="105" spans="1:1" x14ac:dyDescent="0.3">
      <c r="A105" s="26"/>
    </row>
    <row r="106" spans="1:1" x14ac:dyDescent="0.3">
      <c r="A106" s="26"/>
    </row>
    <row r="107" spans="1:1" x14ac:dyDescent="0.3">
      <c r="A107" s="26"/>
    </row>
    <row r="109" spans="1:1" x14ac:dyDescent="0.3">
      <c r="A109" s="26"/>
    </row>
  </sheetData>
  <sheetProtection algorithmName="SHA-512" hashValue="Be7Yp+co2VoWe2NgWn3sQ/y9/r+gPGqgY3hhx56cPZ9pJgBhNlyLnw9gJiEC7z92FzeyA1+wSap9TGuFhve2tA==" saltValue="uDtRMuWsGPS9PMW3YIIvAA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69A53-3817-46E4-BC9E-A3842B7E1EEE}">
  <dimension ref="A1:N109"/>
  <sheetViews>
    <sheetView workbookViewId="0">
      <pane xSplit="1" ySplit="2" topLeftCell="B3" activePane="bottomRight" state="frozen"/>
      <selection sqref="A1:N84"/>
      <selection pane="topRight" sqref="A1:N84"/>
      <selection pane="bottomLeft" sqref="A1:N84"/>
      <selection pane="bottomRight"/>
    </sheetView>
  </sheetViews>
  <sheetFormatPr defaultRowHeight="14.4" x14ac:dyDescent="0.3"/>
  <cols>
    <col min="1" max="1" width="8.88671875" style="25"/>
    <col min="2" max="2" width="8.88671875" style="25" customWidth="1"/>
    <col min="3" max="16384" width="8.88671875" style="25"/>
  </cols>
  <sheetData>
    <row r="1" spans="1:14" x14ac:dyDescent="0.3">
      <c r="A1" s="33" t="s">
        <v>180</v>
      </c>
      <c r="C1" s="44">
        <f>Setup!C3</f>
        <v>0.7</v>
      </c>
    </row>
    <row r="2" spans="1:14" x14ac:dyDescent="0.3">
      <c r="A2" s="32" t="s">
        <v>177</v>
      </c>
      <c r="B2" s="43" t="s">
        <v>216</v>
      </c>
      <c r="C2" s="43" t="s">
        <v>217</v>
      </c>
      <c r="D2" s="43" t="s">
        <v>175</v>
      </c>
      <c r="E2" s="43" t="s">
        <v>218</v>
      </c>
      <c r="F2" s="43" t="s">
        <v>164</v>
      </c>
      <c r="G2" s="43" t="s">
        <v>219</v>
      </c>
      <c r="H2" s="43" t="s">
        <v>64</v>
      </c>
      <c r="I2" s="43" t="s">
        <v>220</v>
      </c>
      <c r="J2" s="43" t="s">
        <v>66</v>
      </c>
      <c r="K2" s="43" t="s">
        <v>221</v>
      </c>
      <c r="L2" s="43" t="s">
        <v>67</v>
      </c>
      <c r="M2" s="43" t="s">
        <v>222</v>
      </c>
      <c r="N2" s="43" t="s">
        <v>68</v>
      </c>
    </row>
    <row r="3" spans="1:14" x14ac:dyDescent="0.3">
      <c r="A3" s="26">
        <v>18</v>
      </c>
      <c r="B3" s="45" cm="1">
        <f t="array" ref="B3">(_xlfn.XLOOKUP(B$2,'Men10'!$B$2:$B$75,'Men10'!$D$2:$D$75) / _xlfn.XLOOKUP($A3,'Men10'!$E$1:$CV$1,_xlfn.XLOOKUP(B$2,'Men10'!$B$2:$B$75,'Men10'!$E$2:$CV$75))) / $C$1 / 86400</f>
        <v>1.7178301767800334E-3</v>
      </c>
      <c r="C3" s="45" cm="1">
        <f t="array" ref="C3">(_xlfn.XLOOKUP(C$2,'Men10'!$B$2:$B$75,'Men10'!$D$2:$D$75) / _xlfn.XLOOKUP($A3,'Men10'!$E$1:$CV$1,_xlfn.XLOOKUP(C$2,'Men10'!$B$2:$B$75,'Men10'!$E$2:$CV$75))) / $C$1 / 86400</f>
        <v>3.8061587958175347E-3</v>
      </c>
      <c r="D3" s="45" cm="1">
        <f t="array" ref="D3">(_xlfn.XLOOKUP(D$2,'Men10'!$B$2:$B$75,'Men10'!$D$2:$D$75) / _xlfn.XLOOKUP($A3,'Men10'!$E$1:$CV$1,_xlfn.XLOOKUP(D$2,'Men10'!$B$2:$B$75,'Men10'!$E$2:$CV$75))) / $C$1 / 86400</f>
        <v>1.0054004366310468E-2</v>
      </c>
      <c r="E3" s="45" cm="1">
        <f t="array" ref="E3">(_xlfn.XLOOKUP(E$2,'Men10'!$B$2:$B$75,'Men10'!$D$2:$D$75) / _xlfn.XLOOKUP($A3,'Men10'!$E$1:$CV$1,_xlfn.XLOOKUP(E$2,'Men10'!$B$2:$B$75,'Men10'!$E$2:$CV$75))) / $C$1 / 86400</f>
        <v>1.323435268626582E-2</v>
      </c>
      <c r="F3" s="45" cm="1">
        <f t="array" ref="F3">(_xlfn.XLOOKUP(F$2,'Men10'!$B$2:$B$75,'Men10'!$D$2:$D$75) / _xlfn.XLOOKUP($A3,'Men10'!$E$1:$CV$1,_xlfn.XLOOKUP(F$2,'Men10'!$B$2:$B$75,'Men10'!$E$2:$CV$75))) / $C$1 / 86400</f>
        <v>2.1886268008294896E-2</v>
      </c>
      <c r="G3" s="45" cm="1">
        <f t="array" ref="G3">(_xlfn.XLOOKUP(G$2,'Men10'!$B$2:$B$75,'Men10'!$D$2:$D$75) / _xlfn.XLOOKUP($A3,'Men10'!$E$1:$CV$1,_xlfn.XLOOKUP(G$2,'Men10'!$B$2:$B$75,'Men10'!$E$2:$CV$75))) / $C$1 / 86400</f>
        <v>2.7545920126064907E-2</v>
      </c>
      <c r="H3" s="45" cm="1">
        <f t="array" ref="H3">(_xlfn.XLOOKUP(H$2,'Men10'!$B$2:$B$75,'Men10'!$D$2:$D$75) / _xlfn.XLOOKUP($A3,'Men10'!$E$1:$CV$1,_xlfn.XLOOKUP(H$2,'Men10'!$B$2:$B$75,'Men10'!$E$2:$CV$75))) / $C$1 / 86400</f>
        <v>4.5557252618814964E-2</v>
      </c>
      <c r="I3" s="45" cm="1">
        <f t="array" ref="I3">(_xlfn.XLOOKUP(I$2,'Men10'!$B$2:$B$75,'Men10'!$D$2:$D$75) / _xlfn.XLOOKUP($A3,'Men10'!$E$1:$CV$1,_xlfn.XLOOKUP(I$2,'Men10'!$B$2:$B$75,'Men10'!$E$2:$CV$75))) / $C$1 / 86400</f>
        <v>6.0921594028510967E-2</v>
      </c>
      <c r="J3" s="45" cm="1">
        <f t="array" ref="J3">(_xlfn.XLOOKUP(J$2,'Men10'!$B$2:$B$75,'Men10'!$D$2:$D$75) / _xlfn.XLOOKUP($A3,'Men10'!$E$1:$CV$1,_xlfn.XLOOKUP(J$2,'Men10'!$B$2:$B$75,'Men10'!$E$2:$CV$75))) / $C$1 / 86400</f>
        <v>0.12888743062950031</v>
      </c>
      <c r="K3" s="45" cm="1">
        <f t="array" ref="K3">(_xlfn.XLOOKUP(K$2,'Men10'!$B$2:$B$75,'Men10'!$D$2:$D$75) / _xlfn.XLOOKUP($A3,'Men10'!$E$1:$CV$1,_xlfn.XLOOKUP(K$2,'Men10'!$B$2:$B$75,'Men10'!$E$2:$CV$75))) / $C$1 / 86400</f>
        <v>0.15614381189004176</v>
      </c>
      <c r="L3" s="45" cm="1">
        <f t="array" ref="L3">(_xlfn.XLOOKUP(L$2,'Men10'!$B$2:$B$75,'Men10'!$D$2:$D$75) / _xlfn.XLOOKUP($A3,'Men10'!$E$1:$CV$1,_xlfn.XLOOKUP(L$2,'Men10'!$B$2:$B$75,'Men10'!$E$2:$CV$75))) / $C$1 / 86400</f>
        <v>0.27651899726782725</v>
      </c>
      <c r="M3" s="45" cm="1">
        <f t="array" ref="M3">(_xlfn.XLOOKUP(M$2,'Men10'!$B$2:$B$75,'Men10'!$D$2:$D$75) / _xlfn.XLOOKUP($A3,'Men10'!$E$1:$CV$1,_xlfn.XLOOKUP(M$2,'Men10'!$B$2:$B$75,'Men10'!$E$2:$CV$75))) / $C$1 / 86400</f>
        <v>0.36731627995278537</v>
      </c>
      <c r="N3" s="45" cm="1">
        <f t="array" ref="N3">(_xlfn.XLOOKUP(N$2,'Men10'!$B$2:$B$75,'Men10'!$D$2:$D$75) / _xlfn.XLOOKUP($A3,'Men10'!$E$1:$CV$1,_xlfn.XLOOKUP(N$2,'Men10'!$B$2:$B$75,'Men10'!$E$2:$CV$75))) / $C$1 / 86400</f>
        <v>0.68527873390067873</v>
      </c>
    </row>
    <row r="4" spans="1:14" x14ac:dyDescent="0.3">
      <c r="A4" s="42">
        <v>19</v>
      </c>
      <c r="B4" s="45" cm="1">
        <f t="array" ref="B4">(_xlfn.XLOOKUP(B$2,'Men10'!$B$2:$B$75,'Men10'!$D$2:$D$75) / _xlfn.XLOOKUP($A4,'Men10'!$E$1:$CV$1,_xlfn.XLOOKUP(B$2,'Men10'!$B$2:$B$75,'Men10'!$E$2:$CV$75))) / $C$1 / 86400</f>
        <v>1.6993213336474163E-3</v>
      </c>
      <c r="C4" s="45" cm="1">
        <f t="array" ref="C4">(_xlfn.XLOOKUP(C$2,'Men10'!$B$2:$B$75,'Men10'!$D$2:$D$75) / _xlfn.XLOOKUP($A4,'Men10'!$E$1:$CV$1,_xlfn.XLOOKUP(C$2,'Men10'!$B$2:$B$75,'Men10'!$E$2:$CV$75))) / $C$1 / 86400</f>
        <v>3.7595051639995464E-3</v>
      </c>
      <c r="D4" s="45" cm="1">
        <f t="array" ref="D4">(_xlfn.XLOOKUP(D$2,'Men10'!$B$2:$B$75,'Men10'!$D$2:$D$75) / _xlfn.XLOOKUP($A4,'Men10'!$E$1:$CV$1,_xlfn.XLOOKUP(D$2,'Men10'!$B$2:$B$75,'Men10'!$E$2:$CV$75))) / $C$1 / 86400</f>
        <v>9.9307683577346487E-3</v>
      </c>
      <c r="E4" s="45" cm="1">
        <f t="array" ref="E4">(_xlfn.XLOOKUP(E$2,'Men10'!$B$2:$B$75,'Men10'!$D$2:$D$75) / _xlfn.XLOOKUP($A4,'Men10'!$E$1:$CV$1,_xlfn.XLOOKUP(E$2,'Men10'!$B$2:$B$75,'Men10'!$E$2:$CV$75))) / $C$1 / 86400</f>
        <v>1.3072133858650714E-2</v>
      </c>
      <c r="F4" s="45" cm="1">
        <f t="array" ref="F4">(_xlfn.XLOOKUP(F$2,'Men10'!$B$2:$B$75,'Men10'!$D$2:$D$75) / _xlfn.XLOOKUP($A4,'Men10'!$E$1:$CV$1,_xlfn.XLOOKUP(F$2,'Men10'!$B$2:$B$75,'Men10'!$E$2:$CV$75))) / $C$1 / 86400</f>
        <v>2.1617999146089039E-2</v>
      </c>
      <c r="G4" s="45" cm="1">
        <f t="array" ref="G4">(_xlfn.XLOOKUP(G$2,'Men10'!$B$2:$B$75,'Men10'!$D$2:$D$75) / _xlfn.XLOOKUP($A4,'Men10'!$E$1:$CV$1,_xlfn.XLOOKUP(G$2,'Men10'!$B$2:$B$75,'Men10'!$E$2:$CV$75))) / $C$1 / 86400</f>
        <v>2.7208278612772994E-2</v>
      </c>
      <c r="H4" s="45" cm="1">
        <f t="array" ref="H4">(_xlfn.XLOOKUP(H$2,'Men10'!$B$2:$B$75,'Men10'!$D$2:$D$75) / _xlfn.XLOOKUP($A4,'Men10'!$E$1:$CV$1,_xlfn.XLOOKUP(H$2,'Men10'!$B$2:$B$75,'Men10'!$E$2:$CV$75))) / $C$1 / 86400</f>
        <v>4.4989357981081703E-2</v>
      </c>
      <c r="I4" s="45" cm="1">
        <f t="array" ref="I4">(_xlfn.XLOOKUP(I$2,'Men10'!$B$2:$B$75,'Men10'!$D$2:$D$75) / _xlfn.XLOOKUP($A4,'Men10'!$E$1:$CV$1,_xlfn.XLOOKUP(I$2,'Men10'!$B$2:$B$75,'Men10'!$E$2:$CV$75))) / $C$1 / 86400</f>
        <v>6.0111217764957668E-2</v>
      </c>
      <c r="J4" s="45" cm="1">
        <f t="array" ref="J4">(_xlfn.XLOOKUP(J$2,'Men10'!$B$2:$B$75,'Men10'!$D$2:$D$75) / _xlfn.XLOOKUP($A4,'Men10'!$E$1:$CV$1,_xlfn.XLOOKUP(J$2,'Men10'!$B$2:$B$75,'Men10'!$E$2:$CV$75))) / $C$1 / 86400</f>
        <v>0.12703768790391035</v>
      </c>
      <c r="K4" s="45" cm="1">
        <f t="array" ref="K4">(_xlfn.XLOOKUP(K$2,'Men10'!$B$2:$B$75,'Men10'!$D$2:$D$75) / _xlfn.XLOOKUP($A4,'Men10'!$E$1:$CV$1,_xlfn.XLOOKUP(K$2,'Men10'!$B$2:$B$75,'Men10'!$E$2:$CV$75))) / $C$1 / 86400</f>
        <v>0.15390289608639174</v>
      </c>
      <c r="L4" s="45" cm="1">
        <f t="array" ref="L4">(_xlfn.XLOOKUP(L$2,'Men10'!$B$2:$B$75,'Men10'!$D$2:$D$75) / _xlfn.XLOOKUP($A4,'Men10'!$E$1:$CV$1,_xlfn.XLOOKUP(L$2,'Men10'!$B$2:$B$75,'Men10'!$E$2:$CV$75))) / $C$1 / 86400</f>
        <v>0.27255050320145147</v>
      </c>
      <c r="M4" s="45" cm="1">
        <f t="array" ref="M4">(_xlfn.XLOOKUP(M$2,'Men10'!$B$2:$B$75,'Men10'!$D$2:$D$75) / _xlfn.XLOOKUP($A4,'Men10'!$E$1:$CV$1,_xlfn.XLOOKUP(M$2,'Men10'!$B$2:$B$75,'Men10'!$E$2:$CV$75))) / $C$1 / 86400</f>
        <v>0.36204469828252506</v>
      </c>
      <c r="N4" s="45" cm="1">
        <f t="array" ref="N4">(_xlfn.XLOOKUP(N$2,'Men10'!$B$2:$B$75,'Men10'!$D$2:$D$75) / _xlfn.XLOOKUP($A4,'Men10'!$E$1:$CV$1,_xlfn.XLOOKUP(N$2,'Men10'!$B$2:$B$75,'Men10'!$E$2:$CV$75))) / $C$1 / 86400</f>
        <v>0.67544387764787572</v>
      </c>
    </row>
    <row r="5" spans="1:14" x14ac:dyDescent="0.3">
      <c r="A5" s="26">
        <v>20</v>
      </c>
      <c r="B5" s="45" cm="1">
        <f t="array" ref="B5">(_xlfn.XLOOKUP(B$2,'Men10'!$B$2:$B$75,'Men10'!$D$2:$D$75) / _xlfn.XLOOKUP($A5,'Men10'!$E$1:$CV$1,_xlfn.XLOOKUP(B$2,'Men10'!$B$2:$B$75,'Men10'!$E$2:$CV$75))) / $C$1 / 86400</f>
        <v>1.6844255194381141E-3</v>
      </c>
      <c r="C5" s="45" cm="1">
        <f t="array" ref="C5">(_xlfn.XLOOKUP(C$2,'Men10'!$B$2:$B$75,'Men10'!$D$2:$D$75) / _xlfn.XLOOKUP($A5,'Men10'!$E$1:$CV$1,_xlfn.XLOOKUP(C$2,'Men10'!$B$2:$B$75,'Men10'!$E$2:$CV$75))) / $C$1 / 86400</f>
        <v>3.7203634444107508E-3</v>
      </c>
      <c r="D5" s="45" cm="1">
        <f t="array" ref="D5">(_xlfn.XLOOKUP(D$2,'Men10'!$B$2:$B$75,'Men10'!$D$2:$D$75) / _xlfn.XLOOKUP($A5,'Men10'!$E$1:$CV$1,_xlfn.XLOOKUP(D$2,'Men10'!$B$2:$B$75,'Men10'!$E$2:$CV$75))) / $C$1 / 86400</f>
        <v>9.8273751361793414E-3</v>
      </c>
      <c r="E5" s="45" cm="1">
        <f t="array" ref="E5">(_xlfn.XLOOKUP(E$2,'Men10'!$B$2:$B$75,'Men10'!$D$2:$D$75) / _xlfn.XLOOKUP($A5,'Men10'!$E$1:$CV$1,_xlfn.XLOOKUP(E$2,'Men10'!$B$2:$B$75,'Men10'!$E$2:$CV$75))) / $C$1 / 86400</f>
        <v>1.2936034618031989E-2</v>
      </c>
      <c r="F5" s="45" cm="1">
        <f t="array" ref="F5">(_xlfn.XLOOKUP(F$2,'Men10'!$B$2:$B$75,'Men10'!$D$2:$D$75) / _xlfn.XLOOKUP($A5,'Men10'!$E$1:$CV$1,_xlfn.XLOOKUP(F$2,'Men10'!$B$2:$B$75,'Men10'!$E$2:$CV$75))) / $C$1 / 86400</f>
        <v>2.1392925466512853E-2</v>
      </c>
      <c r="G5" s="45" cm="1">
        <f t="array" ref="G5">(_xlfn.XLOOKUP(G$2,'Men10'!$B$2:$B$75,'Men10'!$D$2:$D$75) / _xlfn.XLOOKUP($A5,'Men10'!$E$1:$CV$1,_xlfn.XLOOKUP(G$2,'Men10'!$B$2:$B$75,'Men10'!$E$2:$CV$75))) / $C$1 / 86400</f>
        <v>2.6925002286368911E-2</v>
      </c>
      <c r="H5" s="45" cm="1">
        <f t="array" ref="H5">(_xlfn.XLOOKUP(H$2,'Men10'!$B$2:$B$75,'Men10'!$D$2:$D$75) / _xlfn.XLOOKUP($A5,'Men10'!$E$1:$CV$1,_xlfn.XLOOKUP(H$2,'Men10'!$B$2:$B$75,'Men10'!$E$2:$CV$75))) / $C$1 / 86400</f>
        <v>4.4516312461919581E-2</v>
      </c>
      <c r="I5" s="45" cm="1">
        <f t="array" ref="I5">(_xlfn.XLOOKUP(I$2,'Men10'!$B$2:$B$75,'Men10'!$D$2:$D$75) / _xlfn.XLOOKUP($A5,'Men10'!$E$1:$CV$1,_xlfn.XLOOKUP(I$2,'Men10'!$B$2:$B$75,'Men10'!$E$2:$CV$75))) / $C$1 / 86400</f>
        <v>5.9436152490583906E-2</v>
      </c>
      <c r="J5" s="45" cm="1">
        <f t="array" ref="J5">(_xlfn.XLOOKUP(J$2,'Men10'!$B$2:$B$75,'Men10'!$D$2:$D$75) / _xlfn.XLOOKUP($A5,'Men10'!$E$1:$CV$1,_xlfn.XLOOKUP(J$2,'Men10'!$B$2:$B$75,'Men10'!$E$2:$CV$75))) / $C$1 / 86400</f>
        <v>0.12549393878507803</v>
      </c>
      <c r="K5" s="45" cm="1">
        <f t="array" ref="K5">(_xlfn.XLOOKUP(K$2,'Men10'!$B$2:$B$75,'Men10'!$D$2:$D$75) / _xlfn.XLOOKUP($A5,'Men10'!$E$1:$CV$1,_xlfn.XLOOKUP(K$2,'Men10'!$B$2:$B$75,'Men10'!$E$2:$CV$75))) / $C$1 / 86400</f>
        <v>0.15203268367825332</v>
      </c>
      <c r="L5" s="45" cm="1">
        <f t="array" ref="L5">(_xlfn.XLOOKUP(L$2,'Men10'!$B$2:$B$75,'Men10'!$D$2:$D$75) / _xlfn.XLOOKUP($A5,'Men10'!$E$1:$CV$1,_xlfn.XLOOKUP(L$2,'Men10'!$B$2:$B$75,'Men10'!$E$2:$CV$75))) / $C$1 / 86400</f>
        <v>0.26923849708659836</v>
      </c>
      <c r="M5" s="45" cm="1">
        <f t="array" ref="M5">(_xlfn.XLOOKUP(M$2,'Men10'!$B$2:$B$75,'Men10'!$D$2:$D$75) / _xlfn.XLOOKUP($A5,'Men10'!$E$1:$CV$1,_xlfn.XLOOKUP(M$2,'Men10'!$B$2:$B$75,'Men10'!$E$2:$CV$75))) / $C$1 / 86400</f>
        <v>0.35764516777175009</v>
      </c>
      <c r="N5" s="45" cm="1">
        <f t="array" ref="N5">(_xlfn.XLOOKUP(N$2,'Men10'!$B$2:$B$75,'Men10'!$D$2:$D$75) / _xlfn.XLOOKUP($A5,'Men10'!$E$1:$CV$1,_xlfn.XLOOKUP(N$2,'Men10'!$B$2:$B$75,'Men10'!$E$2:$CV$75))) / $C$1 / 86400</f>
        <v>0.66723595204607855</v>
      </c>
    </row>
    <row r="6" spans="1:14" x14ac:dyDescent="0.3">
      <c r="A6" s="26">
        <v>21</v>
      </c>
      <c r="B6" s="45" cm="1">
        <f t="array" ref="B6">(_xlfn.XLOOKUP(B$2,'Men10'!$B$2:$B$75,'Men10'!$D$2:$D$75) / _xlfn.XLOOKUP($A6,'Men10'!$E$1:$CV$1,_xlfn.XLOOKUP(B$2,'Men10'!$B$2:$B$75,'Men10'!$E$2:$CV$75))) / $C$1 / 86400</f>
        <v>1.6724613125673551E-3</v>
      </c>
      <c r="C6" s="45" cm="1">
        <f t="array" ref="C6">(_xlfn.XLOOKUP(C$2,'Men10'!$B$2:$B$75,'Men10'!$D$2:$D$75) / _xlfn.XLOOKUP($A6,'Men10'!$E$1:$CV$1,_xlfn.XLOOKUP(C$2,'Men10'!$B$2:$B$75,'Men10'!$E$2:$CV$75))) / $C$1 / 86400</f>
        <v>3.694595016618707E-3</v>
      </c>
      <c r="D6" s="45" cm="1">
        <f t="array" ref="D6">(_xlfn.XLOOKUP(D$2,'Men10'!$B$2:$B$75,'Men10'!$D$2:$D$75) / _xlfn.XLOOKUP($A6,'Men10'!$E$1:$CV$1,_xlfn.XLOOKUP(D$2,'Men10'!$B$2:$B$75,'Men10'!$E$2:$CV$75))) / $C$1 / 86400</f>
        <v>9.760287342859374E-3</v>
      </c>
      <c r="E6" s="45" cm="1">
        <f t="array" ref="E6">(_xlfn.XLOOKUP(E$2,'Men10'!$B$2:$B$75,'Men10'!$D$2:$D$75) / _xlfn.XLOOKUP($A6,'Men10'!$E$1:$CV$1,_xlfn.XLOOKUP(E$2,'Men10'!$B$2:$B$75,'Men10'!$E$2:$CV$75))) / $C$1 / 86400</f>
        <v>1.2847725175804688E-2</v>
      </c>
      <c r="F6" s="45" cm="1">
        <f t="array" ref="F6">(_xlfn.XLOOKUP(F$2,'Men10'!$B$2:$B$75,'Men10'!$D$2:$D$75) / _xlfn.XLOOKUP($A6,'Men10'!$E$1:$CV$1,_xlfn.XLOOKUP(F$2,'Men10'!$B$2:$B$75,'Men10'!$E$2:$CV$75))) / $C$1 / 86400</f>
        <v>2.1246884011666665E-2</v>
      </c>
      <c r="G6" s="45" cm="1">
        <f t="array" ref="G6">(_xlfn.XLOOKUP(G$2,'Men10'!$B$2:$B$75,'Men10'!$D$2:$D$75) / _xlfn.XLOOKUP($A6,'Men10'!$E$1:$CV$1,_xlfn.XLOOKUP(G$2,'Men10'!$B$2:$B$75,'Men10'!$E$2:$CV$75))) / $C$1 / 86400</f>
        <v>2.6741195424058589E-2</v>
      </c>
      <c r="H6" s="45" cm="1">
        <f t="array" ref="H6">(_xlfn.XLOOKUP(H$2,'Men10'!$B$2:$B$75,'Men10'!$D$2:$D$75) / _xlfn.XLOOKUP($A6,'Men10'!$E$1:$CV$1,_xlfn.XLOOKUP(H$2,'Men10'!$B$2:$B$75,'Men10'!$E$2:$CV$75))) / $C$1 / 86400</f>
        <v>4.4203478221147133E-2</v>
      </c>
      <c r="I6" s="45" cm="1">
        <f t="array" ref="I6">(_xlfn.XLOOKUP(I$2,'Men10'!$B$2:$B$75,'Men10'!$D$2:$D$75) / _xlfn.XLOOKUP($A6,'Men10'!$E$1:$CV$1,_xlfn.XLOOKUP(I$2,'Men10'!$B$2:$B$75,'Men10'!$E$2:$CV$75))) / $C$1 / 86400</f>
        <v>5.8994469895253185E-2</v>
      </c>
      <c r="J6" s="45" cm="1">
        <f t="array" ref="J6">(_xlfn.XLOOKUP(J$2,'Men10'!$B$2:$B$75,'Men10'!$D$2:$D$75) / _xlfn.XLOOKUP($A6,'Men10'!$E$1:$CV$1,_xlfn.XLOOKUP(J$2,'Men10'!$B$2:$B$75,'Men10'!$E$2:$CV$75))) / $C$1 / 86400</f>
        <v>0.12448544907108444</v>
      </c>
      <c r="K6" s="45" cm="1">
        <f t="array" ref="K6">(_xlfn.XLOOKUP(K$2,'Men10'!$B$2:$B$75,'Men10'!$D$2:$D$75) / _xlfn.XLOOKUP($A6,'Men10'!$E$1:$CV$1,_xlfn.XLOOKUP(K$2,'Men10'!$B$2:$B$75,'Men10'!$E$2:$CV$75))) / $C$1 / 86400</f>
        <v>0.15081092429158729</v>
      </c>
      <c r="L6" s="45" cm="1">
        <f t="array" ref="L6">(_xlfn.XLOOKUP(L$2,'Men10'!$B$2:$B$75,'Men10'!$D$2:$D$75) / _xlfn.XLOOKUP($A6,'Men10'!$E$1:$CV$1,_xlfn.XLOOKUP(L$2,'Men10'!$B$2:$B$75,'Men10'!$E$2:$CV$75))) / $C$1 / 86400</f>
        <v>0.26707485271021186</v>
      </c>
      <c r="M6" s="45" cm="1">
        <f t="array" ref="M6">(_xlfn.XLOOKUP(M$2,'Men10'!$B$2:$B$75,'Men10'!$D$2:$D$75) / _xlfn.XLOOKUP($A6,'Men10'!$E$1:$CV$1,_xlfn.XLOOKUP(M$2,'Men10'!$B$2:$B$75,'Men10'!$E$2:$CV$75))) / $C$1 / 86400</f>
        <v>0.35477107300311717</v>
      </c>
      <c r="N6" s="45" cm="1">
        <f t="array" ref="N6">(_xlfn.XLOOKUP(N$2,'Men10'!$B$2:$B$75,'Men10'!$D$2:$D$75) / _xlfn.XLOOKUP($A6,'Men10'!$E$1:$CV$1,_xlfn.XLOOKUP(N$2,'Men10'!$B$2:$B$75,'Men10'!$E$2:$CV$75))) / $C$1 / 86400</f>
        <v>0.66187393535459838</v>
      </c>
    </row>
    <row r="7" spans="1:14" x14ac:dyDescent="0.3">
      <c r="A7" s="42">
        <v>22</v>
      </c>
      <c r="B7" s="45" cm="1">
        <f t="array" ref="B7">(_xlfn.XLOOKUP(B$2,'Men10'!$B$2:$B$75,'Men10'!$D$2:$D$75) / _xlfn.XLOOKUP($A7,'Men10'!$E$1:$CV$1,_xlfn.XLOOKUP(B$2,'Men10'!$B$2:$B$75,'Men10'!$E$2:$CV$75))) / $C$1 / 86400</f>
        <v>1.6717923280423282E-3</v>
      </c>
      <c r="C7" s="45" cm="1">
        <f t="array" ref="C7">(_xlfn.XLOOKUP(C$2,'Men10'!$B$2:$B$75,'Men10'!$D$2:$D$75) / _xlfn.XLOOKUP($A7,'Men10'!$E$1:$CV$1,_xlfn.XLOOKUP(C$2,'Men10'!$B$2:$B$75,'Men10'!$E$2:$CV$75))) / $C$1 / 86400</f>
        <v>3.6820283669023162E-3</v>
      </c>
      <c r="D7" s="45" cm="1">
        <f t="array" ref="D7">(_xlfn.XLOOKUP(D$2,'Men10'!$B$2:$B$75,'Men10'!$D$2:$D$75) / _xlfn.XLOOKUP($A7,'Men10'!$E$1:$CV$1,_xlfn.XLOOKUP(D$2,'Men10'!$B$2:$B$75,'Men10'!$E$2:$CV$75))) / $C$1 / 86400</f>
        <v>9.7261126672891392E-3</v>
      </c>
      <c r="E7" s="45" cm="1">
        <f t="array" ref="E7">(_xlfn.XLOOKUP(E$2,'Men10'!$B$2:$B$75,'Men10'!$D$2:$D$75) / _xlfn.XLOOKUP($A7,'Men10'!$E$1:$CV$1,_xlfn.XLOOKUP(E$2,'Men10'!$B$2:$B$75,'Men10'!$E$2:$CV$75))) / $C$1 / 86400</f>
        <v>1.2802740143676519E-2</v>
      </c>
      <c r="F7" s="45" cm="1">
        <f t="array" ref="F7">(_xlfn.XLOOKUP(F$2,'Men10'!$B$2:$B$75,'Men10'!$D$2:$D$75) / _xlfn.XLOOKUP($A7,'Men10'!$E$1:$CV$1,_xlfn.XLOOKUP(F$2,'Men10'!$B$2:$B$75,'Men10'!$E$2:$CV$75))) / $C$1 / 86400</f>
        <v>2.1172490160085201E-2</v>
      </c>
      <c r="G7" s="45" cm="1">
        <f t="array" ref="G7">(_xlfn.XLOOKUP(G$2,'Men10'!$B$2:$B$75,'Men10'!$D$2:$D$75) / _xlfn.XLOOKUP($A7,'Men10'!$E$1:$CV$1,_xlfn.XLOOKUP(G$2,'Men10'!$B$2:$B$75,'Men10'!$E$2:$CV$75))) / $C$1 / 86400</f>
        <v>2.6647563787419729E-2</v>
      </c>
      <c r="H7" s="45" cm="1">
        <f t="array" ref="H7">(_xlfn.XLOOKUP(H$2,'Men10'!$B$2:$B$75,'Men10'!$D$2:$D$75) / _xlfn.XLOOKUP($A7,'Men10'!$E$1:$CV$1,_xlfn.XLOOKUP(H$2,'Men10'!$B$2:$B$75,'Men10'!$E$2:$CV$75))) / $C$1 / 86400</f>
        <v>4.4048704137739751E-2</v>
      </c>
      <c r="I7" s="45" cm="1">
        <f t="array" ref="I7">(_xlfn.XLOOKUP(I$2,'Men10'!$B$2:$B$75,'Men10'!$D$2:$D$75) / _xlfn.XLOOKUP($A7,'Men10'!$E$1:$CV$1,_xlfn.XLOOKUP(I$2,'Men10'!$B$2:$B$75,'Men10'!$E$2:$CV$75))) / $C$1 / 86400</f>
        <v>5.8776081162274257E-2</v>
      </c>
      <c r="J7" s="45" cm="1">
        <f t="array" ref="J7">(_xlfn.XLOOKUP(J$2,'Men10'!$B$2:$B$75,'Men10'!$D$2:$D$75) / _xlfn.XLOOKUP($A7,'Men10'!$E$1:$CV$1,_xlfn.XLOOKUP(J$2,'Men10'!$B$2:$B$75,'Men10'!$E$2:$CV$75))) / $C$1 / 86400</f>
        <v>0.12398725817935422</v>
      </c>
      <c r="K7" s="45" cm="1">
        <f t="array" ref="K7">(_xlfn.XLOOKUP(K$2,'Men10'!$B$2:$B$75,'Men10'!$D$2:$D$75) / _xlfn.XLOOKUP($A7,'Men10'!$E$1:$CV$1,_xlfn.XLOOKUP(K$2,'Men10'!$B$2:$B$75,'Men10'!$E$2:$CV$75))) / $C$1 / 86400</f>
        <v>0.15020737882168597</v>
      </c>
      <c r="L7" s="45" cm="1">
        <f t="array" ref="L7">(_xlfn.XLOOKUP(L$2,'Men10'!$B$2:$B$75,'Men10'!$D$2:$D$75) / _xlfn.XLOOKUP($A7,'Men10'!$E$1:$CV$1,_xlfn.XLOOKUP(L$2,'Men10'!$B$2:$B$75,'Men10'!$E$2:$CV$75))) / $C$1 / 86400</f>
        <v>0.26600601888245712</v>
      </c>
      <c r="M7" s="45" cm="1">
        <f t="array" ref="M7">(_xlfn.XLOOKUP(M$2,'Men10'!$B$2:$B$75,'Men10'!$D$2:$D$75) / _xlfn.XLOOKUP($A7,'Men10'!$E$1:$CV$1,_xlfn.XLOOKUP(M$2,'Men10'!$B$2:$B$75,'Men10'!$E$2:$CV$75))) / $C$1 / 86400</f>
        <v>0.35335127881401018</v>
      </c>
      <c r="N7" s="45" cm="1">
        <f t="array" ref="N7">(_xlfn.XLOOKUP(N$2,'Men10'!$B$2:$B$75,'Men10'!$D$2:$D$75) / _xlfn.XLOOKUP($A7,'Men10'!$E$1:$CV$1,_xlfn.XLOOKUP(N$2,'Men10'!$B$2:$B$75,'Men10'!$E$2:$CV$75))) / $C$1 / 86400</f>
        <v>0.65922511520310423</v>
      </c>
    </row>
    <row r="8" spans="1:14" x14ac:dyDescent="0.3">
      <c r="A8" s="26">
        <v>23</v>
      </c>
      <c r="B8" s="45" cm="1">
        <f t="array" ref="B8">(_xlfn.XLOOKUP(B$2,'Men10'!$B$2:$B$75,'Men10'!$D$2:$D$75) / _xlfn.XLOOKUP($A8,'Men10'!$E$1:$CV$1,_xlfn.XLOOKUP(B$2,'Men10'!$B$2:$B$75,'Men10'!$E$2:$CV$75))) / $C$1 / 86400</f>
        <v>1.6717923280423282E-3</v>
      </c>
      <c r="C8" s="45" cm="1">
        <f t="array" ref="C8">(_xlfn.XLOOKUP(C$2,'Men10'!$B$2:$B$75,'Men10'!$D$2:$D$75) / _xlfn.XLOOKUP($A8,'Men10'!$E$1:$CV$1,_xlfn.XLOOKUP(C$2,'Men10'!$B$2:$B$75,'Men10'!$E$2:$CV$75))) / $C$1 / 86400</f>
        <v>3.6805555555555554E-3</v>
      </c>
      <c r="D8" s="45" cm="1">
        <f t="array" ref="D8">(_xlfn.XLOOKUP(D$2,'Men10'!$B$2:$B$75,'Men10'!$D$2:$D$75) / _xlfn.XLOOKUP($A8,'Men10'!$E$1:$CV$1,_xlfn.XLOOKUP(D$2,'Men10'!$B$2:$B$75,'Men10'!$E$2:$CV$75))) / $C$1 / 86400</f>
        <v>9.7222222222222224E-3</v>
      </c>
      <c r="E8" s="45" cm="1">
        <f t="array" ref="E8">(_xlfn.XLOOKUP(E$2,'Men10'!$B$2:$B$75,'Men10'!$D$2:$D$75) / _xlfn.XLOOKUP($A8,'Men10'!$E$1:$CV$1,_xlfn.XLOOKUP(E$2,'Men10'!$B$2:$B$75,'Men10'!$E$2:$CV$75))) / $C$1 / 86400</f>
        <v>1.2797619047619049E-2</v>
      </c>
      <c r="F8" s="45" cm="1">
        <f t="array" ref="F8">(_xlfn.XLOOKUP(F$2,'Men10'!$B$2:$B$75,'Men10'!$D$2:$D$75) / _xlfn.XLOOKUP($A8,'Men10'!$E$1:$CV$1,_xlfn.XLOOKUP(F$2,'Men10'!$B$2:$B$75,'Men10'!$E$2:$CV$75))) / $C$1 / 86400</f>
        <v>2.1164021164021166E-2</v>
      </c>
      <c r="G8" s="45" cm="1">
        <f t="array" ref="G8">(_xlfn.XLOOKUP(G$2,'Men10'!$B$2:$B$75,'Men10'!$D$2:$D$75) / _xlfn.XLOOKUP($A8,'Men10'!$E$1:$CV$1,_xlfn.XLOOKUP(G$2,'Men10'!$B$2:$B$75,'Men10'!$E$2:$CV$75))) / $C$1 / 86400</f>
        <v>2.6636904761904764E-2</v>
      </c>
      <c r="H8" s="45" cm="1">
        <f t="array" ref="H8">(_xlfn.XLOOKUP(H$2,'Men10'!$B$2:$B$75,'Men10'!$D$2:$D$75) / _xlfn.XLOOKUP($A8,'Men10'!$E$1:$CV$1,_xlfn.XLOOKUP(H$2,'Men10'!$B$2:$B$75,'Men10'!$E$2:$CV$75))) / $C$1 / 86400</f>
        <v>4.4031084656084664E-2</v>
      </c>
      <c r="I8" s="45" cm="1">
        <f t="array" ref="I8">(_xlfn.XLOOKUP(I$2,'Men10'!$B$2:$B$75,'Men10'!$D$2:$D$75) / _xlfn.XLOOKUP($A8,'Men10'!$E$1:$CV$1,_xlfn.XLOOKUP(I$2,'Men10'!$B$2:$B$75,'Men10'!$E$2:$CV$75))) / $C$1 / 86400</f>
        <v>5.874669312169313E-2</v>
      </c>
      <c r="J8" s="45" cm="1">
        <f t="array" ref="J8">(_xlfn.XLOOKUP(J$2,'Men10'!$B$2:$B$75,'Men10'!$D$2:$D$75) / _xlfn.XLOOKUP($A8,'Men10'!$E$1:$CV$1,_xlfn.XLOOKUP(J$2,'Men10'!$B$2:$B$75,'Men10'!$E$2:$CV$75))) / $C$1 / 86400</f>
        <v>0.12392526455026456</v>
      </c>
      <c r="K8" s="45" cm="1">
        <f t="array" ref="K8">(_xlfn.XLOOKUP(K$2,'Men10'!$B$2:$B$75,'Men10'!$D$2:$D$75) / _xlfn.XLOOKUP($A8,'Men10'!$E$1:$CV$1,_xlfn.XLOOKUP(K$2,'Men10'!$B$2:$B$75,'Men10'!$E$2:$CV$75))) / $C$1 / 86400</f>
        <v>0.15013227513227514</v>
      </c>
      <c r="L8" s="45" cm="1">
        <f t="array" ref="L8">(_xlfn.XLOOKUP(L$2,'Men10'!$B$2:$B$75,'Men10'!$D$2:$D$75) / _xlfn.XLOOKUP($A8,'Men10'!$E$1:$CV$1,_xlfn.XLOOKUP(L$2,'Men10'!$B$2:$B$75,'Men10'!$E$2:$CV$75))) / $C$1 / 86400</f>
        <v>0.26587301587301587</v>
      </c>
      <c r="M8" s="45" cm="1">
        <f t="array" ref="M8">(_xlfn.XLOOKUP(M$2,'Men10'!$B$2:$B$75,'Men10'!$D$2:$D$75) / _xlfn.XLOOKUP($A8,'Men10'!$E$1:$CV$1,_xlfn.XLOOKUP(M$2,'Men10'!$B$2:$B$75,'Men10'!$E$2:$CV$75))) / $C$1 / 86400</f>
        <v>0.3531746031746032</v>
      </c>
      <c r="N8" s="45" cm="1">
        <f t="array" ref="N8">(_xlfn.XLOOKUP(N$2,'Men10'!$B$2:$B$75,'Men10'!$D$2:$D$75) / _xlfn.XLOOKUP($A8,'Men10'!$E$1:$CV$1,_xlfn.XLOOKUP(N$2,'Men10'!$B$2:$B$75,'Men10'!$E$2:$CV$75))) / $C$1 / 86400</f>
        <v>0.65889550264550267</v>
      </c>
    </row>
    <row r="9" spans="1:14" x14ac:dyDescent="0.3">
      <c r="A9" s="26">
        <v>24</v>
      </c>
      <c r="B9" s="45" cm="1">
        <f t="array" ref="B9">(_xlfn.XLOOKUP(B$2,'Men10'!$B$2:$B$75,'Men10'!$D$2:$D$75) / _xlfn.XLOOKUP($A9,'Men10'!$E$1:$CV$1,_xlfn.XLOOKUP(B$2,'Men10'!$B$2:$B$75,'Men10'!$E$2:$CV$75))) / $C$1 / 86400</f>
        <v>1.6717923280423282E-3</v>
      </c>
      <c r="C9" s="45" cm="1">
        <f t="array" ref="C9">(_xlfn.XLOOKUP(C$2,'Men10'!$B$2:$B$75,'Men10'!$D$2:$D$75) / _xlfn.XLOOKUP($A9,'Men10'!$E$1:$CV$1,_xlfn.XLOOKUP(C$2,'Men10'!$B$2:$B$75,'Men10'!$E$2:$CV$75))) / $C$1 / 86400</f>
        <v>3.6805555555555554E-3</v>
      </c>
      <c r="D9" s="45" cm="1">
        <f t="array" ref="D9">(_xlfn.XLOOKUP(D$2,'Men10'!$B$2:$B$75,'Men10'!$D$2:$D$75) / _xlfn.XLOOKUP($A9,'Men10'!$E$1:$CV$1,_xlfn.XLOOKUP(D$2,'Men10'!$B$2:$B$75,'Men10'!$E$2:$CV$75))) / $C$1 / 86400</f>
        <v>9.7222222222222224E-3</v>
      </c>
      <c r="E9" s="45" cm="1">
        <f t="array" ref="E9">(_xlfn.XLOOKUP(E$2,'Men10'!$B$2:$B$75,'Men10'!$D$2:$D$75) / _xlfn.XLOOKUP($A9,'Men10'!$E$1:$CV$1,_xlfn.XLOOKUP(E$2,'Men10'!$B$2:$B$75,'Men10'!$E$2:$CV$75))) / $C$1 / 86400</f>
        <v>1.2797619047619049E-2</v>
      </c>
      <c r="F9" s="45" cm="1">
        <f t="array" ref="F9">(_xlfn.XLOOKUP(F$2,'Men10'!$B$2:$B$75,'Men10'!$D$2:$D$75) / _xlfn.XLOOKUP($A9,'Men10'!$E$1:$CV$1,_xlfn.XLOOKUP(F$2,'Men10'!$B$2:$B$75,'Men10'!$E$2:$CV$75))) / $C$1 / 86400</f>
        <v>2.1164021164021166E-2</v>
      </c>
      <c r="G9" s="45" cm="1">
        <f t="array" ref="G9">(_xlfn.XLOOKUP(G$2,'Men10'!$B$2:$B$75,'Men10'!$D$2:$D$75) / _xlfn.XLOOKUP($A9,'Men10'!$E$1:$CV$1,_xlfn.XLOOKUP(G$2,'Men10'!$B$2:$B$75,'Men10'!$E$2:$CV$75))) / $C$1 / 86400</f>
        <v>2.6636904761904764E-2</v>
      </c>
      <c r="H9" s="45" cm="1">
        <f t="array" ref="H9">(_xlfn.XLOOKUP(H$2,'Men10'!$B$2:$B$75,'Men10'!$D$2:$D$75) / _xlfn.XLOOKUP($A9,'Men10'!$E$1:$CV$1,_xlfn.XLOOKUP(H$2,'Men10'!$B$2:$B$75,'Men10'!$E$2:$CV$75))) / $C$1 / 86400</f>
        <v>4.4031084656084664E-2</v>
      </c>
      <c r="I9" s="45" cm="1">
        <f t="array" ref="I9">(_xlfn.XLOOKUP(I$2,'Men10'!$B$2:$B$75,'Men10'!$D$2:$D$75) / _xlfn.XLOOKUP($A9,'Men10'!$E$1:$CV$1,_xlfn.XLOOKUP(I$2,'Men10'!$B$2:$B$75,'Men10'!$E$2:$CV$75))) / $C$1 / 86400</f>
        <v>5.874669312169313E-2</v>
      </c>
      <c r="J9" s="45" cm="1">
        <f t="array" ref="J9">(_xlfn.XLOOKUP(J$2,'Men10'!$B$2:$B$75,'Men10'!$D$2:$D$75) / _xlfn.XLOOKUP($A9,'Men10'!$E$1:$CV$1,_xlfn.XLOOKUP(J$2,'Men10'!$B$2:$B$75,'Men10'!$E$2:$CV$75))) / $C$1 / 86400</f>
        <v>0.12392526455026456</v>
      </c>
      <c r="K9" s="45" cm="1">
        <f t="array" ref="K9">(_xlfn.XLOOKUP(K$2,'Men10'!$B$2:$B$75,'Men10'!$D$2:$D$75) / _xlfn.XLOOKUP($A9,'Men10'!$E$1:$CV$1,_xlfn.XLOOKUP(K$2,'Men10'!$B$2:$B$75,'Men10'!$E$2:$CV$75))) / $C$1 / 86400</f>
        <v>0.15013227513227514</v>
      </c>
      <c r="L9" s="45" cm="1">
        <f t="array" ref="L9">(_xlfn.XLOOKUP(L$2,'Men10'!$B$2:$B$75,'Men10'!$D$2:$D$75) / _xlfn.XLOOKUP($A9,'Men10'!$E$1:$CV$1,_xlfn.XLOOKUP(L$2,'Men10'!$B$2:$B$75,'Men10'!$E$2:$CV$75))) / $C$1 / 86400</f>
        <v>0.26587301587301587</v>
      </c>
      <c r="M9" s="45" cm="1">
        <f t="array" ref="M9">(_xlfn.XLOOKUP(M$2,'Men10'!$B$2:$B$75,'Men10'!$D$2:$D$75) / _xlfn.XLOOKUP($A9,'Men10'!$E$1:$CV$1,_xlfn.XLOOKUP(M$2,'Men10'!$B$2:$B$75,'Men10'!$E$2:$CV$75))) / $C$1 / 86400</f>
        <v>0.3531746031746032</v>
      </c>
      <c r="N9" s="45" cm="1">
        <f t="array" ref="N9">(_xlfn.XLOOKUP(N$2,'Men10'!$B$2:$B$75,'Men10'!$D$2:$D$75) / _xlfn.XLOOKUP($A9,'Men10'!$E$1:$CV$1,_xlfn.XLOOKUP(N$2,'Men10'!$B$2:$B$75,'Men10'!$E$2:$CV$75))) / $C$1 / 86400</f>
        <v>0.65889550264550267</v>
      </c>
    </row>
    <row r="10" spans="1:14" x14ac:dyDescent="0.3">
      <c r="A10" s="42">
        <v>25</v>
      </c>
      <c r="B10" s="45" cm="1">
        <f t="array" ref="B10">(_xlfn.XLOOKUP(B$2,'Men10'!$B$2:$B$75,'Men10'!$D$2:$D$75) / _xlfn.XLOOKUP($A10,'Men10'!$E$1:$CV$1,_xlfn.XLOOKUP(B$2,'Men10'!$B$2:$B$75,'Men10'!$E$2:$CV$75))) / $C$1 / 86400</f>
        <v>1.6717923280423282E-3</v>
      </c>
      <c r="C10" s="45" cm="1">
        <f t="array" ref="C10">(_xlfn.XLOOKUP(C$2,'Men10'!$B$2:$B$75,'Men10'!$D$2:$D$75) / _xlfn.XLOOKUP($A10,'Men10'!$E$1:$CV$1,_xlfn.XLOOKUP(C$2,'Men10'!$B$2:$B$75,'Men10'!$E$2:$CV$75))) / $C$1 / 86400</f>
        <v>3.6805555555555554E-3</v>
      </c>
      <c r="D10" s="45" cm="1">
        <f t="array" ref="D10">(_xlfn.XLOOKUP(D$2,'Men10'!$B$2:$B$75,'Men10'!$D$2:$D$75) / _xlfn.XLOOKUP($A10,'Men10'!$E$1:$CV$1,_xlfn.XLOOKUP(D$2,'Men10'!$B$2:$B$75,'Men10'!$E$2:$CV$75))) / $C$1 / 86400</f>
        <v>9.7222222222222224E-3</v>
      </c>
      <c r="E10" s="45" cm="1">
        <f t="array" ref="E10">(_xlfn.XLOOKUP(E$2,'Men10'!$B$2:$B$75,'Men10'!$D$2:$D$75) / _xlfn.XLOOKUP($A10,'Men10'!$E$1:$CV$1,_xlfn.XLOOKUP(E$2,'Men10'!$B$2:$B$75,'Men10'!$E$2:$CV$75))) / $C$1 / 86400</f>
        <v>1.2797619047619049E-2</v>
      </c>
      <c r="F10" s="45" cm="1">
        <f t="array" ref="F10">(_xlfn.XLOOKUP(F$2,'Men10'!$B$2:$B$75,'Men10'!$D$2:$D$75) / _xlfn.XLOOKUP($A10,'Men10'!$E$1:$CV$1,_xlfn.XLOOKUP(F$2,'Men10'!$B$2:$B$75,'Men10'!$E$2:$CV$75))) / $C$1 / 86400</f>
        <v>2.1164021164021166E-2</v>
      </c>
      <c r="G10" s="45" cm="1">
        <f t="array" ref="G10">(_xlfn.XLOOKUP(G$2,'Men10'!$B$2:$B$75,'Men10'!$D$2:$D$75) / _xlfn.XLOOKUP($A10,'Men10'!$E$1:$CV$1,_xlfn.XLOOKUP(G$2,'Men10'!$B$2:$B$75,'Men10'!$E$2:$CV$75))) / $C$1 / 86400</f>
        <v>2.6636904761904764E-2</v>
      </c>
      <c r="H10" s="45" cm="1">
        <f t="array" ref="H10">(_xlfn.XLOOKUP(H$2,'Men10'!$B$2:$B$75,'Men10'!$D$2:$D$75) / _xlfn.XLOOKUP($A10,'Men10'!$E$1:$CV$1,_xlfn.XLOOKUP(H$2,'Men10'!$B$2:$B$75,'Men10'!$E$2:$CV$75))) / $C$1 / 86400</f>
        <v>4.4031084656084664E-2</v>
      </c>
      <c r="I10" s="45" cm="1">
        <f t="array" ref="I10">(_xlfn.XLOOKUP(I$2,'Men10'!$B$2:$B$75,'Men10'!$D$2:$D$75) / _xlfn.XLOOKUP($A10,'Men10'!$E$1:$CV$1,_xlfn.XLOOKUP(I$2,'Men10'!$B$2:$B$75,'Men10'!$E$2:$CV$75))) / $C$1 / 86400</f>
        <v>5.874669312169313E-2</v>
      </c>
      <c r="J10" s="45" cm="1">
        <f t="array" ref="J10">(_xlfn.XLOOKUP(J$2,'Men10'!$B$2:$B$75,'Men10'!$D$2:$D$75) / _xlfn.XLOOKUP($A10,'Men10'!$E$1:$CV$1,_xlfn.XLOOKUP(J$2,'Men10'!$B$2:$B$75,'Men10'!$E$2:$CV$75))) / $C$1 / 86400</f>
        <v>0.12392526455026456</v>
      </c>
      <c r="K10" s="45" cm="1">
        <f t="array" ref="K10">(_xlfn.XLOOKUP(K$2,'Men10'!$B$2:$B$75,'Men10'!$D$2:$D$75) / _xlfn.XLOOKUP($A10,'Men10'!$E$1:$CV$1,_xlfn.XLOOKUP(K$2,'Men10'!$B$2:$B$75,'Men10'!$E$2:$CV$75))) / $C$1 / 86400</f>
        <v>0.15013227513227514</v>
      </c>
      <c r="L10" s="45" cm="1">
        <f t="array" ref="L10">(_xlfn.XLOOKUP(L$2,'Men10'!$B$2:$B$75,'Men10'!$D$2:$D$75) / _xlfn.XLOOKUP($A10,'Men10'!$E$1:$CV$1,_xlfn.XLOOKUP(L$2,'Men10'!$B$2:$B$75,'Men10'!$E$2:$CV$75))) / $C$1 / 86400</f>
        <v>0.26587301587301587</v>
      </c>
      <c r="M10" s="45" cm="1">
        <f t="array" ref="M10">(_xlfn.XLOOKUP(M$2,'Men10'!$B$2:$B$75,'Men10'!$D$2:$D$75) / _xlfn.XLOOKUP($A10,'Men10'!$E$1:$CV$1,_xlfn.XLOOKUP(M$2,'Men10'!$B$2:$B$75,'Men10'!$E$2:$CV$75))) / $C$1 / 86400</f>
        <v>0.3531746031746032</v>
      </c>
      <c r="N10" s="45" cm="1">
        <f t="array" ref="N10">(_xlfn.XLOOKUP(N$2,'Men10'!$B$2:$B$75,'Men10'!$D$2:$D$75) / _xlfn.XLOOKUP($A10,'Men10'!$E$1:$CV$1,_xlfn.XLOOKUP(N$2,'Men10'!$B$2:$B$75,'Men10'!$E$2:$CV$75))) / $C$1 / 86400</f>
        <v>0.65889550264550267</v>
      </c>
    </row>
    <row r="11" spans="1:14" x14ac:dyDescent="0.3">
      <c r="A11" s="26">
        <v>26</v>
      </c>
      <c r="B11" s="45" cm="1">
        <f t="array" ref="B11">(_xlfn.XLOOKUP(B$2,'Men10'!$B$2:$B$75,'Men10'!$D$2:$D$75) / _xlfn.XLOOKUP($A11,'Men10'!$E$1:$CV$1,_xlfn.XLOOKUP(B$2,'Men10'!$B$2:$B$75,'Men10'!$E$2:$CV$75))) / $C$1 / 86400</f>
        <v>1.6717923280423282E-3</v>
      </c>
      <c r="C11" s="45" cm="1">
        <f t="array" ref="C11">(_xlfn.XLOOKUP(C$2,'Men10'!$B$2:$B$75,'Men10'!$D$2:$D$75) / _xlfn.XLOOKUP($A11,'Men10'!$E$1:$CV$1,_xlfn.XLOOKUP(C$2,'Men10'!$B$2:$B$75,'Men10'!$E$2:$CV$75))) / $C$1 / 86400</f>
        <v>3.6805555555555554E-3</v>
      </c>
      <c r="D11" s="45" cm="1">
        <f t="array" ref="D11">(_xlfn.XLOOKUP(D$2,'Men10'!$B$2:$B$75,'Men10'!$D$2:$D$75) / _xlfn.XLOOKUP($A11,'Men10'!$E$1:$CV$1,_xlfn.XLOOKUP(D$2,'Men10'!$B$2:$B$75,'Men10'!$E$2:$CV$75))) / $C$1 / 86400</f>
        <v>9.7222222222222224E-3</v>
      </c>
      <c r="E11" s="45" cm="1">
        <f t="array" ref="E11">(_xlfn.XLOOKUP(E$2,'Men10'!$B$2:$B$75,'Men10'!$D$2:$D$75) / _xlfn.XLOOKUP($A11,'Men10'!$E$1:$CV$1,_xlfn.XLOOKUP(E$2,'Men10'!$B$2:$B$75,'Men10'!$E$2:$CV$75))) / $C$1 / 86400</f>
        <v>1.2797619047619049E-2</v>
      </c>
      <c r="F11" s="45" cm="1">
        <f t="array" ref="F11">(_xlfn.XLOOKUP(F$2,'Men10'!$B$2:$B$75,'Men10'!$D$2:$D$75) / _xlfn.XLOOKUP($A11,'Men10'!$E$1:$CV$1,_xlfn.XLOOKUP(F$2,'Men10'!$B$2:$B$75,'Men10'!$E$2:$CV$75))) / $C$1 / 86400</f>
        <v>2.1164021164021166E-2</v>
      </c>
      <c r="G11" s="45" cm="1">
        <f t="array" ref="G11">(_xlfn.XLOOKUP(G$2,'Men10'!$B$2:$B$75,'Men10'!$D$2:$D$75) / _xlfn.XLOOKUP($A11,'Men10'!$E$1:$CV$1,_xlfn.XLOOKUP(G$2,'Men10'!$B$2:$B$75,'Men10'!$E$2:$CV$75))) / $C$1 / 86400</f>
        <v>2.6636904761904764E-2</v>
      </c>
      <c r="H11" s="45" cm="1">
        <f t="array" ref="H11">(_xlfn.XLOOKUP(H$2,'Men10'!$B$2:$B$75,'Men10'!$D$2:$D$75) / _xlfn.XLOOKUP($A11,'Men10'!$E$1:$CV$1,_xlfn.XLOOKUP(H$2,'Men10'!$B$2:$B$75,'Men10'!$E$2:$CV$75))) / $C$1 / 86400</f>
        <v>4.4031084656084664E-2</v>
      </c>
      <c r="I11" s="45" cm="1">
        <f t="array" ref="I11">(_xlfn.XLOOKUP(I$2,'Men10'!$B$2:$B$75,'Men10'!$D$2:$D$75) / _xlfn.XLOOKUP($A11,'Men10'!$E$1:$CV$1,_xlfn.XLOOKUP(I$2,'Men10'!$B$2:$B$75,'Men10'!$E$2:$CV$75))) / $C$1 / 86400</f>
        <v>5.874669312169313E-2</v>
      </c>
      <c r="J11" s="45" cm="1">
        <f t="array" ref="J11">(_xlfn.XLOOKUP(J$2,'Men10'!$B$2:$B$75,'Men10'!$D$2:$D$75) / _xlfn.XLOOKUP($A11,'Men10'!$E$1:$CV$1,_xlfn.XLOOKUP(J$2,'Men10'!$B$2:$B$75,'Men10'!$E$2:$CV$75))) / $C$1 / 86400</f>
        <v>0.12392526455026456</v>
      </c>
      <c r="K11" s="45" cm="1">
        <f t="array" ref="K11">(_xlfn.XLOOKUP(K$2,'Men10'!$B$2:$B$75,'Men10'!$D$2:$D$75) / _xlfn.XLOOKUP($A11,'Men10'!$E$1:$CV$1,_xlfn.XLOOKUP(K$2,'Men10'!$B$2:$B$75,'Men10'!$E$2:$CV$75))) / $C$1 / 86400</f>
        <v>0.15013227513227514</v>
      </c>
      <c r="L11" s="45" cm="1">
        <f t="array" ref="L11">(_xlfn.XLOOKUP(L$2,'Men10'!$B$2:$B$75,'Men10'!$D$2:$D$75) / _xlfn.XLOOKUP($A11,'Men10'!$E$1:$CV$1,_xlfn.XLOOKUP(L$2,'Men10'!$B$2:$B$75,'Men10'!$E$2:$CV$75))) / $C$1 / 86400</f>
        <v>0.26587301587301587</v>
      </c>
      <c r="M11" s="45" cm="1">
        <f t="array" ref="M11">(_xlfn.XLOOKUP(M$2,'Men10'!$B$2:$B$75,'Men10'!$D$2:$D$75) / _xlfn.XLOOKUP($A11,'Men10'!$E$1:$CV$1,_xlfn.XLOOKUP(M$2,'Men10'!$B$2:$B$75,'Men10'!$E$2:$CV$75))) / $C$1 / 86400</f>
        <v>0.3531746031746032</v>
      </c>
      <c r="N11" s="45" cm="1">
        <f t="array" ref="N11">(_xlfn.XLOOKUP(N$2,'Men10'!$B$2:$B$75,'Men10'!$D$2:$D$75) / _xlfn.XLOOKUP($A11,'Men10'!$E$1:$CV$1,_xlfn.XLOOKUP(N$2,'Men10'!$B$2:$B$75,'Men10'!$E$2:$CV$75))) / $C$1 / 86400</f>
        <v>0.65889550264550267</v>
      </c>
    </row>
    <row r="12" spans="1:14" x14ac:dyDescent="0.3">
      <c r="A12" s="26">
        <v>27</v>
      </c>
      <c r="B12" s="45" cm="1">
        <f t="array" ref="B12">(_xlfn.XLOOKUP(B$2,'Men10'!$B$2:$B$75,'Men10'!$D$2:$D$75) / _xlfn.XLOOKUP($A12,'Men10'!$E$1:$CV$1,_xlfn.XLOOKUP(B$2,'Men10'!$B$2:$B$75,'Men10'!$E$2:$CV$75))) / $C$1 / 86400</f>
        <v>1.6717923280423282E-3</v>
      </c>
      <c r="C12" s="45" cm="1">
        <f t="array" ref="C12">(_xlfn.XLOOKUP(C$2,'Men10'!$B$2:$B$75,'Men10'!$D$2:$D$75) / _xlfn.XLOOKUP($A12,'Men10'!$E$1:$CV$1,_xlfn.XLOOKUP(C$2,'Men10'!$B$2:$B$75,'Men10'!$E$2:$CV$75))) / $C$1 / 86400</f>
        <v>3.6805555555555554E-3</v>
      </c>
      <c r="D12" s="45" cm="1">
        <f t="array" ref="D12">(_xlfn.XLOOKUP(D$2,'Men10'!$B$2:$B$75,'Men10'!$D$2:$D$75) / _xlfn.XLOOKUP($A12,'Men10'!$E$1:$CV$1,_xlfn.XLOOKUP(D$2,'Men10'!$B$2:$B$75,'Men10'!$E$2:$CV$75))) / $C$1 / 86400</f>
        <v>9.7222222222222224E-3</v>
      </c>
      <c r="E12" s="45" cm="1">
        <f t="array" ref="E12">(_xlfn.XLOOKUP(E$2,'Men10'!$B$2:$B$75,'Men10'!$D$2:$D$75) / _xlfn.XLOOKUP($A12,'Men10'!$E$1:$CV$1,_xlfn.XLOOKUP(E$2,'Men10'!$B$2:$B$75,'Men10'!$E$2:$CV$75))) / $C$1 / 86400</f>
        <v>1.2797619047619049E-2</v>
      </c>
      <c r="F12" s="45" cm="1">
        <f t="array" ref="F12">(_xlfn.XLOOKUP(F$2,'Men10'!$B$2:$B$75,'Men10'!$D$2:$D$75) / _xlfn.XLOOKUP($A12,'Men10'!$E$1:$CV$1,_xlfn.XLOOKUP(F$2,'Men10'!$B$2:$B$75,'Men10'!$E$2:$CV$75))) / $C$1 / 86400</f>
        <v>2.1164021164021166E-2</v>
      </c>
      <c r="G12" s="45" cm="1">
        <f t="array" ref="G12">(_xlfn.XLOOKUP(G$2,'Men10'!$B$2:$B$75,'Men10'!$D$2:$D$75) / _xlfn.XLOOKUP($A12,'Men10'!$E$1:$CV$1,_xlfn.XLOOKUP(G$2,'Men10'!$B$2:$B$75,'Men10'!$E$2:$CV$75))) / $C$1 / 86400</f>
        <v>2.6636904761904764E-2</v>
      </c>
      <c r="H12" s="45" cm="1">
        <f t="array" ref="H12">(_xlfn.XLOOKUP(H$2,'Men10'!$B$2:$B$75,'Men10'!$D$2:$D$75) / _xlfn.XLOOKUP($A12,'Men10'!$E$1:$CV$1,_xlfn.XLOOKUP(H$2,'Men10'!$B$2:$B$75,'Men10'!$E$2:$CV$75))) / $C$1 / 86400</f>
        <v>4.4031084656084664E-2</v>
      </c>
      <c r="I12" s="45" cm="1">
        <f t="array" ref="I12">(_xlfn.XLOOKUP(I$2,'Men10'!$B$2:$B$75,'Men10'!$D$2:$D$75) / _xlfn.XLOOKUP($A12,'Men10'!$E$1:$CV$1,_xlfn.XLOOKUP(I$2,'Men10'!$B$2:$B$75,'Men10'!$E$2:$CV$75))) / $C$1 / 86400</f>
        <v>5.874669312169313E-2</v>
      </c>
      <c r="J12" s="45" cm="1">
        <f t="array" ref="J12">(_xlfn.XLOOKUP(J$2,'Men10'!$B$2:$B$75,'Men10'!$D$2:$D$75) / _xlfn.XLOOKUP($A12,'Men10'!$E$1:$CV$1,_xlfn.XLOOKUP(J$2,'Men10'!$B$2:$B$75,'Men10'!$E$2:$CV$75))) / $C$1 / 86400</f>
        <v>0.12392526455026456</v>
      </c>
      <c r="K12" s="45" cm="1">
        <f t="array" ref="K12">(_xlfn.XLOOKUP(K$2,'Men10'!$B$2:$B$75,'Men10'!$D$2:$D$75) / _xlfn.XLOOKUP($A12,'Men10'!$E$1:$CV$1,_xlfn.XLOOKUP(K$2,'Men10'!$B$2:$B$75,'Men10'!$E$2:$CV$75))) / $C$1 / 86400</f>
        <v>0.15013227513227514</v>
      </c>
      <c r="L12" s="45" cm="1">
        <f t="array" ref="L12">(_xlfn.XLOOKUP(L$2,'Men10'!$B$2:$B$75,'Men10'!$D$2:$D$75) / _xlfn.XLOOKUP($A12,'Men10'!$E$1:$CV$1,_xlfn.XLOOKUP(L$2,'Men10'!$B$2:$B$75,'Men10'!$E$2:$CV$75))) / $C$1 / 86400</f>
        <v>0.26587301587301587</v>
      </c>
      <c r="M12" s="45" cm="1">
        <f t="array" ref="M12">(_xlfn.XLOOKUP(M$2,'Men10'!$B$2:$B$75,'Men10'!$D$2:$D$75) / _xlfn.XLOOKUP($A12,'Men10'!$E$1:$CV$1,_xlfn.XLOOKUP(M$2,'Men10'!$B$2:$B$75,'Men10'!$E$2:$CV$75))) / $C$1 / 86400</f>
        <v>0.3531746031746032</v>
      </c>
      <c r="N12" s="45" cm="1">
        <f t="array" ref="N12">(_xlfn.XLOOKUP(N$2,'Men10'!$B$2:$B$75,'Men10'!$D$2:$D$75) / _xlfn.XLOOKUP($A12,'Men10'!$E$1:$CV$1,_xlfn.XLOOKUP(N$2,'Men10'!$B$2:$B$75,'Men10'!$E$2:$CV$75))) / $C$1 / 86400</f>
        <v>0.65889550264550267</v>
      </c>
    </row>
    <row r="13" spans="1:14" x14ac:dyDescent="0.3">
      <c r="A13" s="42">
        <v>28</v>
      </c>
      <c r="B13" s="45" cm="1">
        <f t="array" ref="B13">(_xlfn.XLOOKUP(B$2,'Men10'!$B$2:$B$75,'Men10'!$D$2:$D$75) / _xlfn.XLOOKUP($A13,'Men10'!$E$1:$CV$1,_xlfn.XLOOKUP(B$2,'Men10'!$B$2:$B$75,'Men10'!$E$2:$CV$75))) / $C$1 / 86400</f>
        <v>1.6717923280423282E-3</v>
      </c>
      <c r="C13" s="45" cm="1">
        <f t="array" ref="C13">(_xlfn.XLOOKUP(C$2,'Men10'!$B$2:$B$75,'Men10'!$D$2:$D$75) / _xlfn.XLOOKUP($A13,'Men10'!$E$1:$CV$1,_xlfn.XLOOKUP(C$2,'Men10'!$B$2:$B$75,'Men10'!$E$2:$CV$75))) / $C$1 / 86400</f>
        <v>3.6809236479203476E-3</v>
      </c>
      <c r="D13" s="45" cm="1">
        <f t="array" ref="D13">(_xlfn.XLOOKUP(D$2,'Men10'!$B$2:$B$75,'Men10'!$D$2:$D$75) / _xlfn.XLOOKUP($A13,'Men10'!$E$1:$CV$1,_xlfn.XLOOKUP(D$2,'Men10'!$B$2:$B$75,'Men10'!$E$2:$CV$75))) / $C$1 / 86400</f>
        <v>9.7231945416763887E-3</v>
      </c>
      <c r="E13" s="45" cm="1">
        <f t="array" ref="E13">(_xlfn.XLOOKUP(E$2,'Men10'!$B$2:$B$75,'Men10'!$D$2:$D$75) / _xlfn.XLOOKUP($A13,'Men10'!$E$1:$CV$1,_xlfn.XLOOKUP(E$2,'Men10'!$B$2:$B$75,'Men10'!$E$2:$CV$75))) / $C$1 / 86400</f>
        <v>1.2798898937512801E-2</v>
      </c>
      <c r="F13" s="45" cm="1">
        <f t="array" ref="F13">(_xlfn.XLOOKUP(F$2,'Men10'!$B$2:$B$75,'Men10'!$D$2:$D$75) / _xlfn.XLOOKUP($A13,'Men10'!$E$1:$CV$1,_xlfn.XLOOKUP(F$2,'Men10'!$B$2:$B$75,'Men10'!$E$2:$CV$75))) / $C$1 / 86400</f>
        <v>2.1166137777798948E-2</v>
      </c>
      <c r="G13" s="45" cm="1">
        <f t="array" ref="G13">(_xlfn.XLOOKUP(G$2,'Men10'!$B$2:$B$75,'Men10'!$D$2:$D$75) / _xlfn.XLOOKUP($A13,'Men10'!$E$1:$CV$1,_xlfn.XLOOKUP(G$2,'Men10'!$B$2:$B$75,'Men10'!$E$2:$CV$75))) / $C$1 / 86400</f>
        <v>2.6639568718776641E-2</v>
      </c>
      <c r="H13" s="45" cm="1">
        <f t="array" ref="H13">(_xlfn.XLOOKUP(H$2,'Men10'!$B$2:$B$75,'Men10'!$D$2:$D$75) / _xlfn.XLOOKUP($A13,'Men10'!$E$1:$CV$1,_xlfn.XLOOKUP(H$2,'Men10'!$B$2:$B$75,'Men10'!$E$2:$CV$75))) / $C$1 / 86400</f>
        <v>4.4031084656084664E-2</v>
      </c>
      <c r="I13" s="45" cm="1">
        <f t="array" ref="I13">(_xlfn.XLOOKUP(I$2,'Men10'!$B$2:$B$75,'Men10'!$D$2:$D$75) / _xlfn.XLOOKUP($A13,'Men10'!$E$1:$CV$1,_xlfn.XLOOKUP(I$2,'Men10'!$B$2:$B$75,'Men10'!$E$2:$CV$75))) / $C$1 / 86400</f>
        <v>5.874669312169313E-2</v>
      </c>
      <c r="J13" s="45" cm="1">
        <f t="array" ref="J13">(_xlfn.XLOOKUP(J$2,'Men10'!$B$2:$B$75,'Men10'!$D$2:$D$75) / _xlfn.XLOOKUP($A13,'Men10'!$E$1:$CV$1,_xlfn.XLOOKUP(J$2,'Men10'!$B$2:$B$75,'Men10'!$E$2:$CV$75))) / $C$1 / 86400</f>
        <v>0.12392526455026456</v>
      </c>
      <c r="K13" s="45" cm="1">
        <f t="array" ref="K13">(_xlfn.XLOOKUP(K$2,'Men10'!$B$2:$B$75,'Men10'!$D$2:$D$75) / _xlfn.XLOOKUP($A13,'Men10'!$E$1:$CV$1,_xlfn.XLOOKUP(K$2,'Men10'!$B$2:$B$75,'Men10'!$E$2:$CV$75))) / $C$1 / 86400</f>
        <v>0.15013227513227514</v>
      </c>
      <c r="L13" s="45" cm="1">
        <f t="array" ref="L13">(_xlfn.XLOOKUP(L$2,'Men10'!$B$2:$B$75,'Men10'!$D$2:$D$75) / _xlfn.XLOOKUP($A13,'Men10'!$E$1:$CV$1,_xlfn.XLOOKUP(L$2,'Men10'!$B$2:$B$75,'Men10'!$E$2:$CV$75))) / $C$1 / 86400</f>
        <v>0.26587301587301587</v>
      </c>
      <c r="M13" s="45" cm="1">
        <f t="array" ref="M13">(_xlfn.XLOOKUP(M$2,'Men10'!$B$2:$B$75,'Men10'!$D$2:$D$75) / _xlfn.XLOOKUP($A13,'Men10'!$E$1:$CV$1,_xlfn.XLOOKUP(M$2,'Men10'!$B$2:$B$75,'Men10'!$E$2:$CV$75))) / $C$1 / 86400</f>
        <v>0.3531746031746032</v>
      </c>
      <c r="N13" s="45" cm="1">
        <f t="array" ref="N13">(_xlfn.XLOOKUP(N$2,'Men10'!$B$2:$B$75,'Men10'!$D$2:$D$75) / _xlfn.XLOOKUP($A13,'Men10'!$E$1:$CV$1,_xlfn.XLOOKUP(N$2,'Men10'!$B$2:$B$75,'Men10'!$E$2:$CV$75))) / $C$1 / 86400</f>
        <v>0.65889550264550267</v>
      </c>
    </row>
    <row r="14" spans="1:14" x14ac:dyDescent="0.3">
      <c r="A14" s="26">
        <v>29</v>
      </c>
      <c r="B14" s="45" cm="1">
        <f t="array" ref="B14">(_xlfn.XLOOKUP(B$2,'Men10'!$B$2:$B$75,'Men10'!$D$2:$D$75) / _xlfn.XLOOKUP($A14,'Men10'!$E$1:$CV$1,_xlfn.XLOOKUP(B$2,'Men10'!$B$2:$B$75,'Men10'!$E$2:$CV$75))) / $C$1 / 86400</f>
        <v>1.6717923280423282E-3</v>
      </c>
      <c r="C14" s="45" cm="1">
        <f t="array" ref="C14">(_xlfn.XLOOKUP(C$2,'Men10'!$B$2:$B$75,'Men10'!$D$2:$D$75) / _xlfn.XLOOKUP($A14,'Men10'!$E$1:$CV$1,_xlfn.XLOOKUP(C$2,'Men10'!$B$2:$B$75,'Men10'!$E$2:$CV$75))) / $C$1 / 86400</f>
        <v>3.6838710394910979E-3</v>
      </c>
      <c r="D14" s="45" cm="1">
        <f t="array" ref="D14">(_xlfn.XLOOKUP(D$2,'Men10'!$B$2:$B$75,'Men10'!$D$2:$D$75) / _xlfn.XLOOKUP($A14,'Men10'!$E$1:$CV$1,_xlfn.XLOOKUP(D$2,'Men10'!$B$2:$B$75,'Men10'!$E$2:$CV$75))) / $C$1 / 86400</f>
        <v>9.7309801043161063E-3</v>
      </c>
      <c r="E14" s="45" cm="1">
        <f t="array" ref="E14">(_xlfn.XLOOKUP(E$2,'Men10'!$B$2:$B$75,'Men10'!$D$2:$D$75) / _xlfn.XLOOKUP($A14,'Men10'!$E$1:$CV$1,_xlfn.XLOOKUP(E$2,'Men10'!$B$2:$B$75,'Men10'!$E$2:$CV$75))) / $C$1 / 86400</f>
        <v>1.2809147280171202E-2</v>
      </c>
      <c r="F14" s="45" cm="1">
        <f t="array" ref="F14">(_xlfn.XLOOKUP(F$2,'Men10'!$B$2:$B$75,'Men10'!$D$2:$D$75) / _xlfn.XLOOKUP($A14,'Men10'!$E$1:$CV$1,_xlfn.XLOOKUP(F$2,'Men10'!$B$2:$B$75,'Men10'!$E$2:$CV$75))) / $C$1 / 86400</f>
        <v>2.1183085941368401E-2</v>
      </c>
      <c r="G14" s="45" cm="1">
        <f t="array" ref="G14">(_xlfn.XLOOKUP(G$2,'Men10'!$B$2:$B$75,'Men10'!$D$2:$D$75) / _xlfn.XLOOKUP($A14,'Men10'!$E$1:$CV$1,_xlfn.XLOOKUP(G$2,'Men10'!$B$2:$B$75,'Men10'!$E$2:$CV$75))) / $C$1 / 86400</f>
        <v>2.6660899571519132E-2</v>
      </c>
      <c r="H14" s="45" cm="1">
        <f t="array" ref="H14">(_xlfn.XLOOKUP(H$2,'Men10'!$B$2:$B$75,'Men10'!$D$2:$D$75) / _xlfn.XLOOKUP($A14,'Men10'!$E$1:$CV$1,_xlfn.XLOOKUP(H$2,'Men10'!$B$2:$B$75,'Men10'!$E$2:$CV$75))) / $C$1 / 86400</f>
        <v>4.4031084656084664E-2</v>
      </c>
      <c r="I14" s="45" cm="1">
        <f t="array" ref="I14">(_xlfn.XLOOKUP(I$2,'Men10'!$B$2:$B$75,'Men10'!$D$2:$D$75) / _xlfn.XLOOKUP($A14,'Men10'!$E$1:$CV$1,_xlfn.XLOOKUP(I$2,'Men10'!$B$2:$B$75,'Men10'!$E$2:$CV$75))) / $C$1 / 86400</f>
        <v>5.874669312169313E-2</v>
      </c>
      <c r="J14" s="45" cm="1">
        <f t="array" ref="J14">(_xlfn.XLOOKUP(J$2,'Men10'!$B$2:$B$75,'Men10'!$D$2:$D$75) / _xlfn.XLOOKUP($A14,'Men10'!$E$1:$CV$1,_xlfn.XLOOKUP(J$2,'Men10'!$B$2:$B$75,'Men10'!$E$2:$CV$75))) / $C$1 / 86400</f>
        <v>0.12392526455026456</v>
      </c>
      <c r="K14" s="45" cm="1">
        <f t="array" ref="K14">(_xlfn.XLOOKUP(K$2,'Men10'!$B$2:$B$75,'Men10'!$D$2:$D$75) / _xlfn.XLOOKUP($A14,'Men10'!$E$1:$CV$1,_xlfn.XLOOKUP(K$2,'Men10'!$B$2:$B$75,'Men10'!$E$2:$CV$75))) / $C$1 / 86400</f>
        <v>0.15013227513227514</v>
      </c>
      <c r="L14" s="45" cm="1">
        <f t="array" ref="L14">(_xlfn.XLOOKUP(L$2,'Men10'!$B$2:$B$75,'Men10'!$D$2:$D$75) / _xlfn.XLOOKUP($A14,'Men10'!$E$1:$CV$1,_xlfn.XLOOKUP(L$2,'Men10'!$B$2:$B$75,'Men10'!$E$2:$CV$75))) / $C$1 / 86400</f>
        <v>0.26587301587301587</v>
      </c>
      <c r="M14" s="45" cm="1">
        <f t="array" ref="M14">(_xlfn.XLOOKUP(M$2,'Men10'!$B$2:$B$75,'Men10'!$D$2:$D$75) / _xlfn.XLOOKUP($A14,'Men10'!$E$1:$CV$1,_xlfn.XLOOKUP(M$2,'Men10'!$B$2:$B$75,'Men10'!$E$2:$CV$75))) / $C$1 / 86400</f>
        <v>0.3531746031746032</v>
      </c>
      <c r="N14" s="45" cm="1">
        <f t="array" ref="N14">(_xlfn.XLOOKUP(N$2,'Men10'!$B$2:$B$75,'Men10'!$D$2:$D$75) / _xlfn.XLOOKUP($A14,'Men10'!$E$1:$CV$1,_xlfn.XLOOKUP(N$2,'Men10'!$B$2:$B$75,'Men10'!$E$2:$CV$75))) / $C$1 / 86400</f>
        <v>0.65889550264550267</v>
      </c>
    </row>
    <row r="15" spans="1:14" x14ac:dyDescent="0.3">
      <c r="A15" s="26">
        <v>30</v>
      </c>
      <c r="B15" s="45" cm="1">
        <f t="array" ref="B15">(_xlfn.XLOOKUP(B$2,'Men10'!$B$2:$B$75,'Men10'!$D$2:$D$75) / _xlfn.XLOOKUP($A15,'Men10'!$E$1:$CV$1,_xlfn.XLOOKUP(B$2,'Men10'!$B$2:$B$75,'Men10'!$E$2:$CV$75))) / $C$1 / 86400</f>
        <v>1.6717923280423282E-3</v>
      </c>
      <c r="C15" s="45" cm="1">
        <f t="array" ref="C15">(_xlfn.XLOOKUP(C$2,'Men10'!$B$2:$B$75,'Men10'!$D$2:$D$75) / _xlfn.XLOOKUP($A15,'Men10'!$E$1:$CV$1,_xlfn.XLOOKUP(C$2,'Men10'!$B$2:$B$75,'Men10'!$E$2:$CV$75))) / $C$1 / 86400</f>
        <v>3.689780005569479E-3</v>
      </c>
      <c r="D15" s="45" cm="1">
        <f t="array" ref="D15">(_xlfn.XLOOKUP(D$2,'Men10'!$B$2:$B$75,'Men10'!$D$2:$D$75) / _xlfn.XLOOKUP($A15,'Men10'!$E$1:$CV$1,_xlfn.XLOOKUP(D$2,'Men10'!$B$2:$B$75,'Men10'!$E$2:$CV$75))) / $C$1 / 86400</f>
        <v>9.7465886939571145E-3</v>
      </c>
      <c r="E15" s="45" cm="1">
        <f t="array" ref="E15">(_xlfn.XLOOKUP(E$2,'Men10'!$B$2:$B$75,'Men10'!$D$2:$D$75) / _xlfn.XLOOKUP($A15,'Men10'!$E$1:$CV$1,_xlfn.XLOOKUP(E$2,'Men10'!$B$2:$B$75,'Men10'!$E$2:$CV$75))) / $C$1 / 86400</f>
        <v>1.2829693280821102E-2</v>
      </c>
      <c r="F15" s="45" cm="1">
        <f t="array" ref="F15">(_xlfn.XLOOKUP(F$2,'Men10'!$B$2:$B$75,'Men10'!$D$2:$D$75) / _xlfn.XLOOKUP($A15,'Men10'!$E$1:$CV$1,_xlfn.XLOOKUP(F$2,'Men10'!$B$2:$B$75,'Men10'!$E$2:$CV$75))) / $C$1 / 86400</f>
        <v>2.1217063823580115E-2</v>
      </c>
      <c r="G15" s="45" cm="1">
        <f t="array" ref="G15">(_xlfn.XLOOKUP(G$2,'Men10'!$B$2:$B$75,'Men10'!$D$2:$D$75) / _xlfn.XLOOKUP($A15,'Men10'!$E$1:$CV$1,_xlfn.XLOOKUP(G$2,'Men10'!$B$2:$B$75,'Men10'!$E$2:$CV$75))) / $C$1 / 86400</f>
        <v>2.6703663921709034E-2</v>
      </c>
      <c r="H15" s="45" cm="1">
        <f t="array" ref="H15">(_xlfn.XLOOKUP(H$2,'Men10'!$B$2:$B$75,'Men10'!$D$2:$D$75) / _xlfn.XLOOKUP($A15,'Men10'!$E$1:$CV$1,_xlfn.XLOOKUP(H$2,'Men10'!$B$2:$B$75,'Men10'!$E$2:$CV$75))) / $C$1 / 86400</f>
        <v>4.4031084656084664E-2</v>
      </c>
      <c r="I15" s="45" cm="1">
        <f t="array" ref="I15">(_xlfn.XLOOKUP(I$2,'Men10'!$B$2:$B$75,'Men10'!$D$2:$D$75) / _xlfn.XLOOKUP($A15,'Men10'!$E$1:$CV$1,_xlfn.XLOOKUP(I$2,'Men10'!$B$2:$B$75,'Men10'!$E$2:$CV$75))) / $C$1 / 86400</f>
        <v>5.874669312169313E-2</v>
      </c>
      <c r="J15" s="45" cm="1">
        <f t="array" ref="J15">(_xlfn.XLOOKUP(J$2,'Men10'!$B$2:$B$75,'Men10'!$D$2:$D$75) / _xlfn.XLOOKUP($A15,'Men10'!$E$1:$CV$1,_xlfn.XLOOKUP(J$2,'Men10'!$B$2:$B$75,'Men10'!$E$2:$CV$75))) / $C$1 / 86400</f>
        <v>0.12392526455026456</v>
      </c>
      <c r="K15" s="45" cm="1">
        <f t="array" ref="K15">(_xlfn.XLOOKUP(K$2,'Men10'!$B$2:$B$75,'Men10'!$D$2:$D$75) / _xlfn.XLOOKUP($A15,'Men10'!$E$1:$CV$1,_xlfn.XLOOKUP(K$2,'Men10'!$B$2:$B$75,'Men10'!$E$2:$CV$75))) / $C$1 / 86400</f>
        <v>0.15013227513227514</v>
      </c>
      <c r="L15" s="45" cm="1">
        <f t="array" ref="L15">(_xlfn.XLOOKUP(L$2,'Men10'!$B$2:$B$75,'Men10'!$D$2:$D$75) / _xlfn.XLOOKUP($A15,'Men10'!$E$1:$CV$1,_xlfn.XLOOKUP(L$2,'Men10'!$B$2:$B$75,'Men10'!$E$2:$CV$75))) / $C$1 / 86400</f>
        <v>0.26587301587301587</v>
      </c>
      <c r="M15" s="45" cm="1">
        <f t="array" ref="M15">(_xlfn.XLOOKUP(M$2,'Men10'!$B$2:$B$75,'Men10'!$D$2:$D$75) / _xlfn.XLOOKUP($A15,'Men10'!$E$1:$CV$1,_xlfn.XLOOKUP(M$2,'Men10'!$B$2:$B$75,'Men10'!$E$2:$CV$75))) / $C$1 / 86400</f>
        <v>0.3531746031746032</v>
      </c>
      <c r="N15" s="45" cm="1">
        <f t="array" ref="N15">(_xlfn.XLOOKUP(N$2,'Men10'!$B$2:$B$75,'Men10'!$D$2:$D$75) / _xlfn.XLOOKUP($A15,'Men10'!$E$1:$CV$1,_xlfn.XLOOKUP(N$2,'Men10'!$B$2:$B$75,'Men10'!$E$2:$CV$75))) / $C$1 / 86400</f>
        <v>0.65889550264550267</v>
      </c>
    </row>
    <row r="16" spans="1:14" x14ac:dyDescent="0.3">
      <c r="A16" s="42">
        <v>31</v>
      </c>
      <c r="B16" s="45" cm="1">
        <f t="array" ref="B16">(_xlfn.XLOOKUP(B$2,'Men10'!$B$2:$B$75,'Men10'!$D$2:$D$75) / _xlfn.XLOOKUP($A16,'Men10'!$E$1:$CV$1,_xlfn.XLOOKUP(B$2,'Men10'!$B$2:$B$75,'Men10'!$E$2:$CV$75))) / $C$1 / 86400</f>
        <v>1.6717923280423282E-3</v>
      </c>
      <c r="C16" s="45" cm="1">
        <f t="array" ref="C16">(_xlfn.XLOOKUP(C$2,'Men10'!$B$2:$B$75,'Men10'!$D$2:$D$75) / _xlfn.XLOOKUP($A16,'Men10'!$E$1:$CV$1,_xlfn.XLOOKUP(C$2,'Men10'!$B$2:$B$75,'Men10'!$E$2:$CV$75))) / $C$1 / 86400</f>
        <v>3.6983074312254378E-3</v>
      </c>
      <c r="D16" s="45" cm="1">
        <f t="array" ref="D16">(_xlfn.XLOOKUP(D$2,'Men10'!$B$2:$B$75,'Men10'!$D$2:$D$75) / _xlfn.XLOOKUP($A16,'Men10'!$E$1:$CV$1,_xlfn.XLOOKUP(D$2,'Men10'!$B$2:$B$75,'Men10'!$E$2:$CV$75))) / $C$1 / 86400</f>
        <v>9.7691139692747415E-3</v>
      </c>
      <c r="E16" s="45" cm="1">
        <f t="array" ref="E16">(_xlfn.XLOOKUP(E$2,'Men10'!$B$2:$B$75,'Men10'!$D$2:$D$75) / _xlfn.XLOOKUP($A16,'Men10'!$E$1:$CV$1,_xlfn.XLOOKUP(E$2,'Men10'!$B$2:$B$75,'Men10'!$E$2:$CV$75))) / $C$1 / 86400</f>
        <v>1.2859343898331039E-2</v>
      </c>
      <c r="F16" s="45" cm="1">
        <f t="array" ref="F16">(_xlfn.XLOOKUP(F$2,'Men10'!$B$2:$B$75,'Men10'!$D$2:$D$75) / _xlfn.XLOOKUP($A16,'Men10'!$E$1:$CV$1,_xlfn.XLOOKUP(F$2,'Men10'!$B$2:$B$75,'Men10'!$E$2:$CV$75))) / $C$1 / 86400</f>
        <v>2.1266098436516445E-2</v>
      </c>
      <c r="G16" s="45" cm="1">
        <f t="array" ref="G16">(_xlfn.XLOOKUP(G$2,'Men10'!$B$2:$B$75,'Men10'!$D$2:$D$75) / _xlfn.XLOOKUP($A16,'Men10'!$E$1:$CV$1,_xlfn.XLOOKUP(G$2,'Men10'!$B$2:$B$75,'Men10'!$E$2:$CV$75))) / $C$1 / 86400</f>
        <v>2.676537857908437E-2</v>
      </c>
      <c r="H16" s="45" cm="1">
        <f t="array" ref="H16">(_xlfn.XLOOKUP(H$2,'Men10'!$B$2:$B$75,'Men10'!$D$2:$D$75) / _xlfn.XLOOKUP($A16,'Men10'!$E$1:$CV$1,_xlfn.XLOOKUP(H$2,'Men10'!$B$2:$B$75,'Men10'!$E$2:$CV$75))) / $C$1 / 86400</f>
        <v>4.4057519167585213E-2</v>
      </c>
      <c r="I16" s="45" cm="1">
        <f t="array" ref="I16">(_xlfn.XLOOKUP(I$2,'Men10'!$B$2:$B$75,'Men10'!$D$2:$D$75) / _xlfn.XLOOKUP($A16,'Men10'!$E$1:$CV$1,_xlfn.XLOOKUP(I$2,'Men10'!$B$2:$B$75,'Men10'!$E$2:$CV$75))) / $C$1 / 86400</f>
        <v>5.874669312169313E-2</v>
      </c>
      <c r="J16" s="45" cm="1">
        <f t="array" ref="J16">(_xlfn.XLOOKUP(J$2,'Men10'!$B$2:$B$75,'Men10'!$D$2:$D$75) / _xlfn.XLOOKUP($A16,'Men10'!$E$1:$CV$1,_xlfn.XLOOKUP(J$2,'Men10'!$B$2:$B$75,'Men10'!$E$2:$CV$75))) / $C$1 / 86400</f>
        <v>0.12392526455026456</v>
      </c>
      <c r="K16" s="45" cm="1">
        <f t="array" ref="K16">(_xlfn.XLOOKUP(K$2,'Men10'!$B$2:$B$75,'Men10'!$D$2:$D$75) / _xlfn.XLOOKUP($A16,'Men10'!$E$1:$CV$1,_xlfn.XLOOKUP(K$2,'Men10'!$B$2:$B$75,'Men10'!$E$2:$CV$75))) / $C$1 / 86400</f>
        <v>0.15013227513227514</v>
      </c>
      <c r="L16" s="45" cm="1">
        <f t="array" ref="L16">(_xlfn.XLOOKUP(L$2,'Men10'!$B$2:$B$75,'Men10'!$D$2:$D$75) / _xlfn.XLOOKUP($A16,'Men10'!$E$1:$CV$1,_xlfn.XLOOKUP(L$2,'Men10'!$B$2:$B$75,'Men10'!$E$2:$CV$75))) / $C$1 / 86400</f>
        <v>0.26587301587301587</v>
      </c>
      <c r="M16" s="45" cm="1">
        <f t="array" ref="M16">(_xlfn.XLOOKUP(M$2,'Men10'!$B$2:$B$75,'Men10'!$D$2:$D$75) / _xlfn.XLOOKUP($A16,'Men10'!$E$1:$CV$1,_xlfn.XLOOKUP(M$2,'Men10'!$B$2:$B$75,'Men10'!$E$2:$CV$75))) / $C$1 / 86400</f>
        <v>0.3531746031746032</v>
      </c>
      <c r="N16" s="45" cm="1">
        <f t="array" ref="N16">(_xlfn.XLOOKUP(N$2,'Men10'!$B$2:$B$75,'Men10'!$D$2:$D$75) / _xlfn.XLOOKUP($A16,'Men10'!$E$1:$CV$1,_xlfn.XLOOKUP(N$2,'Men10'!$B$2:$B$75,'Men10'!$E$2:$CV$75))) / $C$1 / 86400</f>
        <v>0.65889550264550267</v>
      </c>
    </row>
    <row r="17" spans="1:14" x14ac:dyDescent="0.3">
      <c r="A17" s="26">
        <v>32</v>
      </c>
      <c r="B17" s="45" cm="1">
        <f t="array" ref="B17">(_xlfn.XLOOKUP(B$2,'Men10'!$B$2:$B$75,'Men10'!$D$2:$D$75) / _xlfn.XLOOKUP($A17,'Men10'!$E$1:$CV$1,_xlfn.XLOOKUP(B$2,'Men10'!$B$2:$B$75,'Men10'!$E$2:$CV$75))) / $C$1 / 86400</f>
        <v>1.6717923280423282E-3</v>
      </c>
      <c r="C17" s="45" cm="1">
        <f t="array" ref="C17">(_xlfn.XLOOKUP(C$2,'Men10'!$B$2:$B$75,'Men10'!$D$2:$D$75) / _xlfn.XLOOKUP($A17,'Men10'!$E$1:$CV$1,_xlfn.XLOOKUP(C$2,'Men10'!$B$2:$B$75,'Men10'!$E$2:$CV$75))) / $C$1 / 86400</f>
        <v>3.7094895742345859E-3</v>
      </c>
      <c r="D17" s="45" cm="1">
        <f t="array" ref="D17">(_xlfn.XLOOKUP(D$2,'Men10'!$B$2:$B$75,'Men10'!$D$2:$D$75) / _xlfn.XLOOKUP($A17,'Men10'!$E$1:$CV$1,_xlfn.XLOOKUP(D$2,'Men10'!$B$2:$B$75,'Men10'!$E$2:$CV$75))) / $C$1 / 86400</f>
        <v>9.7986517055253224E-3</v>
      </c>
      <c r="E17" s="45" cm="1">
        <f t="array" ref="E17">(_xlfn.XLOOKUP(E$2,'Men10'!$B$2:$B$75,'Men10'!$D$2:$D$75) / _xlfn.XLOOKUP($A17,'Men10'!$E$1:$CV$1,_xlfn.XLOOKUP(E$2,'Men10'!$B$2:$B$75,'Men10'!$E$2:$CV$75))) / $C$1 / 86400</f>
        <v>1.2898225204211902E-2</v>
      </c>
      <c r="F17" s="45" cm="1">
        <f t="array" ref="F17">(_xlfn.XLOOKUP(F$2,'Men10'!$B$2:$B$75,'Men10'!$D$2:$D$75) / _xlfn.XLOOKUP($A17,'Men10'!$E$1:$CV$1,_xlfn.XLOOKUP(F$2,'Men10'!$B$2:$B$75,'Men10'!$E$2:$CV$75))) / $C$1 / 86400</f>
        <v>2.133039827053131E-2</v>
      </c>
      <c r="G17" s="45" cm="1">
        <f t="array" ref="G17">(_xlfn.XLOOKUP(G$2,'Men10'!$B$2:$B$75,'Men10'!$D$2:$D$75) / _xlfn.XLOOKUP($A17,'Men10'!$E$1:$CV$1,_xlfn.XLOOKUP(G$2,'Men10'!$B$2:$B$75,'Men10'!$E$2:$CV$75))) / $C$1 / 86400</f>
        <v>2.6846305948301515E-2</v>
      </c>
      <c r="H17" s="45" cm="1">
        <f t="array" ref="H17">(_xlfn.XLOOKUP(H$2,'Men10'!$B$2:$B$75,'Men10'!$D$2:$D$75) / _xlfn.XLOOKUP($A17,'Men10'!$E$1:$CV$1,_xlfn.XLOOKUP(H$2,'Men10'!$B$2:$B$75,'Men10'!$E$2:$CV$75))) / $C$1 / 86400</f>
        <v>4.4123744519575764E-2</v>
      </c>
      <c r="I17" s="45" cm="1">
        <f t="array" ref="I17">(_xlfn.XLOOKUP(I$2,'Men10'!$B$2:$B$75,'Men10'!$D$2:$D$75) / _xlfn.XLOOKUP($A17,'Men10'!$E$1:$CV$1,_xlfn.XLOOKUP(I$2,'Men10'!$B$2:$B$75,'Men10'!$E$2:$CV$75))) / $C$1 / 86400</f>
        <v>5.8758444810655258E-2</v>
      </c>
      <c r="J17" s="45" cm="1">
        <f t="array" ref="J17">(_xlfn.XLOOKUP(J$2,'Men10'!$B$2:$B$75,'Men10'!$D$2:$D$75) / _xlfn.XLOOKUP($A17,'Men10'!$E$1:$CV$1,_xlfn.XLOOKUP(J$2,'Men10'!$B$2:$B$75,'Men10'!$E$2:$CV$75))) / $C$1 / 86400</f>
        <v>0.12392526455026456</v>
      </c>
      <c r="K17" s="45" cm="1">
        <f t="array" ref="K17">(_xlfn.XLOOKUP(K$2,'Men10'!$B$2:$B$75,'Men10'!$D$2:$D$75) / _xlfn.XLOOKUP($A17,'Men10'!$E$1:$CV$1,_xlfn.XLOOKUP(K$2,'Men10'!$B$2:$B$75,'Men10'!$E$2:$CV$75))) / $C$1 / 86400</f>
        <v>0.15013227513227514</v>
      </c>
      <c r="L17" s="45" cm="1">
        <f t="array" ref="L17">(_xlfn.XLOOKUP(L$2,'Men10'!$B$2:$B$75,'Men10'!$D$2:$D$75) / _xlfn.XLOOKUP($A17,'Men10'!$E$1:$CV$1,_xlfn.XLOOKUP(L$2,'Men10'!$B$2:$B$75,'Men10'!$E$2:$CV$75))) / $C$1 / 86400</f>
        <v>0.26587301587301587</v>
      </c>
      <c r="M17" s="45" cm="1">
        <f t="array" ref="M17">(_xlfn.XLOOKUP(M$2,'Men10'!$B$2:$B$75,'Men10'!$D$2:$D$75) / _xlfn.XLOOKUP($A17,'Men10'!$E$1:$CV$1,_xlfn.XLOOKUP(M$2,'Men10'!$B$2:$B$75,'Men10'!$E$2:$CV$75))) / $C$1 / 86400</f>
        <v>0.3531746031746032</v>
      </c>
      <c r="N17" s="45" cm="1">
        <f t="array" ref="N17">(_xlfn.XLOOKUP(N$2,'Men10'!$B$2:$B$75,'Men10'!$D$2:$D$75) / _xlfn.XLOOKUP($A17,'Men10'!$E$1:$CV$1,_xlfn.XLOOKUP(N$2,'Men10'!$B$2:$B$75,'Men10'!$E$2:$CV$75))) / $C$1 / 86400</f>
        <v>0.65889550264550267</v>
      </c>
    </row>
    <row r="18" spans="1:14" x14ac:dyDescent="0.3">
      <c r="A18" s="26">
        <v>33</v>
      </c>
      <c r="B18" s="45" cm="1">
        <f t="array" ref="B18">(_xlfn.XLOOKUP(B$2,'Men10'!$B$2:$B$75,'Men10'!$D$2:$D$75) / _xlfn.XLOOKUP($A18,'Men10'!$E$1:$CV$1,_xlfn.XLOOKUP(B$2,'Men10'!$B$2:$B$75,'Men10'!$E$2:$CV$75))) / $C$1 / 86400</f>
        <v>1.6717923280423282E-3</v>
      </c>
      <c r="C18" s="45" cm="1">
        <f t="array" ref="C18">(_xlfn.XLOOKUP(C$2,'Men10'!$B$2:$B$75,'Men10'!$D$2:$D$75) / _xlfn.XLOOKUP($A18,'Men10'!$E$1:$CV$1,_xlfn.XLOOKUP(C$2,'Men10'!$B$2:$B$75,'Men10'!$E$2:$CV$75))) / $C$1 / 86400</f>
        <v>3.7233743607036477E-3</v>
      </c>
      <c r="D18" s="45" cm="1">
        <f t="array" ref="D18">(_xlfn.XLOOKUP(D$2,'Men10'!$B$2:$B$75,'Men10'!$D$2:$D$75) / _xlfn.XLOOKUP($A18,'Men10'!$E$1:$CV$1,_xlfn.XLOOKUP(D$2,'Men10'!$B$2:$B$75,'Men10'!$E$2:$CV$75))) / $C$1 / 86400</f>
        <v>9.8353284999718998E-3</v>
      </c>
      <c r="E18" s="45" cm="1">
        <f t="array" ref="E18">(_xlfn.XLOOKUP(E$2,'Men10'!$B$2:$B$75,'Men10'!$D$2:$D$75) / _xlfn.XLOOKUP($A18,'Men10'!$E$1:$CV$1,_xlfn.XLOOKUP(E$2,'Men10'!$B$2:$B$75,'Men10'!$E$2:$CV$75))) / $C$1 / 86400</f>
        <v>1.2946503841799744E-2</v>
      </c>
      <c r="F18" s="45" cm="1">
        <f t="array" ref="F18">(_xlfn.XLOOKUP(F$2,'Men10'!$B$2:$B$75,'Men10'!$D$2:$D$75) / _xlfn.XLOOKUP($A18,'Men10'!$E$1:$CV$1,_xlfn.XLOOKUP(F$2,'Men10'!$B$2:$B$75,'Men10'!$E$2:$CV$75))) / $C$1 / 86400</f>
        <v>2.1410238911503454E-2</v>
      </c>
      <c r="G18" s="45" cm="1">
        <f t="array" ref="G18">(_xlfn.XLOOKUP(G$2,'Men10'!$B$2:$B$75,'Men10'!$D$2:$D$75) / _xlfn.XLOOKUP($A18,'Men10'!$E$1:$CV$1,_xlfn.XLOOKUP(G$2,'Men10'!$B$2:$B$75,'Men10'!$E$2:$CV$75))) / $C$1 / 86400</f>
        <v>2.694679288002505E-2</v>
      </c>
      <c r="H18" s="45" cm="1">
        <f t="array" ref="H18">(_xlfn.XLOOKUP(H$2,'Men10'!$B$2:$B$75,'Men10'!$D$2:$D$75) / _xlfn.XLOOKUP($A18,'Men10'!$E$1:$CV$1,_xlfn.XLOOKUP(H$2,'Men10'!$B$2:$B$75,'Men10'!$E$2:$CV$75))) / $C$1 / 86400</f>
        <v>4.4230120196971028E-2</v>
      </c>
      <c r="I18" s="45" cm="1">
        <f t="array" ref="I18">(_xlfn.XLOOKUP(I$2,'Men10'!$B$2:$B$75,'Men10'!$D$2:$D$75) / _xlfn.XLOOKUP($A18,'Men10'!$E$1:$CV$1,_xlfn.XLOOKUP(I$2,'Men10'!$B$2:$B$75,'Men10'!$E$2:$CV$75))) / $C$1 / 86400</f>
        <v>5.8840838463234298E-2</v>
      </c>
      <c r="J18" s="45" cm="1">
        <f t="array" ref="J18">(_xlfn.XLOOKUP(J$2,'Men10'!$B$2:$B$75,'Men10'!$D$2:$D$75) / _xlfn.XLOOKUP($A18,'Men10'!$E$1:$CV$1,_xlfn.XLOOKUP(J$2,'Men10'!$B$2:$B$75,'Men10'!$E$2:$CV$75))) / $C$1 / 86400</f>
        <v>0.12392526455026456</v>
      </c>
      <c r="K18" s="45" cm="1">
        <f t="array" ref="K18">(_xlfn.XLOOKUP(K$2,'Men10'!$B$2:$B$75,'Men10'!$D$2:$D$75) / _xlfn.XLOOKUP($A18,'Men10'!$E$1:$CV$1,_xlfn.XLOOKUP(K$2,'Men10'!$B$2:$B$75,'Men10'!$E$2:$CV$75))) / $C$1 / 86400</f>
        <v>0.15013227513227514</v>
      </c>
      <c r="L18" s="45" cm="1">
        <f t="array" ref="L18">(_xlfn.XLOOKUP(L$2,'Men10'!$B$2:$B$75,'Men10'!$D$2:$D$75) / _xlfn.XLOOKUP($A18,'Men10'!$E$1:$CV$1,_xlfn.XLOOKUP(L$2,'Men10'!$B$2:$B$75,'Men10'!$E$2:$CV$75))) / $C$1 / 86400</f>
        <v>0.26587301587301587</v>
      </c>
      <c r="M18" s="45" cm="1">
        <f t="array" ref="M18">(_xlfn.XLOOKUP(M$2,'Men10'!$B$2:$B$75,'Men10'!$D$2:$D$75) / _xlfn.XLOOKUP($A18,'Men10'!$E$1:$CV$1,_xlfn.XLOOKUP(M$2,'Men10'!$B$2:$B$75,'Men10'!$E$2:$CV$75))) / $C$1 / 86400</f>
        <v>0.3531746031746032</v>
      </c>
      <c r="N18" s="45" cm="1">
        <f t="array" ref="N18">(_xlfn.XLOOKUP(N$2,'Men10'!$B$2:$B$75,'Men10'!$D$2:$D$75) / _xlfn.XLOOKUP($A18,'Men10'!$E$1:$CV$1,_xlfn.XLOOKUP(N$2,'Men10'!$B$2:$B$75,'Men10'!$E$2:$CV$75))) / $C$1 / 86400</f>
        <v>0.65889550264550267</v>
      </c>
    </row>
    <row r="19" spans="1:14" x14ac:dyDescent="0.3">
      <c r="A19" s="42">
        <v>34</v>
      </c>
      <c r="B19" s="45" cm="1">
        <f t="array" ref="B19">(_xlfn.XLOOKUP(B$2,'Men10'!$B$2:$B$75,'Men10'!$D$2:$D$75) / _xlfn.XLOOKUP($A19,'Men10'!$E$1:$CV$1,_xlfn.XLOOKUP(B$2,'Men10'!$B$2:$B$75,'Men10'!$E$2:$CV$75))) / $C$1 / 86400</f>
        <v>1.6717923280423282E-3</v>
      </c>
      <c r="C19" s="45" cm="1">
        <f t="array" ref="C19">(_xlfn.XLOOKUP(C$2,'Men10'!$B$2:$B$75,'Men10'!$D$2:$D$75) / _xlfn.XLOOKUP($A19,'Men10'!$E$1:$CV$1,_xlfn.XLOOKUP(C$2,'Men10'!$B$2:$B$75,'Men10'!$E$2:$CV$75))) / $C$1 / 86400</f>
        <v>3.740401987353207E-3</v>
      </c>
      <c r="D19" s="45" cm="1">
        <f t="array" ref="D19">(_xlfn.XLOOKUP(D$2,'Men10'!$B$2:$B$75,'Men10'!$D$2:$D$75) / _xlfn.XLOOKUP($A19,'Men10'!$E$1:$CV$1,_xlfn.XLOOKUP(D$2,'Men10'!$B$2:$B$75,'Men10'!$E$2:$CV$75))) / $C$1 / 86400</f>
        <v>9.8803071364046979E-3</v>
      </c>
      <c r="E19" s="45" cm="1">
        <f t="array" ref="E19">(_xlfn.XLOOKUP(E$2,'Men10'!$B$2:$B$75,'Men10'!$D$2:$D$75) / _xlfn.XLOOKUP($A19,'Men10'!$E$1:$CV$1,_xlfn.XLOOKUP(E$2,'Men10'!$B$2:$B$75,'Men10'!$E$2:$CV$75))) / $C$1 / 86400</f>
        <v>1.3005710414247001E-2</v>
      </c>
      <c r="F19" s="45" cm="1">
        <f t="array" ref="F19">(_xlfn.XLOOKUP(F$2,'Men10'!$B$2:$B$75,'Men10'!$D$2:$D$75) / _xlfn.XLOOKUP($A19,'Men10'!$E$1:$CV$1,_xlfn.XLOOKUP(F$2,'Men10'!$B$2:$B$75,'Men10'!$E$2:$CV$75))) / $C$1 / 86400</f>
        <v>2.1508151589452403E-2</v>
      </c>
      <c r="G19" s="45" cm="1">
        <f t="array" ref="G19">(_xlfn.XLOOKUP(G$2,'Men10'!$B$2:$B$75,'Men10'!$D$2:$D$75) / _xlfn.XLOOKUP($A19,'Men10'!$E$1:$CV$1,_xlfn.XLOOKUP(G$2,'Men10'!$B$2:$B$75,'Men10'!$E$2:$CV$75))) / $C$1 / 86400</f>
        <v>2.707002516453736E-2</v>
      </c>
      <c r="H19" s="45" cm="1">
        <f t="array" ref="H19">(_xlfn.XLOOKUP(H$2,'Men10'!$B$2:$B$75,'Men10'!$D$2:$D$75) / _xlfn.XLOOKUP($A19,'Men10'!$E$1:$CV$1,_xlfn.XLOOKUP(H$2,'Men10'!$B$2:$B$75,'Men10'!$E$2:$CV$75))) / $C$1 / 86400</f>
        <v>4.4381700086770143E-2</v>
      </c>
      <c r="I19" s="45" cm="1">
        <f t="array" ref="I19">(_xlfn.XLOOKUP(I$2,'Men10'!$B$2:$B$75,'Men10'!$D$2:$D$75) / _xlfn.XLOOKUP($A19,'Men10'!$E$1:$CV$1,_xlfn.XLOOKUP(I$2,'Men10'!$B$2:$B$75,'Men10'!$E$2:$CV$75))) / $C$1 / 86400</f>
        <v>5.8982623616157755E-2</v>
      </c>
      <c r="J19" s="45" cm="1">
        <f t="array" ref="J19">(_xlfn.XLOOKUP(J$2,'Men10'!$B$2:$B$75,'Men10'!$D$2:$D$75) / _xlfn.XLOOKUP($A19,'Men10'!$E$1:$CV$1,_xlfn.XLOOKUP(J$2,'Men10'!$B$2:$B$75,'Men10'!$E$2:$CV$75))) / $C$1 / 86400</f>
        <v>0.12392526455026456</v>
      </c>
      <c r="K19" s="45" cm="1">
        <f t="array" ref="K19">(_xlfn.XLOOKUP(K$2,'Men10'!$B$2:$B$75,'Men10'!$D$2:$D$75) / _xlfn.XLOOKUP($A19,'Men10'!$E$1:$CV$1,_xlfn.XLOOKUP(K$2,'Men10'!$B$2:$B$75,'Men10'!$E$2:$CV$75))) / $C$1 / 86400</f>
        <v>0.15013227513227514</v>
      </c>
      <c r="L19" s="45" cm="1">
        <f t="array" ref="L19">(_xlfn.XLOOKUP(L$2,'Men10'!$B$2:$B$75,'Men10'!$D$2:$D$75) / _xlfn.XLOOKUP($A19,'Men10'!$E$1:$CV$1,_xlfn.XLOOKUP(L$2,'Men10'!$B$2:$B$75,'Men10'!$E$2:$CV$75))) / $C$1 / 86400</f>
        <v>0.26587301587301587</v>
      </c>
      <c r="M19" s="45" cm="1">
        <f t="array" ref="M19">(_xlfn.XLOOKUP(M$2,'Men10'!$B$2:$B$75,'Men10'!$D$2:$D$75) / _xlfn.XLOOKUP($A19,'Men10'!$E$1:$CV$1,_xlfn.XLOOKUP(M$2,'Men10'!$B$2:$B$75,'Men10'!$E$2:$CV$75))) / $C$1 / 86400</f>
        <v>0.3531746031746032</v>
      </c>
      <c r="N19" s="45" cm="1">
        <f t="array" ref="N19">(_xlfn.XLOOKUP(N$2,'Men10'!$B$2:$B$75,'Men10'!$D$2:$D$75) / _xlfn.XLOOKUP($A19,'Men10'!$E$1:$CV$1,_xlfn.XLOOKUP(N$2,'Men10'!$B$2:$B$75,'Men10'!$E$2:$CV$75))) / $C$1 / 86400</f>
        <v>0.65889550264550267</v>
      </c>
    </row>
    <row r="20" spans="1:14" x14ac:dyDescent="0.3">
      <c r="A20" s="26">
        <v>35</v>
      </c>
      <c r="B20" s="45" cm="1">
        <f t="array" ref="B20">(_xlfn.XLOOKUP(B$2,'Men10'!$B$2:$B$75,'Men10'!$D$2:$D$75) / _xlfn.XLOOKUP($A20,'Men10'!$E$1:$CV$1,_xlfn.XLOOKUP(B$2,'Men10'!$B$2:$B$75,'Men10'!$E$2:$CV$75))) / $C$1 / 86400</f>
        <v>1.6766546264590594E-3</v>
      </c>
      <c r="C20" s="45" cm="1">
        <f t="array" ref="C20">(_xlfn.XLOOKUP(C$2,'Men10'!$B$2:$B$75,'Men10'!$D$2:$D$75) / _xlfn.XLOOKUP($A20,'Men10'!$E$1:$CV$1,_xlfn.XLOOKUP(C$2,'Men10'!$B$2:$B$75,'Men10'!$E$2:$CV$75))) / $C$1 / 86400</f>
        <v>3.7602733505880219E-3</v>
      </c>
      <c r="D20" s="45" cm="1">
        <f t="array" ref="D20">(_xlfn.XLOOKUP(D$2,'Men10'!$B$2:$B$75,'Men10'!$D$2:$D$75) / _xlfn.XLOOKUP($A20,'Men10'!$E$1:$CV$1,_xlfn.XLOOKUP(D$2,'Men10'!$B$2:$B$75,'Men10'!$E$2:$CV$75))) / $C$1 / 86400</f>
        <v>9.9327975298551512E-3</v>
      </c>
      <c r="E20" s="45" cm="1">
        <f t="array" ref="E20">(_xlfn.XLOOKUP(E$2,'Men10'!$B$2:$B$75,'Men10'!$D$2:$D$75) / _xlfn.XLOOKUP($A20,'Men10'!$E$1:$CV$1,_xlfn.XLOOKUP(E$2,'Men10'!$B$2:$B$75,'Men10'!$E$2:$CV$75))) / $C$1 / 86400</f>
        <v>1.3074804911748108E-2</v>
      </c>
      <c r="F20" s="45" cm="1">
        <f t="array" ref="F20">(_xlfn.XLOOKUP(F$2,'Men10'!$B$2:$B$75,'Men10'!$D$2:$D$75) / _xlfn.XLOOKUP($A20,'Men10'!$E$1:$CV$1,_xlfn.XLOOKUP(F$2,'Men10'!$B$2:$B$75,'Men10'!$E$2:$CV$75))) / $C$1 / 86400</f>
        <v>2.1622416391521421E-2</v>
      </c>
      <c r="G20" s="45" cm="1">
        <f t="array" ref="G20">(_xlfn.XLOOKUP(G$2,'Men10'!$B$2:$B$75,'Men10'!$D$2:$D$75) / _xlfn.XLOOKUP($A20,'Men10'!$E$1:$CV$1,_xlfn.XLOOKUP(G$2,'Men10'!$B$2:$B$75,'Men10'!$E$2:$CV$75))) / $C$1 / 86400</f>
        <v>2.7213838130266406E-2</v>
      </c>
      <c r="H20" s="45" cm="1">
        <f t="array" ref="H20">(_xlfn.XLOOKUP(H$2,'Men10'!$B$2:$B$75,'Men10'!$D$2:$D$75) / _xlfn.XLOOKUP($A20,'Men10'!$E$1:$CV$1,_xlfn.XLOOKUP(H$2,'Men10'!$B$2:$B$75,'Men10'!$E$2:$CV$75))) / $C$1 / 86400</f>
        <v>4.4579411416507696E-2</v>
      </c>
      <c r="I20" s="45" cm="1">
        <f t="array" ref="I20">(_xlfn.XLOOKUP(I$2,'Men10'!$B$2:$B$75,'Men10'!$D$2:$D$75) / _xlfn.XLOOKUP($A20,'Men10'!$E$1:$CV$1,_xlfn.XLOOKUP(I$2,'Men10'!$B$2:$B$75,'Men10'!$E$2:$CV$75))) / $C$1 / 86400</f>
        <v>5.9190622792637905E-2</v>
      </c>
      <c r="J20" s="45" cm="1">
        <f t="array" ref="J20">(_xlfn.XLOOKUP(J$2,'Men10'!$B$2:$B$75,'Men10'!$D$2:$D$75) / _xlfn.XLOOKUP($A20,'Men10'!$E$1:$CV$1,_xlfn.XLOOKUP(J$2,'Men10'!$B$2:$B$75,'Men10'!$E$2:$CV$75))) / $C$1 / 86400</f>
        <v>0.12392526455026456</v>
      </c>
      <c r="K20" s="45" cm="1">
        <f t="array" ref="K20">(_xlfn.XLOOKUP(K$2,'Men10'!$B$2:$B$75,'Men10'!$D$2:$D$75) / _xlfn.XLOOKUP($A20,'Men10'!$E$1:$CV$1,_xlfn.XLOOKUP(K$2,'Men10'!$B$2:$B$75,'Men10'!$E$2:$CV$75))) / $C$1 / 86400</f>
        <v>0.15013227513227514</v>
      </c>
      <c r="L20" s="45" cm="1">
        <f t="array" ref="L20">(_xlfn.XLOOKUP(L$2,'Men10'!$B$2:$B$75,'Men10'!$D$2:$D$75) / _xlfn.XLOOKUP($A20,'Men10'!$E$1:$CV$1,_xlfn.XLOOKUP(L$2,'Men10'!$B$2:$B$75,'Men10'!$E$2:$CV$75))) / $C$1 / 86400</f>
        <v>0.26587301587301587</v>
      </c>
      <c r="M20" s="45" cm="1">
        <f t="array" ref="M20">(_xlfn.XLOOKUP(M$2,'Men10'!$B$2:$B$75,'Men10'!$D$2:$D$75) / _xlfn.XLOOKUP($A20,'Men10'!$E$1:$CV$1,_xlfn.XLOOKUP(M$2,'Men10'!$B$2:$B$75,'Men10'!$E$2:$CV$75))) / $C$1 / 86400</f>
        <v>0.3531746031746032</v>
      </c>
      <c r="N20" s="45" cm="1">
        <f t="array" ref="N20">(_xlfn.XLOOKUP(N$2,'Men10'!$B$2:$B$75,'Men10'!$D$2:$D$75) / _xlfn.XLOOKUP($A20,'Men10'!$E$1:$CV$1,_xlfn.XLOOKUP(N$2,'Men10'!$B$2:$B$75,'Men10'!$E$2:$CV$75))) / $C$1 / 86400</f>
        <v>0.65889550264550267</v>
      </c>
    </row>
    <row r="21" spans="1:14" x14ac:dyDescent="0.3">
      <c r="A21" s="26">
        <v>36</v>
      </c>
      <c r="B21" s="45" cm="1">
        <f t="array" ref="B21">(_xlfn.XLOOKUP(B$2,'Men10'!$B$2:$B$75,'Men10'!$D$2:$D$75) / _xlfn.XLOOKUP($A21,'Men10'!$E$1:$CV$1,_xlfn.XLOOKUP(B$2,'Men10'!$B$2:$B$75,'Men10'!$E$2:$CV$75))) / $C$1 / 86400</f>
        <v>1.6924400972285162E-3</v>
      </c>
      <c r="C21" s="45" cm="1">
        <f t="array" ref="C21">(_xlfn.XLOOKUP(C$2,'Men10'!$B$2:$B$75,'Men10'!$D$2:$D$75) / _xlfn.XLOOKUP($A21,'Men10'!$E$1:$CV$1,_xlfn.XLOOKUP(C$2,'Men10'!$B$2:$B$75,'Men10'!$E$2:$CV$75))) / $C$1 / 86400</f>
        <v>3.7830769406470921E-3</v>
      </c>
      <c r="D21" s="45" cm="1">
        <f t="array" ref="D21">(_xlfn.XLOOKUP(D$2,'Men10'!$B$2:$B$75,'Men10'!$D$2:$D$75) / _xlfn.XLOOKUP($A21,'Men10'!$E$1:$CV$1,_xlfn.XLOOKUP(D$2,'Men10'!$B$2:$B$75,'Men10'!$E$2:$CV$75))) / $C$1 / 86400</f>
        <v>9.9930334281243937E-3</v>
      </c>
      <c r="E21" s="45" cm="1">
        <f t="array" ref="E21">(_xlfn.XLOOKUP(E$2,'Men10'!$B$2:$B$75,'Men10'!$D$2:$D$75) / _xlfn.XLOOKUP($A21,'Men10'!$E$1:$CV$1,_xlfn.XLOOKUP(E$2,'Men10'!$B$2:$B$75,'Men10'!$E$2:$CV$75))) / $C$1 / 86400</f>
        <v>1.3154095022735172E-2</v>
      </c>
      <c r="F21" s="45" cm="1">
        <f t="array" ref="F21">(_xlfn.XLOOKUP(F$2,'Men10'!$B$2:$B$75,'Men10'!$D$2:$D$75) / _xlfn.XLOOKUP($A21,'Men10'!$E$1:$CV$1,_xlfn.XLOOKUP(F$2,'Men10'!$B$2:$B$75,'Men10'!$E$2:$CV$75))) / $C$1 / 86400</f>
        <v>2.1753542156461268E-2</v>
      </c>
      <c r="G21" s="45" cm="1">
        <f t="array" ref="G21">(_xlfn.XLOOKUP(G$2,'Men10'!$B$2:$B$75,'Men10'!$D$2:$D$75) / _xlfn.XLOOKUP($A21,'Men10'!$E$1:$CV$1,_xlfn.XLOOKUP(G$2,'Men10'!$B$2:$B$75,'Men10'!$E$2:$CV$75))) / $C$1 / 86400</f>
        <v>2.7378872198483669E-2</v>
      </c>
      <c r="H21" s="45" cm="1">
        <f t="array" ref="H21">(_xlfn.XLOOKUP(H$2,'Men10'!$B$2:$B$75,'Men10'!$D$2:$D$75) / _xlfn.XLOOKUP($A21,'Men10'!$E$1:$CV$1,_xlfn.XLOOKUP(H$2,'Men10'!$B$2:$B$75,'Men10'!$E$2:$CV$75))) / $C$1 / 86400</f>
        <v>4.4819915162952619E-2</v>
      </c>
      <c r="I21" s="45" cm="1">
        <f t="array" ref="I21">(_xlfn.XLOOKUP(I$2,'Men10'!$B$2:$B$75,'Men10'!$D$2:$D$75) / _xlfn.XLOOKUP($A21,'Men10'!$E$1:$CV$1,_xlfn.XLOOKUP(I$2,'Men10'!$B$2:$B$75,'Men10'!$E$2:$CV$75))) / $C$1 / 86400</f>
        <v>5.9472254628156633E-2</v>
      </c>
      <c r="J21" s="45" cm="1">
        <f t="array" ref="J21">(_xlfn.XLOOKUP(J$2,'Men10'!$B$2:$B$75,'Men10'!$D$2:$D$75) / _xlfn.XLOOKUP($A21,'Men10'!$E$1:$CV$1,_xlfn.XLOOKUP(J$2,'Men10'!$B$2:$B$75,'Men10'!$E$2:$CV$75))) / $C$1 / 86400</f>
        <v>0.12404931386412868</v>
      </c>
      <c r="K21" s="45" cm="1">
        <f t="array" ref="K21">(_xlfn.XLOOKUP(K$2,'Men10'!$B$2:$B$75,'Men10'!$D$2:$D$75) / _xlfn.XLOOKUP($A21,'Men10'!$E$1:$CV$1,_xlfn.XLOOKUP(K$2,'Men10'!$B$2:$B$75,'Men10'!$E$2:$CV$75))) / $C$1 / 86400</f>
        <v>0.15028255768996512</v>
      </c>
      <c r="L21" s="45" cm="1">
        <f t="array" ref="L21">(_xlfn.XLOOKUP(L$2,'Men10'!$B$2:$B$75,'Men10'!$D$2:$D$75) / _xlfn.XLOOKUP($A21,'Men10'!$E$1:$CV$1,_xlfn.XLOOKUP(L$2,'Men10'!$B$2:$B$75,'Men10'!$E$2:$CV$75))) / $C$1 / 86400</f>
        <v>0.26613915502804392</v>
      </c>
      <c r="M21" s="45" cm="1">
        <f t="array" ref="M21">(_xlfn.XLOOKUP(M$2,'Men10'!$B$2:$B$75,'Men10'!$D$2:$D$75) / _xlfn.XLOOKUP($A21,'Men10'!$E$1:$CV$1,_xlfn.XLOOKUP(M$2,'Men10'!$B$2:$B$75,'Men10'!$E$2:$CV$75))) / $C$1 / 86400</f>
        <v>0.35352813130590915</v>
      </c>
      <c r="N21" s="45" cm="1">
        <f t="array" ref="N21">(_xlfn.XLOOKUP(N$2,'Men10'!$B$2:$B$75,'Men10'!$D$2:$D$75) / _xlfn.XLOOKUP($A21,'Men10'!$E$1:$CV$1,_xlfn.XLOOKUP(N$2,'Men10'!$B$2:$B$75,'Men10'!$E$2:$CV$75))) / $C$1 / 86400</f>
        <v>0.65955505770320588</v>
      </c>
    </row>
    <row r="22" spans="1:14" x14ac:dyDescent="0.3">
      <c r="A22" s="42">
        <v>37</v>
      </c>
      <c r="B22" s="45" cm="1">
        <f t="array" ref="B22">(_xlfn.XLOOKUP(B$2,'Men10'!$B$2:$B$75,'Men10'!$D$2:$D$75) / _xlfn.XLOOKUP($A22,'Men10'!$E$1:$CV$1,_xlfn.XLOOKUP(B$2,'Men10'!$B$2:$B$75,'Men10'!$E$2:$CV$75))) / $C$1 / 86400</f>
        <v>1.7085256290672746E-3</v>
      </c>
      <c r="C22" s="45" cm="1">
        <f t="array" ref="C22">(_xlfn.XLOOKUP(C$2,'Men10'!$B$2:$B$75,'Men10'!$D$2:$D$75) / _xlfn.XLOOKUP($A22,'Men10'!$E$1:$CV$1,_xlfn.XLOOKUP(C$2,'Men10'!$B$2:$B$75,'Men10'!$E$2:$CV$75))) / $C$1 / 86400</f>
        <v>3.8093102417258908E-3</v>
      </c>
      <c r="D22" s="45" cm="1">
        <f t="array" ref="D22">(_xlfn.XLOOKUP(D$2,'Men10'!$B$2:$B$75,'Men10'!$D$2:$D$75) / _xlfn.XLOOKUP($A22,'Men10'!$E$1:$CV$1,_xlfn.XLOOKUP(D$2,'Men10'!$B$2:$B$75,'Men10'!$E$2:$CV$75))) / $C$1 / 86400</f>
        <v>1.0062328940408014E-2</v>
      </c>
      <c r="E22" s="45" cm="1">
        <f t="array" ref="E22">(_xlfn.XLOOKUP(E$2,'Men10'!$B$2:$B$75,'Men10'!$D$2:$D$75) / _xlfn.XLOOKUP($A22,'Men10'!$E$1:$CV$1,_xlfn.XLOOKUP(E$2,'Men10'!$B$2:$B$75,'Men10'!$E$2:$CV$75))) / $C$1 / 86400</f>
        <v>1.3245310544006466E-2</v>
      </c>
      <c r="F22" s="45" cm="1">
        <f t="array" ref="F22">(_xlfn.XLOOKUP(F$2,'Men10'!$B$2:$B$75,'Men10'!$D$2:$D$75) / _xlfn.XLOOKUP($A22,'Men10'!$E$1:$CV$1,_xlfn.XLOOKUP(F$2,'Men10'!$B$2:$B$75,'Men10'!$E$2:$CV$75))) / $C$1 / 86400</f>
        <v>2.1904389530139894E-2</v>
      </c>
      <c r="G22" s="45" cm="1">
        <f t="array" ref="G22">(_xlfn.XLOOKUP(G$2,'Men10'!$B$2:$B$75,'Men10'!$D$2:$D$75) / _xlfn.XLOOKUP($A22,'Men10'!$E$1:$CV$1,_xlfn.XLOOKUP(G$2,'Men10'!$B$2:$B$75,'Men10'!$E$2:$CV$75))) / $C$1 / 86400</f>
        <v>2.7568727760199509E-2</v>
      </c>
      <c r="H22" s="45" cm="1">
        <f t="array" ref="H22">(_xlfn.XLOOKUP(H$2,'Men10'!$B$2:$B$75,'Men10'!$D$2:$D$75) / _xlfn.XLOOKUP($A22,'Men10'!$E$1:$CV$1,_xlfn.XLOOKUP(H$2,'Men10'!$B$2:$B$75,'Men10'!$E$2:$CV$75))) / $C$1 / 86400</f>
        <v>4.5109194402299622E-2</v>
      </c>
      <c r="I22" s="45" cm="1">
        <f t="array" ref="I22">(_xlfn.XLOOKUP(I$2,'Men10'!$B$2:$B$75,'Men10'!$D$2:$D$75) / _xlfn.XLOOKUP($A22,'Men10'!$E$1:$CV$1,_xlfn.XLOOKUP(I$2,'Men10'!$B$2:$B$75,'Men10'!$E$2:$CV$75))) / $C$1 / 86400</f>
        <v>5.9823516417202773E-2</v>
      </c>
      <c r="J22" s="45" cm="1">
        <f t="array" ref="J22">(_xlfn.XLOOKUP(J$2,'Men10'!$B$2:$B$75,'Men10'!$D$2:$D$75) / _xlfn.XLOOKUP($A22,'Men10'!$E$1:$CV$1,_xlfn.XLOOKUP(J$2,'Men10'!$B$2:$B$75,'Men10'!$E$2:$CV$75))) / $C$1 / 86400</f>
        <v>0.12442295637576763</v>
      </c>
      <c r="K22" s="45" cm="1">
        <f t="array" ref="K22">(_xlfn.XLOOKUP(K$2,'Men10'!$B$2:$B$75,'Men10'!$D$2:$D$75) / _xlfn.XLOOKUP($A22,'Men10'!$E$1:$CV$1,_xlfn.XLOOKUP(K$2,'Men10'!$B$2:$B$75,'Men10'!$E$2:$CV$75))) / $C$1 / 86400</f>
        <v>0.15073521599626019</v>
      </c>
      <c r="L22" s="45" cm="1">
        <f t="array" ref="L22">(_xlfn.XLOOKUP(L$2,'Men10'!$B$2:$B$75,'Men10'!$D$2:$D$75) / _xlfn.XLOOKUP($A22,'Men10'!$E$1:$CV$1,_xlfn.XLOOKUP(L$2,'Men10'!$B$2:$B$75,'Men10'!$E$2:$CV$75))) / $C$1 / 86400</f>
        <v>0.26694077898897178</v>
      </c>
      <c r="M22" s="45" cm="1">
        <f t="array" ref="M22">(_xlfn.XLOOKUP(M$2,'Men10'!$B$2:$B$75,'Men10'!$D$2:$D$75) / _xlfn.XLOOKUP($A22,'Men10'!$E$1:$CV$1,_xlfn.XLOOKUP(M$2,'Men10'!$B$2:$B$75,'Men10'!$E$2:$CV$75))) / $C$1 / 86400</f>
        <v>0.35459297507490278</v>
      </c>
      <c r="N22" s="45" cm="1">
        <f t="array" ref="N22">(_xlfn.XLOOKUP(N$2,'Men10'!$B$2:$B$75,'Men10'!$D$2:$D$75) / _xlfn.XLOOKUP($A22,'Men10'!$E$1:$CV$1,_xlfn.XLOOKUP(N$2,'Men10'!$B$2:$B$75,'Men10'!$E$2:$CV$75))) / $C$1 / 86400</f>
        <v>0.6615416693227939</v>
      </c>
    </row>
    <row r="23" spans="1:14" x14ac:dyDescent="0.3">
      <c r="A23" s="26">
        <v>38</v>
      </c>
      <c r="B23" s="45" cm="1">
        <f t="array" ref="B23">(_xlfn.XLOOKUP(B$2,'Men10'!$B$2:$B$75,'Men10'!$D$2:$D$75) / _xlfn.XLOOKUP($A23,'Men10'!$E$1:$CV$1,_xlfn.XLOOKUP(B$2,'Men10'!$B$2:$B$75,'Men10'!$E$2:$CV$75))) / $C$1 / 86400</f>
        <v>1.7250978516585782E-3</v>
      </c>
      <c r="C23" s="45" cm="1">
        <f t="array" ref="C23">(_xlfn.XLOOKUP(C$2,'Men10'!$B$2:$B$75,'Men10'!$D$2:$D$75) / _xlfn.XLOOKUP($A23,'Men10'!$E$1:$CV$1,_xlfn.XLOOKUP(C$2,'Men10'!$B$2:$B$75,'Men10'!$E$2:$CV$75))) / $C$1 / 86400</f>
        <v>3.8371096283940321E-3</v>
      </c>
      <c r="D23" s="45" cm="1">
        <f t="array" ref="D23">(_xlfn.XLOOKUP(D$2,'Men10'!$B$2:$B$75,'Men10'!$D$2:$D$75) / _xlfn.XLOOKUP($A23,'Men10'!$E$1:$CV$1,_xlfn.XLOOKUP(D$2,'Men10'!$B$2:$B$75,'Men10'!$E$2:$CV$75))) / $C$1 / 86400</f>
        <v>1.0135761282550273E-2</v>
      </c>
      <c r="E23" s="45" cm="1">
        <f t="array" ref="E23">(_xlfn.XLOOKUP(E$2,'Men10'!$B$2:$B$75,'Men10'!$D$2:$D$75) / _xlfn.XLOOKUP($A23,'Men10'!$E$1:$CV$1,_xlfn.XLOOKUP(E$2,'Men10'!$B$2:$B$75,'Men10'!$E$2:$CV$75))) / $C$1 / 86400</f>
        <v>1.3341971484173319E-2</v>
      </c>
      <c r="F23" s="45" cm="1">
        <f t="array" ref="F23">(_xlfn.XLOOKUP(F$2,'Men10'!$B$2:$B$75,'Men10'!$D$2:$D$75) / _xlfn.XLOOKUP($A23,'Men10'!$E$1:$CV$1,_xlfn.XLOOKUP(F$2,'Men10'!$B$2:$B$75,'Men10'!$E$2:$CV$75))) / $C$1 / 86400</f>
        <v>2.2064242247728488E-2</v>
      </c>
      <c r="G23" s="45" cm="1">
        <f t="array" ref="G23">(_xlfn.XLOOKUP(G$2,'Men10'!$B$2:$B$75,'Men10'!$D$2:$D$75) / _xlfn.XLOOKUP($A23,'Men10'!$E$1:$CV$1,_xlfn.XLOOKUP(G$2,'Men10'!$B$2:$B$75,'Men10'!$E$2:$CV$75))) / $C$1 / 86400</f>
        <v>2.7769917391477026E-2</v>
      </c>
      <c r="H23" s="45" cm="1">
        <f t="array" ref="H23">(_xlfn.XLOOKUP(H$2,'Men10'!$B$2:$B$75,'Men10'!$D$2:$D$75) / _xlfn.XLOOKUP($A23,'Men10'!$E$1:$CV$1,_xlfn.XLOOKUP(H$2,'Men10'!$B$2:$B$75,'Men10'!$E$2:$CV$75))) / $C$1 / 86400</f>
        <v>4.5439715847352589E-2</v>
      </c>
      <c r="I23" s="45" cm="1">
        <f t="array" ref="I23">(_xlfn.XLOOKUP(I$2,'Men10'!$B$2:$B$75,'Men10'!$D$2:$D$75) / _xlfn.XLOOKUP($A23,'Men10'!$E$1:$CV$1,_xlfn.XLOOKUP(I$2,'Men10'!$B$2:$B$75,'Men10'!$E$2:$CV$75))) / $C$1 / 86400</f>
        <v>6.0253018586351924E-2</v>
      </c>
      <c r="J23" s="45" cm="1">
        <f t="array" ref="J23">(_xlfn.XLOOKUP(J$2,'Men10'!$B$2:$B$75,'Men10'!$D$2:$D$75) / _xlfn.XLOOKUP($A23,'Men10'!$E$1:$CV$1,_xlfn.XLOOKUP(J$2,'Men10'!$B$2:$B$75,'Men10'!$E$2:$CV$75))) / $C$1 / 86400</f>
        <v>0.12505072103962114</v>
      </c>
      <c r="K23" s="45" cm="1">
        <f t="array" ref="K23">(_xlfn.XLOOKUP(K$2,'Men10'!$B$2:$B$75,'Men10'!$D$2:$D$75) / _xlfn.XLOOKUP($A23,'Men10'!$E$1:$CV$1,_xlfn.XLOOKUP(K$2,'Men10'!$B$2:$B$75,'Men10'!$E$2:$CV$75))) / $C$1 / 86400</f>
        <v>0.15149573676314343</v>
      </c>
      <c r="L23" s="45" cm="1">
        <f t="array" ref="L23">(_xlfn.XLOOKUP(L$2,'Men10'!$B$2:$B$75,'Men10'!$D$2:$D$75) / _xlfn.XLOOKUP($A23,'Men10'!$E$1:$CV$1,_xlfn.XLOOKUP(L$2,'Men10'!$B$2:$B$75,'Men10'!$E$2:$CV$75))) / $C$1 / 86400</f>
        <v>0.2682876043118223</v>
      </c>
      <c r="M23" s="45" cm="1">
        <f t="array" ref="M23">(_xlfn.XLOOKUP(M$2,'Men10'!$B$2:$B$75,'Men10'!$D$2:$D$75) / _xlfn.XLOOKUP($A23,'Men10'!$E$1:$CV$1,_xlfn.XLOOKUP(M$2,'Men10'!$B$2:$B$75,'Men10'!$E$2:$CV$75))) / $C$1 / 86400</f>
        <v>0.35638204154854008</v>
      </c>
      <c r="N23" s="45" cm="1">
        <f t="array" ref="N23">(_xlfn.XLOOKUP(N$2,'Men10'!$B$2:$B$75,'Men10'!$D$2:$D$75) / _xlfn.XLOOKUP($A23,'Men10'!$E$1:$CV$1,_xlfn.XLOOKUP(N$2,'Men10'!$B$2:$B$75,'Men10'!$E$2:$CV$75))) / $C$1 / 86400</f>
        <v>0.66487941740212186</v>
      </c>
    </row>
    <row r="24" spans="1:14" x14ac:dyDescent="0.3">
      <c r="A24" s="26">
        <v>39</v>
      </c>
      <c r="B24" s="45" cm="1">
        <f t="array" ref="B24">(_xlfn.XLOOKUP(B$2,'Men10'!$B$2:$B$75,'Men10'!$D$2:$D$75) / _xlfn.XLOOKUP($A24,'Men10'!$E$1:$CV$1,_xlfn.XLOOKUP(B$2,'Men10'!$B$2:$B$75,'Men10'!$E$2:$CV$75))) / $C$1 / 86400</f>
        <v>1.7418132194648138E-3</v>
      </c>
      <c r="C24" s="45" cm="1">
        <f t="array" ref="C24">(_xlfn.XLOOKUP(C$2,'Men10'!$B$2:$B$75,'Men10'!$D$2:$D$75) / _xlfn.XLOOKUP($A24,'Men10'!$E$1:$CV$1,_xlfn.XLOOKUP(C$2,'Men10'!$B$2:$B$75,'Men10'!$E$2:$CV$75))) / $C$1 / 86400</f>
        <v>3.8657237218312742E-3</v>
      </c>
      <c r="D24" s="45" cm="1">
        <f t="array" ref="D24">(_xlfn.XLOOKUP(D$2,'Men10'!$B$2:$B$75,'Men10'!$D$2:$D$75) / _xlfn.XLOOKUP($A24,'Men10'!$E$1:$CV$1,_xlfn.XLOOKUP(D$2,'Men10'!$B$2:$B$75,'Men10'!$E$2:$CV$75))) / $C$1 / 86400</f>
        <v>1.0211345680309026E-2</v>
      </c>
      <c r="E24" s="45" cm="1">
        <f t="array" ref="E24">(_xlfn.XLOOKUP(E$2,'Men10'!$B$2:$B$75,'Men10'!$D$2:$D$75) / _xlfn.XLOOKUP($A24,'Men10'!$E$1:$CV$1,_xlfn.XLOOKUP(E$2,'Men10'!$B$2:$B$75,'Men10'!$E$2:$CV$75))) / $C$1 / 86400</f>
        <v>1.3441465232243512E-2</v>
      </c>
      <c r="F24" s="45" cm="1">
        <f t="array" ref="F24">(_xlfn.XLOOKUP(F$2,'Men10'!$B$2:$B$75,'Men10'!$D$2:$D$75) / _xlfn.XLOOKUP($A24,'Men10'!$E$1:$CV$1,_xlfn.XLOOKUP(F$2,'Men10'!$B$2:$B$75,'Men10'!$E$2:$CV$75))) / $C$1 / 86400</f>
        <v>2.2228779712237332E-2</v>
      </c>
      <c r="G24" s="45" cm="1">
        <f t="array" ref="G24">(_xlfn.XLOOKUP(G$2,'Men10'!$B$2:$B$75,'Men10'!$D$2:$D$75) / _xlfn.XLOOKUP($A24,'Men10'!$E$1:$CV$1,_xlfn.XLOOKUP(G$2,'Men10'!$B$2:$B$75,'Men10'!$E$2:$CV$75))) / $C$1 / 86400</f>
        <v>2.7977003215948711E-2</v>
      </c>
      <c r="H24" s="45" cm="1">
        <f t="array" ref="H24">(_xlfn.XLOOKUP(H$2,'Men10'!$B$2:$B$75,'Men10'!$D$2:$D$75) / _xlfn.XLOOKUP($A24,'Men10'!$E$1:$CV$1,_xlfn.XLOOKUP(H$2,'Men10'!$B$2:$B$75,'Men10'!$E$2:$CV$75))) / $C$1 / 86400</f>
        <v>4.5789397520886704E-2</v>
      </c>
      <c r="I24" s="45" cm="1">
        <f t="array" ref="I24">(_xlfn.XLOOKUP(I$2,'Men10'!$B$2:$B$75,'Men10'!$D$2:$D$75) / _xlfn.XLOOKUP($A24,'Men10'!$E$1:$CV$1,_xlfn.XLOOKUP(I$2,'Men10'!$B$2:$B$75,'Men10'!$E$2:$CV$75))) / $C$1 / 86400</f>
        <v>6.0720096249812019E-2</v>
      </c>
      <c r="J24" s="45" cm="1">
        <f t="array" ref="J24">(_xlfn.XLOOKUP(J$2,'Men10'!$B$2:$B$75,'Men10'!$D$2:$D$75) / _xlfn.XLOOKUP($A24,'Men10'!$E$1:$CV$1,_xlfn.XLOOKUP(J$2,'Men10'!$B$2:$B$75,'Men10'!$E$2:$CV$75))) / $C$1 / 86400</f>
        <v>0.1259403095023014</v>
      </c>
      <c r="K24" s="45" cm="1">
        <f t="array" ref="K24">(_xlfn.XLOOKUP(K$2,'Men10'!$B$2:$B$75,'Men10'!$D$2:$D$75) / _xlfn.XLOOKUP($A24,'Men10'!$E$1:$CV$1,_xlfn.XLOOKUP(K$2,'Men10'!$B$2:$B$75,'Men10'!$E$2:$CV$75))) / $C$1 / 86400</f>
        <v>0.152573450337678</v>
      </c>
      <c r="L24" s="45" cm="1">
        <f t="array" ref="L24">(_xlfn.XLOOKUP(L$2,'Men10'!$B$2:$B$75,'Men10'!$D$2:$D$75) / _xlfn.XLOOKUP($A24,'Men10'!$E$1:$CV$1,_xlfn.XLOOKUP(L$2,'Men10'!$B$2:$B$75,'Men10'!$E$2:$CV$75))) / $C$1 / 86400</f>
        <v>0.27019615434249583</v>
      </c>
      <c r="M24" s="45" cm="1">
        <f t="array" ref="M24">(_xlfn.XLOOKUP(M$2,'Men10'!$B$2:$B$75,'Men10'!$D$2:$D$75) / _xlfn.XLOOKUP($A24,'Men10'!$E$1:$CV$1,_xlfn.XLOOKUP(M$2,'Men10'!$B$2:$B$75,'Men10'!$E$2:$CV$75))) / $C$1 / 86400</f>
        <v>0.35891727964898701</v>
      </c>
      <c r="N24" s="45" cm="1">
        <f t="array" ref="N24">(_xlfn.XLOOKUP(N$2,'Men10'!$B$2:$B$75,'Men10'!$D$2:$D$75) / _xlfn.XLOOKUP($A24,'Men10'!$E$1:$CV$1,_xlfn.XLOOKUP(N$2,'Men10'!$B$2:$B$75,'Men10'!$E$2:$CV$75))) / $C$1 / 86400</f>
        <v>0.66960925065599874</v>
      </c>
    </row>
    <row r="25" spans="1:14" x14ac:dyDescent="0.3">
      <c r="A25" s="42">
        <v>40</v>
      </c>
      <c r="B25" s="45" cm="1">
        <f t="array" ref="B25">(_xlfn.XLOOKUP(B$2,'Men10'!$B$2:$B$75,'Men10'!$D$2:$D$75) / _xlfn.XLOOKUP($A25,'Men10'!$E$1:$CV$1,_xlfn.XLOOKUP(B$2,'Men10'!$B$2:$B$75,'Men10'!$E$2:$CV$75))) / $C$1 / 86400</f>
        <v>1.7588556844211763E-3</v>
      </c>
      <c r="C25" s="45" cm="1">
        <f t="array" ref="C25">(_xlfn.XLOOKUP(C$2,'Men10'!$B$2:$B$75,'Men10'!$D$2:$D$75) / _xlfn.XLOOKUP($A25,'Men10'!$E$1:$CV$1,_xlfn.XLOOKUP(C$2,'Men10'!$B$2:$B$75,'Men10'!$E$2:$CV$75))) / $C$1 / 86400</f>
        <v>3.8943556825262464E-3</v>
      </c>
      <c r="D25" s="45" cm="1">
        <f t="array" ref="D25">(_xlfn.XLOOKUP(D$2,'Men10'!$B$2:$B$75,'Men10'!$D$2:$D$75) / _xlfn.XLOOKUP($A25,'Men10'!$E$1:$CV$1,_xlfn.XLOOKUP(D$2,'Men10'!$B$2:$B$75,'Men10'!$E$2:$CV$75))) / $C$1 / 86400</f>
        <v>1.0286977274597632E-2</v>
      </c>
      <c r="E25" s="45" cm="1">
        <f t="array" ref="E25">(_xlfn.XLOOKUP(E$2,'Men10'!$B$2:$B$75,'Men10'!$D$2:$D$75) / _xlfn.XLOOKUP($A25,'Men10'!$E$1:$CV$1,_xlfn.XLOOKUP(E$2,'Men10'!$B$2:$B$75,'Men10'!$E$2:$CV$75))) / $C$1 / 86400</f>
        <v>1.3541021106358107E-2</v>
      </c>
      <c r="F25" s="45" cm="1">
        <f t="array" ref="F25">(_xlfn.XLOOKUP(F$2,'Men10'!$B$2:$B$75,'Men10'!$D$2:$D$75) / _xlfn.XLOOKUP($A25,'Men10'!$E$1:$CV$1,_xlfn.XLOOKUP(F$2,'Men10'!$B$2:$B$75,'Men10'!$E$2:$CV$75))) / $C$1 / 86400</f>
        <v>2.2393419917491445E-2</v>
      </c>
      <c r="G25" s="45" cm="1">
        <f t="array" ref="G25">(_xlfn.XLOOKUP(G$2,'Men10'!$B$2:$B$75,'Men10'!$D$2:$D$75) / _xlfn.XLOOKUP($A25,'Men10'!$E$1:$CV$1,_xlfn.XLOOKUP(G$2,'Men10'!$B$2:$B$75,'Men10'!$E$2:$CV$75))) / $C$1 / 86400</f>
        <v>2.8184218349280248E-2</v>
      </c>
      <c r="H25" s="45" cm="1">
        <f t="array" ref="H25">(_xlfn.XLOOKUP(H$2,'Men10'!$B$2:$B$75,'Men10'!$D$2:$D$75) / _xlfn.XLOOKUP($A25,'Men10'!$E$1:$CV$1,_xlfn.XLOOKUP(H$2,'Men10'!$B$2:$B$75,'Men10'!$E$2:$CV$75))) / $C$1 / 86400</f>
        <v>4.6144502888372095E-2</v>
      </c>
      <c r="I25" s="45" cm="1">
        <f t="array" ref="I25">(_xlfn.XLOOKUP(I$2,'Men10'!$B$2:$B$75,'Men10'!$D$2:$D$75) / _xlfn.XLOOKUP($A25,'Men10'!$E$1:$CV$1,_xlfn.XLOOKUP(I$2,'Men10'!$B$2:$B$75,'Men10'!$E$2:$CV$75))) / $C$1 / 86400</f>
        <v>6.1200847090002224E-2</v>
      </c>
      <c r="J25" s="45" cm="1">
        <f t="array" ref="J25">(_xlfn.XLOOKUP(J$2,'Men10'!$B$2:$B$75,'Men10'!$D$2:$D$75) / _xlfn.XLOOKUP($A25,'Men10'!$E$1:$CV$1,_xlfn.XLOOKUP(J$2,'Men10'!$B$2:$B$75,'Men10'!$E$2:$CV$75))) / $C$1 / 86400</f>
        <v>0.12698561794268323</v>
      </c>
      <c r="K25" s="45" cm="1">
        <f t="array" ref="K25">(_xlfn.XLOOKUP(K$2,'Men10'!$B$2:$B$75,'Men10'!$D$2:$D$75) / _xlfn.XLOOKUP($A25,'Men10'!$E$1:$CV$1,_xlfn.XLOOKUP(K$2,'Men10'!$B$2:$B$75,'Men10'!$E$2:$CV$75))) / $C$1 / 86400</f>
        <v>0.15383981466571894</v>
      </c>
      <c r="L25" s="45" cm="1">
        <f t="array" ref="L25">(_xlfn.XLOOKUP(L$2,'Men10'!$B$2:$B$75,'Men10'!$D$2:$D$75) / _xlfn.XLOOKUP($A25,'Men10'!$E$1:$CV$1,_xlfn.XLOOKUP(L$2,'Men10'!$B$2:$B$75,'Men10'!$E$2:$CV$75))) / $C$1 / 86400</f>
        <v>0.27243879072959926</v>
      </c>
      <c r="M25" s="45" cm="1">
        <f t="array" ref="M25">(_xlfn.XLOOKUP(M$2,'Men10'!$B$2:$B$75,'Men10'!$D$2:$D$75) / _xlfn.XLOOKUP($A25,'Men10'!$E$1:$CV$1,_xlfn.XLOOKUP(M$2,'Men10'!$B$2:$B$75,'Men10'!$E$2:$CV$75))) / $C$1 / 86400</f>
        <v>0.36189630410349749</v>
      </c>
      <c r="N25" s="45" cm="1">
        <f t="array" ref="N25">(_xlfn.XLOOKUP(N$2,'Men10'!$B$2:$B$75,'Men10'!$D$2:$D$75) / _xlfn.XLOOKUP($A25,'Men10'!$E$1:$CV$1,_xlfn.XLOOKUP(N$2,'Men10'!$B$2:$B$75,'Men10'!$E$2:$CV$75))) / $C$1 / 86400</f>
        <v>0.67516702802080408</v>
      </c>
    </row>
    <row r="26" spans="1:14" x14ac:dyDescent="0.3">
      <c r="A26" s="26">
        <v>41</v>
      </c>
      <c r="B26" s="45" cm="1">
        <f t="array" ref="B26">(_xlfn.XLOOKUP(B$2,'Men10'!$B$2:$B$75,'Men10'!$D$2:$D$75) / _xlfn.XLOOKUP($A26,'Men10'!$E$1:$CV$1,_xlfn.XLOOKUP(B$2,'Men10'!$B$2:$B$75,'Men10'!$E$2:$CV$75))) / $C$1 / 86400</f>
        <v>1.7747264628899448E-3</v>
      </c>
      <c r="C26" s="45" cm="1">
        <f t="array" ref="C26">(_xlfn.XLOOKUP(C$2,'Men10'!$B$2:$B$75,'Men10'!$D$2:$D$75) / _xlfn.XLOOKUP($A26,'Men10'!$E$1:$CV$1,_xlfn.XLOOKUP(C$2,'Men10'!$B$2:$B$75,'Men10'!$E$2:$CV$75))) / $C$1 / 86400</f>
        <v>3.9238332148779911E-3</v>
      </c>
      <c r="D26" s="45" cm="1">
        <f t="array" ref="D26">(_xlfn.XLOOKUP(D$2,'Men10'!$B$2:$B$75,'Men10'!$D$2:$D$75) / _xlfn.XLOOKUP($A26,'Men10'!$E$1:$CV$1,_xlfn.XLOOKUP(D$2,'Men10'!$B$2:$B$75,'Men10'!$E$2:$CV$75))) / $C$1 / 86400</f>
        <v>1.0364842454394695E-2</v>
      </c>
      <c r="E26" s="45" cm="1">
        <f t="array" ref="E26">(_xlfn.XLOOKUP(E$2,'Men10'!$B$2:$B$75,'Men10'!$D$2:$D$75) / _xlfn.XLOOKUP($A26,'Men10'!$E$1:$CV$1,_xlfn.XLOOKUP(E$2,'Men10'!$B$2:$B$75,'Men10'!$E$2:$CV$75))) / $C$1 / 86400</f>
        <v>1.3643517108335872E-2</v>
      </c>
      <c r="F26" s="45" cm="1">
        <f t="array" ref="F26">(_xlfn.XLOOKUP(F$2,'Men10'!$B$2:$B$75,'Men10'!$D$2:$D$75) / _xlfn.XLOOKUP($A26,'Men10'!$E$1:$CV$1,_xlfn.XLOOKUP(F$2,'Men10'!$B$2:$B$75,'Men10'!$E$2:$CV$75))) / $C$1 / 86400</f>
        <v>2.2562922349702738E-2</v>
      </c>
      <c r="G26" s="45" cm="1">
        <f t="array" ref="G26">(_xlfn.XLOOKUP(G$2,'Men10'!$B$2:$B$75,'Men10'!$D$2:$D$75) / _xlfn.XLOOKUP($A26,'Men10'!$E$1:$CV$1,_xlfn.XLOOKUP(G$2,'Men10'!$B$2:$B$75,'Men10'!$E$2:$CV$75))) / $C$1 / 86400</f>
        <v>2.8397553051071174E-2</v>
      </c>
      <c r="H26" s="45" cm="1">
        <f t="array" ref="H26">(_xlfn.XLOOKUP(H$2,'Men10'!$B$2:$B$75,'Men10'!$D$2:$D$75) / _xlfn.XLOOKUP($A26,'Men10'!$E$1:$CV$1,_xlfn.XLOOKUP(H$2,'Men10'!$B$2:$B$75,'Men10'!$E$2:$CV$75))) / $C$1 / 86400</f>
        <v>4.6500247815064594E-2</v>
      </c>
      <c r="I26" s="45" cm="1">
        <f t="array" ref="I26">(_xlfn.XLOOKUP(I$2,'Men10'!$B$2:$B$75,'Men10'!$D$2:$D$75) / _xlfn.XLOOKUP($A26,'Men10'!$E$1:$CV$1,_xlfn.XLOOKUP(I$2,'Men10'!$B$2:$B$75,'Men10'!$E$2:$CV$75))) / $C$1 / 86400</f>
        <v>6.1682794121895347E-2</v>
      </c>
      <c r="J26" s="45" cm="1">
        <f t="array" ref="J26">(_xlfn.XLOOKUP(J$2,'Men10'!$B$2:$B$75,'Men10'!$D$2:$D$75) / _xlfn.XLOOKUP($A26,'Men10'!$E$1:$CV$1,_xlfn.XLOOKUP(J$2,'Men10'!$B$2:$B$75,'Men10'!$E$2:$CV$75))) / $C$1 / 86400</f>
        <v>0.12803519428687318</v>
      </c>
      <c r="K26" s="45" cm="1">
        <f t="array" ref="K26">(_xlfn.XLOOKUP(K$2,'Men10'!$B$2:$B$75,'Men10'!$D$2:$D$75) / _xlfn.XLOOKUP($A26,'Men10'!$E$1:$CV$1,_xlfn.XLOOKUP(K$2,'Men10'!$B$2:$B$75,'Men10'!$E$2:$CV$75))) / $C$1 / 86400</f>
        <v>0.15511134944960756</v>
      </c>
      <c r="L26" s="45" cm="1">
        <f t="array" ref="L26">(_xlfn.XLOOKUP(L$2,'Men10'!$B$2:$B$75,'Men10'!$D$2:$D$75) / _xlfn.XLOOKUP($A26,'Men10'!$E$1:$CV$1,_xlfn.XLOOKUP(L$2,'Men10'!$B$2:$B$75,'Men10'!$E$2:$CV$75))) / $C$1 / 86400</f>
        <v>0.27469058360679399</v>
      </c>
      <c r="M26" s="45" cm="1">
        <f t="array" ref="M26">(_xlfn.XLOOKUP(M$2,'Men10'!$B$2:$B$75,'Men10'!$D$2:$D$75) / _xlfn.XLOOKUP($A26,'Men10'!$E$1:$CV$1,_xlfn.XLOOKUP(M$2,'Men10'!$B$2:$B$75,'Men10'!$E$2:$CV$75))) / $C$1 / 86400</f>
        <v>0.36488749165678602</v>
      </c>
      <c r="N26" s="45" cm="1">
        <f t="array" ref="N26">(_xlfn.XLOOKUP(N$2,'Men10'!$B$2:$B$75,'Men10'!$D$2:$D$75) / _xlfn.XLOOKUP($A26,'Men10'!$E$1:$CV$1,_xlfn.XLOOKUP(N$2,'Men10'!$B$2:$B$75,'Men10'!$E$2:$CV$75))) / $C$1 / 86400</f>
        <v>0.68074749730912565</v>
      </c>
    </row>
    <row r="27" spans="1:14" x14ac:dyDescent="0.3">
      <c r="A27" s="26">
        <v>42</v>
      </c>
      <c r="B27" s="45" cm="1">
        <f t="array" ref="B27">(_xlfn.XLOOKUP(B$2,'Men10'!$B$2:$B$75,'Men10'!$D$2:$D$75) / _xlfn.XLOOKUP($A27,'Men10'!$E$1:$CV$1,_xlfn.XLOOKUP(B$2,'Men10'!$B$2:$B$75,'Men10'!$E$2:$CV$75))) / $C$1 / 86400</f>
        <v>1.7908862646409515E-3</v>
      </c>
      <c r="C27" s="45" cm="1">
        <f t="array" ref="C27">(_xlfn.XLOOKUP(C$2,'Men10'!$B$2:$B$75,'Men10'!$D$2:$D$75) / _xlfn.XLOOKUP($A27,'Men10'!$E$1:$CV$1,_xlfn.XLOOKUP(C$2,'Men10'!$B$2:$B$75,'Men10'!$E$2:$CV$75))) / $C$1 / 86400</f>
        <v>3.9533357202530131E-3</v>
      </c>
      <c r="D27" s="45" cm="1">
        <f t="array" ref="D27">(_xlfn.XLOOKUP(D$2,'Men10'!$B$2:$B$75,'Men10'!$D$2:$D$75) / _xlfn.XLOOKUP($A27,'Men10'!$E$1:$CV$1,_xlfn.XLOOKUP(D$2,'Men10'!$B$2:$B$75,'Men10'!$E$2:$CV$75))) / $C$1 / 86400</f>
        <v>1.0442773600668339E-2</v>
      </c>
      <c r="E27" s="45" cm="1">
        <f t="array" ref="E27">(_xlfn.XLOOKUP(E$2,'Men10'!$B$2:$B$75,'Men10'!$D$2:$D$75) / _xlfn.XLOOKUP($A27,'Men10'!$E$1:$CV$1,_xlfn.XLOOKUP(E$2,'Men10'!$B$2:$B$75,'Men10'!$E$2:$CV$75))) / $C$1 / 86400</f>
        <v>1.3746099943736894E-2</v>
      </c>
      <c r="F27" s="45" cm="1">
        <f t="array" ref="F27">(_xlfn.XLOOKUP(F$2,'Men10'!$B$2:$B$75,'Men10'!$D$2:$D$75) / _xlfn.XLOOKUP($A27,'Men10'!$E$1:$CV$1,_xlfn.XLOOKUP(F$2,'Men10'!$B$2:$B$75,'Men10'!$E$2:$CV$75))) / $C$1 / 86400</f>
        <v>2.2732568382407267E-2</v>
      </c>
      <c r="G27" s="45" cm="1">
        <f t="array" ref="G27">(_xlfn.XLOOKUP(G$2,'Men10'!$B$2:$B$75,'Men10'!$D$2:$D$75) / _xlfn.XLOOKUP($A27,'Men10'!$E$1:$CV$1,_xlfn.XLOOKUP(G$2,'Men10'!$B$2:$B$75,'Men10'!$E$2:$CV$75))) / $C$1 / 86400</f>
        <v>2.8611068487545393E-2</v>
      </c>
      <c r="H27" s="45" cm="1">
        <f t="array" ref="H27">(_xlfn.XLOOKUP(H$2,'Men10'!$B$2:$B$75,'Men10'!$D$2:$D$75) / _xlfn.XLOOKUP($A27,'Men10'!$E$1:$CV$1,_xlfn.XLOOKUP(H$2,'Men10'!$B$2:$B$75,'Men10'!$E$2:$CV$75))) / $C$1 / 86400</f>
        <v>4.6866508415204532E-2</v>
      </c>
      <c r="I27" s="45" cm="1">
        <f t="array" ref="I27">(_xlfn.XLOOKUP(I$2,'Men10'!$B$2:$B$75,'Men10'!$D$2:$D$75) / _xlfn.XLOOKUP($A27,'Men10'!$E$1:$CV$1,_xlfn.XLOOKUP(I$2,'Men10'!$B$2:$B$75,'Men10'!$E$2:$CV$75))) / $C$1 / 86400</f>
        <v>6.2178972398066391E-2</v>
      </c>
      <c r="J27" s="45" cm="1">
        <f t="array" ref="J27">(_xlfn.XLOOKUP(J$2,'Men10'!$B$2:$B$75,'Men10'!$D$2:$D$75) / _xlfn.XLOOKUP($A27,'Men10'!$E$1:$CV$1,_xlfn.XLOOKUP(J$2,'Men10'!$B$2:$B$75,'Men10'!$E$2:$CV$75))) / $C$1 / 86400</f>
        <v>0.12910226539250397</v>
      </c>
      <c r="K27" s="45" cm="1">
        <f t="array" ref="K27">(_xlfn.XLOOKUP(K$2,'Men10'!$B$2:$B$75,'Men10'!$D$2:$D$75) / _xlfn.XLOOKUP($A27,'Men10'!$E$1:$CV$1,_xlfn.XLOOKUP(K$2,'Men10'!$B$2:$B$75,'Men10'!$E$2:$CV$75))) / $C$1 / 86400</f>
        <v>0.15640407868764991</v>
      </c>
      <c r="L27" s="45" cm="1">
        <f t="array" ref="L27">(_xlfn.XLOOKUP(L$2,'Men10'!$B$2:$B$75,'Men10'!$D$2:$D$75) / _xlfn.XLOOKUP($A27,'Men10'!$E$1:$CV$1,_xlfn.XLOOKUP(L$2,'Men10'!$B$2:$B$75,'Men10'!$E$2:$CV$75))) / $C$1 / 86400</f>
        <v>0.2769799102750452</v>
      </c>
      <c r="M27" s="45" cm="1">
        <f t="array" ref="M27">(_xlfn.XLOOKUP(M$2,'Men10'!$B$2:$B$75,'Men10'!$D$2:$D$75) / _xlfn.XLOOKUP($A27,'Men10'!$E$1:$CV$1,_xlfn.XLOOKUP(M$2,'Men10'!$B$2:$B$75,'Men10'!$E$2:$CV$75))) / $C$1 / 86400</f>
        <v>0.36792853752953764</v>
      </c>
      <c r="N27" s="45" cm="1">
        <f t="array" ref="N27">(_xlfn.XLOOKUP(N$2,'Men10'!$B$2:$B$75,'Men10'!$D$2:$D$75) / _xlfn.XLOOKUP($A27,'Men10'!$E$1:$CV$1,_xlfn.XLOOKUP(N$2,'Men10'!$B$2:$B$75,'Men10'!$E$2:$CV$75))) / $C$1 / 86400</f>
        <v>0.68642098410824326</v>
      </c>
    </row>
    <row r="28" spans="1:14" x14ac:dyDescent="0.3">
      <c r="A28" s="42">
        <v>43</v>
      </c>
      <c r="B28" s="45" cm="1">
        <f t="array" ref="B28">(_xlfn.XLOOKUP(B$2,'Men10'!$B$2:$B$75,'Men10'!$D$2:$D$75) / _xlfn.XLOOKUP($A28,'Men10'!$E$1:$CV$1,_xlfn.XLOOKUP(B$2,'Men10'!$B$2:$B$75,'Men10'!$E$2:$CV$75))) / $C$1 / 86400</f>
        <v>1.8071476900252169E-3</v>
      </c>
      <c r="C28" s="45" cm="1">
        <f t="array" ref="C28">(_xlfn.XLOOKUP(C$2,'Men10'!$B$2:$B$75,'Men10'!$D$2:$D$75) / _xlfn.XLOOKUP($A28,'Men10'!$E$1:$CV$1,_xlfn.XLOOKUP(C$2,'Men10'!$B$2:$B$75,'Men10'!$E$2:$CV$75))) / $C$1 / 86400</f>
        <v>3.9832852332852327E-3</v>
      </c>
      <c r="D28" s="45" cm="1">
        <f t="array" ref="D28">(_xlfn.XLOOKUP(D$2,'Men10'!$B$2:$B$75,'Men10'!$D$2:$D$75) / _xlfn.XLOOKUP($A28,'Men10'!$E$1:$CV$1,_xlfn.XLOOKUP(D$2,'Men10'!$B$2:$B$75,'Men10'!$E$2:$CV$75))) / $C$1 / 86400</f>
        <v>1.0521885521885523E-2</v>
      </c>
      <c r="E28" s="45" cm="1">
        <f t="array" ref="E28">(_xlfn.XLOOKUP(E$2,'Men10'!$B$2:$B$75,'Men10'!$D$2:$D$75) / _xlfn.XLOOKUP($A28,'Men10'!$E$1:$CV$1,_xlfn.XLOOKUP(E$2,'Men10'!$B$2:$B$75,'Men10'!$E$2:$CV$75))) / $C$1 / 86400</f>
        <v>1.3850237064522781E-2</v>
      </c>
      <c r="F28" s="45" cm="1">
        <f t="array" ref="F28">(_xlfn.XLOOKUP(F$2,'Men10'!$B$2:$B$75,'Men10'!$D$2:$D$75) / _xlfn.XLOOKUP($A28,'Men10'!$E$1:$CV$1,_xlfn.XLOOKUP(F$2,'Men10'!$B$2:$B$75,'Men10'!$E$2:$CV$75))) / $C$1 / 86400</f>
        <v>2.2904784809546715E-2</v>
      </c>
      <c r="G28" s="45" cm="1">
        <f t="array" ref="G28">(_xlfn.XLOOKUP(G$2,'Men10'!$B$2:$B$75,'Men10'!$D$2:$D$75) / _xlfn.XLOOKUP($A28,'Men10'!$E$1:$CV$1,_xlfn.XLOOKUP(G$2,'Men10'!$B$2:$B$75,'Men10'!$E$2:$CV$75))) / $C$1 / 86400</f>
        <v>2.8827819006390434E-2</v>
      </c>
      <c r="H28" s="45" cm="1">
        <f t="array" ref="H28">(_xlfn.XLOOKUP(H$2,'Men10'!$B$2:$B$75,'Men10'!$D$2:$D$75) / _xlfn.XLOOKUP($A28,'Men10'!$E$1:$CV$1,_xlfn.XLOOKUP(H$2,'Men10'!$B$2:$B$75,'Men10'!$E$2:$CV$75))) / $C$1 / 86400</f>
        <v>4.7238584546813282E-2</v>
      </c>
      <c r="I28" s="45" cm="1">
        <f t="array" ref="I28">(_xlfn.XLOOKUP(I$2,'Men10'!$B$2:$B$75,'Men10'!$D$2:$D$75) / _xlfn.XLOOKUP($A28,'Men10'!$E$1:$CV$1,_xlfn.XLOOKUP(I$2,'Men10'!$B$2:$B$75,'Men10'!$E$2:$CV$75))) / $C$1 / 86400</f>
        <v>6.2676510318673981E-2</v>
      </c>
      <c r="J28" s="45" cm="1">
        <f t="array" ref="J28">(_xlfn.XLOOKUP(J$2,'Men10'!$B$2:$B$75,'Men10'!$D$2:$D$75) / _xlfn.XLOOKUP($A28,'Men10'!$E$1:$CV$1,_xlfn.XLOOKUP(J$2,'Men10'!$B$2:$B$75,'Men10'!$E$2:$CV$75))) / $C$1 / 86400</f>
        <v>0.13018727235031469</v>
      </c>
      <c r="K28" s="45" cm="1">
        <f t="array" ref="K28">(_xlfn.XLOOKUP(K$2,'Men10'!$B$2:$B$75,'Men10'!$D$2:$D$75) / _xlfn.XLOOKUP($A28,'Men10'!$E$1:$CV$1,_xlfn.XLOOKUP(K$2,'Men10'!$B$2:$B$75,'Men10'!$E$2:$CV$75))) / $C$1 / 86400</f>
        <v>0.15771853674994762</v>
      </c>
      <c r="L28" s="45" cm="1">
        <f t="array" ref="L28">(_xlfn.XLOOKUP(L$2,'Men10'!$B$2:$B$75,'Men10'!$D$2:$D$75) / _xlfn.XLOOKUP($A28,'Men10'!$E$1:$CV$1,_xlfn.XLOOKUP(L$2,'Men10'!$B$2:$B$75,'Men10'!$E$2:$CV$75))) / $C$1 / 86400</f>
        <v>0.27930771706378388</v>
      </c>
      <c r="M28" s="45" cm="1">
        <f t="array" ref="M28">(_xlfn.XLOOKUP(M$2,'Men10'!$B$2:$B$75,'Men10'!$D$2:$D$75) / _xlfn.XLOOKUP($A28,'Men10'!$E$1:$CV$1,_xlfn.XLOOKUP(M$2,'Men10'!$B$2:$B$75,'Men10'!$E$2:$CV$75))) / $C$1 / 86400</f>
        <v>0.3710206987862204</v>
      </c>
      <c r="N28" s="45" cm="1">
        <f t="array" ref="N28">(_xlfn.XLOOKUP(N$2,'Men10'!$B$2:$B$75,'Men10'!$D$2:$D$75) / _xlfn.XLOOKUP($A28,'Men10'!$E$1:$CV$1,_xlfn.XLOOKUP(N$2,'Men10'!$B$2:$B$75,'Men10'!$E$2:$CV$75))) / $C$1 / 86400</f>
        <v>0.69218983364376796</v>
      </c>
    </row>
    <row r="29" spans="1:14" x14ac:dyDescent="0.3">
      <c r="A29" s="26">
        <v>44</v>
      </c>
      <c r="B29" s="45" cm="1">
        <f t="array" ref="B29">(_xlfn.XLOOKUP(B$2,'Men10'!$B$2:$B$75,'Men10'!$D$2:$D$75) / _xlfn.XLOOKUP($A29,'Men10'!$E$1:$CV$1,_xlfn.XLOOKUP(B$2,'Men10'!$B$2:$B$75,'Men10'!$E$2:$CV$75))) / $C$1 / 86400</f>
        <v>1.8239060964895574E-3</v>
      </c>
      <c r="C29" s="45" cm="1">
        <f t="array" ref="C29">(_xlfn.XLOOKUP(C$2,'Men10'!$B$2:$B$75,'Men10'!$D$2:$D$75) / _xlfn.XLOOKUP($A29,'Men10'!$E$1:$CV$1,_xlfn.XLOOKUP(C$2,'Men10'!$B$2:$B$75,'Men10'!$E$2:$CV$75))) / $C$1 / 86400</f>
        <v>4.0141297366730888E-3</v>
      </c>
      <c r="D29" s="45" cm="1">
        <f t="array" ref="D29">(_xlfn.XLOOKUP(D$2,'Men10'!$B$2:$B$75,'Men10'!$D$2:$D$75) / _xlfn.XLOOKUP($A29,'Men10'!$E$1:$CV$1,_xlfn.XLOOKUP(D$2,'Men10'!$B$2:$B$75,'Men10'!$E$2:$CV$75))) / $C$1 / 86400</f>
        <v>1.0603361568570425E-2</v>
      </c>
      <c r="E29" s="45" cm="1">
        <f t="array" ref="E29">(_xlfn.XLOOKUP(E$2,'Men10'!$B$2:$B$75,'Men10'!$D$2:$D$75) / _xlfn.XLOOKUP($A29,'Men10'!$E$1:$CV$1,_xlfn.XLOOKUP(E$2,'Men10'!$B$2:$B$75,'Men10'!$E$2:$CV$75))) / $C$1 / 86400</f>
        <v>1.3957486146383518E-2</v>
      </c>
      <c r="F29" s="45" cm="1">
        <f t="array" ref="F29">(_xlfn.XLOOKUP(F$2,'Men10'!$B$2:$B$75,'Men10'!$D$2:$D$75) / _xlfn.XLOOKUP($A29,'Men10'!$E$1:$CV$1,_xlfn.XLOOKUP(F$2,'Men10'!$B$2:$B$75,'Men10'!$E$2:$CV$75))) / $C$1 / 86400</f>
        <v>2.308214763226215E-2</v>
      </c>
      <c r="G29" s="45" cm="1">
        <f t="array" ref="G29">(_xlfn.XLOOKUP(G$2,'Men10'!$B$2:$B$75,'Men10'!$D$2:$D$75) / _xlfn.XLOOKUP($A29,'Men10'!$E$1:$CV$1,_xlfn.XLOOKUP(G$2,'Men10'!$B$2:$B$75,'Men10'!$E$2:$CV$75))) / $C$1 / 86400</f>
        <v>2.9051046746542439E-2</v>
      </c>
      <c r="H29" s="45" cm="1">
        <f t="array" ref="H29">(_xlfn.XLOOKUP(H$2,'Men10'!$B$2:$B$75,'Men10'!$D$2:$D$75) / _xlfn.XLOOKUP($A29,'Men10'!$E$1:$CV$1,_xlfn.XLOOKUP(H$2,'Men10'!$B$2:$B$75,'Men10'!$E$2:$CV$75))) / $C$1 / 86400</f>
        <v>4.761146697240988E-2</v>
      </c>
      <c r="I29" s="45" cm="1">
        <f t="array" ref="I29">(_xlfn.XLOOKUP(I$2,'Men10'!$B$2:$B$75,'Men10'!$D$2:$D$75) / _xlfn.XLOOKUP($A29,'Men10'!$E$1:$CV$1,_xlfn.XLOOKUP(I$2,'Men10'!$B$2:$B$75,'Men10'!$E$2:$CV$75))) / $C$1 / 86400</f>
        <v>6.3188870734315505E-2</v>
      </c>
      <c r="J29" s="45" cm="1">
        <f t="array" ref="J29">(_xlfn.XLOOKUP(J$2,'Men10'!$B$2:$B$75,'Men10'!$D$2:$D$75) / _xlfn.XLOOKUP($A29,'Men10'!$E$1:$CV$1,_xlfn.XLOOKUP(J$2,'Men10'!$B$2:$B$75,'Men10'!$E$2:$CV$75))) / $C$1 / 86400</f>
        <v>0.13129067120485705</v>
      </c>
      <c r="K29" s="45" cm="1">
        <f t="array" ref="K29">(_xlfn.XLOOKUP(K$2,'Men10'!$B$2:$B$75,'Men10'!$D$2:$D$75) / _xlfn.XLOOKUP($A29,'Men10'!$E$1:$CV$1,_xlfn.XLOOKUP(K$2,'Men10'!$B$2:$B$75,'Men10'!$E$2:$CV$75))) / $C$1 / 86400</f>
        <v>0.1590552761227621</v>
      </c>
      <c r="L29" s="45" cm="1">
        <f t="array" ref="L29">(_xlfn.XLOOKUP(L$2,'Men10'!$B$2:$B$75,'Men10'!$D$2:$D$75) / _xlfn.XLOOKUP($A29,'Men10'!$E$1:$CV$1,_xlfn.XLOOKUP(L$2,'Men10'!$B$2:$B$75,'Men10'!$E$2:$CV$75))) / $C$1 / 86400</f>
        <v>0.28167498238480337</v>
      </c>
      <c r="M29" s="45" cm="1">
        <f t="array" ref="M29">(_xlfn.XLOOKUP(M$2,'Men10'!$B$2:$B$75,'Men10'!$D$2:$D$75) / _xlfn.XLOOKUP($A29,'Men10'!$E$1:$CV$1,_xlfn.XLOOKUP(M$2,'Men10'!$B$2:$B$75,'Men10'!$E$2:$CV$75))) / $C$1 / 86400</f>
        <v>0.37416527510817166</v>
      </c>
      <c r="N29" s="45" cm="1">
        <f t="array" ref="N29">(_xlfn.XLOOKUP(N$2,'Men10'!$B$2:$B$75,'Men10'!$D$2:$D$75) / _xlfn.XLOOKUP($A29,'Men10'!$E$1:$CV$1,_xlfn.XLOOKUP(N$2,'Men10'!$B$2:$B$75,'Men10'!$E$2:$CV$75))) / $C$1 / 86400</f>
        <v>0.69805647064890641</v>
      </c>
    </row>
    <row r="30" spans="1:14" x14ac:dyDescent="0.3">
      <c r="A30" s="26">
        <v>45</v>
      </c>
      <c r="B30" s="45" cm="1">
        <f t="array" ref="B30">(_xlfn.XLOOKUP(B$2,'Men10'!$B$2:$B$75,'Men10'!$D$2:$D$75) / _xlfn.XLOOKUP($A30,'Men10'!$E$1:$CV$1,_xlfn.XLOOKUP(B$2,'Men10'!$B$2:$B$75,'Men10'!$E$2:$CV$75))) / $C$1 / 86400</f>
        <v>1.8409782271141153E-3</v>
      </c>
      <c r="C30" s="45" cm="1">
        <f t="array" ref="C30">(_xlfn.XLOOKUP(C$2,'Men10'!$B$2:$B$75,'Men10'!$D$2:$D$75) / _xlfn.XLOOKUP($A30,'Men10'!$E$1:$CV$1,_xlfn.XLOOKUP(C$2,'Men10'!$B$2:$B$75,'Men10'!$E$2:$CV$75))) / $C$1 / 86400</f>
        <v>4.0450110512754763E-3</v>
      </c>
      <c r="D30" s="45" cm="1">
        <f t="array" ref="D30">(_xlfn.XLOOKUP(D$2,'Men10'!$B$2:$B$75,'Men10'!$D$2:$D$75) / _xlfn.XLOOKUP($A30,'Men10'!$E$1:$CV$1,_xlfn.XLOOKUP(D$2,'Men10'!$B$2:$B$75,'Men10'!$E$2:$CV$75))) / $C$1 / 86400</f>
        <v>1.0684934852425785E-2</v>
      </c>
      <c r="E30" s="45" cm="1">
        <f t="array" ref="E30">(_xlfn.XLOOKUP(E$2,'Men10'!$B$2:$B$75,'Men10'!$D$2:$D$75) / _xlfn.XLOOKUP($A30,'Men10'!$E$1:$CV$1,_xlfn.XLOOKUP(E$2,'Men10'!$B$2:$B$75,'Men10'!$E$2:$CV$75))) / $C$1 / 86400</f>
        <v>1.4064863224111492E-2</v>
      </c>
      <c r="F30" s="45" cm="1">
        <f t="array" ref="F30">(_xlfn.XLOOKUP(F$2,'Men10'!$B$2:$B$75,'Men10'!$D$2:$D$75) / _xlfn.XLOOKUP($A30,'Men10'!$E$1:$CV$1,_xlfn.XLOOKUP(F$2,'Men10'!$B$2:$B$75,'Men10'!$E$2:$CV$75))) / $C$1 / 86400</f>
        <v>2.3259722127729601E-2</v>
      </c>
      <c r="G30" s="45" cm="1">
        <f t="array" ref="G30">(_xlfn.XLOOKUP(G$2,'Men10'!$B$2:$B$75,'Men10'!$D$2:$D$75) / _xlfn.XLOOKUP($A30,'Men10'!$E$1:$CV$1,_xlfn.XLOOKUP(G$2,'Men10'!$B$2:$B$75,'Men10'!$E$2:$CV$75))) / $C$1 / 86400</f>
        <v>2.927454089669718E-2</v>
      </c>
      <c r="H30" s="45" cm="1">
        <f t="array" ref="H30">(_xlfn.XLOOKUP(H$2,'Men10'!$B$2:$B$75,'Men10'!$D$2:$D$75) / _xlfn.XLOOKUP($A30,'Men10'!$E$1:$CV$1,_xlfn.XLOOKUP(H$2,'Men10'!$B$2:$B$75,'Men10'!$E$2:$CV$75))) / $C$1 / 86400</f>
        <v>4.7995514122612444E-2</v>
      </c>
      <c r="I30" s="45" cm="1">
        <f t="array" ref="I30">(_xlfn.XLOOKUP(I$2,'Men10'!$B$2:$B$75,'Men10'!$D$2:$D$75) / _xlfn.XLOOKUP($A30,'Men10'!$E$1:$CV$1,_xlfn.XLOOKUP(I$2,'Men10'!$B$2:$B$75,'Men10'!$E$2:$CV$75))) / $C$1 / 86400</f>
        <v>6.3702768511920541E-2</v>
      </c>
      <c r="J30" s="45" cm="1">
        <f t="array" ref="J30">(_xlfn.XLOOKUP(J$2,'Men10'!$B$2:$B$75,'Men10'!$D$2:$D$75) / _xlfn.XLOOKUP($A30,'Men10'!$E$1:$CV$1,_xlfn.XLOOKUP(J$2,'Men10'!$B$2:$B$75,'Men10'!$E$2:$CV$75))) / $C$1 / 86400</f>
        <v>0.13242708329799591</v>
      </c>
      <c r="K30" s="45" cm="1">
        <f t="array" ref="K30">(_xlfn.XLOOKUP(K$2,'Men10'!$B$2:$B$75,'Men10'!$D$2:$D$75) / _xlfn.XLOOKUP($A30,'Men10'!$E$1:$CV$1,_xlfn.XLOOKUP(K$2,'Men10'!$B$2:$B$75,'Men10'!$E$2:$CV$75))) / $C$1 / 86400</f>
        <v>0.16043201018623118</v>
      </c>
      <c r="L30" s="45" cm="1">
        <f t="array" ref="L30">(_xlfn.XLOOKUP(L$2,'Men10'!$B$2:$B$75,'Men10'!$D$2:$D$75) / _xlfn.XLOOKUP($A30,'Men10'!$E$1:$CV$1,_xlfn.XLOOKUP(L$2,'Men10'!$B$2:$B$75,'Men10'!$E$2:$CV$75))) / $C$1 / 86400</f>
        <v>0.28411307530777508</v>
      </c>
      <c r="M30" s="45" cm="1">
        <f t="array" ref="M30">(_xlfn.XLOOKUP(M$2,'Men10'!$B$2:$B$75,'Men10'!$D$2:$D$75) / _xlfn.XLOOKUP($A30,'Men10'!$E$1:$CV$1,_xlfn.XLOOKUP(M$2,'Men10'!$B$2:$B$75,'Men10'!$E$2:$CV$75))) / $C$1 / 86400</f>
        <v>0.37740393585659676</v>
      </c>
      <c r="N30" s="45" cm="1">
        <f t="array" ref="N30">(_xlfn.XLOOKUP(N$2,'Men10'!$B$2:$B$75,'Men10'!$D$2:$D$75) / _xlfn.XLOOKUP($A30,'Men10'!$E$1:$CV$1,_xlfn.XLOOKUP(N$2,'Men10'!$B$2:$B$75,'Men10'!$E$2:$CV$75))) / $C$1 / 86400</f>
        <v>0.70409863501336045</v>
      </c>
    </row>
    <row r="31" spans="1:14" x14ac:dyDescent="0.3">
      <c r="A31" s="42">
        <v>46</v>
      </c>
      <c r="B31" s="45" cm="1">
        <f t="array" ref="B31">(_xlfn.XLOOKUP(B$2,'Men10'!$B$2:$B$75,'Men10'!$D$2:$D$75) / _xlfn.XLOOKUP($A31,'Men10'!$E$1:$CV$1,_xlfn.XLOOKUP(B$2,'Men10'!$B$2:$B$75,'Men10'!$E$2:$CV$75))) / $C$1 / 86400</f>
        <v>1.8569280551397626E-3</v>
      </c>
      <c r="C31" s="45" cm="1">
        <f t="array" ref="C31">(_xlfn.XLOOKUP(C$2,'Men10'!$B$2:$B$75,'Men10'!$D$2:$D$75) / _xlfn.XLOOKUP($A31,'Men10'!$E$1:$CV$1,_xlfn.XLOOKUP(C$2,'Men10'!$B$2:$B$75,'Men10'!$E$2:$CV$75))) / $C$1 / 86400</f>
        <v>4.0768227243637078E-3</v>
      </c>
      <c r="D31" s="45" cm="1">
        <f t="array" ref="D31">(_xlfn.XLOOKUP(D$2,'Men10'!$B$2:$B$75,'Men10'!$D$2:$D$75) / _xlfn.XLOOKUP($A31,'Men10'!$E$1:$CV$1,_xlfn.XLOOKUP(D$2,'Men10'!$B$2:$B$75,'Men10'!$E$2:$CV$75))) / $C$1 / 86400</f>
        <v>1.0768965686998474E-2</v>
      </c>
      <c r="E31" s="45" cm="1">
        <f t="array" ref="E31">(_xlfn.XLOOKUP(E$2,'Men10'!$B$2:$B$75,'Men10'!$D$2:$D$75) / _xlfn.XLOOKUP($A31,'Men10'!$E$1:$CV$1,_xlfn.XLOOKUP(E$2,'Men10'!$B$2:$B$75,'Men10'!$E$2:$CV$75))) / $C$1 / 86400</f>
        <v>1.4175475241049014E-2</v>
      </c>
      <c r="F31" s="45" cm="1">
        <f t="array" ref="F31">(_xlfn.XLOOKUP(F$2,'Men10'!$B$2:$B$75,'Men10'!$D$2:$D$75) / _xlfn.XLOOKUP($A31,'Men10'!$E$1:$CV$1,_xlfn.XLOOKUP(F$2,'Men10'!$B$2:$B$75,'Men10'!$E$2:$CV$75))) / $C$1 / 86400</f>
        <v>2.3442646393466066E-2</v>
      </c>
      <c r="G31" s="45" cm="1">
        <f t="array" ref="G31">(_xlfn.XLOOKUP(G$2,'Men10'!$B$2:$B$75,'Men10'!$D$2:$D$75) / _xlfn.XLOOKUP($A31,'Men10'!$E$1:$CV$1,_xlfn.XLOOKUP(G$2,'Men10'!$B$2:$B$75,'Men10'!$E$2:$CV$75))) / $C$1 / 86400</f>
        <v>2.9504768234276436E-2</v>
      </c>
      <c r="H31" s="45" cm="1">
        <f t="array" ref="H31">(_xlfn.XLOOKUP(H$2,'Men10'!$B$2:$B$75,'Men10'!$D$2:$D$75) / _xlfn.XLOOKUP($A31,'Men10'!$E$1:$CV$1,_xlfn.XLOOKUP(H$2,'Men10'!$B$2:$B$75,'Men10'!$E$2:$CV$75))) / $C$1 / 86400</f>
        <v>4.8385807314378748E-2</v>
      </c>
      <c r="I31" s="45" cm="1">
        <f t="array" ref="I31">(_xlfn.XLOOKUP(I$2,'Men10'!$B$2:$B$75,'Men10'!$D$2:$D$75) / _xlfn.XLOOKUP($A31,'Men10'!$E$1:$CV$1,_xlfn.XLOOKUP(I$2,'Men10'!$B$2:$B$75,'Men10'!$E$2:$CV$75))) / $C$1 / 86400</f>
        <v>6.4232115812041482E-2</v>
      </c>
      <c r="J31" s="45" cm="1">
        <f t="array" ref="J31">(_xlfn.XLOOKUP(J$2,'Men10'!$B$2:$B$75,'Men10'!$D$2:$D$75) / _xlfn.XLOOKUP($A31,'Men10'!$E$1:$CV$1,_xlfn.XLOOKUP(J$2,'Men10'!$B$2:$B$75,'Men10'!$E$2:$CV$75))) / $C$1 / 86400</f>
        <v>0.13356894217532289</v>
      </c>
      <c r="K31" s="45" cm="1">
        <f t="array" ref="K31">(_xlfn.XLOOKUP(K$2,'Men10'!$B$2:$B$75,'Men10'!$D$2:$D$75) / _xlfn.XLOOKUP($A31,'Men10'!$E$1:$CV$1,_xlfn.XLOOKUP(K$2,'Men10'!$B$2:$B$75,'Men10'!$E$2:$CV$75))) / $C$1 / 86400</f>
        <v>0.16181534288885013</v>
      </c>
      <c r="L31" s="45" cm="1">
        <f t="array" ref="L31">(_xlfn.XLOOKUP(L$2,'Men10'!$B$2:$B$75,'Men10'!$D$2:$D$75) / _xlfn.XLOOKUP($A31,'Men10'!$E$1:$CV$1,_xlfn.XLOOKUP(L$2,'Men10'!$B$2:$B$75,'Men10'!$E$2:$CV$75))) / $C$1 / 86400</f>
        <v>0.28656285392650993</v>
      </c>
      <c r="M31" s="45" cm="1">
        <f t="array" ref="M31">(_xlfn.XLOOKUP(M$2,'Men10'!$B$2:$B$75,'Men10'!$D$2:$D$75) / _xlfn.XLOOKUP($A31,'Men10'!$E$1:$CV$1,_xlfn.XLOOKUP(M$2,'Men10'!$B$2:$B$75,'Men10'!$E$2:$CV$75))) / $C$1 / 86400</f>
        <v>0.38065811939491623</v>
      </c>
      <c r="N31" s="45" cm="1">
        <f t="array" ref="N31">(_xlfn.XLOOKUP(N$2,'Men10'!$B$2:$B$75,'Men10'!$D$2:$D$75) / _xlfn.XLOOKUP($A31,'Men10'!$E$1:$CV$1,_xlfn.XLOOKUP(N$2,'Men10'!$B$2:$B$75,'Men10'!$E$2:$CV$75))) / $C$1 / 86400</f>
        <v>0.71016975926439185</v>
      </c>
    </row>
    <row r="32" spans="1:14" x14ac:dyDescent="0.3">
      <c r="A32" s="26">
        <v>47</v>
      </c>
      <c r="B32" s="45" cm="1">
        <f t="array" ref="B32">(_xlfn.XLOOKUP(B$2,'Men10'!$B$2:$B$75,'Men10'!$D$2:$D$75) / _xlfn.XLOOKUP($A32,'Men10'!$E$1:$CV$1,_xlfn.XLOOKUP(B$2,'Men10'!$B$2:$B$75,'Men10'!$E$2:$CV$75))) / $C$1 / 86400</f>
        <v>1.8729468160904419E-3</v>
      </c>
      <c r="C32" s="45" cm="1">
        <f t="array" ref="C32">(_xlfn.XLOOKUP(C$2,'Men10'!$B$2:$B$75,'Men10'!$D$2:$D$75) / _xlfn.XLOOKUP($A32,'Men10'!$E$1:$CV$1,_xlfn.XLOOKUP(C$2,'Men10'!$B$2:$B$75,'Men10'!$E$2:$CV$75))) / $C$1 / 86400</f>
        <v>4.1086800128997047E-3</v>
      </c>
      <c r="D32" s="45" cm="1">
        <f t="array" ref="D32">(_xlfn.XLOOKUP(D$2,'Men10'!$B$2:$B$75,'Men10'!$D$2:$D$75) / _xlfn.XLOOKUP($A32,'Men10'!$E$1:$CV$1,_xlfn.XLOOKUP(D$2,'Men10'!$B$2:$B$75,'Men10'!$E$2:$CV$75))) / $C$1 / 86400</f>
        <v>1.0853117015206767E-2</v>
      </c>
      <c r="E32" s="45" cm="1">
        <f t="array" ref="E32">(_xlfn.XLOOKUP(E$2,'Men10'!$B$2:$B$75,'Men10'!$D$2:$D$75) / _xlfn.XLOOKUP($A32,'Men10'!$E$1:$CV$1,_xlfn.XLOOKUP(E$2,'Men10'!$B$2:$B$75,'Men10'!$E$2:$CV$75))) / $C$1 / 86400</f>
        <v>1.4286245866955845E-2</v>
      </c>
      <c r="F32" s="45" cm="1">
        <f t="array" ref="F32">(_xlfn.XLOOKUP(F$2,'Men10'!$B$2:$B$75,'Men10'!$D$2:$D$75) / _xlfn.XLOOKUP($A32,'Men10'!$E$1:$CV$1,_xlfn.XLOOKUP(F$2,'Men10'!$B$2:$B$75,'Men10'!$E$2:$CV$75))) / $C$1 / 86400</f>
        <v>2.3625832958273238E-2</v>
      </c>
      <c r="G32" s="45" cm="1">
        <f t="array" ref="G32">(_xlfn.XLOOKUP(G$2,'Men10'!$B$2:$B$75,'Men10'!$D$2:$D$75) / _xlfn.XLOOKUP($A32,'Men10'!$E$1:$CV$1,_xlfn.XLOOKUP(G$2,'Men10'!$B$2:$B$75,'Men10'!$E$2:$CV$75))) / $C$1 / 86400</f>
        <v>2.9735325699826707E-2</v>
      </c>
      <c r="H32" s="45" cm="1">
        <f t="array" ref="H32">(_xlfn.XLOOKUP(H$2,'Men10'!$B$2:$B$75,'Men10'!$D$2:$D$75) / _xlfn.XLOOKUP($A32,'Men10'!$E$1:$CV$1,_xlfn.XLOOKUP(H$2,'Men10'!$B$2:$B$75,'Men10'!$E$2:$CV$75))) / $C$1 / 86400</f>
        <v>4.8777096107327646E-2</v>
      </c>
      <c r="I32" s="45" cm="1">
        <f t="array" ref="I32">(_xlfn.XLOOKUP(I$2,'Men10'!$B$2:$B$75,'Men10'!$D$2:$D$75) / _xlfn.XLOOKUP($A32,'Men10'!$E$1:$CV$1,_xlfn.XLOOKUP(I$2,'Men10'!$B$2:$B$75,'Men10'!$E$2:$CV$75))) / $C$1 / 86400</f>
        <v>6.4763193828346513E-2</v>
      </c>
      <c r="J32" s="45" cm="1">
        <f t="array" ref="J32">(_xlfn.XLOOKUP(J$2,'Men10'!$B$2:$B$75,'Men10'!$D$2:$D$75) / _xlfn.XLOOKUP($A32,'Men10'!$E$1:$CV$1,_xlfn.XLOOKUP(J$2,'Men10'!$B$2:$B$75,'Men10'!$E$2:$CV$75))) / $C$1 / 86400</f>
        <v>0.13473066378589318</v>
      </c>
      <c r="K32" s="45" cm="1">
        <f t="array" ref="K32">(_xlfn.XLOOKUP(K$2,'Men10'!$B$2:$B$75,'Men10'!$D$2:$D$75) / _xlfn.XLOOKUP($A32,'Men10'!$E$1:$CV$1,_xlfn.XLOOKUP(K$2,'Men10'!$B$2:$B$75,'Men10'!$E$2:$CV$75))) / $C$1 / 86400</f>
        <v>0.16322273878264312</v>
      </c>
      <c r="L32" s="45" cm="1">
        <f t="array" ref="L32">(_xlfn.XLOOKUP(L$2,'Men10'!$B$2:$B$75,'Men10'!$D$2:$D$75) / _xlfn.XLOOKUP($A32,'Men10'!$E$1:$CV$1,_xlfn.XLOOKUP(L$2,'Men10'!$B$2:$B$75,'Men10'!$E$2:$CV$75))) / $C$1 / 86400</f>
        <v>0.28905524665472487</v>
      </c>
      <c r="M32" s="45" cm="1">
        <f t="array" ref="M32">(_xlfn.XLOOKUP(M$2,'Men10'!$B$2:$B$75,'Men10'!$D$2:$D$75) / _xlfn.XLOOKUP($A32,'Men10'!$E$1:$CV$1,_xlfn.XLOOKUP(M$2,'Men10'!$B$2:$B$75,'Men10'!$E$2:$CV$75))) / $C$1 / 86400</f>
        <v>0.38396890973538078</v>
      </c>
      <c r="N32" s="45" cm="1">
        <f t="array" ref="N32">(_xlfn.XLOOKUP(N$2,'Men10'!$B$2:$B$75,'Men10'!$D$2:$D$75) / _xlfn.XLOOKUP($A32,'Men10'!$E$1:$CV$1,_xlfn.XLOOKUP(N$2,'Men10'!$B$2:$B$75,'Men10'!$E$2:$CV$75))) / $C$1 / 86400</f>
        <v>0.71634649124320804</v>
      </c>
    </row>
    <row r="33" spans="1:14" x14ac:dyDescent="0.3">
      <c r="A33" s="26">
        <v>48</v>
      </c>
      <c r="B33" s="45" cm="1">
        <f t="array" ref="B33">(_xlfn.XLOOKUP(B$2,'Men10'!$B$2:$B$75,'Men10'!$D$2:$D$75) / _xlfn.XLOOKUP($A33,'Men10'!$E$1:$CV$1,_xlfn.XLOOKUP(B$2,'Men10'!$B$2:$B$75,'Men10'!$E$2:$CV$75))) / $C$1 / 86400</f>
        <v>1.889457875273879E-3</v>
      </c>
      <c r="C33" s="45" cm="1">
        <f t="array" ref="C33">(_xlfn.XLOOKUP(C$2,'Men10'!$B$2:$B$75,'Men10'!$D$2:$D$75) / _xlfn.XLOOKUP($A33,'Men10'!$E$1:$CV$1,_xlfn.XLOOKUP(C$2,'Men10'!$B$2:$B$75,'Men10'!$E$2:$CV$75))) / $C$1 / 86400</f>
        <v>4.1410391039103916E-3</v>
      </c>
      <c r="D33" s="45" cm="1">
        <f t="array" ref="D33">(_xlfn.XLOOKUP(D$2,'Men10'!$B$2:$B$75,'Men10'!$D$2:$D$75) / _xlfn.XLOOKUP($A33,'Men10'!$E$1:$CV$1,_xlfn.XLOOKUP(D$2,'Men10'!$B$2:$B$75,'Men10'!$E$2:$CV$75))) / $C$1 / 86400</f>
        <v>1.0938593859385939E-2</v>
      </c>
      <c r="E33" s="45" cm="1">
        <f t="array" ref="E33">(_xlfn.XLOOKUP(E$2,'Men10'!$B$2:$B$75,'Men10'!$D$2:$D$75) / _xlfn.XLOOKUP($A33,'Men10'!$E$1:$CV$1,_xlfn.XLOOKUP(E$2,'Men10'!$B$2:$B$75,'Men10'!$E$2:$CV$75))) / $C$1 / 86400</f>
        <v>1.4398761304701899E-2</v>
      </c>
      <c r="F33" s="45" cm="1">
        <f t="array" ref="F33">(_xlfn.XLOOKUP(F$2,'Men10'!$B$2:$B$75,'Men10'!$D$2:$D$75) / _xlfn.XLOOKUP($A33,'Men10'!$E$1:$CV$1,_xlfn.XLOOKUP(F$2,'Men10'!$B$2:$B$75,'Men10'!$E$2:$CV$75))) / $C$1 / 86400</f>
        <v>2.3811905000023809E-2</v>
      </c>
      <c r="G33" s="45" cm="1">
        <f t="array" ref="G33">(_xlfn.XLOOKUP(G$2,'Men10'!$B$2:$B$75,'Men10'!$D$2:$D$75) / _xlfn.XLOOKUP($A33,'Men10'!$E$1:$CV$1,_xlfn.XLOOKUP(G$2,'Men10'!$B$2:$B$75,'Men10'!$E$2:$CV$75))) / $C$1 / 86400</f>
        <v>2.9969514808623723E-2</v>
      </c>
      <c r="H33" s="45" cm="1">
        <f t="array" ref="H33">(_xlfn.XLOOKUP(H$2,'Men10'!$B$2:$B$75,'Men10'!$D$2:$D$75) / _xlfn.XLOOKUP($A33,'Men10'!$E$1:$CV$1,_xlfn.XLOOKUP(H$2,'Men10'!$B$2:$B$75,'Men10'!$E$2:$CV$75))) / $C$1 / 86400</f>
        <v>4.9180257629939314E-2</v>
      </c>
      <c r="I33" s="45" cm="1">
        <f t="array" ref="I33">(_xlfn.XLOOKUP(I$2,'Men10'!$B$2:$B$75,'Men10'!$D$2:$D$75) / _xlfn.XLOOKUP($A33,'Men10'!$E$1:$CV$1,_xlfn.XLOOKUP(I$2,'Men10'!$B$2:$B$75,'Men10'!$E$2:$CV$75))) / $C$1 / 86400</f>
        <v>6.5310387016890639E-2</v>
      </c>
      <c r="J33" s="45" cm="1">
        <f t="array" ref="J33">(_xlfn.XLOOKUP(J$2,'Men10'!$B$2:$B$75,'Men10'!$D$2:$D$75) / _xlfn.XLOOKUP($A33,'Men10'!$E$1:$CV$1,_xlfn.XLOOKUP(J$2,'Men10'!$B$2:$B$75,'Men10'!$E$2:$CV$75))) / $C$1 / 86400</f>
        <v>0.13591277094786636</v>
      </c>
      <c r="K33" s="45" cm="1">
        <f t="array" ref="K33">(_xlfn.XLOOKUP(K$2,'Men10'!$B$2:$B$75,'Men10'!$D$2:$D$75) / _xlfn.XLOOKUP($A33,'Men10'!$E$1:$CV$1,_xlfn.XLOOKUP(K$2,'Men10'!$B$2:$B$75,'Men10'!$E$2:$CV$75))) / $C$1 / 86400</f>
        <v>0.16465483124838248</v>
      </c>
      <c r="L33" s="45" cm="1">
        <f t="array" ref="L33">(_xlfn.XLOOKUP(L$2,'Men10'!$B$2:$B$75,'Men10'!$D$2:$D$75) / _xlfn.XLOOKUP($A33,'Men10'!$E$1:$CV$1,_xlfn.XLOOKUP(L$2,'Men10'!$B$2:$B$75,'Men10'!$E$2:$CV$75))) / $C$1 / 86400</f>
        <v>0.29159137516233374</v>
      </c>
      <c r="M33" s="45" cm="1">
        <f t="array" ref="M33">(_xlfn.XLOOKUP(M$2,'Men10'!$B$2:$B$75,'Men10'!$D$2:$D$75) / _xlfn.XLOOKUP($A33,'Men10'!$E$1:$CV$1,_xlfn.XLOOKUP(M$2,'Men10'!$B$2:$B$75,'Men10'!$E$2:$CV$75))) / $C$1 / 86400</f>
        <v>0.38733779685742836</v>
      </c>
      <c r="N33" s="45" cm="1">
        <f t="array" ref="N33">(_xlfn.XLOOKUP(N$2,'Men10'!$B$2:$B$75,'Men10'!$D$2:$D$75) / _xlfn.XLOOKUP($A33,'Men10'!$E$1:$CV$1,_xlfn.XLOOKUP(N$2,'Men10'!$B$2:$B$75,'Men10'!$E$2:$CV$75))) / $C$1 / 86400</f>
        <v>0.72263161071013671</v>
      </c>
    </row>
    <row r="34" spans="1:14" x14ac:dyDescent="0.3">
      <c r="A34" s="42">
        <v>49</v>
      </c>
      <c r="B34" s="45" cm="1">
        <f t="array" ref="B34">(_xlfn.XLOOKUP(B$2,'Men10'!$B$2:$B$75,'Men10'!$D$2:$D$75) / _xlfn.XLOOKUP($A34,'Men10'!$E$1:$CV$1,_xlfn.XLOOKUP(B$2,'Men10'!$B$2:$B$75,'Men10'!$E$2:$CV$75))) / $C$1 / 86400</f>
        <v>1.9060452947694997E-3</v>
      </c>
      <c r="C34" s="45" cm="1">
        <f t="array" ref="C34">(_xlfn.XLOOKUP(C$2,'Men10'!$B$2:$B$75,'Men10'!$D$2:$D$75) / _xlfn.XLOOKUP($A34,'Men10'!$E$1:$CV$1,_xlfn.XLOOKUP(C$2,'Men10'!$B$2:$B$75,'Men10'!$E$2:$CV$75))) / $C$1 / 86400</f>
        <v>4.174385341448969E-3</v>
      </c>
      <c r="D34" s="45" cm="1">
        <f t="array" ref="D34">(_xlfn.XLOOKUP(D$2,'Men10'!$B$2:$B$75,'Men10'!$D$2:$D$75) / _xlfn.XLOOKUP($A34,'Men10'!$E$1:$CV$1,_xlfn.XLOOKUP(D$2,'Men10'!$B$2:$B$75,'Men10'!$E$2:$CV$75))) / $C$1 / 86400</f>
        <v>1.1026678260431239E-2</v>
      </c>
      <c r="E34" s="45" cm="1">
        <f t="array" ref="E34">(_xlfn.XLOOKUP(E$2,'Men10'!$B$2:$B$75,'Men10'!$D$2:$D$75) / _xlfn.XLOOKUP($A34,'Men10'!$E$1:$CV$1,_xlfn.XLOOKUP(E$2,'Men10'!$B$2:$B$75,'Men10'!$E$2:$CV$75))) / $C$1 / 86400</f>
        <v>1.4514709138730913E-2</v>
      </c>
      <c r="F34" s="45" cm="1">
        <f t="array" ref="F34">(_xlfn.XLOOKUP(F$2,'Men10'!$B$2:$B$75,'Men10'!$D$2:$D$75) / _xlfn.XLOOKUP($A34,'Men10'!$E$1:$CV$1,_xlfn.XLOOKUP(F$2,'Men10'!$B$2:$B$75,'Men10'!$E$2:$CV$75))) / $C$1 / 86400</f>
        <v>2.4003653356040787E-2</v>
      </c>
      <c r="G34" s="45" cm="1">
        <f t="array" ref="G34">(_xlfn.XLOOKUP(G$2,'Men10'!$B$2:$B$75,'Men10'!$D$2:$D$75) / _xlfn.XLOOKUP($A34,'Men10'!$E$1:$CV$1,_xlfn.XLOOKUP(G$2,'Men10'!$B$2:$B$75,'Men10'!$E$2:$CV$75))) / $C$1 / 86400</f>
        <v>3.0210848091079465E-2</v>
      </c>
      <c r="H34" s="45" cm="1">
        <f t="array" ref="H34">(_xlfn.XLOOKUP(H$2,'Men10'!$B$2:$B$75,'Men10'!$D$2:$D$75) / _xlfn.XLOOKUP($A34,'Men10'!$E$1:$CV$1,_xlfn.XLOOKUP(H$2,'Men10'!$B$2:$B$75,'Men10'!$E$2:$CV$75))) / $C$1 / 86400</f>
        <v>4.9584554792888126E-2</v>
      </c>
      <c r="I34" s="45" cm="1">
        <f t="array" ref="I34">(_xlfn.XLOOKUP(I$2,'Men10'!$B$2:$B$75,'Men10'!$D$2:$D$75) / _xlfn.XLOOKUP($A34,'Men10'!$E$1:$CV$1,_xlfn.XLOOKUP(I$2,'Men10'!$B$2:$B$75,'Men10'!$E$2:$CV$75))) / $C$1 / 86400</f>
        <v>6.5859521436875706E-2</v>
      </c>
      <c r="J34" s="45" cm="1">
        <f t="array" ref="J34">(_xlfn.XLOOKUP(J$2,'Men10'!$B$2:$B$75,'Men10'!$D$2:$D$75) / _xlfn.XLOOKUP($A34,'Men10'!$E$1:$CV$1,_xlfn.XLOOKUP(J$2,'Men10'!$B$2:$B$75,'Men10'!$E$2:$CV$75))) / $C$1 / 86400</f>
        <v>0.13711580499033477</v>
      </c>
      <c r="K34" s="45" cm="1">
        <f t="array" ref="K34">(_xlfn.XLOOKUP(K$2,'Men10'!$B$2:$B$75,'Men10'!$D$2:$D$75) / _xlfn.XLOOKUP($A34,'Men10'!$E$1:$CV$1,_xlfn.XLOOKUP(K$2,'Men10'!$B$2:$B$75,'Men10'!$E$2:$CV$75))) / $C$1 / 86400</f>
        <v>0.16611227609236021</v>
      </c>
      <c r="L34" s="45" cm="1">
        <f t="array" ref="L34">(_xlfn.XLOOKUP(L$2,'Men10'!$B$2:$B$75,'Men10'!$D$2:$D$75) / _xlfn.XLOOKUP($A34,'Men10'!$E$1:$CV$1,_xlfn.XLOOKUP(L$2,'Men10'!$B$2:$B$75,'Men10'!$E$2:$CV$75))) / $C$1 / 86400</f>
        <v>0.29417240083316648</v>
      </c>
      <c r="M34" s="45" cm="1">
        <f t="array" ref="M34">(_xlfn.XLOOKUP(M$2,'Men10'!$B$2:$B$75,'Men10'!$D$2:$D$75) / _xlfn.XLOOKUP($A34,'Men10'!$E$1:$CV$1,_xlfn.XLOOKUP(M$2,'Men10'!$B$2:$B$75,'Men10'!$E$2:$CV$75))) / $C$1 / 86400</f>
        <v>0.39076632349480322</v>
      </c>
      <c r="N34" s="45" cm="1">
        <f t="array" ref="N34">(_xlfn.XLOOKUP(N$2,'Men10'!$B$2:$B$75,'Men10'!$D$2:$D$75) / _xlfn.XLOOKUP($A34,'Men10'!$E$1:$CV$1,_xlfn.XLOOKUP(N$2,'Men10'!$B$2:$B$75,'Men10'!$E$2:$CV$75))) / $C$1 / 86400</f>
        <v>0.72902799584587585</v>
      </c>
    </row>
    <row r="35" spans="1:14" x14ac:dyDescent="0.3">
      <c r="A35" s="26">
        <v>50</v>
      </c>
      <c r="B35" s="45" cm="1">
        <f t="array" ref="B35">(_xlfn.XLOOKUP(B$2,'Men10'!$B$2:$B$75,'Men10'!$D$2:$D$75) / _xlfn.XLOOKUP($A35,'Men10'!$E$1:$CV$1,_xlfn.XLOOKUP(B$2,'Men10'!$B$2:$B$75,'Men10'!$E$2:$CV$75))) / $C$1 / 86400</f>
        <v>1.9231477373085567E-3</v>
      </c>
      <c r="C35" s="45" cm="1">
        <f t="array" ref="C35">(_xlfn.XLOOKUP(C$2,'Men10'!$B$2:$B$75,'Men10'!$D$2:$D$75) / _xlfn.XLOOKUP($A35,'Men10'!$E$1:$CV$1,_xlfn.XLOOKUP(C$2,'Men10'!$B$2:$B$75,'Men10'!$E$2:$CV$75))) / $C$1 / 86400</f>
        <v>4.2077918778501838E-3</v>
      </c>
      <c r="D35" s="45" cm="1">
        <f t="array" ref="D35">(_xlfn.XLOOKUP(D$2,'Men10'!$B$2:$B$75,'Men10'!$D$2:$D$75) / _xlfn.XLOOKUP($A35,'Men10'!$E$1:$CV$1,_xlfn.XLOOKUP(D$2,'Men10'!$B$2:$B$75,'Men10'!$E$2:$CV$75))) / $C$1 / 86400</f>
        <v>1.1114921941491052E-2</v>
      </c>
      <c r="E35" s="45" cm="1">
        <f t="array" ref="E35">(_xlfn.XLOOKUP(E$2,'Men10'!$B$2:$B$75,'Men10'!$D$2:$D$75) / _xlfn.XLOOKUP($A35,'Men10'!$E$1:$CV$1,_xlfn.XLOOKUP(E$2,'Men10'!$B$2:$B$75,'Men10'!$E$2:$CV$75))) / $C$1 / 86400</f>
        <v>1.4630866637268833E-2</v>
      </c>
      <c r="F35" s="45" cm="1">
        <f t="array" ref="F35">(_xlfn.XLOOKUP(F$2,'Men10'!$B$2:$B$75,'Men10'!$D$2:$D$75) / _xlfn.XLOOKUP($A35,'Men10'!$E$1:$CV$1,_xlfn.XLOOKUP(F$2,'Men10'!$B$2:$B$75,'Men10'!$E$2:$CV$75))) / $C$1 / 86400</f>
        <v>2.4195748444062148E-2</v>
      </c>
      <c r="G35" s="45" cm="1">
        <f t="array" ref="G35">(_xlfn.XLOOKUP(G$2,'Men10'!$B$2:$B$75,'Men10'!$D$2:$D$75) / _xlfn.XLOOKUP($A35,'Men10'!$E$1:$CV$1,_xlfn.XLOOKUP(G$2,'Men10'!$B$2:$B$75,'Men10'!$E$2:$CV$75))) / $C$1 / 86400</f>
        <v>3.0452617768268849E-2</v>
      </c>
      <c r="H35" s="45" cm="1">
        <f t="array" ref="H35">(_xlfn.XLOOKUP(H$2,'Men10'!$B$2:$B$75,'Men10'!$D$2:$D$75) / _xlfn.XLOOKUP($A35,'Men10'!$E$1:$CV$1,_xlfn.XLOOKUP(H$2,'Men10'!$B$2:$B$75,'Men10'!$E$2:$CV$75))) / $C$1 / 86400</f>
        <v>5.0001231723920798E-2</v>
      </c>
      <c r="I35" s="45" cm="1">
        <f t="array" ref="I35">(_xlfn.XLOOKUP(I$2,'Men10'!$B$2:$B$75,'Men10'!$D$2:$D$75) / _xlfn.XLOOKUP($A35,'Men10'!$E$1:$CV$1,_xlfn.XLOOKUP(I$2,'Men10'!$B$2:$B$75,'Men10'!$E$2:$CV$75))) / $C$1 / 86400</f>
        <v>6.6425478427965992E-2</v>
      </c>
      <c r="J35" s="45" cm="1">
        <f t="array" ref="J35">(_xlfn.XLOOKUP(J$2,'Men10'!$B$2:$B$75,'Men10'!$D$2:$D$75) / _xlfn.XLOOKUP($A35,'Men10'!$E$1:$CV$1,_xlfn.XLOOKUP(J$2,'Men10'!$B$2:$B$75,'Men10'!$E$2:$CV$75))) / $C$1 / 86400</f>
        <v>0.13835577151977735</v>
      </c>
      <c r="K35" s="45" cm="1">
        <f t="array" ref="K35">(_xlfn.XLOOKUP(K$2,'Men10'!$B$2:$B$75,'Men10'!$D$2:$D$75) / _xlfn.XLOOKUP($A35,'Men10'!$E$1:$CV$1,_xlfn.XLOOKUP(K$2,'Men10'!$B$2:$B$75,'Men10'!$E$2:$CV$75))) / $C$1 / 86400</f>
        <v>0.1676144636957409</v>
      </c>
      <c r="L35" s="45" cm="1">
        <f t="array" ref="L35">(_xlfn.XLOOKUP(L$2,'Men10'!$B$2:$B$75,'Men10'!$D$2:$D$75) / _xlfn.XLOOKUP($A35,'Men10'!$E$1:$CV$1,_xlfn.XLOOKUP(L$2,'Men10'!$B$2:$B$75,'Men10'!$E$2:$CV$75))) / $C$1 / 86400</f>
        <v>0.2968326625801227</v>
      </c>
      <c r="M35" s="45" cm="1">
        <f t="array" ref="M35">(_xlfn.XLOOKUP(M$2,'Men10'!$B$2:$B$75,'Men10'!$D$2:$D$75) / _xlfn.XLOOKUP($A35,'Men10'!$E$1:$CV$1,_xlfn.XLOOKUP(M$2,'Men10'!$B$2:$B$75,'Men10'!$E$2:$CV$75))) / $C$1 / 86400</f>
        <v>0.39430010402434207</v>
      </c>
      <c r="N35" s="45" cm="1">
        <f t="array" ref="N35">(_xlfn.XLOOKUP(N$2,'Men10'!$B$2:$B$75,'Men10'!$D$2:$D$75) / _xlfn.XLOOKUP($A35,'Men10'!$E$1:$CV$1,_xlfn.XLOOKUP(N$2,'Men10'!$B$2:$B$75,'Men10'!$E$2:$CV$75))) / $C$1 / 86400</f>
        <v>0.73562074650608766</v>
      </c>
    </row>
    <row r="36" spans="1:14" x14ac:dyDescent="0.3">
      <c r="A36" s="26">
        <v>51</v>
      </c>
      <c r="B36" s="45" cm="1">
        <f t="array" ref="B36">(_xlfn.XLOOKUP(B$2,'Men10'!$B$2:$B$75,'Men10'!$D$2:$D$75) / _xlfn.XLOOKUP($A36,'Men10'!$E$1:$CV$1,_xlfn.XLOOKUP(B$2,'Men10'!$B$2:$B$75,'Men10'!$E$2:$CV$75))) / $C$1 / 86400</f>
        <v>1.9389843749041153E-3</v>
      </c>
      <c r="C36" s="45" cm="1">
        <f t="array" ref="C36">(_xlfn.XLOOKUP(C$2,'Men10'!$B$2:$B$75,'Men10'!$D$2:$D$75) / _xlfn.XLOOKUP($A36,'Men10'!$E$1:$CV$1,_xlfn.XLOOKUP(C$2,'Men10'!$B$2:$B$75,'Men10'!$E$2:$CV$75))) / $C$1 / 86400</f>
        <v>4.2422263203729313E-3</v>
      </c>
      <c r="D36" s="45" cm="1">
        <f t="array" ref="D36">(_xlfn.XLOOKUP(D$2,'Men10'!$B$2:$B$75,'Men10'!$D$2:$D$75) / _xlfn.XLOOKUP($A36,'Men10'!$E$1:$CV$1,_xlfn.XLOOKUP(D$2,'Men10'!$B$2:$B$75,'Men10'!$E$2:$CV$75))) / $C$1 / 86400</f>
        <v>1.1205880846268121E-2</v>
      </c>
      <c r="E36" s="45" cm="1">
        <f t="array" ref="E36">(_xlfn.XLOOKUP(E$2,'Men10'!$B$2:$B$75,'Men10'!$D$2:$D$75) / _xlfn.XLOOKUP($A36,'Men10'!$E$1:$CV$1,_xlfn.XLOOKUP(E$2,'Men10'!$B$2:$B$75,'Men10'!$E$2:$CV$75))) / $C$1 / 86400</f>
        <v>1.4750598256822324E-2</v>
      </c>
      <c r="F36" s="45" cm="1">
        <f t="array" ref="F36">(_xlfn.XLOOKUP(F$2,'Men10'!$B$2:$B$75,'Men10'!$D$2:$D$75) / _xlfn.XLOOKUP($A36,'Men10'!$E$1:$CV$1,_xlfn.XLOOKUP(F$2,'Men10'!$B$2:$B$75,'Men10'!$E$2:$CV$75))) / $C$1 / 86400</f>
        <v>2.4393754223168702E-2</v>
      </c>
      <c r="G36" s="45" cm="1">
        <f t="array" ref="G36">(_xlfn.XLOOKUP(G$2,'Men10'!$B$2:$B$75,'Men10'!$D$2:$D$75) / _xlfn.XLOOKUP($A36,'Men10'!$E$1:$CV$1,_xlfn.XLOOKUP(G$2,'Men10'!$B$2:$B$75,'Men10'!$E$2:$CV$75))) / $C$1 / 86400</f>
        <v>3.0701826604316231E-2</v>
      </c>
      <c r="H36" s="45" cm="1">
        <f t="array" ref="H36">(_xlfn.XLOOKUP(H$2,'Men10'!$B$2:$B$75,'Men10'!$D$2:$D$75) / _xlfn.XLOOKUP($A36,'Men10'!$E$1:$CV$1,_xlfn.XLOOKUP(H$2,'Men10'!$B$2:$B$75,'Men10'!$E$2:$CV$75))) / $C$1 / 86400</f>
        <v>5.0424970975818439E-2</v>
      </c>
      <c r="I36" s="45" cm="1">
        <f t="array" ref="I36">(_xlfn.XLOOKUP(I$2,'Men10'!$B$2:$B$75,'Men10'!$D$2:$D$75) / _xlfn.XLOOKUP($A36,'Men10'!$E$1:$CV$1,_xlfn.XLOOKUP(I$2,'Men10'!$B$2:$B$75,'Men10'!$E$2:$CV$75))) / $C$1 / 86400</f>
        <v>6.6993606023141888E-2</v>
      </c>
      <c r="J36" s="45" cm="1">
        <f t="array" ref="J36">(_xlfn.XLOOKUP(J$2,'Men10'!$B$2:$B$75,'Men10'!$D$2:$D$75) / _xlfn.XLOOKUP($A36,'Men10'!$E$1:$CV$1,_xlfn.XLOOKUP(J$2,'Men10'!$B$2:$B$75,'Men10'!$E$2:$CV$75))) / $C$1 / 86400</f>
        <v>0.13960264115158788</v>
      </c>
      <c r="K36" s="45" cm="1">
        <f t="array" ref="K36">(_xlfn.XLOOKUP(K$2,'Men10'!$B$2:$B$75,'Men10'!$D$2:$D$75) / _xlfn.XLOOKUP($A36,'Men10'!$E$1:$CV$1,_xlfn.XLOOKUP(K$2,'Men10'!$B$2:$B$75,'Men10'!$E$2:$CV$75))) / $C$1 / 86400</f>
        <v>0.16912501423034262</v>
      </c>
      <c r="L36" s="45" cm="1">
        <f t="array" ref="L36">(_xlfn.XLOOKUP(L$2,'Men10'!$B$2:$B$75,'Men10'!$D$2:$D$75) / _xlfn.XLOOKUP($A36,'Men10'!$E$1:$CV$1,_xlfn.XLOOKUP(L$2,'Men10'!$B$2:$B$75,'Men10'!$E$2:$CV$75))) / $C$1 / 86400</f>
        <v>0.29950773445197237</v>
      </c>
      <c r="M36" s="45" cm="1">
        <f t="array" ref="M36">(_xlfn.XLOOKUP(M$2,'Men10'!$B$2:$B$75,'Men10'!$D$2:$D$75) / _xlfn.XLOOKUP($A36,'Men10'!$E$1:$CV$1,_xlfn.XLOOKUP(M$2,'Men10'!$B$2:$B$75,'Men10'!$E$2:$CV$75))) / $C$1 / 86400</f>
        <v>0.39785355770485886</v>
      </c>
      <c r="N36" s="45" cm="1">
        <f t="array" ref="N36">(_xlfn.XLOOKUP(N$2,'Men10'!$B$2:$B$75,'Men10'!$D$2:$D$75) / _xlfn.XLOOKUP($A36,'Men10'!$E$1:$CV$1,_xlfn.XLOOKUP(N$2,'Men10'!$B$2:$B$75,'Men10'!$E$2:$CV$75))) / $C$1 / 86400</f>
        <v>0.74225020011884946</v>
      </c>
    </row>
    <row r="37" spans="1:14" x14ac:dyDescent="0.3">
      <c r="A37" s="42">
        <v>52</v>
      </c>
      <c r="B37" s="45" cm="1">
        <f t="array" ref="B37">(_xlfn.XLOOKUP(B$2,'Men10'!$B$2:$B$75,'Men10'!$D$2:$D$75) / _xlfn.XLOOKUP($A37,'Men10'!$E$1:$CV$1,_xlfn.XLOOKUP(B$2,'Men10'!$B$2:$B$75,'Men10'!$E$2:$CV$75))) / $C$1 / 86400</f>
        <v>1.9553126643769921E-3</v>
      </c>
      <c r="C37" s="45" cm="1">
        <f t="array" ref="C37">(_xlfn.XLOOKUP(C$2,'Men10'!$B$2:$B$75,'Men10'!$D$2:$D$75) / _xlfn.XLOOKUP($A37,'Men10'!$E$1:$CV$1,_xlfn.XLOOKUP(C$2,'Men10'!$B$2:$B$75,'Men10'!$E$2:$CV$75))) / $C$1 / 86400</f>
        <v>4.2767319957652287E-3</v>
      </c>
      <c r="D37" s="45" cm="1">
        <f t="array" ref="D37">(_xlfn.XLOOKUP(D$2,'Men10'!$B$2:$B$75,'Men10'!$D$2:$D$75) / _xlfn.XLOOKUP($A37,'Men10'!$E$1:$CV$1,_xlfn.XLOOKUP(D$2,'Men10'!$B$2:$B$75,'Men10'!$E$2:$CV$75))) / $C$1 / 86400</f>
        <v>1.1297027913342113E-2</v>
      </c>
      <c r="E37" s="45" cm="1">
        <f t="array" ref="E37">(_xlfn.XLOOKUP(E$2,'Men10'!$B$2:$B$75,'Men10'!$D$2:$D$75) / _xlfn.XLOOKUP($A37,'Men10'!$E$1:$CV$1,_xlfn.XLOOKUP(E$2,'Men10'!$B$2:$B$75,'Men10'!$E$2:$CV$75))) / $C$1 / 86400</f>
        <v>1.4870577559399313E-2</v>
      </c>
      <c r="F37" s="45" cm="1">
        <f t="array" ref="F37">(_xlfn.XLOOKUP(F$2,'Men10'!$B$2:$B$75,'Men10'!$D$2:$D$75) / _xlfn.XLOOKUP($A37,'Men10'!$E$1:$CV$1,_xlfn.XLOOKUP(F$2,'Men10'!$B$2:$B$75,'Men10'!$E$2:$CV$75))) / $C$1 / 86400</f>
        <v>2.4592169607275345E-2</v>
      </c>
      <c r="G37" s="45" cm="1">
        <f t="array" ref="G37">(_xlfn.XLOOKUP(G$2,'Men10'!$B$2:$B$75,'Men10'!$D$2:$D$75) / _xlfn.XLOOKUP($A37,'Men10'!$E$1:$CV$1,_xlfn.XLOOKUP(G$2,'Men10'!$B$2:$B$75,'Men10'!$E$2:$CV$75))) / $C$1 / 86400</f>
        <v>3.0951550966656707E-2</v>
      </c>
      <c r="H37" s="45" cm="1">
        <f t="array" ref="H37">(_xlfn.XLOOKUP(H$2,'Men10'!$B$2:$B$75,'Men10'!$D$2:$D$75) / _xlfn.XLOOKUP($A37,'Men10'!$E$1:$CV$1,_xlfn.XLOOKUP(H$2,'Men10'!$B$2:$B$75,'Men10'!$E$2:$CV$75))) / $C$1 / 86400</f>
        <v>5.0850080443566995E-2</v>
      </c>
      <c r="I37" s="45" cm="1">
        <f t="array" ref="I37">(_xlfn.XLOOKUP(I$2,'Men10'!$B$2:$B$75,'Men10'!$D$2:$D$75) / _xlfn.XLOOKUP($A37,'Men10'!$E$1:$CV$1,_xlfn.XLOOKUP(I$2,'Men10'!$B$2:$B$75,'Men10'!$E$2:$CV$75))) / $C$1 / 86400</f>
        <v>6.7579308779124728E-2</v>
      </c>
      <c r="J37" s="45" cm="1">
        <f t="array" ref="J37">(_xlfn.XLOOKUP(J$2,'Men10'!$B$2:$B$75,'Men10'!$D$2:$D$75) / _xlfn.XLOOKUP($A37,'Men10'!$E$1:$CV$1,_xlfn.XLOOKUP(J$2,'Men10'!$B$2:$B$75,'Men10'!$E$2:$CV$75))) / $C$1 / 86400</f>
        <v>0.14087218887150682</v>
      </c>
      <c r="K37" s="45" cm="1">
        <f t="array" ref="K37">(_xlfn.XLOOKUP(K$2,'Men10'!$B$2:$B$75,'Men10'!$D$2:$D$75) / _xlfn.XLOOKUP($A37,'Men10'!$E$1:$CV$1,_xlfn.XLOOKUP(K$2,'Men10'!$B$2:$B$75,'Men10'!$E$2:$CV$75))) / $C$1 / 86400</f>
        <v>0.17066303868622842</v>
      </c>
      <c r="L37" s="45" cm="1">
        <f t="array" ref="L37">(_xlfn.XLOOKUP(L$2,'Men10'!$B$2:$B$75,'Men10'!$D$2:$D$75) / _xlfn.XLOOKUP($A37,'Men10'!$E$1:$CV$1,_xlfn.XLOOKUP(L$2,'Men10'!$B$2:$B$75,'Men10'!$E$2:$CV$75))) / $C$1 / 86400</f>
        <v>0.30223146058089795</v>
      </c>
      <c r="M37" s="45" cm="1">
        <f t="array" ref="M37">(_xlfn.XLOOKUP(M$2,'Men10'!$B$2:$B$75,'Men10'!$D$2:$D$75) / _xlfn.XLOOKUP($A37,'Men10'!$E$1:$CV$1,_xlfn.XLOOKUP(M$2,'Men10'!$B$2:$B$75,'Men10'!$E$2:$CV$75))) / $C$1 / 86400</f>
        <v>0.40147164166716293</v>
      </c>
      <c r="N37" s="45" cm="1">
        <f t="array" ref="N37">(_xlfn.XLOOKUP(N$2,'Men10'!$B$2:$B$75,'Men10'!$D$2:$D$75) / _xlfn.XLOOKUP($A37,'Men10'!$E$1:$CV$1,_xlfn.XLOOKUP(N$2,'Men10'!$B$2:$B$75,'Men10'!$E$2:$CV$75))) / $C$1 / 86400</f>
        <v>0.74900023035751129</v>
      </c>
    </row>
    <row r="38" spans="1:14" x14ac:dyDescent="0.3">
      <c r="A38" s="26">
        <v>53</v>
      </c>
      <c r="B38" s="45" cm="1">
        <f t="array" ref="B38">(_xlfn.XLOOKUP(B$2,'Men10'!$B$2:$B$75,'Men10'!$D$2:$D$75) / _xlfn.XLOOKUP($A38,'Men10'!$E$1:$CV$1,_xlfn.XLOOKUP(B$2,'Men10'!$B$2:$B$75,'Men10'!$E$2:$CV$75))) / $C$1 / 86400</f>
        <v>1.97168572714038E-3</v>
      </c>
      <c r="C38" s="45" cm="1">
        <f t="array" ref="C38">(_xlfn.XLOOKUP(C$2,'Men10'!$B$2:$B$75,'Men10'!$D$2:$D$75) / _xlfn.XLOOKUP($A38,'Men10'!$E$1:$CV$1,_xlfn.XLOOKUP(C$2,'Men10'!$B$2:$B$75,'Men10'!$E$2:$CV$75))) / $C$1 / 86400</f>
        <v>4.3118036030407167E-3</v>
      </c>
      <c r="D38" s="45" cm="1">
        <f t="array" ref="D38">(_xlfn.XLOOKUP(D$2,'Men10'!$B$2:$B$75,'Men10'!$D$2:$D$75) / _xlfn.XLOOKUP($A38,'Men10'!$E$1:$CV$1,_xlfn.XLOOKUP(D$2,'Men10'!$B$2:$B$75,'Men10'!$E$2:$CV$75))) / $C$1 / 86400</f>
        <v>1.1389669894824534E-2</v>
      </c>
      <c r="E38" s="45" cm="1">
        <f t="array" ref="E38">(_xlfn.XLOOKUP(E$2,'Men10'!$B$2:$B$75,'Men10'!$D$2:$D$75) / _xlfn.XLOOKUP($A38,'Men10'!$E$1:$CV$1,_xlfn.XLOOKUP(E$2,'Men10'!$B$2:$B$75,'Men10'!$E$2:$CV$75))) / $C$1 / 86400</f>
        <v>1.4992524657473113E-2</v>
      </c>
      <c r="F38" s="45" cm="1">
        <f t="array" ref="F38">(_xlfn.XLOOKUP(F$2,'Men10'!$B$2:$B$75,'Men10'!$D$2:$D$75) / _xlfn.XLOOKUP($A38,'Men10'!$E$1:$CV$1,_xlfn.XLOOKUP(F$2,'Men10'!$B$2:$B$75,'Men10'!$E$2:$CV$75))) / $C$1 / 86400</f>
        <v>2.4793839226828918E-2</v>
      </c>
      <c r="G38" s="45" cm="1">
        <f t="array" ref="G38">(_xlfn.XLOOKUP(G$2,'Men10'!$B$2:$B$75,'Men10'!$D$2:$D$75) / _xlfn.XLOOKUP($A38,'Men10'!$E$1:$CV$1,_xlfn.XLOOKUP(G$2,'Men10'!$B$2:$B$75,'Men10'!$E$2:$CV$75))) / $C$1 / 86400</f>
        <v>3.1205371089391708E-2</v>
      </c>
      <c r="H38" s="45" cm="1">
        <f t="array" ref="H38">(_xlfn.XLOOKUP(H$2,'Men10'!$B$2:$B$75,'Men10'!$D$2:$D$75) / _xlfn.XLOOKUP($A38,'Men10'!$E$1:$CV$1,_xlfn.XLOOKUP(H$2,'Men10'!$B$2:$B$75,'Men10'!$E$2:$CV$75))) / $C$1 / 86400</f>
        <v>5.1288392144536579E-2</v>
      </c>
      <c r="I38" s="45" cm="1">
        <f t="array" ref="I38">(_xlfn.XLOOKUP(I$2,'Men10'!$B$2:$B$75,'Men10'!$D$2:$D$75) / _xlfn.XLOOKUP($A38,'Men10'!$E$1:$CV$1,_xlfn.XLOOKUP(I$2,'Men10'!$B$2:$B$75,'Men10'!$E$2:$CV$75))) / $C$1 / 86400</f>
        <v>6.8167432260029151E-2</v>
      </c>
      <c r="J38" s="45" cm="1">
        <f t="array" ref="J38">(_xlfn.XLOOKUP(J$2,'Men10'!$B$2:$B$75,'Men10'!$D$2:$D$75) / _xlfn.XLOOKUP($A38,'Men10'!$E$1:$CV$1,_xlfn.XLOOKUP(J$2,'Men10'!$B$2:$B$75,'Men10'!$E$2:$CV$75))) / $C$1 / 86400</f>
        <v>0.14216503906190725</v>
      </c>
      <c r="K38" s="45" cm="1">
        <f t="array" ref="K38">(_xlfn.XLOOKUP(K$2,'Men10'!$B$2:$B$75,'Men10'!$D$2:$D$75) / _xlfn.XLOOKUP($A38,'Men10'!$E$1:$CV$1,_xlfn.XLOOKUP(K$2,'Men10'!$B$2:$B$75,'Men10'!$E$2:$CV$75))) / $C$1 / 86400</f>
        <v>0.17222929348660679</v>
      </c>
      <c r="L38" s="45" cm="1">
        <f t="array" ref="L38">(_xlfn.XLOOKUP(L$2,'Men10'!$B$2:$B$75,'Men10'!$D$2:$D$75) / _xlfn.XLOOKUP($A38,'Men10'!$E$1:$CV$1,_xlfn.XLOOKUP(L$2,'Men10'!$B$2:$B$75,'Men10'!$E$2:$CV$75))) / $C$1 / 86400</f>
        <v>0.30500518053575298</v>
      </c>
      <c r="M38" s="45" cm="1">
        <f t="array" ref="M38">(_xlfn.XLOOKUP(M$2,'Men10'!$B$2:$B$75,'Men10'!$D$2:$D$75) / _xlfn.XLOOKUP($A38,'Men10'!$E$1:$CV$1,_xlfn.XLOOKUP(M$2,'Men10'!$B$2:$B$75,'Men10'!$E$2:$CV$75))) / $C$1 / 86400</f>
        <v>0.40515613533853756</v>
      </c>
      <c r="N38" s="45" cm="1">
        <f t="array" ref="N38">(_xlfn.XLOOKUP(N$2,'Men10'!$B$2:$B$75,'Men10'!$D$2:$D$75) / _xlfn.XLOOKUP($A38,'Men10'!$E$1:$CV$1,_xlfn.XLOOKUP(N$2,'Men10'!$B$2:$B$75,'Men10'!$E$2:$CV$75))) / $C$1 / 86400</f>
        <v>0.75587415698692517</v>
      </c>
    </row>
    <row r="39" spans="1:14" x14ac:dyDescent="0.3">
      <c r="A39" s="26">
        <v>54</v>
      </c>
      <c r="B39" s="45" cm="1">
        <f t="array" ref="B39">(_xlfn.XLOOKUP(B$2,'Men10'!$B$2:$B$75,'Men10'!$D$2:$D$75) / _xlfn.XLOOKUP($A39,'Men10'!$E$1:$CV$1,_xlfn.XLOOKUP(B$2,'Men10'!$B$2:$B$75,'Men10'!$E$2:$CV$75))) / $C$1 / 86400</f>
        <v>1.9885718187728418E-3</v>
      </c>
      <c r="C39" s="45" cm="1">
        <f t="array" ref="C39">(_xlfn.XLOOKUP(C$2,'Men10'!$B$2:$B$75,'Men10'!$D$2:$D$75) / _xlfn.XLOOKUP($A39,'Men10'!$E$1:$CV$1,_xlfn.XLOOKUP(C$2,'Men10'!$B$2:$B$75,'Men10'!$E$2:$CV$75))) / $C$1 / 86400</f>
        <v>4.3479687602546429E-3</v>
      </c>
      <c r="D39" s="45" cm="1">
        <f t="array" ref="D39">(_xlfn.XLOOKUP(D$2,'Men10'!$B$2:$B$75,'Men10'!$D$2:$D$75) / _xlfn.XLOOKUP($A39,'Men10'!$E$1:$CV$1,_xlfn.XLOOKUP(D$2,'Men10'!$B$2:$B$75,'Men10'!$E$2:$CV$75))) / $C$1 / 86400</f>
        <v>1.1485200498785852E-2</v>
      </c>
      <c r="E39" s="45" cm="1">
        <f t="array" ref="E39">(_xlfn.XLOOKUP(E$2,'Men10'!$B$2:$B$75,'Men10'!$D$2:$D$75) / _xlfn.XLOOKUP($A39,'Men10'!$E$1:$CV$1,_xlfn.XLOOKUP(E$2,'Men10'!$B$2:$B$75,'Men10'!$E$2:$CV$75))) / $C$1 / 86400</f>
        <v>1.5118274125952803E-2</v>
      </c>
      <c r="F39" s="45" cm="1">
        <f t="array" ref="F39">(_xlfn.XLOOKUP(F$2,'Men10'!$B$2:$B$75,'Men10'!$D$2:$D$75) / _xlfn.XLOOKUP($A39,'Men10'!$E$1:$CV$1,_xlfn.XLOOKUP(F$2,'Men10'!$B$2:$B$75,'Men10'!$E$2:$CV$75))) / $C$1 / 86400</f>
        <v>2.5001797004159672E-2</v>
      </c>
      <c r="G39" s="45" cm="1">
        <f t="array" ref="G39">(_xlfn.XLOOKUP(G$2,'Men10'!$B$2:$B$75,'Men10'!$D$2:$D$75) / _xlfn.XLOOKUP($A39,'Men10'!$E$1:$CV$1,_xlfn.XLOOKUP(G$2,'Men10'!$B$2:$B$75,'Men10'!$E$2:$CV$75))) / $C$1 / 86400</f>
        <v>3.1467105448204094E-2</v>
      </c>
      <c r="H39" s="45" cm="1">
        <f t="array" ref="H39">(_xlfn.XLOOKUP(H$2,'Men10'!$B$2:$B$75,'Men10'!$D$2:$D$75) / _xlfn.XLOOKUP($A39,'Men10'!$E$1:$CV$1,_xlfn.XLOOKUP(H$2,'Men10'!$B$2:$B$75,'Men10'!$E$2:$CV$75))) / $C$1 / 86400</f>
        <v>5.1734325762054591E-2</v>
      </c>
      <c r="I39" s="45" cm="1">
        <f t="array" ref="I39">(_xlfn.XLOOKUP(I$2,'Men10'!$B$2:$B$75,'Men10'!$D$2:$D$75) / _xlfn.XLOOKUP($A39,'Men10'!$E$1:$CV$1,_xlfn.XLOOKUP(I$2,'Men10'!$B$2:$B$75,'Men10'!$E$2:$CV$75))) / $C$1 / 86400</f>
        <v>6.8773932476812363E-2</v>
      </c>
      <c r="J39" s="45" cm="1">
        <f t="array" ref="J39">(_xlfn.XLOOKUP(J$2,'Men10'!$B$2:$B$75,'Men10'!$D$2:$D$75) / _xlfn.XLOOKUP($A39,'Men10'!$E$1:$CV$1,_xlfn.XLOOKUP(J$2,'Men10'!$B$2:$B$75,'Men10'!$E$2:$CV$75))) / $C$1 / 86400</f>
        <v>0.14348183923846772</v>
      </c>
      <c r="K39" s="45" cm="1">
        <f t="array" ref="K39">(_xlfn.XLOOKUP(K$2,'Men10'!$B$2:$B$75,'Men10'!$D$2:$D$75) / _xlfn.XLOOKUP($A39,'Men10'!$E$1:$CV$1,_xlfn.XLOOKUP(K$2,'Men10'!$B$2:$B$75,'Men10'!$E$2:$CV$75))) / $C$1 / 86400</f>
        <v>0.17382456308009164</v>
      </c>
      <c r="L39" s="45" cm="1">
        <f t="array" ref="L39">(_xlfn.XLOOKUP(L$2,'Men10'!$B$2:$B$75,'Men10'!$D$2:$D$75) / _xlfn.XLOOKUP($A39,'Men10'!$E$1:$CV$1,_xlfn.XLOOKUP(L$2,'Men10'!$B$2:$B$75,'Men10'!$E$2:$CV$75))) / $C$1 / 86400</f>
        <v>0.30783028351628561</v>
      </c>
      <c r="M39" s="45" cm="1">
        <f t="array" ref="M39">(_xlfn.XLOOKUP(M$2,'Men10'!$B$2:$B$75,'Men10'!$D$2:$D$75) / _xlfn.XLOOKUP($A39,'Men10'!$E$1:$CV$1,_xlfn.XLOOKUP(M$2,'Men10'!$B$2:$B$75,'Men10'!$E$2:$CV$75))) / $C$1 / 86400</f>
        <v>0.40890888407387188</v>
      </c>
      <c r="N39" s="45" cm="1">
        <f t="array" ref="N39">(_xlfn.XLOOKUP(N$2,'Men10'!$B$2:$B$75,'Men10'!$D$2:$D$75) / _xlfn.XLOOKUP($A39,'Men10'!$E$1:$CV$1,_xlfn.XLOOKUP(N$2,'Men10'!$B$2:$B$75,'Men10'!$E$2:$CV$75))) / $C$1 / 86400</f>
        <v>0.76287542276890419</v>
      </c>
    </row>
    <row r="40" spans="1:14" x14ac:dyDescent="0.3">
      <c r="A40" s="42">
        <v>55</v>
      </c>
      <c r="B40" s="45" cm="1">
        <f t="array" ref="B40">(_xlfn.XLOOKUP(B$2,'Men10'!$B$2:$B$75,'Men10'!$D$2:$D$75) / _xlfn.XLOOKUP($A40,'Men10'!$E$1:$CV$1,_xlfn.XLOOKUP(B$2,'Men10'!$B$2:$B$75,'Men10'!$E$2:$CV$75))) / $C$1 / 86400</f>
        <v>2.0055090307609506E-3</v>
      </c>
      <c r="C40" s="45" cm="1">
        <f t="array" ref="C40">(_xlfn.XLOOKUP(C$2,'Men10'!$B$2:$B$75,'Men10'!$D$2:$D$75) / _xlfn.XLOOKUP($A40,'Men10'!$E$1:$CV$1,_xlfn.XLOOKUP(C$2,'Men10'!$B$2:$B$75,'Men10'!$E$2:$CV$75))) / $C$1 / 86400</f>
        <v>4.384223413407452E-3</v>
      </c>
      <c r="D40" s="45" cm="1">
        <f t="array" ref="D40">(_xlfn.XLOOKUP(D$2,'Men10'!$B$2:$B$75,'Men10'!$D$2:$D$75) / _xlfn.XLOOKUP($A40,'Men10'!$E$1:$CV$1,_xlfn.XLOOKUP(D$2,'Men10'!$B$2:$B$75,'Men10'!$E$2:$CV$75))) / $C$1 / 86400</f>
        <v>1.1580967507114024E-2</v>
      </c>
      <c r="E40" s="45" cm="1">
        <f t="array" ref="E40">(_xlfn.XLOOKUP(E$2,'Men10'!$B$2:$B$75,'Men10'!$D$2:$D$75) / _xlfn.XLOOKUP($A40,'Men10'!$E$1:$CV$1,_xlfn.XLOOKUP(E$2,'Men10'!$B$2:$B$75,'Men10'!$E$2:$CV$75))) / $C$1 / 86400</f>
        <v>1.5244334779772542E-2</v>
      </c>
      <c r="F40" s="45" cm="1">
        <f t="array" ref="F40">(_xlfn.XLOOKUP(F$2,'Men10'!$B$2:$B$75,'Men10'!$D$2:$D$75) / _xlfn.XLOOKUP($A40,'Men10'!$E$1:$CV$1,_xlfn.XLOOKUP(F$2,'Men10'!$B$2:$B$75,'Men10'!$E$2:$CV$75))) / $C$1 / 86400</f>
        <v>2.5210269403241416E-2</v>
      </c>
      <c r="G40" s="45" cm="1">
        <f t="array" ref="G40">(_xlfn.XLOOKUP(G$2,'Men10'!$B$2:$B$75,'Men10'!$D$2:$D$75) / _xlfn.XLOOKUP($A40,'Men10'!$E$1:$CV$1,_xlfn.XLOOKUP(G$2,'Men10'!$B$2:$B$75,'Men10'!$E$2:$CV$75))) / $C$1 / 86400</f>
        <v>3.1729487506735876E-2</v>
      </c>
      <c r="H40" s="45" cm="1">
        <f t="array" ref="H40">(_xlfn.XLOOKUP(H$2,'Men10'!$B$2:$B$75,'Men10'!$D$2:$D$75) / _xlfn.XLOOKUP($A40,'Men10'!$E$1:$CV$1,_xlfn.XLOOKUP(H$2,'Men10'!$B$2:$B$75,'Men10'!$E$2:$CV$75))) / $C$1 / 86400</f>
        <v>5.2181896961465586E-2</v>
      </c>
      <c r="I40" s="45" cm="1">
        <f t="array" ref="I40">(_xlfn.XLOOKUP(I$2,'Men10'!$B$2:$B$75,'Men10'!$D$2:$D$75) / _xlfn.XLOOKUP($A40,'Men10'!$E$1:$CV$1,_xlfn.XLOOKUP(I$2,'Men10'!$B$2:$B$75,'Men10'!$E$2:$CV$75))) / $C$1 / 86400</f>
        <v>6.9383126398598241E-2</v>
      </c>
      <c r="J40" s="45" cm="1">
        <f t="array" ref="J40">(_xlfn.XLOOKUP(J$2,'Men10'!$B$2:$B$75,'Men10'!$D$2:$D$75) / _xlfn.XLOOKUP($A40,'Men10'!$E$1:$CV$1,_xlfn.XLOOKUP(J$2,'Men10'!$B$2:$B$75,'Men10'!$E$2:$CV$75))) / $C$1 / 86400</f>
        <v>0.14484018764640549</v>
      </c>
      <c r="K40" s="45" cm="1">
        <f t="array" ref="K40">(_xlfn.XLOOKUP(K$2,'Men10'!$B$2:$B$75,'Men10'!$D$2:$D$75) / _xlfn.XLOOKUP($A40,'Men10'!$E$1:$CV$1,_xlfn.XLOOKUP(K$2,'Men10'!$B$2:$B$75,'Men10'!$E$2:$CV$75))) / $C$1 / 86400</f>
        <v>0.17547016728877413</v>
      </c>
      <c r="L40" s="45" cm="1">
        <f t="array" ref="L40">(_xlfn.XLOOKUP(L$2,'Men10'!$B$2:$B$75,'Men10'!$D$2:$D$75) / _xlfn.XLOOKUP($A40,'Men10'!$E$1:$CV$1,_xlfn.XLOOKUP(L$2,'Men10'!$B$2:$B$75,'Men10'!$E$2:$CV$75))) / $C$1 / 86400</f>
        <v>0.31074452533078062</v>
      </c>
      <c r="M40" s="45" cm="1">
        <f t="array" ref="M40">(_xlfn.XLOOKUP(M$2,'Men10'!$B$2:$B$75,'Men10'!$D$2:$D$75) / _xlfn.XLOOKUP($A40,'Men10'!$E$1:$CV$1,_xlfn.XLOOKUP(M$2,'Men10'!$B$2:$B$75,'Men10'!$E$2:$CV$75))) / $C$1 / 86400</f>
        <v>0.41278004111103689</v>
      </c>
      <c r="N40" s="45" cm="1">
        <f t="array" ref="N40">(_xlfn.XLOOKUP(N$2,'Men10'!$B$2:$B$75,'Men10'!$D$2:$D$75) / _xlfn.XLOOKUP($A40,'Men10'!$E$1:$CV$1,_xlfn.XLOOKUP(N$2,'Men10'!$B$2:$B$75,'Men10'!$E$2:$CV$75))) / $C$1 / 86400</f>
        <v>0.77009759542485101</v>
      </c>
    </row>
    <row r="41" spans="1:14" x14ac:dyDescent="0.3">
      <c r="A41" s="26">
        <v>56</v>
      </c>
      <c r="B41" s="45" cm="1">
        <f t="array" ref="B41">(_xlfn.XLOOKUP(B$2,'Men10'!$B$2:$B$75,'Men10'!$D$2:$D$75) / _xlfn.XLOOKUP($A41,'Men10'!$E$1:$CV$1,_xlfn.XLOOKUP(B$2,'Men10'!$B$2:$B$75,'Men10'!$E$2:$CV$75))) / $C$1 / 86400</f>
        <v>2.0215143023486434E-3</v>
      </c>
      <c r="C41" s="45" cm="1">
        <f t="array" ref="C41">(_xlfn.XLOOKUP(C$2,'Men10'!$B$2:$B$75,'Men10'!$D$2:$D$75) / _xlfn.XLOOKUP($A41,'Men10'!$E$1:$CV$1,_xlfn.XLOOKUP(C$2,'Men10'!$B$2:$B$75,'Men10'!$E$2:$CV$75))) / $C$1 / 86400</f>
        <v>4.4216188798120561E-3</v>
      </c>
      <c r="D41" s="45" cm="1">
        <f t="array" ref="D41">(_xlfn.XLOOKUP(D$2,'Men10'!$B$2:$B$75,'Men10'!$D$2:$D$75) / _xlfn.XLOOKUP($A41,'Men10'!$E$1:$CV$1,_xlfn.XLOOKUP(D$2,'Men10'!$B$2:$B$75,'Men10'!$E$2:$CV$75))) / $C$1 / 86400</f>
        <v>1.1679747984409204E-2</v>
      </c>
      <c r="E41" s="45" cm="1">
        <f t="array" ref="E41">(_xlfn.XLOOKUP(E$2,'Men10'!$B$2:$B$75,'Men10'!$D$2:$D$75) / _xlfn.XLOOKUP($A41,'Men10'!$E$1:$CV$1,_xlfn.XLOOKUP(E$2,'Men10'!$B$2:$B$75,'Men10'!$E$2:$CV$75))) / $C$1 / 86400</f>
        <v>1.5374362142742728E-2</v>
      </c>
      <c r="F41" s="45" cm="1">
        <f t="array" ref="F41">(_xlfn.XLOOKUP(F$2,'Men10'!$B$2:$B$75,'Men10'!$D$2:$D$75) / _xlfn.XLOOKUP($A41,'Men10'!$E$1:$CV$1,_xlfn.XLOOKUP(F$2,'Men10'!$B$2:$B$75,'Men10'!$E$2:$CV$75))) / $C$1 / 86400</f>
        <v>2.5425301734768341E-2</v>
      </c>
      <c r="G41" s="45" cm="1">
        <f t="array" ref="G41">(_xlfn.XLOOKUP(G$2,'Men10'!$B$2:$B$75,'Men10'!$D$2:$D$75) / _xlfn.XLOOKUP($A41,'Men10'!$E$1:$CV$1,_xlfn.XLOOKUP(G$2,'Men10'!$B$2:$B$75,'Men10'!$E$2:$CV$75))) / $C$1 / 86400</f>
        <v>3.2000125855243589E-2</v>
      </c>
      <c r="H41" s="45" cm="1">
        <f t="array" ref="H41">(_xlfn.XLOOKUP(H$2,'Men10'!$B$2:$B$75,'Men10'!$D$2:$D$75) / _xlfn.XLOOKUP($A41,'Men10'!$E$1:$CV$1,_xlfn.XLOOKUP(H$2,'Men10'!$B$2:$B$75,'Men10'!$E$2:$CV$75))) / $C$1 / 86400</f>
        <v>5.2643573237786533E-2</v>
      </c>
      <c r="I41" s="45" cm="1">
        <f t="array" ref="I41">(_xlfn.XLOOKUP(I$2,'Men10'!$B$2:$B$75,'Men10'!$D$2:$D$75) / _xlfn.XLOOKUP($A41,'Men10'!$E$1:$CV$1,_xlfn.XLOOKUP(I$2,'Men10'!$B$2:$B$75,'Men10'!$E$2:$CV$75))) / $C$1 / 86400</f>
        <v>7.0003209153590484E-2</v>
      </c>
      <c r="J41" s="45" cm="1">
        <f t="array" ref="J41">(_xlfn.XLOOKUP(J$2,'Men10'!$B$2:$B$75,'Men10'!$D$2:$D$75) / _xlfn.XLOOKUP($A41,'Men10'!$E$1:$CV$1,_xlfn.XLOOKUP(J$2,'Men10'!$B$2:$B$75,'Men10'!$E$2:$CV$75))) / $C$1 / 86400</f>
        <v>0.14620724935142115</v>
      </c>
      <c r="K41" s="45" cm="1">
        <f t="array" ref="K41">(_xlfn.XLOOKUP(K$2,'Men10'!$B$2:$B$75,'Men10'!$D$2:$D$75) / _xlfn.XLOOKUP($A41,'Men10'!$E$1:$CV$1,_xlfn.XLOOKUP(K$2,'Men10'!$B$2:$B$75,'Men10'!$E$2:$CV$75))) / $C$1 / 86400</f>
        <v>0.17712632743307591</v>
      </c>
      <c r="L41" s="45" cm="1">
        <f t="array" ref="L41">(_xlfn.XLOOKUP(L$2,'Men10'!$B$2:$B$75,'Men10'!$D$2:$D$75) / _xlfn.XLOOKUP($A41,'Men10'!$E$1:$CV$1,_xlfn.XLOOKUP(L$2,'Men10'!$B$2:$B$75,'Men10'!$E$2:$CV$75))) / $C$1 / 86400</f>
        <v>0.31367746091672477</v>
      </c>
      <c r="M41" s="45" cm="1">
        <f t="array" ref="M41">(_xlfn.XLOOKUP(M$2,'Men10'!$B$2:$B$75,'Men10'!$D$2:$D$75) / _xlfn.XLOOKUP($A41,'Men10'!$E$1:$CV$1,_xlfn.XLOOKUP(M$2,'Men10'!$B$2:$B$75,'Men10'!$E$2:$CV$75))) / $C$1 / 86400</f>
        <v>0.41667603017296273</v>
      </c>
      <c r="N41" s="45" cm="1">
        <f t="array" ref="N41">(_xlfn.XLOOKUP(N$2,'Men10'!$B$2:$B$75,'Men10'!$D$2:$D$75) / _xlfn.XLOOKUP($A41,'Men10'!$E$1:$CV$1,_xlfn.XLOOKUP(N$2,'Men10'!$B$2:$B$75,'Men10'!$E$2:$CV$75))) / $C$1 / 86400</f>
        <v>0.77736609561762937</v>
      </c>
    </row>
    <row r="42" spans="1:14" x14ac:dyDescent="0.3">
      <c r="A42" s="26">
        <v>57</v>
      </c>
      <c r="B42" s="45" cm="1">
        <f t="array" ref="B42">(_xlfn.XLOOKUP(B$2,'Men10'!$B$2:$B$75,'Men10'!$D$2:$D$75) / _xlfn.XLOOKUP($A42,'Men10'!$E$1:$CV$1,_xlfn.XLOOKUP(B$2,'Men10'!$B$2:$B$75,'Men10'!$E$2:$CV$75))) / $C$1 / 86400</f>
        <v>2.0375287361880903E-3</v>
      </c>
      <c r="C42" s="45" cm="1">
        <f t="array" ref="C42">(_xlfn.XLOOKUP(C$2,'Men10'!$B$2:$B$75,'Men10'!$D$2:$D$75) / _xlfn.XLOOKUP($A42,'Men10'!$E$1:$CV$1,_xlfn.XLOOKUP(C$2,'Men10'!$B$2:$B$75,'Men10'!$E$2:$CV$75))) / $C$1 / 86400</f>
        <v>4.4591174649328269E-3</v>
      </c>
      <c r="D42" s="45" cm="1">
        <f t="array" ref="D42">(_xlfn.XLOOKUP(D$2,'Men10'!$B$2:$B$75,'Men10'!$D$2:$D$75) / _xlfn.XLOOKUP($A42,'Men10'!$E$1:$CV$1,_xlfn.XLOOKUP(D$2,'Men10'!$B$2:$B$75,'Men10'!$E$2:$CV$75))) / $C$1 / 86400</f>
        <v>1.1778800850765958E-2</v>
      </c>
      <c r="E42" s="45" cm="1">
        <f t="array" ref="E42">(_xlfn.XLOOKUP(E$2,'Men10'!$B$2:$B$75,'Men10'!$D$2:$D$75) / _xlfn.XLOOKUP($A42,'Men10'!$E$1:$CV$1,_xlfn.XLOOKUP(E$2,'Men10'!$B$2:$B$75,'Men10'!$E$2:$CV$75))) / $C$1 / 86400</f>
        <v>1.5504748058661311E-2</v>
      </c>
      <c r="F42" s="45" cm="1">
        <f t="array" ref="F42">(_xlfn.XLOOKUP(F$2,'Men10'!$B$2:$B$75,'Men10'!$D$2:$D$75) / _xlfn.XLOOKUP($A42,'Men10'!$E$1:$CV$1,_xlfn.XLOOKUP(F$2,'Men10'!$B$2:$B$75,'Men10'!$E$2:$CV$75))) / $C$1 / 86400</f>
        <v>2.5640927022075561E-2</v>
      </c>
      <c r="G42" s="45" cm="1">
        <f t="array" ref="G42">(_xlfn.XLOOKUP(G$2,'Men10'!$B$2:$B$75,'Men10'!$D$2:$D$75) / _xlfn.XLOOKUP($A42,'Men10'!$E$1:$CV$1,_xlfn.XLOOKUP(G$2,'Men10'!$B$2:$B$75,'Men10'!$E$2:$CV$75))) / $C$1 / 86400</f>
        <v>3.2271510494190407E-2</v>
      </c>
      <c r="H42" s="45" cm="1">
        <f t="array" ref="H42">(_xlfn.XLOOKUP(H$2,'Men10'!$B$2:$B$75,'Men10'!$D$2:$D$75) / _xlfn.XLOOKUP($A42,'Men10'!$E$1:$CV$1,_xlfn.XLOOKUP(H$2,'Men10'!$B$2:$B$75,'Men10'!$E$2:$CV$75))) / $C$1 / 86400</f>
        <v>5.3113491744372326E-2</v>
      </c>
      <c r="I42" s="45" cm="1">
        <f t="array" ref="I42">(_xlfn.XLOOKUP(I$2,'Men10'!$B$2:$B$75,'Men10'!$D$2:$D$75) / _xlfn.XLOOKUP($A42,'Men10'!$E$1:$CV$1,_xlfn.XLOOKUP(I$2,'Men10'!$B$2:$B$75,'Men10'!$E$2:$CV$75))) / $C$1 / 86400</f>
        <v>7.0642969121805108E-2</v>
      </c>
      <c r="J42" s="45" cm="1">
        <f t="array" ref="J42">(_xlfn.XLOOKUP(J$2,'Men10'!$B$2:$B$75,'Men10'!$D$2:$D$75) / _xlfn.XLOOKUP($A42,'Men10'!$E$1:$CV$1,_xlfn.XLOOKUP(J$2,'Men10'!$B$2:$B$75,'Men10'!$E$2:$CV$75))) / $C$1 / 86400</f>
        <v>0.14760036273256855</v>
      </c>
      <c r="K42" s="45" cm="1">
        <f t="array" ref="K42">(_xlfn.XLOOKUP(K$2,'Men10'!$B$2:$B$75,'Men10'!$D$2:$D$75) / _xlfn.XLOOKUP($A42,'Men10'!$E$1:$CV$1,_xlfn.XLOOKUP(K$2,'Men10'!$B$2:$B$75,'Men10'!$E$2:$CV$75))) / $C$1 / 86400</f>
        <v>0.17881404851390562</v>
      </c>
      <c r="L42" s="45" cm="1">
        <f t="array" ref="L42">(_xlfn.XLOOKUP(L$2,'Men10'!$B$2:$B$75,'Men10'!$D$2:$D$75) / _xlfn.XLOOKUP($A42,'Men10'!$E$1:$CV$1,_xlfn.XLOOKUP(L$2,'Men10'!$B$2:$B$75,'Men10'!$E$2:$CV$75))) / $C$1 / 86400</f>
        <v>0.31666628855766543</v>
      </c>
      <c r="M42" s="45" cm="1">
        <f t="array" ref="M42">(_xlfn.XLOOKUP(M$2,'Men10'!$B$2:$B$75,'Men10'!$D$2:$D$75) / _xlfn.XLOOKUP($A42,'Men10'!$E$1:$CV$1,_xlfn.XLOOKUP(M$2,'Men10'!$B$2:$B$75,'Men10'!$E$2:$CV$75))) / $C$1 / 86400</f>
        <v>0.42064626390495852</v>
      </c>
      <c r="N42" s="45" cm="1">
        <f t="array" ref="N42">(_xlfn.XLOOKUP(N$2,'Men10'!$B$2:$B$75,'Men10'!$D$2:$D$75) / _xlfn.XLOOKUP($A42,'Men10'!$E$1:$CV$1,_xlfn.XLOOKUP(N$2,'Men10'!$B$2:$B$75,'Men10'!$E$2:$CV$75))) / $C$1 / 86400</f>
        <v>0.78477310939197564</v>
      </c>
    </row>
    <row r="43" spans="1:14" x14ac:dyDescent="0.3">
      <c r="A43" s="42">
        <v>58</v>
      </c>
      <c r="B43" s="45" cm="1">
        <f t="array" ref="B43">(_xlfn.XLOOKUP(B$2,'Men10'!$B$2:$B$75,'Men10'!$D$2:$D$75) / _xlfn.XLOOKUP($A43,'Men10'!$E$1:$CV$1,_xlfn.XLOOKUP(B$2,'Men10'!$B$2:$B$75,'Men10'!$E$2:$CV$75))) / $C$1 / 86400</f>
        <v>2.0540512692496971E-3</v>
      </c>
      <c r="C43" s="45" cm="1">
        <f t="array" ref="C43">(_xlfn.XLOOKUP(C$2,'Men10'!$B$2:$B$75,'Men10'!$D$2:$D$75) / _xlfn.XLOOKUP($A43,'Men10'!$E$1:$CV$1,_xlfn.XLOOKUP(C$2,'Men10'!$B$2:$B$75,'Men10'!$E$2:$CV$75))) / $C$1 / 86400</f>
        <v>4.4972575214510709E-3</v>
      </c>
      <c r="D43" s="45" cm="1">
        <f t="array" ref="D43">(_xlfn.XLOOKUP(D$2,'Men10'!$B$2:$B$75,'Men10'!$D$2:$D$75) / _xlfn.XLOOKUP($A43,'Men10'!$E$1:$CV$1,_xlfn.XLOOKUP(D$2,'Men10'!$B$2:$B$75,'Men10'!$E$2:$CV$75))) / $C$1 / 86400</f>
        <v>1.1879548169870751E-2</v>
      </c>
      <c r="E43" s="45" cm="1">
        <f t="array" ref="E43">(_xlfn.XLOOKUP(E$2,'Men10'!$B$2:$B$75,'Men10'!$D$2:$D$75) / _xlfn.XLOOKUP($A43,'Men10'!$E$1:$CV$1,_xlfn.XLOOKUP(E$2,'Men10'!$B$2:$B$75,'Men10'!$E$2:$CV$75))) / $C$1 / 86400</f>
        <v>1.5637364427687008E-2</v>
      </c>
      <c r="F43" s="45" cm="1">
        <f t="array" ref="F43">(_xlfn.XLOOKUP(F$2,'Men10'!$B$2:$B$75,'Men10'!$D$2:$D$75) / _xlfn.XLOOKUP($A43,'Men10'!$E$1:$CV$1,_xlfn.XLOOKUP(F$2,'Men10'!$B$2:$B$75,'Men10'!$E$2:$CV$75))) / $C$1 / 86400</f>
        <v>2.5860240914004354E-2</v>
      </c>
      <c r="G43" s="45" cm="1">
        <f t="array" ref="G43">(_xlfn.XLOOKUP(G$2,'Men10'!$B$2:$B$75,'Men10'!$D$2:$D$75) / _xlfn.XLOOKUP($A43,'Men10'!$E$1:$CV$1,_xlfn.XLOOKUP(G$2,'Men10'!$B$2:$B$75,'Men10'!$E$2:$CV$75))) / $C$1 / 86400</f>
        <v>3.2547537587860172E-2</v>
      </c>
      <c r="H43" s="45" cm="1">
        <f t="array" ref="H43">(_xlfn.XLOOKUP(H$2,'Men10'!$B$2:$B$75,'Men10'!$D$2:$D$75) / _xlfn.XLOOKUP($A43,'Men10'!$E$1:$CV$1,_xlfn.XLOOKUP(H$2,'Men10'!$B$2:$B$75,'Men10'!$E$2:$CV$75))) / $C$1 / 86400</f>
        <v>5.3585353116812284E-2</v>
      </c>
      <c r="I43" s="45" cm="1">
        <f t="array" ref="I43">(_xlfn.XLOOKUP(I$2,'Men10'!$B$2:$B$75,'Men10'!$D$2:$D$75) / _xlfn.XLOOKUP($A43,'Men10'!$E$1:$CV$1,_xlfn.XLOOKUP(I$2,'Men10'!$B$2:$B$75,'Men10'!$E$2:$CV$75))) / $C$1 / 86400</f>
        <v>7.1285879288548862E-2</v>
      </c>
      <c r="J43" s="45" cm="1">
        <f t="array" ref="J43">(_xlfn.XLOOKUP(J$2,'Men10'!$B$2:$B$75,'Men10'!$D$2:$D$75) / _xlfn.XLOOKUP($A43,'Men10'!$E$1:$CV$1,_xlfn.XLOOKUP(J$2,'Men10'!$B$2:$B$75,'Men10'!$E$2:$CV$75))) / $C$1 / 86400</f>
        <v>0.14902027964197279</v>
      </c>
      <c r="K43" s="45" cm="1">
        <f t="array" ref="K43">(_xlfn.XLOOKUP(K$2,'Men10'!$B$2:$B$75,'Men10'!$D$2:$D$75) / _xlfn.XLOOKUP($A43,'Men10'!$E$1:$CV$1,_xlfn.XLOOKUP(K$2,'Men10'!$B$2:$B$75,'Men10'!$E$2:$CV$75))) / $C$1 / 86400</f>
        <v>0.18053424138080224</v>
      </c>
      <c r="L43" s="45" cm="1">
        <f t="array" ref="L43">(_xlfn.XLOOKUP(L$2,'Men10'!$B$2:$B$75,'Men10'!$D$2:$D$75) / _xlfn.XLOOKUP($A43,'Men10'!$E$1:$CV$1,_xlfn.XLOOKUP(L$2,'Men10'!$B$2:$B$75,'Men10'!$E$2:$CV$75))) / $C$1 / 86400</f>
        <v>0.31971262129992289</v>
      </c>
      <c r="M43" s="45" cm="1">
        <f t="array" ref="M43">(_xlfn.XLOOKUP(M$2,'Men10'!$B$2:$B$75,'Men10'!$D$2:$D$75) / _xlfn.XLOOKUP($A43,'Men10'!$E$1:$CV$1,_xlfn.XLOOKUP(M$2,'Men10'!$B$2:$B$75,'Men10'!$E$2:$CV$75))) / $C$1 / 86400</f>
        <v>0.4246928850103453</v>
      </c>
      <c r="N43" s="45" cm="1">
        <f t="array" ref="N43">(_xlfn.XLOOKUP(N$2,'Men10'!$B$2:$B$75,'Men10'!$D$2:$D$75) / _xlfn.XLOOKUP($A43,'Men10'!$E$1:$CV$1,_xlfn.XLOOKUP(N$2,'Men10'!$B$2:$B$75,'Men10'!$E$2:$CV$75))) / $C$1 / 86400</f>
        <v>0.7923226342538513</v>
      </c>
    </row>
    <row r="44" spans="1:14" x14ac:dyDescent="0.3">
      <c r="A44" s="26">
        <v>59</v>
      </c>
      <c r="B44" s="45" cm="1">
        <f t="array" ref="B44">(_xlfn.XLOOKUP(B$2,'Men10'!$B$2:$B$75,'Men10'!$D$2:$D$75) / _xlfn.XLOOKUP($A44,'Men10'!$E$1:$CV$1,_xlfn.XLOOKUP(B$2,'Men10'!$B$2:$B$75,'Men10'!$E$2:$CV$75))) / $C$1 / 86400</f>
        <v>2.0705874759008275E-3</v>
      </c>
      <c r="C44" s="45" cm="1">
        <f t="array" ref="C44">(_xlfn.XLOOKUP(C$2,'Men10'!$B$2:$B$75,'Men10'!$D$2:$D$75) / _xlfn.XLOOKUP($A44,'Men10'!$E$1:$CV$1,_xlfn.XLOOKUP(C$2,'Men10'!$B$2:$B$75,'Men10'!$E$2:$CV$75))) / $C$1 / 86400</f>
        <v>4.5366147609460818E-3</v>
      </c>
      <c r="D44" s="45" cm="1">
        <f t="array" ref="D44">(_xlfn.XLOOKUP(D$2,'Men10'!$B$2:$B$75,'Men10'!$D$2:$D$75) / _xlfn.XLOOKUP($A44,'Men10'!$E$1:$CV$1,_xlfn.XLOOKUP(D$2,'Men10'!$B$2:$B$75,'Men10'!$E$2:$CV$75))) / $C$1 / 86400</f>
        <v>1.1983510689291535E-2</v>
      </c>
      <c r="E44" s="45" cm="1">
        <f t="array" ref="E44">(_xlfn.XLOOKUP(E$2,'Men10'!$B$2:$B$75,'Men10'!$D$2:$D$75) / _xlfn.XLOOKUP($A44,'Men10'!$E$1:$CV$1,_xlfn.XLOOKUP(E$2,'Men10'!$B$2:$B$75,'Men10'!$E$2:$CV$75))) / $C$1 / 86400</f>
        <v>1.5774213050189879E-2</v>
      </c>
      <c r="F44" s="45" cm="1">
        <f t="array" ref="F44">(_xlfn.XLOOKUP(F$2,'Men10'!$B$2:$B$75,'Men10'!$D$2:$D$75) / _xlfn.XLOOKUP($A44,'Men10'!$E$1:$CV$1,_xlfn.XLOOKUP(F$2,'Men10'!$B$2:$B$75,'Men10'!$E$2:$CV$75))) / $C$1 / 86400</f>
        <v>2.6086553881450959E-2</v>
      </c>
      <c r="G44" s="45" cm="1">
        <f t="array" ref="G44">(_xlfn.XLOOKUP(G$2,'Men10'!$B$2:$B$75,'Men10'!$D$2:$D$75) / _xlfn.XLOOKUP($A44,'Men10'!$E$1:$CV$1,_xlfn.XLOOKUP(G$2,'Men10'!$B$2:$B$75,'Men10'!$E$2:$CV$75))) / $C$1 / 86400</f>
        <v>3.2832373674232418E-2</v>
      </c>
      <c r="H44" s="45" cm="1">
        <f t="array" ref="H44">(_xlfn.XLOOKUP(H$2,'Men10'!$B$2:$B$75,'Men10'!$D$2:$D$75) / _xlfn.XLOOKUP($A44,'Men10'!$E$1:$CV$1,_xlfn.XLOOKUP(H$2,'Men10'!$B$2:$B$75,'Men10'!$E$2:$CV$75))) / $C$1 / 86400</f>
        <v>5.4072313221275516E-2</v>
      </c>
      <c r="I44" s="45" cm="1">
        <f t="array" ref="I44">(_xlfn.XLOOKUP(I$2,'Men10'!$B$2:$B$75,'Men10'!$D$2:$D$75) / _xlfn.XLOOKUP($A44,'Men10'!$E$1:$CV$1,_xlfn.XLOOKUP(I$2,'Men10'!$B$2:$B$75,'Men10'!$E$2:$CV$75))) / $C$1 / 86400</f>
        <v>7.1949409824486374E-2</v>
      </c>
      <c r="J44" s="45" cm="1">
        <f t="array" ref="J44">(_xlfn.XLOOKUP(J$2,'Men10'!$B$2:$B$75,'Men10'!$D$2:$D$75) / _xlfn.XLOOKUP($A44,'Men10'!$E$1:$CV$1,_xlfn.XLOOKUP(J$2,'Men10'!$B$2:$B$75,'Men10'!$E$2:$CV$75))) / $C$1 / 86400</f>
        <v>0.15046778114408033</v>
      </c>
      <c r="K44" s="45" cm="1">
        <f t="array" ref="K44">(_xlfn.XLOOKUP(K$2,'Men10'!$B$2:$B$75,'Men10'!$D$2:$D$75) / _xlfn.XLOOKUP($A44,'Men10'!$E$1:$CV$1,_xlfn.XLOOKUP(K$2,'Men10'!$B$2:$B$75,'Men10'!$E$2:$CV$75))) / $C$1 / 86400</f>
        <v>0.18228785227328209</v>
      </c>
      <c r="L44" s="45" cm="1">
        <f t="array" ref="L44">(_xlfn.XLOOKUP(L$2,'Men10'!$B$2:$B$75,'Men10'!$D$2:$D$75) / _xlfn.XLOOKUP($A44,'Men10'!$E$1:$CV$1,_xlfn.XLOOKUP(L$2,'Men10'!$B$2:$B$75,'Men10'!$E$2:$CV$75))) / $C$1 / 86400</f>
        <v>0.32281813486281674</v>
      </c>
      <c r="M44" s="45" cm="1">
        <f t="array" ref="M44">(_xlfn.XLOOKUP(M$2,'Men10'!$B$2:$B$75,'Men10'!$D$2:$D$75) / _xlfn.XLOOKUP($A44,'Men10'!$E$1:$CV$1,_xlfn.XLOOKUP(M$2,'Men10'!$B$2:$B$75,'Men10'!$E$2:$CV$75))) / $C$1 / 86400</f>
        <v>0.42881811944463716</v>
      </c>
      <c r="N44" s="45" cm="1">
        <f t="array" ref="N44">(_xlfn.XLOOKUP(N$2,'Men10'!$B$2:$B$75,'Men10'!$D$2:$D$75) / _xlfn.XLOOKUP($A44,'Men10'!$E$1:$CV$1,_xlfn.XLOOKUP(N$2,'Men10'!$B$2:$B$75,'Men10'!$E$2:$CV$75))) / $C$1 / 86400</f>
        <v>0.80001882302756511</v>
      </c>
    </row>
    <row r="45" spans="1:14" x14ac:dyDescent="0.3">
      <c r="A45" s="26">
        <v>60</v>
      </c>
      <c r="B45" s="45" cm="1">
        <f t="array" ref="B45">(_xlfn.XLOOKUP(B$2,'Men10'!$B$2:$B$75,'Men10'!$D$2:$D$75) / _xlfn.XLOOKUP($A45,'Men10'!$E$1:$CV$1,_xlfn.XLOOKUP(B$2,'Men10'!$B$2:$B$75,'Men10'!$E$2:$CV$75))) / $C$1 / 86400</f>
        <v>2.0876527572956144E-3</v>
      </c>
      <c r="C45" s="45" cm="1">
        <f t="array" ref="C45">(_xlfn.XLOOKUP(C$2,'Men10'!$B$2:$B$75,'Men10'!$D$2:$D$75) / _xlfn.XLOOKUP($A45,'Men10'!$E$1:$CV$1,_xlfn.XLOOKUP(C$2,'Men10'!$B$2:$B$75,'Men10'!$E$2:$CV$75))) / $C$1 / 86400</f>
        <v>4.5760979181344716E-3</v>
      </c>
      <c r="D45" s="45" cm="1">
        <f t="array" ref="D45">(_xlfn.XLOOKUP(D$2,'Men10'!$B$2:$B$75,'Men10'!$D$2:$D$75) / _xlfn.XLOOKUP($A45,'Men10'!$E$1:$CV$1,_xlfn.XLOOKUP(D$2,'Men10'!$B$2:$B$75,'Men10'!$E$2:$CV$75))) / $C$1 / 86400</f>
        <v>1.2087805821487283E-2</v>
      </c>
      <c r="E45" s="45" cm="1">
        <f t="array" ref="E45">(_xlfn.XLOOKUP(E$2,'Men10'!$B$2:$B$75,'Men10'!$D$2:$D$75) / _xlfn.XLOOKUP($A45,'Men10'!$E$1:$CV$1,_xlfn.XLOOKUP(E$2,'Men10'!$B$2:$B$75,'Men10'!$E$2:$CV$75))) / $C$1 / 86400</f>
        <v>1.5911499499712854E-2</v>
      </c>
      <c r="F45" s="45" cm="1">
        <f t="array" ref="F45">(_xlfn.XLOOKUP(F$2,'Men10'!$B$2:$B$75,'Men10'!$D$2:$D$75) / _xlfn.XLOOKUP($A45,'Men10'!$E$1:$CV$1,_xlfn.XLOOKUP(F$2,'Men10'!$B$2:$B$75,'Men10'!$E$2:$CV$75))) / $C$1 / 86400</f>
        <v>2.6313590903917897E-2</v>
      </c>
      <c r="G45" s="45" cm="1">
        <f t="array" ref="G45">(_xlfn.XLOOKUP(G$2,'Men10'!$B$2:$B$75,'Men10'!$D$2:$D$75) / _xlfn.XLOOKUP($A45,'Men10'!$E$1:$CV$1,_xlfn.XLOOKUP(G$2,'Men10'!$B$2:$B$75,'Men10'!$E$2:$CV$75))) / $C$1 / 86400</f>
        <v>3.3118121051727914E-2</v>
      </c>
      <c r="H45" s="45" cm="1">
        <f t="array" ref="H45">(_xlfn.XLOOKUP(H$2,'Men10'!$B$2:$B$75,'Men10'!$D$2:$D$75) / _xlfn.XLOOKUP($A45,'Men10'!$E$1:$CV$1,_xlfn.XLOOKUP(H$2,'Men10'!$B$2:$B$75,'Men10'!$E$2:$CV$75))) / $C$1 / 86400</f>
        <v>5.4561443192174292E-2</v>
      </c>
      <c r="I45" s="45" cm="1">
        <f t="array" ref="I45">(_xlfn.XLOOKUP(I$2,'Men10'!$B$2:$B$75,'Men10'!$D$2:$D$75) / _xlfn.XLOOKUP($A45,'Men10'!$E$1:$CV$1,_xlfn.XLOOKUP(I$2,'Men10'!$B$2:$B$75,'Men10'!$E$2:$CV$75))) / $C$1 / 86400</f>
        <v>7.2616431547210286E-2</v>
      </c>
      <c r="J45" s="45" cm="1">
        <f t="array" ref="J45">(_xlfn.XLOOKUP(J$2,'Men10'!$B$2:$B$75,'Men10'!$D$2:$D$75) / _xlfn.XLOOKUP($A45,'Men10'!$E$1:$CV$1,_xlfn.XLOOKUP(J$2,'Men10'!$B$2:$B$75,'Men10'!$E$2:$CV$75))) / $C$1 / 86400</f>
        <v>0.15196231091387438</v>
      </c>
      <c r="K45" s="45" cm="1">
        <f t="array" ref="K45">(_xlfn.XLOOKUP(K$2,'Men10'!$B$2:$B$75,'Men10'!$D$2:$D$75) / _xlfn.XLOOKUP($A45,'Men10'!$E$1:$CV$1,_xlfn.XLOOKUP(K$2,'Men10'!$B$2:$B$75,'Men10'!$E$2:$CV$75))) / $C$1 / 86400</f>
        <v>0.18409843670420004</v>
      </c>
      <c r="L45" s="45" cm="1">
        <f t="array" ref="L45">(_xlfn.XLOOKUP(L$2,'Men10'!$B$2:$B$75,'Men10'!$D$2:$D$75) / _xlfn.XLOOKUP($A45,'Men10'!$E$1:$CV$1,_xlfn.XLOOKUP(L$2,'Men10'!$B$2:$B$75,'Men10'!$E$2:$CV$75))) / $C$1 / 86400</f>
        <v>0.32602454429554367</v>
      </c>
      <c r="M45" s="45" cm="1">
        <f t="array" ref="M45">(_xlfn.XLOOKUP(M$2,'Men10'!$B$2:$B$75,'Men10'!$D$2:$D$75) / _xlfn.XLOOKUP($A45,'Men10'!$E$1:$CV$1,_xlfn.XLOOKUP(M$2,'Men10'!$B$2:$B$75,'Men10'!$E$2:$CV$75))) / $C$1 / 86400</f>
        <v>0.43307737973587151</v>
      </c>
      <c r="N45" s="45" cm="1">
        <f t="array" ref="N45">(_xlfn.XLOOKUP(N$2,'Men10'!$B$2:$B$75,'Men10'!$D$2:$D$75) / _xlfn.XLOOKUP($A45,'Men10'!$E$1:$CV$1,_xlfn.XLOOKUP(N$2,'Men10'!$B$2:$B$75,'Men10'!$E$2:$CV$75))) / $C$1 / 86400</f>
        <v>0.80796505535929219</v>
      </c>
    </row>
    <row r="46" spans="1:14" x14ac:dyDescent="0.3">
      <c r="A46" s="42">
        <v>61</v>
      </c>
      <c r="B46" s="45" cm="1">
        <f t="array" ref="B46">(_xlfn.XLOOKUP(B$2,'Men10'!$B$2:$B$75,'Men10'!$D$2:$D$75) / _xlfn.XLOOKUP($A46,'Men10'!$E$1:$CV$1,_xlfn.XLOOKUP(B$2,'Men10'!$B$2:$B$75,'Men10'!$E$2:$CV$75))) / $C$1 / 86400</f>
        <v>2.1036772719797764E-3</v>
      </c>
      <c r="C46" s="45" cm="1">
        <f t="array" ref="C46">(_xlfn.XLOOKUP(C$2,'Men10'!$B$2:$B$75,'Men10'!$D$2:$D$75) / _xlfn.XLOOKUP($A46,'Men10'!$E$1:$CV$1,_xlfn.XLOOKUP(C$2,'Men10'!$B$2:$B$75,'Men10'!$E$2:$CV$75))) / $C$1 / 86400</f>
        <v>4.616853431454535E-3</v>
      </c>
      <c r="D46" s="45" cm="1">
        <f t="array" ref="D46">(_xlfn.XLOOKUP(D$2,'Men10'!$B$2:$B$75,'Men10'!$D$2:$D$75) / _xlfn.XLOOKUP($A46,'Men10'!$E$1:$CV$1,_xlfn.XLOOKUP(D$2,'Men10'!$B$2:$B$75,'Men10'!$E$2:$CV$75))) / $C$1 / 86400</f>
        <v>1.2195461894408205E-2</v>
      </c>
      <c r="E46" s="45" cm="1">
        <f t="array" ref="E46">(_xlfn.XLOOKUP(E$2,'Men10'!$B$2:$B$75,'Men10'!$D$2:$D$75) / _xlfn.XLOOKUP($A46,'Men10'!$E$1:$CV$1,_xlfn.XLOOKUP(E$2,'Men10'!$B$2:$B$75,'Men10'!$E$2:$CV$75))) / $C$1 / 86400</f>
        <v>1.6053210044680192E-2</v>
      </c>
      <c r="F46" s="45" cm="1">
        <f t="array" ref="F46">(_xlfn.XLOOKUP(F$2,'Men10'!$B$2:$B$75,'Men10'!$D$2:$D$75) / _xlfn.XLOOKUP($A46,'Men10'!$E$1:$CV$1,_xlfn.XLOOKUP(F$2,'Men10'!$B$2:$B$75,'Men10'!$E$2:$CV$75))) / $C$1 / 86400</f>
        <v>2.6547944259936229E-2</v>
      </c>
      <c r="G46" s="45" cm="1">
        <f t="array" ref="G46">(_xlfn.XLOOKUP(G$2,'Men10'!$B$2:$B$75,'Men10'!$D$2:$D$75) / _xlfn.XLOOKUP($A46,'Men10'!$E$1:$CV$1,_xlfn.XLOOKUP(G$2,'Men10'!$B$2:$B$75,'Men10'!$E$2:$CV$75))) / $C$1 / 86400</f>
        <v>3.3413076720904121E-2</v>
      </c>
      <c r="H46" s="45" cm="1">
        <f t="array" ref="H46">(_xlfn.XLOOKUP(H$2,'Men10'!$B$2:$B$75,'Men10'!$D$2:$D$75) / _xlfn.XLOOKUP($A46,'Men10'!$E$1:$CV$1,_xlfn.XLOOKUP(H$2,'Men10'!$B$2:$B$75,'Men10'!$E$2:$CV$75))) / $C$1 / 86400</f>
        <v>5.506638901461313E-2</v>
      </c>
      <c r="I46" s="45" cm="1">
        <f t="array" ref="I46">(_xlfn.XLOOKUP(I$2,'Men10'!$B$2:$B$75,'Men10'!$D$2:$D$75) / _xlfn.XLOOKUP($A46,'Men10'!$E$1:$CV$1,_xlfn.XLOOKUP(I$2,'Men10'!$B$2:$B$75,'Men10'!$E$2:$CV$75))) / $C$1 / 86400</f>
        <v>7.3305082507727881E-2</v>
      </c>
      <c r="J46" s="45" cm="1">
        <f t="array" ref="J46">(_xlfn.XLOOKUP(J$2,'Men10'!$B$2:$B$75,'Men10'!$D$2:$D$75) / _xlfn.XLOOKUP($A46,'Men10'!$E$1:$CV$1,_xlfn.XLOOKUP(J$2,'Men10'!$B$2:$B$75,'Men10'!$E$2:$CV$75))) / $C$1 / 86400</f>
        <v>0.15346781987648861</v>
      </c>
      <c r="K46" s="45" cm="1">
        <f t="array" ref="K46">(_xlfn.XLOOKUP(K$2,'Men10'!$B$2:$B$75,'Men10'!$D$2:$D$75) / _xlfn.XLOOKUP($A46,'Men10'!$E$1:$CV$1,_xlfn.XLOOKUP(K$2,'Men10'!$B$2:$B$75,'Men10'!$E$2:$CV$75))) / $C$1 / 86400</f>
        <v>0.18592232214523235</v>
      </c>
      <c r="L46" s="45" cm="1">
        <f t="array" ref="L46">(_xlfn.XLOOKUP(L$2,'Men10'!$B$2:$B$75,'Men10'!$D$2:$D$75) / _xlfn.XLOOKUP($A46,'Men10'!$E$1:$CV$1,_xlfn.XLOOKUP(L$2,'Men10'!$B$2:$B$75,'Men10'!$E$2:$CV$75))) / $C$1 / 86400</f>
        <v>0.32925450882107232</v>
      </c>
      <c r="M46" s="45" cm="1">
        <f t="array" ref="M46">(_xlfn.XLOOKUP(M$2,'Men10'!$B$2:$B$75,'Men10'!$D$2:$D$75) / _xlfn.XLOOKUP($A46,'Men10'!$E$1:$CV$1,_xlfn.XLOOKUP(M$2,'Men10'!$B$2:$B$75,'Men10'!$E$2:$CV$75))) / $C$1 / 86400</f>
        <v>0.43736792962799159</v>
      </c>
      <c r="N46" s="45" cm="1">
        <f t="array" ref="N46">(_xlfn.XLOOKUP(N$2,'Men10'!$B$2:$B$75,'Men10'!$D$2:$D$75) / _xlfn.XLOOKUP($A46,'Men10'!$E$1:$CV$1,_xlfn.XLOOKUP(N$2,'Men10'!$B$2:$B$75,'Men10'!$E$2:$CV$75))) / $C$1 / 86400</f>
        <v>0.81596966271888871</v>
      </c>
    </row>
    <row r="47" spans="1:14" x14ac:dyDescent="0.3">
      <c r="A47" s="26">
        <v>62</v>
      </c>
      <c r="B47" s="45" cm="1">
        <f t="array" ref="B47">(_xlfn.XLOOKUP(B$2,'Men10'!$B$2:$B$75,'Men10'!$D$2:$D$75) / _xlfn.XLOOKUP($A47,'Men10'!$E$1:$CV$1,_xlfn.XLOOKUP(B$2,'Men10'!$B$2:$B$75,'Men10'!$E$2:$CV$75))) / $C$1 / 86400</f>
        <v>2.1196809028050313E-3</v>
      </c>
      <c r="C47" s="45" cm="1">
        <f t="array" ref="C47">(_xlfn.XLOOKUP(C$2,'Men10'!$B$2:$B$75,'Men10'!$D$2:$D$75) / _xlfn.XLOOKUP($A47,'Men10'!$E$1:$CV$1,_xlfn.XLOOKUP(C$2,'Men10'!$B$2:$B$75,'Men10'!$E$2:$CV$75))) / $C$1 / 86400</f>
        <v>4.6577519052841757E-3</v>
      </c>
      <c r="D47" s="45" cm="1">
        <f t="array" ref="D47">(_xlfn.XLOOKUP(D$2,'Men10'!$B$2:$B$75,'Men10'!$D$2:$D$75) / _xlfn.XLOOKUP($A47,'Men10'!$E$1:$CV$1,_xlfn.XLOOKUP(D$2,'Men10'!$B$2:$B$75,'Men10'!$E$2:$CV$75))) / $C$1 / 86400</f>
        <v>1.2303495598863861E-2</v>
      </c>
      <c r="E47" s="45" cm="1">
        <f t="array" ref="E47">(_xlfn.XLOOKUP(E$2,'Men10'!$B$2:$B$75,'Men10'!$D$2:$D$75) / _xlfn.XLOOKUP($A47,'Men10'!$E$1:$CV$1,_xlfn.XLOOKUP(E$2,'Men10'!$B$2:$B$75,'Men10'!$E$2:$CV$75))) / $C$1 / 86400</f>
        <v>1.619541767605549E-2</v>
      </c>
      <c r="F47" s="45" cm="1">
        <f t="array" ref="F47">(_xlfn.XLOOKUP(F$2,'Men10'!$B$2:$B$75,'Men10'!$D$2:$D$75) / _xlfn.XLOOKUP($A47,'Men10'!$E$1:$CV$1,_xlfn.XLOOKUP(F$2,'Men10'!$B$2:$B$75,'Men10'!$E$2:$CV$75))) / $C$1 / 86400</f>
        <v>2.6783119670996156E-2</v>
      </c>
      <c r="G47" s="45" cm="1">
        <f t="array" ref="G47">(_xlfn.XLOOKUP(G$2,'Men10'!$B$2:$B$75,'Men10'!$D$2:$D$75) / _xlfn.XLOOKUP($A47,'Men10'!$E$1:$CV$1,_xlfn.XLOOKUP(G$2,'Men10'!$B$2:$B$75,'Men10'!$E$2:$CV$75))) / $C$1 / 86400</f>
        <v>3.3709067023417826E-2</v>
      </c>
      <c r="H47" s="45" cm="1">
        <f t="array" ref="H47">(_xlfn.XLOOKUP(H$2,'Men10'!$B$2:$B$75,'Men10'!$D$2:$D$75) / _xlfn.XLOOKUP($A47,'Men10'!$E$1:$CV$1,_xlfn.XLOOKUP(H$2,'Men10'!$B$2:$B$75,'Men10'!$E$2:$CV$75))) / $C$1 / 86400</f>
        <v>5.5580768311139436E-2</v>
      </c>
      <c r="I47" s="45" cm="1">
        <f t="array" ref="I47">(_xlfn.XLOOKUP(I$2,'Men10'!$B$2:$B$75,'Men10'!$D$2:$D$75) / _xlfn.XLOOKUP($A47,'Men10'!$E$1:$CV$1,_xlfn.XLOOKUP(I$2,'Men10'!$B$2:$B$75,'Men10'!$E$2:$CV$75))) / $C$1 / 86400</f>
        <v>7.3997598087533853E-2</v>
      </c>
      <c r="J47" s="45" cm="1">
        <f t="array" ref="J47">(_xlfn.XLOOKUP(J$2,'Men10'!$B$2:$B$75,'Men10'!$D$2:$D$75) / _xlfn.XLOOKUP($A47,'Men10'!$E$1:$CV$1,_xlfn.XLOOKUP(J$2,'Men10'!$B$2:$B$75,'Men10'!$E$2:$CV$75))) / $C$1 / 86400</f>
        <v>0.15500345784898634</v>
      </c>
      <c r="K47" s="45" cm="1">
        <f t="array" ref="K47">(_xlfn.XLOOKUP(K$2,'Men10'!$B$2:$B$75,'Men10'!$D$2:$D$75) / _xlfn.XLOOKUP($A47,'Men10'!$E$1:$CV$1,_xlfn.XLOOKUP(K$2,'Men10'!$B$2:$B$75,'Men10'!$E$2:$CV$75))) / $C$1 / 86400</f>
        <v>0.18778270810791137</v>
      </c>
      <c r="L47" s="45" cm="1">
        <f t="array" ref="L47">(_xlfn.XLOOKUP(L$2,'Men10'!$B$2:$B$75,'Men10'!$D$2:$D$75) / _xlfn.XLOOKUP($A47,'Men10'!$E$1:$CV$1,_xlfn.XLOOKUP(L$2,'Men10'!$B$2:$B$75,'Men10'!$E$2:$CV$75))) / $C$1 / 86400</f>
        <v>0.33254911303691792</v>
      </c>
      <c r="M47" s="45" cm="1">
        <f t="array" ref="M47">(_xlfn.XLOOKUP(M$2,'Men10'!$B$2:$B$75,'Men10'!$D$2:$D$75) / _xlfn.XLOOKUP($A47,'Men10'!$E$1:$CV$1,_xlfn.XLOOKUP(M$2,'Men10'!$B$2:$B$75,'Men10'!$E$2:$CV$75))) / $C$1 / 86400</f>
        <v>0.44174434418336861</v>
      </c>
      <c r="N47" s="45" cm="1">
        <f t="array" ref="N47">(_xlfn.XLOOKUP(N$2,'Men10'!$B$2:$B$75,'Men10'!$D$2:$D$75) / _xlfn.XLOOKUP($A47,'Men10'!$E$1:$CV$1,_xlfn.XLOOKUP(N$2,'Men10'!$B$2:$B$75,'Men10'!$E$2:$CV$75))) / $C$1 / 86400</f>
        <v>0.82413446234584453</v>
      </c>
    </row>
    <row r="48" spans="1:14" x14ac:dyDescent="0.3">
      <c r="A48" s="26">
        <v>63</v>
      </c>
      <c r="B48" s="45" cm="1">
        <f t="array" ref="B48">(_xlfn.XLOOKUP(B$2,'Men10'!$B$2:$B$75,'Men10'!$D$2:$D$75) / _xlfn.XLOOKUP($A48,'Men10'!$E$1:$CV$1,_xlfn.XLOOKUP(B$2,'Men10'!$B$2:$B$75,'Men10'!$E$2:$CV$75))) / $C$1 / 86400</f>
        <v>2.1362028214187683E-3</v>
      </c>
      <c r="C48" s="45" cm="1">
        <f t="array" ref="C48">(_xlfn.XLOOKUP(C$2,'Men10'!$B$2:$B$75,'Men10'!$D$2:$D$75) / _xlfn.XLOOKUP($A48,'Men10'!$E$1:$CV$1,_xlfn.XLOOKUP(C$2,'Men10'!$B$2:$B$75,'Men10'!$E$2:$CV$75))) / $C$1 / 86400</f>
        <v>4.699381454999433E-3</v>
      </c>
      <c r="D48" s="45" cm="1">
        <f t="array" ref="D48">(_xlfn.XLOOKUP(D$2,'Men10'!$B$2:$B$75,'Men10'!$D$2:$D$75) / _xlfn.XLOOKUP($A48,'Men10'!$E$1:$CV$1,_xlfn.XLOOKUP(D$2,'Men10'!$B$2:$B$75,'Men10'!$E$2:$CV$75))) / $C$1 / 86400</f>
        <v>1.2413460447168314E-2</v>
      </c>
      <c r="E48" s="45" cm="1">
        <f t="array" ref="E48">(_xlfn.XLOOKUP(E$2,'Men10'!$B$2:$B$75,'Men10'!$D$2:$D$75) / _xlfn.XLOOKUP($A48,'Men10'!$E$1:$CV$1,_xlfn.XLOOKUP(E$2,'Men10'!$B$2:$B$75,'Men10'!$E$2:$CV$75))) / $C$1 / 86400</f>
        <v>1.6340167323313393E-2</v>
      </c>
      <c r="F48" s="45" cm="1">
        <f t="array" ref="F48">(_xlfn.XLOOKUP(F$2,'Men10'!$B$2:$B$75,'Men10'!$D$2:$D$75) / _xlfn.XLOOKUP($A48,'Men10'!$E$1:$CV$1,_xlfn.XLOOKUP(F$2,'Men10'!$B$2:$B$75,'Men10'!$E$2:$CV$75))) / $C$1 / 86400</f>
        <v>2.7022498932611293E-2</v>
      </c>
      <c r="G48" s="45" cm="1">
        <f t="array" ref="G48">(_xlfn.XLOOKUP(G$2,'Men10'!$B$2:$B$75,'Men10'!$D$2:$D$75) / _xlfn.XLOOKUP($A48,'Men10'!$E$1:$CV$1,_xlfn.XLOOKUP(G$2,'Men10'!$B$2:$B$75,'Men10'!$E$2:$CV$75))) / $C$1 / 86400</f>
        <v>3.4010348265966245E-2</v>
      </c>
      <c r="H48" s="45" cm="1">
        <f t="array" ref="H48">(_xlfn.XLOOKUP(H$2,'Men10'!$B$2:$B$75,'Men10'!$D$2:$D$75) / _xlfn.XLOOKUP($A48,'Men10'!$E$1:$CV$1,_xlfn.XLOOKUP(H$2,'Men10'!$B$2:$B$75,'Men10'!$E$2:$CV$75))) / $C$1 / 86400</f>
        <v>5.6097699905828337E-2</v>
      </c>
      <c r="I48" s="45" cm="1">
        <f t="array" ref="I48">(_xlfn.XLOOKUP(I$2,'Men10'!$B$2:$B$75,'Men10'!$D$2:$D$75) / _xlfn.XLOOKUP($A48,'Men10'!$E$1:$CV$1,_xlfn.XLOOKUP(I$2,'Men10'!$B$2:$B$75,'Men10'!$E$2:$CV$75))) / $C$1 / 86400</f>
        <v>7.4712823504633236E-2</v>
      </c>
      <c r="J48" s="45" cm="1">
        <f t="array" ref="J48">(_xlfn.XLOOKUP(J$2,'Men10'!$B$2:$B$75,'Men10'!$D$2:$D$75) / _xlfn.XLOOKUP($A48,'Men10'!$E$1:$CV$1,_xlfn.XLOOKUP(J$2,'Men10'!$B$2:$B$75,'Men10'!$E$2:$CV$75))) / $C$1 / 86400</f>
        <v>0.15657013840842016</v>
      </c>
      <c r="K48" s="45" cm="1">
        <f t="array" ref="K48">(_xlfn.XLOOKUP(K$2,'Men10'!$B$2:$B$75,'Men10'!$D$2:$D$75) / _xlfn.XLOOKUP($A48,'Men10'!$E$1:$CV$1,_xlfn.XLOOKUP(K$2,'Men10'!$B$2:$B$75,'Men10'!$E$2:$CV$75))) / $C$1 / 86400</f>
        <v>0.18968070136737225</v>
      </c>
      <c r="L48" s="45" cm="1">
        <f t="array" ref="L48">(_xlfn.XLOOKUP(L$2,'Men10'!$B$2:$B$75,'Men10'!$D$2:$D$75) / _xlfn.XLOOKUP($A48,'Men10'!$E$1:$CV$1,_xlfn.XLOOKUP(L$2,'Men10'!$B$2:$B$75,'Men10'!$E$2:$CV$75))) / $C$1 / 86400</f>
        <v>0.33591031695895879</v>
      </c>
      <c r="M48" s="45" cm="1">
        <f t="array" ref="M48">(_xlfn.XLOOKUP(M$2,'Men10'!$B$2:$B$75,'Men10'!$D$2:$D$75) / _xlfn.XLOOKUP($A48,'Men10'!$E$1:$CV$1,_xlfn.XLOOKUP(M$2,'Men10'!$B$2:$B$75,'Men10'!$E$2:$CV$75))) / $C$1 / 86400</f>
        <v>0.44620922700518406</v>
      </c>
      <c r="N48" s="45" cm="1">
        <f t="array" ref="N48">(_xlfn.XLOOKUP(N$2,'Men10'!$B$2:$B$75,'Men10'!$D$2:$D$75) / _xlfn.XLOOKUP($A48,'Men10'!$E$1:$CV$1,_xlfn.XLOOKUP(N$2,'Men10'!$B$2:$B$75,'Men10'!$E$2:$CV$75))) / $C$1 / 86400</f>
        <v>0.83246431161781775</v>
      </c>
    </row>
    <row r="49" spans="1:14" x14ac:dyDescent="0.3">
      <c r="A49" s="42">
        <v>64</v>
      </c>
      <c r="B49" s="45" cm="1">
        <f t="array" ref="B49">(_xlfn.XLOOKUP(B$2,'Men10'!$B$2:$B$75,'Men10'!$D$2:$D$75) / _xlfn.XLOOKUP($A49,'Men10'!$E$1:$CV$1,_xlfn.XLOOKUP(B$2,'Men10'!$B$2:$B$75,'Men10'!$E$2:$CV$75))) / $C$1 / 86400</f>
        <v>2.1527070925087925E-3</v>
      </c>
      <c r="C49" s="45" cm="1">
        <f t="array" ref="C49">(_xlfn.XLOOKUP(C$2,'Men10'!$B$2:$B$75,'Men10'!$D$2:$D$75) / _xlfn.XLOOKUP($A49,'Men10'!$E$1:$CV$1,_xlfn.XLOOKUP(C$2,'Men10'!$B$2:$B$75,'Men10'!$E$2:$CV$75))) / $C$1 / 86400</f>
        <v>4.7423728328250944E-3</v>
      </c>
      <c r="D49" s="45" cm="1">
        <f t="array" ref="D49">(_xlfn.XLOOKUP(D$2,'Men10'!$B$2:$B$75,'Men10'!$D$2:$D$75) / _xlfn.XLOOKUP($A49,'Men10'!$E$1:$CV$1,_xlfn.XLOOKUP(D$2,'Men10'!$B$2:$B$75,'Men10'!$E$2:$CV$75))) / $C$1 / 86400</f>
        <v>1.2527022577273835E-2</v>
      </c>
      <c r="E49" s="45" cm="1">
        <f t="array" ref="E49">(_xlfn.XLOOKUP(E$2,'Men10'!$B$2:$B$75,'Men10'!$D$2:$D$75) / _xlfn.XLOOKUP($A49,'Men10'!$E$1:$CV$1,_xlfn.XLOOKUP(E$2,'Men10'!$B$2:$B$75,'Men10'!$E$2:$CV$75))) / $C$1 / 86400</f>
        <v>1.6489652168044128E-2</v>
      </c>
      <c r="F49" s="45" cm="1">
        <f t="array" ref="F49">(_xlfn.XLOOKUP(F$2,'Men10'!$B$2:$B$75,'Men10'!$D$2:$D$75) / _xlfn.XLOOKUP($A49,'Men10'!$E$1:$CV$1,_xlfn.XLOOKUP(F$2,'Men10'!$B$2:$B$75,'Men10'!$E$2:$CV$75))) / $C$1 / 86400</f>
        <v>2.7269709011752564E-2</v>
      </c>
      <c r="G49" s="45" cm="1">
        <f t="array" ref="G49">(_xlfn.XLOOKUP(G$2,'Men10'!$B$2:$B$75,'Men10'!$D$2:$D$75) / _xlfn.XLOOKUP($A49,'Men10'!$E$1:$CV$1,_xlfn.XLOOKUP(G$2,'Men10'!$B$2:$B$75,'Men10'!$E$2:$CV$75))) / $C$1 / 86400</f>
        <v>3.4321485326510456E-2</v>
      </c>
      <c r="H49" s="45" cm="1">
        <f t="array" ref="H49">(_xlfn.XLOOKUP(H$2,'Men10'!$B$2:$B$75,'Men10'!$D$2:$D$75) / _xlfn.XLOOKUP($A49,'Men10'!$E$1:$CV$1,_xlfn.XLOOKUP(H$2,'Men10'!$B$2:$B$75,'Men10'!$E$2:$CV$75))) / $C$1 / 86400</f>
        <v>5.6631620136443302E-2</v>
      </c>
      <c r="I49" s="45" cm="1">
        <f t="array" ref="I49">(_xlfn.XLOOKUP(I$2,'Men10'!$B$2:$B$75,'Men10'!$D$2:$D$75) / _xlfn.XLOOKUP($A49,'Men10'!$E$1:$CV$1,_xlfn.XLOOKUP(I$2,'Men10'!$B$2:$B$75,'Men10'!$E$2:$CV$75))) / $C$1 / 86400</f>
        <v>7.5432322960571549E-2</v>
      </c>
      <c r="J49" s="45" cm="1">
        <f t="array" ref="J49">(_xlfn.XLOOKUP(J$2,'Men10'!$B$2:$B$75,'Men10'!$D$2:$D$75) / _xlfn.XLOOKUP($A49,'Men10'!$E$1:$CV$1,_xlfn.XLOOKUP(J$2,'Men10'!$B$2:$B$75,'Men10'!$E$2:$CV$75))) / $C$1 / 86400</f>
        <v>0.15816881244449849</v>
      </c>
      <c r="K49" s="45" cm="1">
        <f t="array" ref="K49">(_xlfn.XLOOKUP(K$2,'Men10'!$B$2:$B$75,'Men10'!$D$2:$D$75) / _xlfn.XLOOKUP($A49,'Men10'!$E$1:$CV$1,_xlfn.XLOOKUP(K$2,'Men10'!$B$2:$B$75,'Men10'!$E$2:$CV$75))) / $C$1 / 86400</f>
        <v>0.19161745390207421</v>
      </c>
      <c r="L49" s="45" cm="1">
        <f t="array" ref="L49">(_xlfn.XLOOKUP(L$2,'Men10'!$B$2:$B$75,'Men10'!$D$2:$D$75) / _xlfn.XLOOKUP($A49,'Men10'!$E$1:$CV$1,_xlfn.XLOOKUP(L$2,'Men10'!$B$2:$B$75,'Men10'!$E$2:$CV$75))) / $C$1 / 86400</f>
        <v>0.33934016065477457</v>
      </c>
      <c r="M49" s="45" cm="1">
        <f t="array" ref="M49">(_xlfn.XLOOKUP(M$2,'Men10'!$B$2:$B$75,'Men10'!$D$2:$D$75) / _xlfn.XLOOKUP($A49,'Men10'!$E$1:$CV$1,_xlfn.XLOOKUP(M$2,'Men10'!$B$2:$B$75,'Men10'!$E$2:$CV$75))) / $C$1 / 86400</f>
        <v>0.45076528803395427</v>
      </c>
      <c r="N49" s="45" cm="1">
        <f t="array" ref="N49">(_xlfn.XLOOKUP(N$2,'Men10'!$B$2:$B$75,'Men10'!$D$2:$D$75) / _xlfn.XLOOKUP($A49,'Men10'!$E$1:$CV$1,_xlfn.XLOOKUP(N$2,'Men10'!$B$2:$B$75,'Men10'!$E$2:$CV$75))) / $C$1 / 86400</f>
        <v>0.84096426629930143</v>
      </c>
    </row>
    <row r="50" spans="1:14" x14ac:dyDescent="0.3">
      <c r="A50" s="26">
        <v>65</v>
      </c>
      <c r="B50" s="45" cm="1">
        <f t="array" ref="B50">(_xlfn.XLOOKUP(B$2,'Men10'!$B$2:$B$75,'Men10'!$D$2:$D$75) / _xlfn.XLOOKUP($A50,'Men10'!$E$1:$CV$1,_xlfn.XLOOKUP(B$2,'Men10'!$B$2:$B$75,'Men10'!$E$2:$CV$75))) / $C$1 / 86400</f>
        <v>2.1697499390555849E-3</v>
      </c>
      <c r="C50" s="45" cm="1">
        <f t="array" ref="C50">(_xlfn.XLOOKUP(C$2,'Men10'!$B$2:$B$75,'Men10'!$D$2:$D$75) / _xlfn.XLOOKUP($A50,'Men10'!$E$1:$CV$1,_xlfn.XLOOKUP(C$2,'Men10'!$B$2:$B$75,'Men10'!$E$2:$CV$75))) / $C$1 / 86400</f>
        <v>4.7855357633019829E-3</v>
      </c>
      <c r="D50" s="45" cm="1">
        <f t="array" ref="D50">(_xlfn.XLOOKUP(D$2,'Men10'!$B$2:$B$75,'Men10'!$D$2:$D$75) / _xlfn.XLOOKUP($A50,'Men10'!$E$1:$CV$1,_xlfn.XLOOKUP(D$2,'Men10'!$B$2:$B$75,'Men10'!$E$2:$CV$75))) / $C$1 / 86400</f>
        <v>1.2641037865325997E-2</v>
      </c>
      <c r="E50" s="45" cm="1">
        <f t="array" ref="E50">(_xlfn.XLOOKUP(E$2,'Men10'!$B$2:$B$75,'Men10'!$D$2:$D$75) / _xlfn.XLOOKUP($A50,'Men10'!$E$1:$CV$1,_xlfn.XLOOKUP(E$2,'Men10'!$B$2:$B$75,'Men10'!$E$2:$CV$75))) / $C$1 / 86400</f>
        <v>1.6639733516602584E-2</v>
      </c>
      <c r="F50" s="45" cm="1">
        <f t="array" ref="F50">(_xlfn.XLOOKUP(F$2,'Men10'!$B$2:$B$75,'Men10'!$D$2:$D$75) / _xlfn.XLOOKUP($A50,'Men10'!$E$1:$CV$1,_xlfn.XLOOKUP(F$2,'Men10'!$B$2:$B$75,'Men10'!$E$2:$CV$75))) / $C$1 / 86400</f>
        <v>2.7517905557172234E-2</v>
      </c>
      <c r="G50" s="45" cm="1">
        <f t="array" ref="G50">(_xlfn.XLOOKUP(G$2,'Men10'!$B$2:$B$75,'Men10'!$D$2:$D$75) / _xlfn.XLOOKUP($A50,'Men10'!$E$1:$CV$1,_xlfn.XLOOKUP(G$2,'Men10'!$B$2:$B$75,'Men10'!$E$2:$CV$75))) / $C$1 / 86400</f>
        <v>3.4633863947347243E-2</v>
      </c>
      <c r="H50" s="45" cm="1">
        <f t="array" ref="H50">(_xlfn.XLOOKUP(H$2,'Men10'!$B$2:$B$75,'Men10'!$D$2:$D$75) / _xlfn.XLOOKUP($A50,'Men10'!$E$1:$CV$1,_xlfn.XLOOKUP(H$2,'Men10'!$B$2:$B$75,'Men10'!$E$2:$CV$75))) / $C$1 / 86400</f>
        <v>5.7175801397331069E-2</v>
      </c>
      <c r="I50" s="45" cm="1">
        <f t="array" ref="I50">(_xlfn.XLOOKUP(I$2,'Men10'!$B$2:$B$75,'Men10'!$D$2:$D$75) / _xlfn.XLOOKUP($A50,'Men10'!$E$1:$CV$1,_xlfn.XLOOKUP(I$2,'Men10'!$B$2:$B$75,'Men10'!$E$2:$CV$75))) / $C$1 / 86400</f>
        <v>7.6175691288502489E-2</v>
      </c>
      <c r="J50" s="45" cm="1">
        <f t="array" ref="J50">(_xlfn.XLOOKUP(J$2,'Men10'!$B$2:$B$75,'Men10'!$D$2:$D$75) / _xlfn.XLOOKUP($A50,'Men10'!$E$1:$CV$1,_xlfn.XLOOKUP(J$2,'Men10'!$B$2:$B$75,'Men10'!$E$2:$CV$75))) / $C$1 / 86400</f>
        <v>0.15982107886286376</v>
      </c>
      <c r="K50" s="45" cm="1">
        <f t="array" ref="K50">(_xlfn.XLOOKUP(K$2,'Men10'!$B$2:$B$75,'Men10'!$D$2:$D$75) / _xlfn.XLOOKUP($A50,'Men10'!$E$1:$CV$1,_xlfn.XLOOKUP(K$2,'Men10'!$B$2:$B$75,'Men10'!$E$2:$CV$75))) / $C$1 / 86400</f>
        <v>0.19361913223146138</v>
      </c>
      <c r="L50" s="45" cm="1">
        <f t="array" ref="L50">(_xlfn.XLOOKUP(L$2,'Men10'!$B$2:$B$75,'Men10'!$D$2:$D$75) / _xlfn.XLOOKUP($A50,'Men10'!$E$1:$CV$1,_xlfn.XLOOKUP(L$2,'Men10'!$B$2:$B$75,'Men10'!$E$2:$CV$75))) / $C$1 / 86400</f>
        <v>0.34288498307069376</v>
      </c>
      <c r="M50" s="45" cm="1">
        <f t="array" ref="M50">(_xlfn.XLOOKUP(M$2,'Men10'!$B$2:$B$75,'Men10'!$D$2:$D$75) / _xlfn.XLOOKUP($A50,'Men10'!$E$1:$CV$1,_xlfn.XLOOKUP(M$2,'Men10'!$B$2:$B$75,'Men10'!$E$2:$CV$75))) / $C$1 / 86400</f>
        <v>0.45547408198942896</v>
      </c>
      <c r="N50" s="45" cm="1">
        <f t="array" ref="N50">(_xlfn.XLOOKUP(N$2,'Men10'!$B$2:$B$75,'Men10'!$D$2:$D$75) / _xlfn.XLOOKUP($A50,'Men10'!$E$1:$CV$1,_xlfn.XLOOKUP(N$2,'Men10'!$B$2:$B$75,'Men10'!$E$2:$CV$75))) / $C$1 / 86400</f>
        <v>0.84974916513477272</v>
      </c>
    </row>
    <row r="51" spans="1:14" x14ac:dyDescent="0.3">
      <c r="A51" s="26">
        <v>66</v>
      </c>
      <c r="B51" s="45" cm="1">
        <f t="array" ref="B51">(_xlfn.XLOOKUP(B$2,'Men10'!$B$2:$B$75,'Men10'!$D$2:$D$75) / _xlfn.XLOOKUP($A51,'Men10'!$E$1:$CV$1,_xlfn.XLOOKUP(B$2,'Men10'!$B$2:$B$75,'Men10'!$E$2:$CV$75))) / $C$1 / 86400</f>
        <v>2.1928021091845856E-3</v>
      </c>
      <c r="C51" s="45" cm="1">
        <f t="array" ref="C51">(_xlfn.XLOOKUP(C$2,'Men10'!$B$2:$B$75,'Men10'!$D$2:$D$75) / _xlfn.XLOOKUP($A51,'Men10'!$E$1:$CV$1,_xlfn.XLOOKUP(C$2,'Men10'!$B$2:$B$75,'Men10'!$E$2:$CV$75))) / $C$1 / 86400</f>
        <v>4.8301254009915423E-3</v>
      </c>
      <c r="D51" s="45" cm="1">
        <f t="array" ref="D51">(_xlfn.XLOOKUP(D$2,'Men10'!$B$2:$B$75,'Men10'!$D$2:$D$75) / _xlfn.XLOOKUP($A51,'Men10'!$E$1:$CV$1,_xlfn.XLOOKUP(D$2,'Men10'!$B$2:$B$75,'Men10'!$E$2:$CV$75))) / $C$1 / 86400</f>
        <v>1.2758821813939922E-2</v>
      </c>
      <c r="E51" s="45" cm="1">
        <f t="array" ref="E51">(_xlfn.XLOOKUP(E$2,'Men10'!$B$2:$B$75,'Men10'!$D$2:$D$75) / _xlfn.XLOOKUP($A51,'Men10'!$E$1:$CV$1,_xlfn.XLOOKUP(E$2,'Men10'!$B$2:$B$75,'Men10'!$E$2:$CV$75))) / $C$1 / 86400</f>
        <v>1.6794775653043371E-2</v>
      </c>
      <c r="F51" s="45" cm="1">
        <f t="array" ref="F51">(_xlfn.XLOOKUP(F$2,'Men10'!$B$2:$B$75,'Men10'!$D$2:$D$75) / _xlfn.XLOOKUP($A51,'Men10'!$E$1:$CV$1,_xlfn.XLOOKUP(F$2,'Men10'!$B$2:$B$75,'Men10'!$E$2:$CV$75))) / $C$1 / 86400</f>
        <v>2.7774305989529086E-2</v>
      </c>
      <c r="G51" s="45" cm="1">
        <f t="array" ref="G51">(_xlfn.XLOOKUP(G$2,'Men10'!$B$2:$B$75,'Men10'!$D$2:$D$75) / _xlfn.XLOOKUP($A51,'Men10'!$E$1:$CV$1,_xlfn.XLOOKUP(G$2,'Men10'!$B$2:$B$75,'Men10'!$E$2:$CV$75))) / $C$1 / 86400</f>
        <v>3.4956567929008871E-2</v>
      </c>
      <c r="H51" s="45" cm="1">
        <f t="array" ref="H51">(_xlfn.XLOOKUP(H$2,'Men10'!$B$2:$B$75,'Men10'!$D$2:$D$75) / _xlfn.XLOOKUP($A51,'Men10'!$E$1:$CV$1,_xlfn.XLOOKUP(H$2,'Men10'!$B$2:$B$75,'Men10'!$E$2:$CV$75))) / $C$1 / 86400</f>
        <v>5.7722974116524196E-2</v>
      </c>
      <c r="I51" s="45" cm="1">
        <f t="array" ref="I51">(_xlfn.XLOOKUP(I$2,'Men10'!$B$2:$B$75,'Men10'!$D$2:$D$75) / _xlfn.XLOOKUP($A51,'Men10'!$E$1:$CV$1,_xlfn.XLOOKUP(I$2,'Men10'!$B$2:$B$75,'Men10'!$E$2:$CV$75))) / $C$1 / 86400</f>
        <v>7.6923783058390885E-2</v>
      </c>
      <c r="J51" s="45" cm="1">
        <f t="array" ref="J51">(_xlfn.XLOOKUP(J$2,'Men10'!$B$2:$B$75,'Men10'!$D$2:$D$75) / _xlfn.XLOOKUP($A51,'Men10'!$E$1:$CV$1,_xlfn.XLOOKUP(J$2,'Men10'!$B$2:$B$75,'Men10'!$E$2:$CV$75))) / $C$1 / 86400</f>
        <v>0.16148718341186416</v>
      </c>
      <c r="K51" s="45" cm="1">
        <f t="array" ref="K51">(_xlfn.XLOOKUP(K$2,'Men10'!$B$2:$B$75,'Men10'!$D$2:$D$75) / _xlfn.XLOOKUP($A51,'Men10'!$E$1:$CV$1,_xlfn.XLOOKUP(K$2,'Men10'!$B$2:$B$75,'Men10'!$E$2:$CV$75))) / $C$1 / 86400</f>
        <v>0.19563757510069735</v>
      </c>
      <c r="L51" s="45" cm="1">
        <f t="array" ref="L51">(_xlfn.XLOOKUP(L$2,'Men10'!$B$2:$B$75,'Men10'!$D$2:$D$75) / _xlfn.XLOOKUP($A51,'Men10'!$E$1:$CV$1,_xlfn.XLOOKUP(L$2,'Men10'!$B$2:$B$75,'Men10'!$E$2:$CV$75))) / $C$1 / 86400</f>
        <v>0.34645949423119088</v>
      </c>
      <c r="M51" s="45" cm="1">
        <f t="array" ref="M51">(_xlfn.XLOOKUP(M$2,'Men10'!$B$2:$B$75,'Men10'!$D$2:$D$75) / _xlfn.XLOOKUP($A51,'Men10'!$E$1:$CV$1,_xlfn.XLOOKUP(M$2,'Men10'!$B$2:$B$75,'Men10'!$E$2:$CV$75))) / $C$1 / 86400</f>
        <v>0.46022231323247753</v>
      </c>
      <c r="N51" s="45" cm="1">
        <f t="array" ref="N51">(_xlfn.XLOOKUP(N$2,'Men10'!$B$2:$B$75,'Men10'!$D$2:$D$75) / _xlfn.XLOOKUP($A51,'Men10'!$E$1:$CV$1,_xlfn.XLOOKUP(N$2,'Men10'!$B$2:$B$75,'Men10'!$E$2:$CV$75))) / $C$1 / 86400</f>
        <v>0.8586076396214527</v>
      </c>
    </row>
    <row r="52" spans="1:14" x14ac:dyDescent="0.3">
      <c r="A52" s="42">
        <v>67</v>
      </c>
      <c r="B52" s="45" cm="1">
        <f t="array" ref="B52">(_xlfn.XLOOKUP(B$2,'Men10'!$B$2:$B$75,'Men10'!$D$2:$D$75) / _xlfn.XLOOKUP($A52,'Men10'!$E$1:$CV$1,_xlfn.XLOOKUP(B$2,'Men10'!$B$2:$B$75,'Men10'!$E$2:$CV$75))) / $C$1 / 86400</f>
        <v>2.2163493676817291E-3</v>
      </c>
      <c r="C52" s="45" cm="1">
        <f t="array" ref="C52">(_xlfn.XLOOKUP(C$2,'Men10'!$B$2:$B$75,'Men10'!$D$2:$D$75) / _xlfn.XLOOKUP($A52,'Men10'!$E$1:$CV$1,_xlfn.XLOOKUP(C$2,'Men10'!$B$2:$B$75,'Men10'!$E$2:$CV$75))) / $C$1 / 86400</f>
        <v>4.8749080206033843E-3</v>
      </c>
      <c r="D52" s="45" cm="1">
        <f t="array" ref="D52">(_xlfn.XLOOKUP(D$2,'Men10'!$B$2:$B$75,'Men10'!$D$2:$D$75) / _xlfn.XLOOKUP($A52,'Men10'!$E$1:$CV$1,_xlfn.XLOOKUP(D$2,'Men10'!$B$2:$B$75,'Men10'!$E$2:$CV$75))) / $C$1 / 86400</f>
        <v>1.2877115526122151E-2</v>
      </c>
      <c r="E52" s="45" cm="1">
        <f t="array" ref="E52">(_xlfn.XLOOKUP(E$2,'Men10'!$B$2:$B$75,'Men10'!$D$2:$D$75) / _xlfn.XLOOKUP($A52,'Men10'!$E$1:$CV$1,_xlfn.XLOOKUP(E$2,'Men10'!$B$2:$B$75,'Men10'!$E$2:$CV$75))) / $C$1 / 86400</f>
        <v>1.695048880479344E-2</v>
      </c>
      <c r="F52" s="45" cm="1">
        <f t="array" ref="F52">(_xlfn.XLOOKUP(F$2,'Men10'!$B$2:$B$75,'Men10'!$D$2:$D$75) / _xlfn.XLOOKUP($A52,'Men10'!$E$1:$CV$1,_xlfn.XLOOKUP(F$2,'Men10'!$B$2:$B$75,'Men10'!$E$2:$CV$75))) / $C$1 / 86400</f>
        <v>2.8031816111286315E-2</v>
      </c>
      <c r="G52" s="45" cm="1">
        <f t="array" ref="G52">(_xlfn.XLOOKUP(G$2,'Men10'!$B$2:$B$75,'Men10'!$D$2:$D$75) / _xlfn.XLOOKUP($A52,'Men10'!$E$1:$CV$1,_xlfn.XLOOKUP(G$2,'Men10'!$B$2:$B$75,'Men10'!$E$2:$CV$75))) / $C$1 / 86400</f>
        <v>3.528066855881426E-2</v>
      </c>
      <c r="H52" s="45" cm="1">
        <f t="array" ref="H52">(_xlfn.XLOOKUP(H$2,'Men10'!$B$2:$B$75,'Men10'!$D$2:$D$75) / _xlfn.XLOOKUP($A52,'Men10'!$E$1:$CV$1,_xlfn.XLOOKUP(H$2,'Men10'!$B$2:$B$75,'Men10'!$E$2:$CV$75))) / $C$1 / 86400</f>
        <v>5.8288436134610357E-2</v>
      </c>
      <c r="I52" s="45" cm="1">
        <f t="array" ref="I52">(_xlfn.XLOOKUP(I$2,'Men10'!$B$2:$B$75,'Men10'!$D$2:$D$75) / _xlfn.XLOOKUP($A52,'Men10'!$E$1:$CV$1,_xlfn.XLOOKUP(I$2,'Men10'!$B$2:$B$75,'Men10'!$E$2:$CV$75))) / $C$1 / 86400</f>
        <v>7.7696988654533963E-2</v>
      </c>
      <c r="J52" s="45" cm="1">
        <f t="array" ref="J52">(_xlfn.XLOOKUP(J$2,'Men10'!$B$2:$B$75,'Men10'!$D$2:$D$75) / _xlfn.XLOOKUP($A52,'Men10'!$E$1:$CV$1,_xlfn.XLOOKUP(J$2,'Men10'!$B$2:$B$75,'Men10'!$E$2:$CV$75))) / $C$1 / 86400</f>
        <v>0.16318839155947401</v>
      </c>
      <c r="K52" s="45" cm="1">
        <f t="array" ref="K52">(_xlfn.XLOOKUP(K$2,'Men10'!$B$2:$B$75,'Men10'!$D$2:$D$75) / _xlfn.XLOOKUP($A52,'Men10'!$E$1:$CV$1,_xlfn.XLOOKUP(K$2,'Men10'!$B$2:$B$75,'Men10'!$E$2:$CV$75))) / $C$1 / 86400</f>
        <v>0.19769854507805526</v>
      </c>
      <c r="L52" s="45" cm="1">
        <f t="array" ref="L52">(_xlfn.XLOOKUP(L$2,'Men10'!$B$2:$B$75,'Men10'!$D$2:$D$75) / _xlfn.XLOOKUP($A52,'Men10'!$E$1:$CV$1,_xlfn.XLOOKUP(L$2,'Men10'!$B$2:$B$75,'Men10'!$E$2:$CV$75))) / $C$1 / 86400</f>
        <v>0.35010931771532255</v>
      </c>
      <c r="M52" s="45" cm="1">
        <f t="array" ref="M52">(_xlfn.XLOOKUP(M$2,'Men10'!$B$2:$B$75,'Men10'!$D$2:$D$75) / _xlfn.XLOOKUP($A52,'Men10'!$E$1:$CV$1,_xlfn.XLOOKUP(M$2,'Men10'!$B$2:$B$75,'Men10'!$E$2:$CV$75))) / $C$1 / 86400</f>
        <v>0.46507058621886116</v>
      </c>
      <c r="N52" s="45" cm="1">
        <f t="array" ref="N52">(_xlfn.XLOOKUP(N$2,'Men10'!$B$2:$B$75,'Men10'!$D$2:$D$75) / _xlfn.XLOOKUP($A52,'Men10'!$E$1:$CV$1,_xlfn.XLOOKUP(N$2,'Men10'!$B$2:$B$75,'Men10'!$E$2:$CV$75))) / $C$1 / 86400</f>
        <v>0.86765275565644295</v>
      </c>
    </row>
    <row r="53" spans="1:14" x14ac:dyDescent="0.3">
      <c r="A53" s="26">
        <v>68</v>
      </c>
      <c r="B53" s="45" cm="1">
        <f t="array" ref="B53">(_xlfn.XLOOKUP(B$2,'Men10'!$B$2:$B$75,'Men10'!$D$2:$D$75) / _xlfn.XLOOKUP($A53,'Men10'!$E$1:$CV$1,_xlfn.XLOOKUP(B$2,'Men10'!$B$2:$B$75,'Men10'!$E$2:$CV$75))) / $C$1 / 86400</f>
        <v>2.2404078370977325E-3</v>
      </c>
      <c r="C53" s="45" cm="1">
        <f t="array" ref="C53">(_xlfn.XLOOKUP(C$2,'Men10'!$B$2:$B$75,'Men10'!$D$2:$D$75) / _xlfn.XLOOKUP($A53,'Men10'!$E$1:$CV$1,_xlfn.XLOOKUP(C$2,'Men10'!$B$2:$B$75,'Men10'!$E$2:$CV$75))) / $C$1 / 86400</f>
        <v>4.9211867302521133E-3</v>
      </c>
      <c r="D53" s="45" cm="1">
        <f t="array" ref="D53">(_xlfn.XLOOKUP(D$2,'Men10'!$B$2:$B$75,'Men10'!$D$2:$D$75) / _xlfn.XLOOKUP($A53,'Men10'!$E$1:$CV$1,_xlfn.XLOOKUP(D$2,'Men10'!$B$2:$B$75,'Men10'!$E$2:$CV$75))) / $C$1 / 86400</f>
        <v>1.2999361174250865E-2</v>
      </c>
      <c r="E53" s="45" cm="1">
        <f t="array" ref="E53">(_xlfn.XLOOKUP(E$2,'Men10'!$B$2:$B$75,'Men10'!$D$2:$D$75) / _xlfn.XLOOKUP($A53,'Men10'!$E$1:$CV$1,_xlfn.XLOOKUP(E$2,'Men10'!$B$2:$B$75,'Men10'!$E$2:$CV$75))) / $C$1 / 86400</f>
        <v>1.7111403994677161E-2</v>
      </c>
      <c r="F53" s="45" cm="1">
        <f t="array" ref="F53">(_xlfn.XLOOKUP(F$2,'Men10'!$B$2:$B$75,'Men10'!$D$2:$D$75) / _xlfn.XLOOKUP($A53,'Men10'!$E$1:$CV$1,_xlfn.XLOOKUP(F$2,'Men10'!$B$2:$B$75,'Men10'!$E$2:$CV$75))) / $C$1 / 86400</f>
        <v>2.8297929086804605E-2</v>
      </c>
      <c r="G53" s="45" cm="1">
        <f t="array" ref="G53">(_xlfn.XLOOKUP(G$2,'Men10'!$B$2:$B$75,'Men10'!$D$2:$D$75) / _xlfn.XLOOKUP($A53,'Men10'!$E$1:$CV$1,_xlfn.XLOOKUP(G$2,'Men10'!$B$2:$B$75,'Men10'!$E$2:$CV$75))) / $C$1 / 86400</f>
        <v>3.5615596686595488E-2</v>
      </c>
      <c r="H53" s="45" cm="1">
        <f t="array" ref="H53">(_xlfn.XLOOKUP(H$2,'Men10'!$B$2:$B$75,'Men10'!$D$2:$D$75) / _xlfn.XLOOKUP($A53,'Men10'!$E$1:$CV$1,_xlfn.XLOOKUP(H$2,'Men10'!$B$2:$B$75,'Men10'!$E$2:$CV$75))) / $C$1 / 86400</f>
        <v>5.8865086438615849E-2</v>
      </c>
      <c r="I53" s="45" cm="1">
        <f t="array" ref="I53">(_xlfn.XLOOKUP(I$2,'Men10'!$B$2:$B$75,'Men10'!$D$2:$D$75) / _xlfn.XLOOKUP($A53,'Men10'!$E$1:$CV$1,_xlfn.XLOOKUP(I$2,'Men10'!$B$2:$B$75,'Men10'!$E$2:$CV$75))) / $C$1 / 86400</f>
        <v>7.8475411597239003E-2</v>
      </c>
      <c r="J53" s="45" cm="1">
        <f t="array" ref="J53">(_xlfn.XLOOKUP(J$2,'Men10'!$B$2:$B$75,'Men10'!$D$2:$D$75) / _xlfn.XLOOKUP($A53,'Men10'!$E$1:$CV$1,_xlfn.XLOOKUP(J$2,'Men10'!$B$2:$B$75,'Men10'!$E$2:$CV$75))) / $C$1 / 86400</f>
        <v>0.16492582452790067</v>
      </c>
      <c r="K53" s="45" cm="1">
        <f t="array" ref="K53">(_xlfn.XLOOKUP(K$2,'Men10'!$B$2:$B$75,'Men10'!$D$2:$D$75) / _xlfn.XLOOKUP($A53,'Men10'!$E$1:$CV$1,_xlfn.XLOOKUP(K$2,'Men10'!$B$2:$B$75,'Men10'!$E$2:$CV$75))) / $C$1 / 86400</f>
        <v>0.19980340049544204</v>
      </c>
      <c r="L53" s="45" cm="1">
        <f t="array" ref="L53">(_xlfn.XLOOKUP(L$2,'Men10'!$B$2:$B$75,'Men10'!$D$2:$D$75) / _xlfn.XLOOKUP($A53,'Men10'!$E$1:$CV$1,_xlfn.XLOOKUP(L$2,'Men10'!$B$2:$B$75,'Men10'!$E$2:$CV$75))) / $C$1 / 86400</f>
        <v>0.35383685902717049</v>
      </c>
      <c r="M53" s="45" cm="1">
        <f t="array" ref="M53">(_xlfn.XLOOKUP(M$2,'Men10'!$B$2:$B$75,'Men10'!$D$2:$D$75) / _xlfn.XLOOKUP($A53,'Men10'!$E$1:$CV$1,_xlfn.XLOOKUP(M$2,'Men10'!$B$2:$B$75,'Men10'!$E$2:$CV$75))) / $C$1 / 86400</f>
        <v>0.47002209631967423</v>
      </c>
      <c r="N53" s="45" cm="1">
        <f t="array" ref="N53">(_xlfn.XLOOKUP(N$2,'Men10'!$B$2:$B$75,'Men10'!$D$2:$D$75) / _xlfn.XLOOKUP($A53,'Men10'!$E$1:$CV$1,_xlfn.XLOOKUP(N$2,'Men10'!$B$2:$B$75,'Men10'!$E$2:$CV$75))) / $C$1 / 86400</f>
        <v>0.87689047464133973</v>
      </c>
    </row>
    <row r="54" spans="1:14" x14ac:dyDescent="0.3">
      <c r="A54" s="26">
        <v>69</v>
      </c>
      <c r="B54" s="45" cm="1">
        <f t="array" ref="B54">(_xlfn.XLOOKUP(B$2,'Men10'!$B$2:$B$75,'Men10'!$D$2:$D$75) / _xlfn.XLOOKUP($A54,'Men10'!$E$1:$CV$1,_xlfn.XLOOKUP(B$2,'Men10'!$B$2:$B$75,'Men10'!$E$2:$CV$75))) / $C$1 / 86400</f>
        <v>2.2649943477067174E-3</v>
      </c>
      <c r="C54" s="45" cm="1">
        <f t="array" ref="C54">(_xlfn.XLOOKUP(C$2,'Men10'!$B$2:$B$75,'Men10'!$D$2:$D$75) / _xlfn.XLOOKUP($A54,'Men10'!$E$1:$CV$1,_xlfn.XLOOKUP(C$2,'Men10'!$B$2:$B$75,'Men10'!$E$2:$CV$75))) / $C$1 / 86400</f>
        <v>4.9723798372812156E-3</v>
      </c>
      <c r="D54" s="45" cm="1">
        <f t="array" ref="D54">(_xlfn.XLOOKUP(D$2,'Men10'!$B$2:$B$75,'Men10'!$D$2:$D$75) / _xlfn.XLOOKUP($A54,'Men10'!$E$1:$CV$1,_xlfn.XLOOKUP(D$2,'Men10'!$B$2:$B$75,'Men10'!$E$2:$CV$75))) / $C$1 / 86400</f>
        <v>1.3134588249422079E-2</v>
      </c>
      <c r="E54" s="45" cm="1">
        <f t="array" ref="E54">(_xlfn.XLOOKUP(E$2,'Men10'!$B$2:$B$75,'Men10'!$D$2:$D$75) / _xlfn.XLOOKUP($A54,'Men10'!$E$1:$CV$1,_xlfn.XLOOKUP(E$2,'Men10'!$B$2:$B$75,'Men10'!$E$2:$CV$75))) / $C$1 / 86400</f>
        <v>1.7289406981382125E-2</v>
      </c>
      <c r="F54" s="45" cm="1">
        <f t="array" ref="F54">(_xlfn.XLOOKUP(F$2,'Men10'!$B$2:$B$75,'Men10'!$D$2:$D$75) / _xlfn.XLOOKUP($A54,'Men10'!$E$1:$CV$1,_xlfn.XLOOKUP(F$2,'Men10'!$B$2:$B$75,'Men10'!$E$2:$CV$75))) / $C$1 / 86400</f>
        <v>2.8592300951122893E-2</v>
      </c>
      <c r="G54" s="45" cm="1">
        <f t="array" ref="G54">(_xlfn.XLOOKUP(G$2,'Men10'!$B$2:$B$75,'Men10'!$D$2:$D$75) / _xlfn.XLOOKUP($A54,'Men10'!$E$1:$CV$1,_xlfn.XLOOKUP(G$2,'Men10'!$B$2:$B$75,'Men10'!$E$2:$CV$75))) / $C$1 / 86400</f>
        <v>3.5986091275202324E-2</v>
      </c>
      <c r="H54" s="45" cm="1">
        <f t="array" ref="H54">(_xlfn.XLOOKUP(H$2,'Men10'!$B$2:$B$75,'Men10'!$D$2:$D$75) / _xlfn.XLOOKUP($A54,'Men10'!$E$1:$CV$1,_xlfn.XLOOKUP(H$2,'Men10'!$B$2:$B$75,'Men10'!$E$2:$CV$75))) / $C$1 / 86400</f>
        <v>5.9445233773571832E-2</v>
      </c>
      <c r="I54" s="45" cm="1">
        <f t="array" ref="I54">(_xlfn.XLOOKUP(I$2,'Men10'!$B$2:$B$75,'Men10'!$D$2:$D$75) / _xlfn.XLOOKUP($A54,'Men10'!$E$1:$CV$1,_xlfn.XLOOKUP(I$2,'Men10'!$B$2:$B$75,'Men10'!$E$2:$CV$75))) / $C$1 / 86400</f>
        <v>7.9280287613620951E-2</v>
      </c>
      <c r="J54" s="45" cm="1">
        <f t="array" ref="J54">(_xlfn.XLOOKUP(J$2,'Men10'!$B$2:$B$75,'Men10'!$D$2:$D$75) / _xlfn.XLOOKUP($A54,'Men10'!$E$1:$CV$1,_xlfn.XLOOKUP(J$2,'Men10'!$B$2:$B$75,'Men10'!$E$2:$CV$75))) / $C$1 / 86400</f>
        <v>0.16670065180288482</v>
      </c>
      <c r="K54" s="45" cm="1">
        <f t="array" ref="K54">(_xlfn.XLOOKUP(K$2,'Men10'!$B$2:$B$75,'Men10'!$D$2:$D$75) / _xlfn.XLOOKUP($A54,'Men10'!$E$1:$CV$1,_xlfn.XLOOKUP(K$2,'Men10'!$B$2:$B$75,'Men10'!$E$2:$CV$75))) / $C$1 / 86400</f>
        <v>0.20195355815479574</v>
      </c>
      <c r="L54" s="45" cm="1">
        <f t="array" ref="L54">(_xlfn.XLOOKUP(L$2,'Men10'!$B$2:$B$75,'Men10'!$D$2:$D$75) / _xlfn.XLOOKUP($A54,'Men10'!$E$1:$CV$1,_xlfn.XLOOKUP(L$2,'Men10'!$B$2:$B$75,'Men10'!$E$2:$CV$75))) / $C$1 / 86400</f>
        <v>0.35764462721686291</v>
      </c>
      <c r="M54" s="45" cm="1">
        <f t="array" ref="M54">(_xlfn.XLOOKUP(M$2,'Men10'!$B$2:$B$75,'Men10'!$D$2:$D$75) / _xlfn.XLOOKUP($A54,'Men10'!$E$1:$CV$1,_xlfn.XLOOKUP(M$2,'Men10'!$B$2:$B$75,'Men10'!$E$2:$CV$75))) / $C$1 / 86400</f>
        <v>0.47508017645225081</v>
      </c>
      <c r="N54" s="45" cm="1">
        <f t="array" ref="N54">(_xlfn.XLOOKUP(N$2,'Men10'!$B$2:$B$75,'Men10'!$D$2:$D$75) / _xlfn.XLOOKUP($A54,'Men10'!$E$1:$CV$1,_xlfn.XLOOKUP(N$2,'Men10'!$B$2:$B$75,'Men10'!$E$2:$CV$75))) / $C$1 / 86400</f>
        <v>0.88632701458905394</v>
      </c>
    </row>
    <row r="55" spans="1:14" x14ac:dyDescent="0.3">
      <c r="A55" s="42">
        <v>70</v>
      </c>
      <c r="B55" s="45" cm="1">
        <f t="array" ref="B55">(_xlfn.XLOOKUP(B$2,'Men10'!$B$2:$B$75,'Men10'!$D$2:$D$75) / _xlfn.XLOOKUP($A55,'Men10'!$E$1:$CV$1,_xlfn.XLOOKUP(B$2,'Men10'!$B$2:$B$75,'Men10'!$E$2:$CV$75))) / $C$1 / 86400</f>
        <v>2.2901264767703129E-3</v>
      </c>
      <c r="C55" s="45" cm="1">
        <f t="array" ref="C55">(_xlfn.XLOOKUP(C$2,'Men10'!$B$2:$B$75,'Men10'!$D$2:$D$75) / _xlfn.XLOOKUP($A55,'Men10'!$E$1:$CV$1,_xlfn.XLOOKUP(C$2,'Men10'!$B$2:$B$75,'Men10'!$E$2:$CV$75))) / $C$1 / 86400</f>
        <v>5.0287683502603575E-3</v>
      </c>
      <c r="D55" s="45" cm="1">
        <f t="array" ref="D55">(_xlfn.XLOOKUP(D$2,'Men10'!$B$2:$B$75,'Men10'!$D$2:$D$75) / _xlfn.XLOOKUP($A55,'Men10'!$E$1:$CV$1,_xlfn.XLOOKUP(D$2,'Men10'!$B$2:$B$75,'Men10'!$E$2:$CV$75))) / $C$1 / 86400</f>
        <v>1.3283539038423586E-2</v>
      </c>
      <c r="E55" s="45" cm="1">
        <f t="array" ref="E55">(_xlfn.XLOOKUP(E$2,'Men10'!$B$2:$B$75,'Men10'!$D$2:$D$75) / _xlfn.XLOOKUP($A55,'Men10'!$E$1:$CV$1,_xlfn.XLOOKUP(E$2,'Men10'!$B$2:$B$75,'Men10'!$E$2:$CV$75))) / $C$1 / 86400</f>
        <v>1.7485474856700434E-2</v>
      </c>
      <c r="F55" s="45" cm="1">
        <f t="array" ref="F55">(_xlfn.XLOOKUP(F$2,'Men10'!$B$2:$B$75,'Men10'!$D$2:$D$75) / _xlfn.XLOOKUP($A55,'Men10'!$E$1:$CV$1,_xlfn.XLOOKUP(F$2,'Men10'!$B$2:$B$75,'Men10'!$E$2:$CV$75))) / $C$1 / 86400</f>
        <v>2.8916547566636377E-2</v>
      </c>
      <c r="G55" s="45" cm="1">
        <f t="array" ref="G55">(_xlfn.XLOOKUP(G$2,'Men10'!$B$2:$B$75,'Men10'!$D$2:$D$75) / _xlfn.XLOOKUP($A55,'Men10'!$E$1:$CV$1,_xlfn.XLOOKUP(G$2,'Men10'!$B$2:$B$75,'Men10'!$E$2:$CV$75))) / $C$1 / 86400</f>
        <v>3.6394186038946251E-2</v>
      </c>
      <c r="H55" s="45" cm="1">
        <f t="array" ref="H55">(_xlfn.XLOOKUP(H$2,'Men10'!$B$2:$B$75,'Men10'!$D$2:$D$75) / _xlfn.XLOOKUP($A55,'Men10'!$E$1:$CV$1,_xlfn.XLOOKUP(H$2,'Men10'!$B$2:$B$75,'Men10'!$E$2:$CV$75))) / $C$1 / 86400</f>
        <v>6.0077888738006083E-2</v>
      </c>
      <c r="I55" s="45" cm="1">
        <f t="array" ref="I55">(_xlfn.XLOOKUP(I$2,'Men10'!$B$2:$B$75,'Men10'!$D$2:$D$75) / _xlfn.XLOOKUP($A55,'Men10'!$E$1:$CV$1,_xlfn.XLOOKUP(I$2,'Men10'!$B$2:$B$75,'Men10'!$E$2:$CV$75))) / $C$1 / 86400</f>
        <v>8.0101844998218055E-2</v>
      </c>
      <c r="J55" s="45" cm="1">
        <f t="array" ref="J55">(_xlfn.XLOOKUP(J$2,'Men10'!$B$2:$B$75,'Men10'!$D$2:$D$75) / _xlfn.XLOOKUP($A55,'Men10'!$E$1:$CV$1,_xlfn.XLOOKUP(J$2,'Men10'!$B$2:$B$75,'Men10'!$E$2:$CV$75))) / $C$1 / 86400</f>
        <v>0.16853701149226785</v>
      </c>
      <c r="K55" s="45" cm="1">
        <f t="array" ref="K55">(_xlfn.XLOOKUP(K$2,'Men10'!$B$2:$B$75,'Men10'!$D$2:$D$75) / _xlfn.XLOOKUP($A55,'Men10'!$E$1:$CV$1,_xlfn.XLOOKUP(K$2,'Men10'!$B$2:$B$75,'Men10'!$E$2:$CV$75))) / $C$1 / 86400</f>
        <v>0.20417826075380818</v>
      </c>
      <c r="L55" s="45" cm="1">
        <f t="array" ref="L55">(_xlfn.XLOOKUP(L$2,'Men10'!$B$2:$B$75,'Men10'!$D$2:$D$75) / _xlfn.XLOOKUP($A55,'Men10'!$E$1:$CV$1,_xlfn.XLOOKUP(L$2,'Men10'!$B$2:$B$75,'Men10'!$E$2:$CV$75))) / $C$1 / 86400</f>
        <v>0.36158440891203031</v>
      </c>
      <c r="M55" s="45" cm="1">
        <f t="array" ref="M55">(_xlfn.XLOOKUP(M$2,'Men10'!$B$2:$B$75,'Men10'!$D$2:$D$75) / _xlfn.XLOOKUP($A55,'Men10'!$E$1:$CV$1,_xlfn.XLOOKUP(M$2,'Men10'!$B$2:$B$75,'Men10'!$E$2:$CV$75))) / $C$1 / 86400</f>
        <v>0.48031361780851789</v>
      </c>
      <c r="N55" s="45" cm="1">
        <f t="array" ref="N55">(_xlfn.XLOOKUP(N$2,'Men10'!$B$2:$B$75,'Men10'!$D$2:$D$75) / _xlfn.XLOOKUP($A55,'Men10'!$E$1:$CV$1,_xlfn.XLOOKUP(N$2,'Men10'!$B$2:$B$75,'Men10'!$E$2:$CV$75))) / $C$1 / 86400</f>
        <v>0.89609071487216474</v>
      </c>
    </row>
    <row r="56" spans="1:14" x14ac:dyDescent="0.3">
      <c r="A56" s="26">
        <v>71</v>
      </c>
      <c r="B56" s="45" cm="1">
        <f t="array" ref="B56">(_xlfn.XLOOKUP(B$2,'Men10'!$B$2:$B$75,'Men10'!$D$2:$D$75) / _xlfn.XLOOKUP($A56,'Men10'!$E$1:$CV$1,_xlfn.XLOOKUP(B$2,'Men10'!$B$2:$B$75,'Men10'!$E$2:$CV$75))) / $C$1 / 86400</f>
        <v>2.3248398387461103E-3</v>
      </c>
      <c r="C56" s="45" cm="1">
        <f t="array" ref="C56">(_xlfn.XLOOKUP(C$2,'Men10'!$B$2:$B$75,'Men10'!$D$2:$D$75) / _xlfn.XLOOKUP($A56,'Men10'!$E$1:$CV$1,_xlfn.XLOOKUP(C$2,'Men10'!$B$2:$B$75,'Men10'!$E$2:$CV$75))) / $C$1 / 86400</f>
        <v>5.0906715844475188E-3</v>
      </c>
      <c r="D56" s="45" cm="1">
        <f t="array" ref="D56">(_xlfn.XLOOKUP(D$2,'Men10'!$B$2:$B$75,'Men10'!$D$2:$D$75) / _xlfn.XLOOKUP($A56,'Men10'!$E$1:$CV$1,_xlfn.XLOOKUP(D$2,'Men10'!$B$2:$B$75,'Men10'!$E$2:$CV$75))) / $C$1 / 86400</f>
        <v>1.3447057015521747E-2</v>
      </c>
      <c r="E56" s="45" cm="1">
        <f t="array" ref="E56">(_xlfn.XLOOKUP(E$2,'Men10'!$B$2:$B$75,'Men10'!$D$2:$D$75) / _xlfn.XLOOKUP($A56,'Men10'!$E$1:$CV$1,_xlfn.XLOOKUP(E$2,'Men10'!$B$2:$B$75,'Men10'!$E$2:$CV$75))) / $C$1 / 86400</f>
        <v>1.7700717908186791E-2</v>
      </c>
      <c r="F56" s="45" cm="1">
        <f t="array" ref="F56">(_xlfn.XLOOKUP(F$2,'Men10'!$B$2:$B$75,'Men10'!$D$2:$D$75) / _xlfn.XLOOKUP($A56,'Men10'!$E$1:$CV$1,_xlfn.XLOOKUP(F$2,'Men10'!$B$2:$B$75,'Men10'!$E$2:$CV$75))) / $C$1 / 86400</f>
        <v>2.9272505067802441E-2</v>
      </c>
      <c r="G56" s="45" cm="1">
        <f t="array" ref="G56">(_xlfn.XLOOKUP(G$2,'Men10'!$B$2:$B$75,'Men10'!$D$2:$D$75) / _xlfn.XLOOKUP($A56,'Men10'!$E$1:$CV$1,_xlfn.XLOOKUP(G$2,'Men10'!$B$2:$B$75,'Men10'!$E$2:$CV$75))) / $C$1 / 86400</f>
        <v>3.6842191925179478E-2</v>
      </c>
      <c r="H56" s="45" cm="1">
        <f t="array" ref="H56">(_xlfn.XLOOKUP(H$2,'Men10'!$B$2:$B$75,'Men10'!$D$2:$D$75) / _xlfn.XLOOKUP($A56,'Men10'!$E$1:$CV$1,_xlfn.XLOOKUP(H$2,'Men10'!$B$2:$B$75,'Men10'!$E$2:$CV$75))) / $C$1 / 86400</f>
        <v>6.0774443969751075E-2</v>
      </c>
      <c r="I56" s="45" cm="1">
        <f t="array" ref="I56">(_xlfn.XLOOKUP(I$2,'Men10'!$B$2:$B$75,'Men10'!$D$2:$D$75) / _xlfn.XLOOKUP($A56,'Men10'!$E$1:$CV$1,_xlfn.XLOOKUP(I$2,'Men10'!$B$2:$B$75,'Men10'!$E$2:$CV$75))) / $C$1 / 86400</f>
        <v>8.0996405793041668E-2</v>
      </c>
      <c r="J56" s="45" cm="1">
        <f t="array" ref="J56">(_xlfn.XLOOKUP(J$2,'Men10'!$B$2:$B$75,'Men10'!$D$2:$D$75) / _xlfn.XLOOKUP($A56,'Men10'!$E$1:$CV$1,_xlfn.XLOOKUP(J$2,'Men10'!$B$2:$B$75,'Men10'!$E$2:$CV$75))) / $C$1 / 86400</f>
        <v>0.17041428018463226</v>
      </c>
      <c r="K56" s="45" cm="1">
        <f t="array" ref="K56">(_xlfn.XLOOKUP(K$2,'Men10'!$B$2:$B$75,'Men10'!$D$2:$D$75) / _xlfn.XLOOKUP($A56,'Men10'!$E$1:$CV$1,_xlfn.XLOOKUP(K$2,'Men10'!$B$2:$B$75,'Men10'!$E$2:$CV$75))) / $C$1 / 86400</f>
        <v>0.20645252355923424</v>
      </c>
      <c r="L56" s="45" cm="1">
        <f t="array" ref="L56">(_xlfn.XLOOKUP(L$2,'Men10'!$B$2:$B$75,'Men10'!$D$2:$D$75) / _xlfn.XLOOKUP($A56,'Men10'!$E$1:$CV$1,_xlfn.XLOOKUP(L$2,'Men10'!$B$2:$B$75,'Men10'!$E$2:$CV$75))) / $C$1 / 86400</f>
        <v>0.365611958021199</v>
      </c>
      <c r="M56" s="45" cm="1">
        <f t="array" ref="M56">(_xlfn.XLOOKUP(M$2,'Men10'!$B$2:$B$75,'Men10'!$D$2:$D$75) / _xlfn.XLOOKUP($A56,'Men10'!$E$1:$CV$1,_xlfn.XLOOKUP(M$2,'Men10'!$B$2:$B$75,'Men10'!$E$2:$CV$75))) / $C$1 / 86400</f>
        <v>0.48566364572965237</v>
      </c>
      <c r="N56" s="45" cm="1">
        <f t="array" ref="N56">(_xlfn.XLOOKUP(N$2,'Men10'!$B$2:$B$75,'Men10'!$D$2:$D$75) / _xlfn.XLOOKUP($A56,'Men10'!$E$1:$CV$1,_xlfn.XLOOKUP(N$2,'Men10'!$B$2:$B$75,'Men10'!$E$2:$CV$75))) / $C$1 / 86400</f>
        <v>0.90607192332989916</v>
      </c>
    </row>
    <row r="57" spans="1:14" x14ac:dyDescent="0.3">
      <c r="A57" s="26">
        <v>72</v>
      </c>
      <c r="B57" s="45" cm="1">
        <f t="array" ref="B57">(_xlfn.XLOOKUP(B$2,'Men10'!$B$2:$B$75,'Men10'!$D$2:$D$75) / _xlfn.XLOOKUP($A57,'Men10'!$E$1:$CV$1,_xlfn.XLOOKUP(B$2,'Men10'!$B$2:$B$75,'Men10'!$E$2:$CV$75))) / $C$1 / 86400</f>
        <v>2.3606217566257102E-3</v>
      </c>
      <c r="C57" s="45" cm="1">
        <f t="array" ref="C57">(_xlfn.XLOOKUP(C$2,'Men10'!$B$2:$B$75,'Men10'!$D$2:$D$75) / _xlfn.XLOOKUP($A57,'Men10'!$E$1:$CV$1,_xlfn.XLOOKUP(C$2,'Men10'!$B$2:$B$75,'Men10'!$E$2:$CV$75))) / $C$1 / 86400</f>
        <v>5.1591751549699407E-3</v>
      </c>
      <c r="D57" s="45" cm="1">
        <f t="array" ref="D57">(_xlfn.XLOOKUP(D$2,'Men10'!$B$2:$B$75,'Men10'!$D$2:$D$75) / _xlfn.XLOOKUP($A57,'Men10'!$E$1:$CV$1,_xlfn.XLOOKUP(D$2,'Men10'!$B$2:$B$75,'Men10'!$E$2:$CV$75))) / $C$1 / 86400</f>
        <v>1.3628009843316824E-2</v>
      </c>
      <c r="E57" s="45" cm="1">
        <f t="array" ref="E57">(_xlfn.XLOOKUP(E$2,'Men10'!$B$2:$B$75,'Men10'!$D$2:$D$75) / _xlfn.XLOOKUP($A57,'Men10'!$E$1:$CV$1,_xlfn.XLOOKUP(E$2,'Men10'!$B$2:$B$75,'Men10'!$E$2:$CV$75))) / $C$1 / 86400</f>
        <v>1.7938910916202758E-2</v>
      </c>
      <c r="F57" s="45" cm="1">
        <f t="array" ref="F57">(_xlfn.XLOOKUP(F$2,'Men10'!$B$2:$B$75,'Men10'!$D$2:$D$75) / _xlfn.XLOOKUP($A57,'Men10'!$E$1:$CV$1,_xlfn.XLOOKUP(F$2,'Men10'!$B$2:$B$75,'Men10'!$E$2:$CV$75))) / $C$1 / 86400</f>
        <v>2.966641598545159E-2</v>
      </c>
      <c r="G57" s="45" cm="1">
        <f t="array" ref="G57">(_xlfn.XLOOKUP(G$2,'Men10'!$B$2:$B$75,'Men10'!$D$2:$D$75) / _xlfn.XLOOKUP($A57,'Men10'!$E$1:$CV$1,_xlfn.XLOOKUP(G$2,'Men10'!$B$2:$B$75,'Men10'!$E$2:$CV$75))) / $C$1 / 86400</f>
        <v>3.7337965744189461E-2</v>
      </c>
      <c r="H57" s="45" cm="1">
        <f t="array" ref="H57">(_xlfn.XLOOKUP(H$2,'Men10'!$B$2:$B$75,'Men10'!$D$2:$D$75) / _xlfn.XLOOKUP($A57,'Men10'!$E$1:$CV$1,_xlfn.XLOOKUP(H$2,'Men10'!$B$2:$B$75,'Men10'!$E$2:$CV$75))) / $C$1 / 86400</f>
        <v>6.1547504411636367E-2</v>
      </c>
      <c r="I57" s="45" cm="1">
        <f t="array" ref="I57">(_xlfn.XLOOKUP(I$2,'Men10'!$B$2:$B$75,'Men10'!$D$2:$D$75) / _xlfn.XLOOKUP($A57,'Men10'!$E$1:$CV$1,_xlfn.XLOOKUP(I$2,'Men10'!$B$2:$B$75,'Men10'!$E$2:$CV$75))) / $C$1 / 86400</f>
        <v>8.1979755961056541E-2</v>
      </c>
      <c r="J57" s="45" cm="1">
        <f t="array" ref="J57">(_xlfn.XLOOKUP(J$2,'Men10'!$B$2:$B$75,'Men10'!$D$2:$D$75) / _xlfn.XLOOKUP($A57,'Men10'!$E$1:$CV$1,_xlfn.XLOOKUP(J$2,'Men10'!$B$2:$B$75,'Men10'!$E$2:$CV$75))) / $C$1 / 86400</f>
        <v>0.17247775163571963</v>
      </c>
      <c r="K57" s="45" cm="1">
        <f t="array" ref="K57">(_xlfn.XLOOKUP(K$2,'Men10'!$B$2:$B$75,'Men10'!$D$2:$D$75) / _xlfn.XLOOKUP($A57,'Men10'!$E$1:$CV$1,_xlfn.XLOOKUP(K$2,'Men10'!$B$2:$B$75,'Men10'!$E$2:$CV$75))) / $C$1 / 86400</f>
        <v>0.20895236622446087</v>
      </c>
      <c r="L57" s="45" cm="1">
        <f t="array" ref="L57">(_xlfn.XLOOKUP(L$2,'Men10'!$B$2:$B$75,'Men10'!$D$2:$D$75) / _xlfn.XLOOKUP($A57,'Men10'!$E$1:$CV$1,_xlfn.XLOOKUP(L$2,'Men10'!$B$2:$B$75,'Men10'!$E$2:$CV$75))) / $C$1 / 86400</f>
        <v>0.3700389921684285</v>
      </c>
      <c r="M57" s="45" cm="1">
        <f t="array" ref="M57">(_xlfn.XLOOKUP(M$2,'Men10'!$B$2:$B$75,'Men10'!$D$2:$D$75) / _xlfn.XLOOKUP($A57,'Men10'!$E$1:$CV$1,_xlfn.XLOOKUP(M$2,'Men10'!$B$2:$B$75,'Men10'!$E$2:$CV$75))) / $C$1 / 86400</f>
        <v>0.49154433288044985</v>
      </c>
      <c r="N57" s="45" cm="1">
        <f t="array" ref="N57">(_xlfn.XLOOKUP(N$2,'Men10'!$B$2:$B$75,'Men10'!$D$2:$D$75) / _xlfn.XLOOKUP($A57,'Men10'!$E$1:$CV$1,_xlfn.XLOOKUP(N$2,'Men10'!$B$2:$B$75,'Men10'!$E$2:$CV$75))) / $C$1 / 86400</f>
        <v>0.91704314912387286</v>
      </c>
    </row>
    <row r="58" spans="1:14" x14ac:dyDescent="0.3">
      <c r="A58" s="42">
        <v>73</v>
      </c>
      <c r="B58" s="45" cm="1">
        <f t="array" ref="B58">(_xlfn.XLOOKUP(B$2,'Men10'!$B$2:$B$75,'Men10'!$D$2:$D$75) / _xlfn.XLOOKUP($A58,'Men10'!$E$1:$CV$1,_xlfn.XLOOKUP(B$2,'Men10'!$B$2:$B$75,'Men10'!$E$2:$CV$75))) / $C$1 / 86400</f>
        <v>2.3978662192230753E-3</v>
      </c>
      <c r="C58" s="45" cm="1">
        <f t="array" ref="C58">(_xlfn.XLOOKUP(C$2,'Men10'!$B$2:$B$75,'Men10'!$D$2:$D$75) / _xlfn.XLOOKUP($A58,'Men10'!$E$1:$CV$1,_xlfn.XLOOKUP(C$2,'Men10'!$B$2:$B$75,'Men10'!$E$2:$CV$75))) / $C$1 / 86400</f>
        <v>5.2347540258221529E-3</v>
      </c>
      <c r="D58" s="45" cm="1">
        <f t="array" ref="D58">(_xlfn.XLOOKUP(D$2,'Men10'!$B$2:$B$75,'Men10'!$D$2:$D$75) / _xlfn.XLOOKUP($A58,'Men10'!$E$1:$CV$1,_xlfn.XLOOKUP(D$2,'Men10'!$B$2:$B$75,'Men10'!$E$2:$CV$75))) / $C$1 / 86400</f>
        <v>1.3827652143681162E-2</v>
      </c>
      <c r="E58" s="45" cm="1">
        <f t="array" ref="E58">(_xlfn.XLOOKUP(E$2,'Men10'!$B$2:$B$75,'Men10'!$D$2:$D$75) / _xlfn.XLOOKUP($A58,'Men10'!$E$1:$CV$1,_xlfn.XLOOKUP(E$2,'Men10'!$B$2:$B$75,'Men10'!$E$2:$CV$75))) / $C$1 / 86400</f>
        <v>1.8201705372804793E-2</v>
      </c>
      <c r="F58" s="45" cm="1">
        <f t="array" ref="F58">(_xlfn.XLOOKUP(F$2,'Men10'!$B$2:$B$75,'Men10'!$D$2:$D$75) / _xlfn.XLOOKUP($A58,'Men10'!$E$1:$CV$1,_xlfn.XLOOKUP(F$2,'Men10'!$B$2:$B$75,'Men10'!$E$2:$CV$75))) / $C$1 / 86400</f>
        <v>3.0101011469237896E-2</v>
      </c>
      <c r="G58" s="45" cm="1">
        <f t="array" ref="G58">(_xlfn.XLOOKUP(G$2,'Men10'!$B$2:$B$75,'Men10'!$D$2:$D$75) / _xlfn.XLOOKUP($A58,'Men10'!$E$1:$CV$1,_xlfn.XLOOKUP(G$2,'Men10'!$B$2:$B$75,'Men10'!$E$2:$CV$75))) / $C$1 / 86400</f>
        <v>3.7884944903861136E-2</v>
      </c>
      <c r="H58" s="45" cm="1">
        <f t="array" ref="H58">(_xlfn.XLOOKUP(H$2,'Men10'!$B$2:$B$75,'Men10'!$D$2:$D$75) / _xlfn.XLOOKUP($A58,'Men10'!$E$1:$CV$1,_xlfn.XLOOKUP(H$2,'Men10'!$B$2:$B$75,'Men10'!$E$2:$CV$75))) / $C$1 / 86400</f>
        <v>6.2402330861797986E-2</v>
      </c>
      <c r="I58" s="45" cm="1">
        <f t="array" ref="I58">(_xlfn.XLOOKUP(I$2,'Men10'!$B$2:$B$75,'Men10'!$D$2:$D$75) / _xlfn.XLOOKUP($A58,'Men10'!$E$1:$CV$1,_xlfn.XLOOKUP(I$2,'Men10'!$B$2:$B$75,'Men10'!$E$2:$CV$75))) / $C$1 / 86400</f>
        <v>8.3081166909479739E-2</v>
      </c>
      <c r="J58" s="45" cm="1">
        <f t="array" ref="J58">(_xlfn.XLOOKUP(J$2,'Men10'!$B$2:$B$75,'Men10'!$D$2:$D$75) / _xlfn.XLOOKUP($A58,'Men10'!$E$1:$CV$1,_xlfn.XLOOKUP(J$2,'Men10'!$B$2:$B$75,'Men10'!$E$2:$CV$75))) / $C$1 / 86400</f>
        <v>0.17476415815860183</v>
      </c>
      <c r="K58" s="45" cm="1">
        <f t="array" ref="K58">(_xlfn.XLOOKUP(K$2,'Men10'!$B$2:$B$75,'Men10'!$D$2:$D$75) / _xlfn.XLOOKUP($A58,'Men10'!$E$1:$CV$1,_xlfn.XLOOKUP(K$2,'Men10'!$B$2:$B$75,'Men10'!$E$2:$CV$75))) / $C$1 / 86400</f>
        <v>0.21172228900334955</v>
      </c>
      <c r="L58" s="45" cm="1">
        <f t="array" ref="L58">(_xlfn.XLOOKUP(L$2,'Men10'!$B$2:$B$75,'Men10'!$D$2:$D$75) / _xlfn.XLOOKUP($A58,'Men10'!$E$1:$CV$1,_xlfn.XLOOKUP(L$2,'Men10'!$B$2:$B$75,'Men10'!$E$2:$CV$75))) / $C$1 / 86400</f>
        <v>0.37494431797068944</v>
      </c>
      <c r="M58" s="45" cm="1">
        <f t="array" ref="M58">(_xlfn.XLOOKUP(M$2,'Men10'!$B$2:$B$75,'Men10'!$D$2:$D$75) / _xlfn.XLOOKUP($A58,'Men10'!$E$1:$CV$1,_xlfn.XLOOKUP(M$2,'Men10'!$B$2:$B$75,'Men10'!$E$2:$CV$75))) / $C$1 / 86400</f>
        <v>0.4980603626774831</v>
      </c>
      <c r="N58" s="45" cm="1">
        <f t="array" ref="N58">(_xlfn.XLOOKUP(N$2,'Men10'!$B$2:$B$75,'Men10'!$D$2:$D$75) / _xlfn.XLOOKUP($A58,'Men10'!$E$1:$CV$1,_xlfn.XLOOKUP(N$2,'Men10'!$B$2:$B$75,'Men10'!$E$2:$CV$75))) / $C$1 / 86400</f>
        <v>0.92919969347835663</v>
      </c>
    </row>
    <row r="59" spans="1:14" x14ac:dyDescent="0.3">
      <c r="A59" s="26">
        <v>74</v>
      </c>
      <c r="B59" s="45" cm="1">
        <f t="array" ref="B59">(_xlfn.XLOOKUP(B$2,'Men10'!$B$2:$B$75,'Men10'!$D$2:$D$75) / _xlfn.XLOOKUP($A59,'Men10'!$E$1:$CV$1,_xlfn.XLOOKUP(B$2,'Men10'!$B$2:$B$75,'Men10'!$E$2:$CV$75))) / $C$1 / 86400</f>
        <v>2.4359497712987442E-3</v>
      </c>
      <c r="C59" s="45" cm="1">
        <f t="array" ref="C59">(_xlfn.XLOOKUP(C$2,'Men10'!$B$2:$B$75,'Men10'!$D$2:$D$75) / _xlfn.XLOOKUP($A59,'Men10'!$E$1:$CV$1,_xlfn.XLOOKUP(C$2,'Men10'!$B$2:$B$75,'Men10'!$E$2:$CV$75))) / $C$1 / 86400</f>
        <v>5.3164170959924244E-3</v>
      </c>
      <c r="D59" s="45" cm="1">
        <f t="array" ref="D59">(_xlfn.XLOOKUP(D$2,'Men10'!$B$2:$B$75,'Men10'!$D$2:$D$75) / _xlfn.XLOOKUP($A59,'Men10'!$E$1:$CV$1,_xlfn.XLOOKUP(D$2,'Men10'!$B$2:$B$75,'Men10'!$E$2:$CV$75))) / $C$1 / 86400</f>
        <v>1.4043365913942254E-2</v>
      </c>
      <c r="E59" s="45" cm="1">
        <f t="array" ref="E59">(_xlfn.XLOOKUP(E$2,'Men10'!$B$2:$B$75,'Men10'!$D$2:$D$75) / _xlfn.XLOOKUP($A59,'Men10'!$E$1:$CV$1,_xlfn.XLOOKUP(E$2,'Men10'!$B$2:$B$75,'Men10'!$E$2:$CV$75))) / $C$1 / 86400</f>
        <v>1.8485655131617866E-2</v>
      </c>
      <c r="F59" s="45" cm="1">
        <f t="array" ref="F59">(_xlfn.XLOOKUP(F$2,'Men10'!$B$2:$B$75,'Men10'!$D$2:$D$75) / _xlfn.XLOOKUP($A59,'Men10'!$E$1:$CV$1,_xlfn.XLOOKUP(F$2,'Men10'!$B$2:$B$75,'Men10'!$E$2:$CV$75))) / $C$1 / 86400</f>
        <v>3.0570592465724633E-2</v>
      </c>
      <c r="G59" s="45" cm="1">
        <f t="array" ref="G59">(_xlfn.XLOOKUP(G$2,'Men10'!$B$2:$B$75,'Men10'!$D$2:$D$75) / _xlfn.XLOOKUP($A59,'Men10'!$E$1:$CV$1,_xlfn.XLOOKUP(G$2,'Men10'!$B$2:$B$75,'Men10'!$E$2:$CV$75))) / $C$1 / 86400</f>
        <v>3.8475956611158116E-2</v>
      </c>
      <c r="H59" s="45" cm="1">
        <f t="array" ref="H59">(_xlfn.XLOOKUP(H$2,'Men10'!$B$2:$B$75,'Men10'!$D$2:$D$75) / _xlfn.XLOOKUP($A59,'Men10'!$E$1:$CV$1,_xlfn.XLOOKUP(H$2,'Men10'!$B$2:$B$75,'Men10'!$E$2:$CV$75))) / $C$1 / 86400</f>
        <v>6.3344964258501876E-2</v>
      </c>
      <c r="I59" s="45" cm="1">
        <f t="array" ref="I59">(_xlfn.XLOOKUP(I$2,'Men10'!$B$2:$B$75,'Men10'!$D$2:$D$75) / _xlfn.XLOOKUP($A59,'Men10'!$E$1:$CV$1,_xlfn.XLOOKUP(I$2,'Men10'!$B$2:$B$75,'Men10'!$E$2:$CV$75))) / $C$1 / 86400</f>
        <v>8.4297163325718363E-2</v>
      </c>
      <c r="J59" s="45" cm="1">
        <f t="array" ref="J59">(_xlfn.XLOOKUP(J$2,'Men10'!$B$2:$B$75,'Men10'!$D$2:$D$75) / _xlfn.XLOOKUP($A59,'Men10'!$E$1:$CV$1,_xlfn.XLOOKUP(J$2,'Men10'!$B$2:$B$75,'Men10'!$E$2:$CV$75))) / $C$1 / 86400</f>
        <v>0.17728936273285345</v>
      </c>
      <c r="K59" s="45" cm="1">
        <f t="array" ref="K59">(_xlfn.XLOOKUP(K$2,'Men10'!$B$2:$B$75,'Men10'!$D$2:$D$75) / _xlfn.XLOOKUP($A59,'Men10'!$E$1:$CV$1,_xlfn.XLOOKUP(K$2,'Men10'!$B$2:$B$75,'Men10'!$E$2:$CV$75))) / $C$1 / 86400</f>
        <v>0.21478150948823341</v>
      </c>
      <c r="L59" s="45" cm="1">
        <f t="array" ref="L59">(_xlfn.XLOOKUP(L$2,'Men10'!$B$2:$B$75,'Men10'!$D$2:$D$75) / _xlfn.XLOOKUP($A59,'Men10'!$E$1:$CV$1,_xlfn.XLOOKUP(L$2,'Men10'!$B$2:$B$75,'Men10'!$E$2:$CV$75))) / $C$1 / 86400</f>
        <v>0.38036196834480102</v>
      </c>
      <c r="M59" s="45" cm="1">
        <f t="array" ref="M59">(_xlfn.XLOOKUP(M$2,'Men10'!$B$2:$B$75,'Men10'!$D$2:$D$75) / _xlfn.XLOOKUP($A59,'Men10'!$E$1:$CV$1,_xlfn.XLOOKUP(M$2,'Men10'!$B$2:$B$75,'Men10'!$E$2:$CV$75))) / $C$1 / 86400</f>
        <v>0.50525694302518354</v>
      </c>
      <c r="N59" s="45" cm="1">
        <f t="array" ref="N59">(_xlfn.XLOOKUP(N$2,'Men10'!$B$2:$B$75,'Men10'!$D$2:$D$75) / _xlfn.XLOOKUP($A59,'Men10'!$E$1:$CV$1,_xlfn.XLOOKUP(N$2,'Men10'!$B$2:$B$75,'Men10'!$E$2:$CV$75))) / $C$1 / 86400</f>
        <v>0.94262589791917417</v>
      </c>
    </row>
    <row r="60" spans="1:14" x14ac:dyDescent="0.3">
      <c r="A60" s="26">
        <v>75</v>
      </c>
      <c r="B60" s="45" cm="1">
        <f t="array" ref="B60">(_xlfn.XLOOKUP(B$2,'Men10'!$B$2:$B$75,'Men10'!$D$2:$D$75) / _xlfn.XLOOKUP($A60,'Men10'!$E$1:$CV$1,_xlfn.XLOOKUP(B$2,'Men10'!$B$2:$B$75,'Men10'!$E$2:$CV$75))) / $C$1 / 86400</f>
        <v>2.4752625526241164E-3</v>
      </c>
      <c r="C60" s="45" cm="1">
        <f t="array" ref="C60">(_xlfn.XLOOKUP(C$2,'Men10'!$B$2:$B$75,'Men10'!$D$2:$D$75) / _xlfn.XLOOKUP($A60,'Men10'!$E$1:$CV$1,_xlfn.XLOOKUP(C$2,'Men10'!$B$2:$B$75,'Men10'!$E$2:$CV$75))) / $C$1 / 86400</f>
        <v>5.4062214388301355E-3</v>
      </c>
      <c r="D60" s="45" cm="1">
        <f t="array" ref="D60">(_xlfn.XLOOKUP(D$2,'Men10'!$B$2:$B$75,'Men10'!$D$2:$D$75) / _xlfn.XLOOKUP($A60,'Men10'!$E$1:$CV$1,_xlfn.XLOOKUP(D$2,'Men10'!$B$2:$B$75,'Men10'!$E$2:$CV$75))) / $C$1 / 86400</f>
        <v>1.4280584932758847E-2</v>
      </c>
      <c r="E60" s="45" cm="1">
        <f t="array" ref="E60">(_xlfn.XLOOKUP(E$2,'Men10'!$B$2:$B$75,'Men10'!$D$2:$D$75) / _xlfn.XLOOKUP($A60,'Men10'!$E$1:$CV$1,_xlfn.XLOOKUP(E$2,'Men10'!$B$2:$B$75,'Men10'!$E$2:$CV$75))) / $C$1 / 86400</f>
        <v>1.8797912819651954E-2</v>
      </c>
      <c r="F60" s="45" cm="1">
        <f t="array" ref="F60">(_xlfn.XLOOKUP(F$2,'Men10'!$B$2:$B$75,'Men10'!$D$2:$D$75) / _xlfn.XLOOKUP($A60,'Men10'!$E$1:$CV$1,_xlfn.XLOOKUP(F$2,'Men10'!$B$2:$B$75,'Men10'!$E$2:$CV$75))) / $C$1 / 86400</f>
        <v>3.1086987608726743E-2</v>
      </c>
      <c r="G60" s="45" cm="1">
        <f t="array" ref="G60">(_xlfn.XLOOKUP(G$2,'Men10'!$B$2:$B$75,'Men10'!$D$2:$D$75) / _xlfn.XLOOKUP($A60,'Men10'!$E$1:$CV$1,_xlfn.XLOOKUP(G$2,'Men10'!$B$2:$B$75,'Men10'!$E$2:$CV$75))) / $C$1 / 86400</f>
        <v>3.9125888310670924E-2</v>
      </c>
      <c r="H60" s="45" cm="1">
        <f t="array" ref="H60">(_xlfn.XLOOKUP(H$2,'Men10'!$B$2:$B$75,'Men10'!$D$2:$D$75) / _xlfn.XLOOKUP($A60,'Men10'!$E$1:$CV$1,_xlfn.XLOOKUP(H$2,'Men10'!$B$2:$B$75,'Men10'!$E$2:$CV$75))) / $C$1 / 86400</f>
        <v>6.4372930783749491E-2</v>
      </c>
      <c r="I60" s="45" cm="1">
        <f t="array" ref="I60">(_xlfn.XLOOKUP(I$2,'Men10'!$B$2:$B$75,'Men10'!$D$2:$D$75) / _xlfn.XLOOKUP($A60,'Men10'!$E$1:$CV$1,_xlfn.XLOOKUP(I$2,'Men10'!$B$2:$B$75,'Men10'!$E$2:$CV$75))) / $C$1 / 86400</f>
        <v>8.5636578894596388E-2</v>
      </c>
      <c r="J60" s="45" cm="1">
        <f t="array" ref="J60">(_xlfn.XLOOKUP(J$2,'Men10'!$B$2:$B$75,'Men10'!$D$2:$D$75) / _xlfn.XLOOKUP($A60,'Men10'!$E$1:$CV$1,_xlfn.XLOOKUP(J$2,'Men10'!$B$2:$B$75,'Men10'!$E$2:$CV$75))) / $C$1 / 86400</f>
        <v>0.18007158464147713</v>
      </c>
      <c r="K60" s="45" cm="1">
        <f t="array" ref="K60">(_xlfn.XLOOKUP(K$2,'Men10'!$B$2:$B$75,'Men10'!$D$2:$D$75) / _xlfn.XLOOKUP($A60,'Men10'!$E$1:$CV$1,_xlfn.XLOOKUP(K$2,'Men10'!$B$2:$B$75,'Men10'!$E$2:$CV$75))) / $C$1 / 86400</f>
        <v>0.21815209987252998</v>
      </c>
      <c r="L60" s="45" cm="1">
        <f t="array" ref="L60">(_xlfn.XLOOKUP(L$2,'Men10'!$B$2:$B$75,'Men10'!$D$2:$D$75) / _xlfn.XLOOKUP($A60,'Men10'!$E$1:$CV$1,_xlfn.XLOOKUP(L$2,'Men10'!$B$2:$B$75,'Men10'!$E$2:$CV$75))) / $C$1 / 86400</f>
        <v>0.38633103149232184</v>
      </c>
      <c r="M60" s="45" cm="1">
        <f t="array" ref="M60">(_xlfn.XLOOKUP(M$2,'Men10'!$B$2:$B$75,'Men10'!$D$2:$D$75) / _xlfn.XLOOKUP($A60,'Men10'!$E$1:$CV$1,_xlfn.XLOOKUP(M$2,'Men10'!$B$2:$B$75,'Men10'!$E$2:$CV$75))) / $C$1 / 86400</f>
        <v>0.51318599705696488</v>
      </c>
      <c r="N60" s="45" cm="1">
        <f t="array" ref="N60">(_xlfn.XLOOKUP(N$2,'Men10'!$B$2:$B$75,'Men10'!$D$2:$D$75) / _xlfn.XLOOKUP($A60,'Men10'!$E$1:$CV$1,_xlfn.XLOOKUP(N$2,'Men10'!$B$2:$B$75,'Men10'!$E$2:$CV$75))) / $C$1 / 86400</f>
        <v>0.95741863214981504</v>
      </c>
    </row>
    <row r="61" spans="1:14" x14ac:dyDescent="0.3">
      <c r="A61" s="42">
        <v>76</v>
      </c>
      <c r="B61" s="45" cm="1">
        <f t="array" ref="B61">(_xlfn.XLOOKUP(B$2,'Men10'!$B$2:$B$75,'Men10'!$D$2:$D$75) / _xlfn.XLOOKUP($A61,'Men10'!$E$1:$CV$1,_xlfn.XLOOKUP(B$2,'Men10'!$B$2:$B$75,'Men10'!$E$2:$CV$75))) / $C$1 / 86400</f>
        <v>2.51624372071392E-3</v>
      </c>
      <c r="C61" s="45" cm="1">
        <f t="array" ref="C61">(_xlfn.XLOOKUP(C$2,'Men10'!$B$2:$B$75,'Men10'!$D$2:$D$75) / _xlfn.XLOOKUP($A61,'Men10'!$E$1:$CV$1,_xlfn.XLOOKUP(C$2,'Men10'!$B$2:$B$75,'Men10'!$E$2:$CV$75))) / $C$1 / 86400</f>
        <v>5.5040459930545179E-3</v>
      </c>
      <c r="D61" s="45" cm="1">
        <f t="array" ref="D61">(_xlfn.XLOOKUP(D$2,'Men10'!$B$2:$B$75,'Men10'!$D$2:$D$75) / _xlfn.XLOOKUP($A61,'Men10'!$E$1:$CV$1,_xlfn.XLOOKUP(D$2,'Men10'!$B$2:$B$75,'Men10'!$E$2:$CV$75))) / $C$1 / 86400</f>
        <v>1.4538989415615707E-2</v>
      </c>
      <c r="E61" s="45" cm="1">
        <f t="array" ref="E61">(_xlfn.XLOOKUP(E$2,'Men10'!$B$2:$B$75,'Men10'!$D$2:$D$75) / _xlfn.XLOOKUP($A61,'Men10'!$E$1:$CV$1,_xlfn.XLOOKUP(E$2,'Men10'!$B$2:$B$75,'Men10'!$E$2:$CV$75))) / $C$1 / 86400</f>
        <v>1.9138057496065574E-2</v>
      </c>
      <c r="F61" s="45" cm="1">
        <f t="array" ref="F61">(_xlfn.XLOOKUP(F$2,'Men10'!$B$2:$B$75,'Men10'!$D$2:$D$75) / _xlfn.XLOOKUP($A61,'Men10'!$E$1:$CV$1,_xlfn.XLOOKUP(F$2,'Men10'!$B$2:$B$75,'Men10'!$E$2:$CV$75))) / $C$1 / 86400</f>
        <v>3.164950076868725E-2</v>
      </c>
      <c r="G61" s="45" cm="1">
        <f t="array" ref="G61">(_xlfn.XLOOKUP(G$2,'Men10'!$B$2:$B$75,'Men10'!$D$2:$D$75) / _xlfn.XLOOKUP($A61,'Men10'!$E$1:$CV$1,_xlfn.XLOOKUP(G$2,'Men10'!$B$2:$B$75,'Men10'!$E$2:$CV$75))) / $C$1 / 86400</f>
        <v>3.9833863858089971E-2</v>
      </c>
      <c r="H61" s="45" cm="1">
        <f t="array" ref="H61">(_xlfn.XLOOKUP(H$2,'Men10'!$B$2:$B$75,'Men10'!$D$2:$D$75) / _xlfn.XLOOKUP($A61,'Men10'!$E$1:$CV$1,_xlfn.XLOOKUP(H$2,'Men10'!$B$2:$B$75,'Men10'!$E$2:$CV$75))) / $C$1 / 86400</f>
        <v>6.5502952478554977E-2</v>
      </c>
      <c r="I61" s="45" cm="1">
        <f t="array" ref="I61">(_xlfn.XLOOKUP(I$2,'Men10'!$B$2:$B$75,'Men10'!$D$2:$D$75) / _xlfn.XLOOKUP($A61,'Men10'!$E$1:$CV$1,_xlfn.XLOOKUP(I$2,'Men10'!$B$2:$B$75,'Men10'!$E$2:$CV$75))) / $C$1 / 86400</f>
        <v>8.7109568685784594E-2</v>
      </c>
      <c r="J61" s="45" cm="1">
        <f t="array" ref="J61">(_xlfn.XLOOKUP(J$2,'Men10'!$B$2:$B$75,'Men10'!$D$2:$D$75) / _xlfn.XLOOKUP($A61,'Men10'!$E$1:$CV$1,_xlfn.XLOOKUP(J$2,'Men10'!$B$2:$B$75,'Men10'!$E$2:$CV$75))) / $C$1 / 86400</f>
        <v>0.18315883025460322</v>
      </c>
      <c r="K61" s="45" cm="1">
        <f t="array" ref="K61">(_xlfn.XLOOKUP(K$2,'Men10'!$B$2:$B$75,'Men10'!$D$2:$D$75) / _xlfn.XLOOKUP($A61,'Men10'!$E$1:$CV$1,_xlfn.XLOOKUP(K$2,'Men10'!$B$2:$B$75,'Men10'!$E$2:$CV$75))) / $C$1 / 86400</f>
        <v>0.2218922186406668</v>
      </c>
      <c r="L61" s="45" cm="1">
        <f t="array" ref="L61">(_xlfn.XLOOKUP(L$2,'Men10'!$B$2:$B$75,'Men10'!$D$2:$D$75) / _xlfn.XLOOKUP($A61,'Men10'!$E$1:$CV$1,_xlfn.XLOOKUP(L$2,'Men10'!$B$2:$B$75,'Men10'!$E$2:$CV$75))) / $C$1 / 86400</f>
        <v>0.39295450173369184</v>
      </c>
      <c r="M61" s="45" cm="1">
        <f t="array" ref="M61">(_xlfn.XLOOKUP(M$2,'Men10'!$B$2:$B$75,'Men10'!$D$2:$D$75) / _xlfn.XLOOKUP($A61,'Men10'!$E$1:$CV$1,_xlfn.XLOOKUP(M$2,'Men10'!$B$2:$B$75,'Men10'!$E$2:$CV$75))) / $C$1 / 86400</f>
        <v>0.52198433812385925</v>
      </c>
      <c r="N61" s="45" cm="1">
        <f t="array" ref="N61">(_xlfn.XLOOKUP(N$2,'Men10'!$B$2:$B$75,'Men10'!$D$2:$D$75) / _xlfn.XLOOKUP($A61,'Men10'!$E$1:$CV$1,_xlfn.XLOOKUP(N$2,'Men10'!$B$2:$B$75,'Men10'!$E$2:$CV$75))) / $C$1 / 86400</f>
        <v>0.97383314017957823</v>
      </c>
    </row>
    <row r="62" spans="1:14" x14ac:dyDescent="0.3">
      <c r="A62" s="26">
        <v>77</v>
      </c>
      <c r="B62" s="45" cm="1">
        <f t="array" ref="B62">(_xlfn.XLOOKUP(B$2,'Men10'!$B$2:$B$75,'Men10'!$D$2:$D$75) / _xlfn.XLOOKUP($A62,'Men10'!$E$1:$CV$1,_xlfn.XLOOKUP(B$2,'Men10'!$B$2:$B$75,'Men10'!$E$2:$CV$75))) / $C$1 / 86400</f>
        <v>2.5586047261131435E-3</v>
      </c>
      <c r="C62" s="45" cm="1">
        <f t="array" ref="C62">(_xlfn.XLOOKUP(C$2,'Men10'!$B$2:$B$75,'Men10'!$D$2:$D$75) / _xlfn.XLOOKUP($A62,'Men10'!$E$1:$CV$1,_xlfn.XLOOKUP(C$2,'Men10'!$B$2:$B$75,'Men10'!$E$2:$CV$75))) / $C$1 / 86400</f>
        <v>5.6114583862716194E-3</v>
      </c>
      <c r="D62" s="45" cm="1">
        <f t="array" ref="D62">(_xlfn.XLOOKUP(D$2,'Men10'!$B$2:$B$75,'Men10'!$D$2:$D$75) / _xlfn.XLOOKUP($A62,'Men10'!$E$1:$CV$1,_xlfn.XLOOKUP(D$2,'Men10'!$B$2:$B$75,'Men10'!$E$2:$CV$75))) / $C$1 / 86400</f>
        <v>1.4822720265623148E-2</v>
      </c>
      <c r="E62" s="45" cm="1">
        <f t="array" ref="E62">(_xlfn.XLOOKUP(E$2,'Men10'!$B$2:$B$75,'Men10'!$D$2:$D$75) / _xlfn.XLOOKUP($A62,'Men10'!$E$1:$CV$1,_xlfn.XLOOKUP(E$2,'Men10'!$B$2:$B$75,'Men10'!$E$2:$CV$75))) / $C$1 / 86400</f>
        <v>1.9511539941483531E-2</v>
      </c>
      <c r="F62" s="45" cm="1">
        <f t="array" ref="F62">(_xlfn.XLOOKUP(F$2,'Men10'!$B$2:$B$75,'Men10'!$D$2:$D$75) / _xlfn.XLOOKUP($A62,'Men10'!$E$1:$CV$1,_xlfn.XLOOKUP(F$2,'Men10'!$B$2:$B$75,'Men10'!$E$2:$CV$75))) / $C$1 / 86400</f>
        <v>3.2267146156458551E-2</v>
      </c>
      <c r="G62" s="45" cm="1">
        <f t="array" ref="G62">(_xlfn.XLOOKUP(G$2,'Men10'!$B$2:$B$75,'Men10'!$D$2:$D$75) / _xlfn.XLOOKUP($A62,'Men10'!$E$1:$CV$1,_xlfn.XLOOKUP(G$2,'Men10'!$B$2:$B$75,'Men10'!$E$2:$CV$75))) / $C$1 / 86400</f>
        <v>4.0611228482855255E-2</v>
      </c>
      <c r="H62" s="45" cm="1">
        <f t="array" ref="H62">(_xlfn.XLOOKUP(H$2,'Men10'!$B$2:$B$75,'Men10'!$D$2:$D$75) / _xlfn.XLOOKUP($A62,'Men10'!$E$1:$CV$1,_xlfn.XLOOKUP(H$2,'Men10'!$B$2:$B$75,'Men10'!$E$2:$CV$75))) / $C$1 / 86400</f>
        <v>6.6744102859003576E-2</v>
      </c>
      <c r="I62" s="45" cm="1">
        <f t="array" ref="I62">(_xlfn.XLOOKUP(I$2,'Men10'!$B$2:$B$75,'Men10'!$D$2:$D$75) / _xlfn.XLOOKUP($A62,'Men10'!$E$1:$CV$1,_xlfn.XLOOKUP(I$2,'Men10'!$B$2:$B$75,'Men10'!$E$2:$CV$75))) / $C$1 / 86400</f>
        <v>8.8714426339011054E-2</v>
      </c>
      <c r="J62" s="45" cm="1">
        <f t="array" ref="J62">(_xlfn.XLOOKUP(J$2,'Men10'!$B$2:$B$75,'Men10'!$D$2:$D$75) / _xlfn.XLOOKUP($A62,'Men10'!$E$1:$CV$1,_xlfn.XLOOKUP(J$2,'Men10'!$B$2:$B$75,'Men10'!$E$2:$CV$75))) / $C$1 / 86400</f>
        <v>0.18652207186975403</v>
      </c>
      <c r="K62" s="45" cm="1">
        <f t="array" ref="K62">(_xlfn.XLOOKUP(K$2,'Men10'!$B$2:$B$75,'Men10'!$D$2:$D$75) / _xlfn.XLOOKUP($A62,'Men10'!$E$1:$CV$1,_xlfn.XLOOKUP(K$2,'Men10'!$B$2:$B$75,'Men10'!$E$2:$CV$75))) / $C$1 / 86400</f>
        <v>0.22596669947663325</v>
      </c>
      <c r="L62" s="45" cm="1">
        <f t="array" ref="L62">(_xlfn.XLOOKUP(L$2,'Men10'!$B$2:$B$75,'Men10'!$D$2:$D$75) / _xlfn.XLOOKUP($A62,'Men10'!$E$1:$CV$1,_xlfn.XLOOKUP(L$2,'Men10'!$B$2:$B$75,'Men10'!$E$2:$CV$75))) / $C$1 / 86400</f>
        <v>0.40017010215685717</v>
      </c>
      <c r="M62" s="45" cm="1">
        <f t="array" ref="M62">(_xlfn.XLOOKUP(M$2,'Men10'!$B$2:$B$75,'Men10'!$D$2:$D$75) / _xlfn.XLOOKUP($A62,'Men10'!$E$1:$CV$1,_xlfn.XLOOKUP(M$2,'Men10'!$B$2:$B$75,'Men10'!$E$2:$CV$75))) / $C$1 / 86400</f>
        <v>0.5315692401785117</v>
      </c>
      <c r="N62" s="45" cm="1">
        <f t="array" ref="N62">(_xlfn.XLOOKUP(N$2,'Men10'!$B$2:$B$75,'Men10'!$D$2:$D$75) / _xlfn.XLOOKUP($A62,'Men10'!$E$1:$CV$1,_xlfn.XLOOKUP(N$2,'Men10'!$B$2:$B$75,'Men10'!$E$2:$CV$75))) / $C$1 / 86400</f>
        <v>0.99171508525813168</v>
      </c>
    </row>
    <row r="63" spans="1:14" x14ac:dyDescent="0.3">
      <c r="A63" s="26">
        <v>78</v>
      </c>
      <c r="B63" s="45" cm="1">
        <f t="array" ref="B63">(_xlfn.XLOOKUP(B$2,'Men10'!$B$2:$B$75,'Men10'!$D$2:$D$75) / _xlfn.XLOOKUP($A63,'Men10'!$E$1:$CV$1,_xlfn.XLOOKUP(B$2,'Men10'!$B$2:$B$75,'Men10'!$E$2:$CV$75))) / $C$1 / 86400</f>
        <v>2.6028216223607792E-3</v>
      </c>
      <c r="C63" s="45" cm="1">
        <f t="array" ref="C63">(_xlfn.XLOOKUP(C$2,'Men10'!$B$2:$B$75,'Men10'!$D$2:$D$75) / _xlfn.XLOOKUP($A63,'Men10'!$E$1:$CV$1,_xlfn.XLOOKUP(C$2,'Men10'!$B$2:$B$75,'Men10'!$E$2:$CV$75))) / $C$1 / 86400</f>
        <v>5.7284911370514488E-3</v>
      </c>
      <c r="D63" s="45" cm="1">
        <f t="array" ref="D63">(_xlfn.XLOOKUP(D$2,'Men10'!$B$2:$B$75,'Men10'!$D$2:$D$75) / _xlfn.XLOOKUP($A63,'Men10'!$E$1:$CV$1,_xlfn.XLOOKUP(D$2,'Men10'!$B$2:$B$75,'Men10'!$E$2:$CV$75))) / $C$1 / 86400</f>
        <v>1.513186338089062E-2</v>
      </c>
      <c r="E63" s="45" cm="1">
        <f t="array" ref="E63">(_xlfn.XLOOKUP(E$2,'Men10'!$B$2:$B$75,'Men10'!$D$2:$D$75) / _xlfn.XLOOKUP($A63,'Men10'!$E$1:$CV$1,_xlfn.XLOOKUP(E$2,'Men10'!$B$2:$B$75,'Men10'!$E$2:$CV$75))) / $C$1 / 86400</f>
        <v>1.9918473225866224E-2</v>
      </c>
      <c r="F63" s="45" cm="1">
        <f t="array" ref="F63">(_xlfn.XLOOKUP(F$2,'Men10'!$B$2:$B$75,'Men10'!$D$2:$D$75) / _xlfn.XLOOKUP($A63,'Men10'!$E$1:$CV$1,_xlfn.XLOOKUP(F$2,'Men10'!$B$2:$B$75,'Men10'!$E$2:$CV$75))) / $C$1 / 86400</f>
        <v>3.2940110761122438E-2</v>
      </c>
      <c r="G63" s="45" cm="1">
        <f t="array" ref="G63">(_xlfn.XLOOKUP(G$2,'Men10'!$B$2:$B$75,'Men10'!$D$2:$D$75) / _xlfn.XLOOKUP($A63,'Men10'!$E$1:$CV$1,_xlfn.XLOOKUP(G$2,'Men10'!$B$2:$B$75,'Men10'!$E$2:$CV$75))) / $C$1 / 86400</f>
        <v>4.1458217528256444E-2</v>
      </c>
      <c r="H63" s="45" cm="1">
        <f t="array" ref="H63">(_xlfn.XLOOKUP(H$2,'Men10'!$B$2:$B$75,'Men10'!$D$2:$D$75) / _xlfn.XLOOKUP($A63,'Men10'!$E$1:$CV$1,_xlfn.XLOOKUP(H$2,'Men10'!$B$2:$B$75,'Men10'!$E$2:$CV$75))) / $C$1 / 86400</f>
        <v>6.8096326409039065E-2</v>
      </c>
      <c r="I63" s="45" cm="1">
        <f t="array" ref="I63">(_xlfn.XLOOKUP(I$2,'Men10'!$B$2:$B$75,'Men10'!$D$2:$D$75) / _xlfn.XLOOKUP($A63,'Men10'!$E$1:$CV$1,_xlfn.XLOOKUP(I$2,'Men10'!$B$2:$B$75,'Men10'!$E$2:$CV$75))) / $C$1 / 86400</f>
        <v>9.0490901296508192E-2</v>
      </c>
      <c r="J63" s="45" cm="1">
        <f t="array" ref="J63">(_xlfn.XLOOKUP(J$2,'Men10'!$B$2:$B$75,'Men10'!$D$2:$D$75) / _xlfn.XLOOKUP($A63,'Men10'!$E$1:$CV$1,_xlfn.XLOOKUP(J$2,'Men10'!$B$2:$B$75,'Men10'!$E$2:$CV$75))) / $C$1 / 86400</f>
        <v>0.19021529478168009</v>
      </c>
      <c r="K63" s="45" cm="1">
        <f t="array" ref="K63">(_xlfn.XLOOKUP(K$2,'Men10'!$B$2:$B$75,'Men10'!$D$2:$D$75) / _xlfn.XLOOKUP($A63,'Men10'!$E$1:$CV$1,_xlfn.XLOOKUP(K$2,'Men10'!$B$2:$B$75,'Men10'!$E$2:$CV$75))) / $C$1 / 86400</f>
        <v>0.230440944178473</v>
      </c>
      <c r="L63" s="45" cm="1">
        <f t="array" ref="L63">(_xlfn.XLOOKUP(L$2,'Men10'!$B$2:$B$75,'Men10'!$D$2:$D$75) / _xlfn.XLOOKUP($A63,'Men10'!$E$1:$CV$1,_xlfn.XLOOKUP(L$2,'Men10'!$B$2:$B$75,'Men10'!$E$2:$CV$75))) / $C$1 / 86400</f>
        <v>0.40809365444822088</v>
      </c>
      <c r="M63" s="45" cm="1">
        <f t="array" ref="M63">(_xlfn.XLOOKUP(M$2,'Men10'!$B$2:$B$75,'Men10'!$D$2:$D$75) / _xlfn.XLOOKUP($A63,'Men10'!$E$1:$CV$1,_xlfn.XLOOKUP(M$2,'Men10'!$B$2:$B$75,'Men10'!$E$2:$CV$75))) / $C$1 / 86400</f>
        <v>0.54209455590883082</v>
      </c>
      <c r="N63" s="45" cm="1">
        <f t="array" ref="N63">(_xlfn.XLOOKUP(N$2,'Men10'!$B$2:$B$75,'Men10'!$D$2:$D$75) / _xlfn.XLOOKUP($A63,'Men10'!$E$1:$CV$1,_xlfn.XLOOKUP(N$2,'Men10'!$B$2:$B$75,'Men10'!$E$2:$CV$75))) / $C$1 / 86400</f>
        <v>1.0113515006070648</v>
      </c>
    </row>
    <row r="64" spans="1:14" x14ac:dyDescent="0.3">
      <c r="A64" s="42">
        <v>79</v>
      </c>
      <c r="B64" s="45" cm="1">
        <f t="array" ref="B64">(_xlfn.XLOOKUP(B$2,'Men10'!$B$2:$B$75,'Men10'!$D$2:$D$75) / _xlfn.XLOOKUP($A64,'Men10'!$E$1:$CV$1,_xlfn.XLOOKUP(B$2,'Men10'!$B$2:$B$75,'Men10'!$E$2:$CV$75))) / $C$1 / 86400</f>
        <v>2.6481741296409443E-3</v>
      </c>
      <c r="C64" s="45" cm="1">
        <f t="array" ref="C64">(_xlfn.XLOOKUP(C$2,'Men10'!$B$2:$B$75,'Men10'!$D$2:$D$75) / _xlfn.XLOOKUP($A64,'Men10'!$E$1:$CV$1,_xlfn.XLOOKUP(C$2,'Men10'!$B$2:$B$75,'Men10'!$E$2:$CV$75))) / $C$1 / 86400</f>
        <v>5.8560947582427308E-3</v>
      </c>
      <c r="D64" s="45" cm="1">
        <f t="array" ref="D64">(_xlfn.XLOOKUP(D$2,'Men10'!$B$2:$B$75,'Men10'!$D$2:$D$75) / _xlfn.XLOOKUP($A64,'Men10'!$E$1:$CV$1,_xlfn.XLOOKUP(D$2,'Men10'!$B$2:$B$75,'Men10'!$E$2:$CV$75))) / $C$1 / 86400</f>
        <v>1.5468929550075138E-2</v>
      </c>
      <c r="E64" s="45" cm="1">
        <f t="array" ref="E64">(_xlfn.XLOOKUP(E$2,'Men10'!$B$2:$B$75,'Men10'!$D$2:$D$75) / _xlfn.XLOOKUP($A64,'Men10'!$E$1:$CV$1,_xlfn.XLOOKUP(E$2,'Men10'!$B$2:$B$75,'Men10'!$E$2:$CV$75))) / $C$1 / 86400</f>
        <v>2.0362162366935641E-2</v>
      </c>
      <c r="F64" s="45" cm="1">
        <f t="array" ref="F64">(_xlfn.XLOOKUP(F$2,'Men10'!$B$2:$B$75,'Men10'!$D$2:$D$75) / _xlfn.XLOOKUP($A64,'Men10'!$E$1:$CV$1,_xlfn.XLOOKUP(F$2,'Men10'!$B$2:$B$75,'Men10'!$E$2:$CV$75))) / $C$1 / 86400</f>
        <v>3.3673860245061527E-2</v>
      </c>
      <c r="G64" s="45" cm="1">
        <f t="array" ref="G64">(_xlfn.XLOOKUP(G$2,'Men10'!$B$2:$B$75,'Men10'!$D$2:$D$75) / _xlfn.XLOOKUP($A64,'Men10'!$E$1:$CV$1,_xlfn.XLOOKUP(G$2,'Men10'!$B$2:$B$75,'Men10'!$E$2:$CV$75))) / $C$1 / 86400</f>
        <v>4.2381710042807899E-2</v>
      </c>
      <c r="H64" s="45" cm="1">
        <f t="array" ref="H64">(_xlfn.XLOOKUP(H$2,'Men10'!$B$2:$B$75,'Men10'!$D$2:$D$75) / _xlfn.XLOOKUP($A64,'Men10'!$E$1:$CV$1,_xlfn.XLOOKUP(H$2,'Men10'!$B$2:$B$75,'Men10'!$E$2:$CV$75))) / $C$1 / 86400</f>
        <v>6.9581360075987128E-2</v>
      </c>
      <c r="I64" s="45" cm="1">
        <f t="array" ref="I64">(_xlfn.XLOOKUP(I$2,'Men10'!$B$2:$B$75,'Men10'!$D$2:$D$75) / _xlfn.XLOOKUP($A64,'Men10'!$E$1:$CV$1,_xlfn.XLOOKUP(I$2,'Men10'!$B$2:$B$75,'Men10'!$E$2:$CV$75))) / $C$1 / 86400</f>
        <v>9.2427144621921212E-2</v>
      </c>
      <c r="J64" s="45" cm="1">
        <f t="array" ref="J64">(_xlfn.XLOOKUP(J$2,'Men10'!$B$2:$B$75,'Men10'!$D$2:$D$75) / _xlfn.XLOOKUP($A64,'Men10'!$E$1:$CV$1,_xlfn.XLOOKUP(J$2,'Men10'!$B$2:$B$75,'Men10'!$E$2:$CV$75))) / $C$1 / 86400</f>
        <v>0.19427067651711014</v>
      </c>
      <c r="K64" s="45" cm="1">
        <f t="array" ref="K64">(_xlfn.XLOOKUP(K$2,'Men10'!$B$2:$B$75,'Men10'!$D$2:$D$75) / _xlfn.XLOOKUP($A64,'Men10'!$E$1:$CV$1,_xlfn.XLOOKUP(K$2,'Men10'!$B$2:$B$75,'Men10'!$E$2:$CV$75))) / $C$1 / 86400</f>
        <v>0.2353539349933769</v>
      </c>
      <c r="L64" s="45" cm="1">
        <f t="array" ref="L64">(_xlfn.XLOOKUP(L$2,'Men10'!$B$2:$B$75,'Men10'!$D$2:$D$75) / _xlfn.XLOOKUP($A64,'Men10'!$E$1:$CV$1,_xlfn.XLOOKUP(L$2,'Men10'!$B$2:$B$75,'Men10'!$E$2:$CV$75))) / $C$1 / 86400</f>
        <v>0.4167941932481829</v>
      </c>
      <c r="M64" s="45" cm="1">
        <f t="array" ref="M64">(_xlfn.XLOOKUP(M$2,'Men10'!$B$2:$B$75,'Men10'!$D$2:$D$75) / _xlfn.XLOOKUP($A64,'Men10'!$E$1:$CV$1,_xlfn.XLOOKUP(M$2,'Men10'!$B$2:$B$75,'Men10'!$E$2:$CV$75))) / $C$1 / 86400</f>
        <v>0.55365198804609372</v>
      </c>
      <c r="N64" s="45" cm="1">
        <f t="array" ref="N64">(_xlfn.XLOOKUP(N$2,'Men10'!$B$2:$B$75,'Men10'!$D$2:$D$75) / _xlfn.XLOOKUP($A64,'Men10'!$E$1:$CV$1,_xlfn.XLOOKUP(N$2,'Men10'!$B$2:$B$75,'Men10'!$E$2:$CV$75))) / $C$1 / 86400</f>
        <v>1.032913470207717</v>
      </c>
    </row>
    <row r="65" spans="1:14" x14ac:dyDescent="0.3">
      <c r="A65" s="26">
        <v>80</v>
      </c>
      <c r="B65" s="45" cm="1">
        <f t="array" ref="B65">(_xlfn.XLOOKUP(B$2,'Men10'!$B$2:$B$75,'Men10'!$D$2:$D$75) / _xlfn.XLOOKUP($A65,'Men10'!$E$1:$CV$1,_xlfn.XLOOKUP(B$2,'Men10'!$B$2:$B$75,'Men10'!$E$2:$CV$75))) / $C$1 / 86400</f>
        <v>2.6951351411290156E-3</v>
      </c>
      <c r="C65" s="45" cm="1">
        <f t="array" ref="C65">(_xlfn.XLOOKUP(C$2,'Men10'!$B$2:$B$75,'Men10'!$D$2:$D$75) / _xlfn.XLOOKUP($A65,'Men10'!$E$1:$CV$1,_xlfn.XLOOKUP(C$2,'Men10'!$B$2:$B$75,'Men10'!$E$2:$CV$75))) / $C$1 / 86400</f>
        <v>5.9963433619347603E-3</v>
      </c>
      <c r="D65" s="45" cm="1">
        <f t="array" ref="D65">(_xlfn.XLOOKUP(D$2,'Men10'!$B$2:$B$75,'Men10'!$D$2:$D$75) / _xlfn.XLOOKUP($A65,'Men10'!$E$1:$CV$1,_xlfn.XLOOKUP(D$2,'Men10'!$B$2:$B$75,'Men10'!$E$2:$CV$75))) / $C$1 / 86400</f>
        <v>1.5839397559827668E-2</v>
      </c>
      <c r="E65" s="45" cm="1">
        <f t="array" ref="E65">(_xlfn.XLOOKUP(E$2,'Men10'!$B$2:$B$75,'Men10'!$D$2:$D$75) / _xlfn.XLOOKUP($A65,'Men10'!$E$1:$CV$1,_xlfn.XLOOKUP(E$2,'Men10'!$B$2:$B$75,'Men10'!$E$2:$CV$75))) / $C$1 / 86400</f>
        <v>2.0849819236916013E-2</v>
      </c>
      <c r="F65" s="45" cm="1">
        <f t="array" ref="F65">(_xlfn.XLOOKUP(F$2,'Men10'!$B$2:$B$75,'Men10'!$D$2:$D$75) / _xlfn.XLOOKUP($A65,'Men10'!$E$1:$CV$1,_xlfn.XLOOKUP(F$2,'Men10'!$B$2:$B$75,'Men10'!$E$2:$CV$75))) / $C$1 / 86400</f>
        <v>3.448032121867247E-2</v>
      </c>
      <c r="G65" s="45" cm="1">
        <f t="array" ref="G65">(_xlfn.XLOOKUP(G$2,'Men10'!$B$2:$B$75,'Men10'!$D$2:$D$75) / _xlfn.XLOOKUP($A65,'Men10'!$E$1:$CV$1,_xlfn.XLOOKUP(G$2,'Men10'!$B$2:$B$75,'Men10'!$E$2:$CV$75))) / $C$1 / 86400</f>
        <v>4.3396716783813558E-2</v>
      </c>
      <c r="H65" s="45" cm="1">
        <f t="array" ref="H65">(_xlfn.XLOOKUP(H$2,'Men10'!$B$2:$B$75,'Men10'!$D$2:$D$75) / _xlfn.XLOOKUP($A65,'Men10'!$E$1:$CV$1,_xlfn.XLOOKUP(H$2,'Men10'!$B$2:$B$75,'Men10'!$E$2:$CV$75))) / $C$1 / 86400</f>
        <v>7.1213140313900483E-2</v>
      </c>
      <c r="I65" s="45" cm="1">
        <f t="array" ref="I65">(_xlfn.XLOOKUP(I$2,'Men10'!$B$2:$B$75,'Men10'!$D$2:$D$75) / _xlfn.XLOOKUP($A65,'Men10'!$E$1:$CV$1,_xlfn.XLOOKUP(I$2,'Men10'!$B$2:$B$75,'Men10'!$E$2:$CV$75))) / $C$1 / 86400</f>
        <v>9.4569692726486035E-2</v>
      </c>
      <c r="J65" s="45" cm="1">
        <f t="array" ref="J65">(_xlfn.XLOOKUP(J$2,'Men10'!$B$2:$B$75,'Men10'!$D$2:$D$75) / _xlfn.XLOOKUP($A65,'Men10'!$E$1:$CV$1,_xlfn.XLOOKUP(J$2,'Men10'!$B$2:$B$75,'Men10'!$E$2:$CV$75))) / $C$1 / 86400</f>
        <v>0.19872556855398421</v>
      </c>
      <c r="K65" s="45" cm="1">
        <f t="array" ref="K65">(_xlfn.XLOOKUP(K$2,'Men10'!$B$2:$B$75,'Men10'!$D$2:$D$75) / _xlfn.XLOOKUP($A65,'Men10'!$E$1:$CV$1,_xlfn.XLOOKUP(K$2,'Men10'!$B$2:$B$75,'Men10'!$E$2:$CV$75))) / $C$1 / 86400</f>
        <v>0.24075092227754191</v>
      </c>
      <c r="L65" s="45" cm="1">
        <f t="array" ref="L65">(_xlfn.XLOOKUP(L$2,'Men10'!$B$2:$B$75,'Men10'!$D$2:$D$75) / _xlfn.XLOOKUP($A65,'Men10'!$E$1:$CV$1,_xlfn.XLOOKUP(L$2,'Men10'!$B$2:$B$75,'Men10'!$E$2:$CV$75))) / $C$1 / 86400</f>
        <v>0.42635185354877464</v>
      </c>
      <c r="M65" s="45" cm="1">
        <f t="array" ref="M65">(_xlfn.XLOOKUP(M$2,'Men10'!$B$2:$B$75,'Men10'!$D$2:$D$75) / _xlfn.XLOOKUP($A65,'Men10'!$E$1:$CV$1,_xlfn.XLOOKUP(M$2,'Men10'!$B$2:$B$75,'Men10'!$E$2:$CV$75))) / $C$1 / 86400</f>
        <v>0.5663479845647903</v>
      </c>
      <c r="N65" s="45" cm="1">
        <f t="array" ref="N65">(_xlfn.XLOOKUP(N$2,'Men10'!$B$2:$B$75,'Men10'!$D$2:$D$75) / _xlfn.XLOOKUP($A65,'Men10'!$E$1:$CV$1,_xlfn.XLOOKUP(N$2,'Men10'!$B$2:$B$75,'Men10'!$E$2:$CV$75))) / $C$1 / 86400</f>
        <v>1.0565995873083749</v>
      </c>
    </row>
    <row r="66" spans="1:14" x14ac:dyDescent="0.3">
      <c r="A66" s="26">
        <v>81</v>
      </c>
      <c r="B66" s="45" cm="1">
        <f t="array" ref="B66">(_xlfn.XLOOKUP(B$2,'Men10'!$B$2:$B$75,'Men10'!$D$2:$D$75) / _xlfn.XLOOKUP($A66,'Men10'!$E$1:$CV$1,_xlfn.XLOOKUP(B$2,'Men10'!$B$2:$B$75,'Men10'!$E$2:$CV$75))) / $C$1 / 86400</f>
        <v>2.7687849089803379E-3</v>
      </c>
      <c r="C66" s="45" cm="1">
        <f t="array" ref="C66">(_xlfn.XLOOKUP(C$2,'Men10'!$B$2:$B$75,'Men10'!$D$2:$D$75) / _xlfn.XLOOKUP($A66,'Men10'!$E$1:$CV$1,_xlfn.XLOOKUP(C$2,'Men10'!$B$2:$B$75,'Men10'!$E$2:$CV$75))) / $C$1 / 86400</f>
        <v>6.1496333426157984E-3</v>
      </c>
      <c r="D66" s="45" cm="1">
        <f t="array" ref="D66">(_xlfn.XLOOKUP(D$2,'Men10'!$B$2:$B$75,'Men10'!$D$2:$D$75) / _xlfn.XLOOKUP($A66,'Men10'!$E$1:$CV$1,_xlfn.XLOOKUP(D$2,'Men10'!$B$2:$B$75,'Men10'!$E$2:$CV$75))) / $C$1 / 86400</f>
        <v>1.6244314489928528E-2</v>
      </c>
      <c r="E66" s="45" cm="1">
        <f t="array" ref="E66">(_xlfn.XLOOKUP(E$2,'Men10'!$B$2:$B$75,'Men10'!$D$2:$D$75) / _xlfn.XLOOKUP($A66,'Men10'!$E$1:$CV$1,_xlfn.XLOOKUP(E$2,'Men10'!$B$2:$B$75,'Men10'!$E$2:$CV$75))) / $C$1 / 86400</f>
        <v>2.1382822134701836E-2</v>
      </c>
      <c r="F66" s="45" cm="1">
        <f t="array" ref="F66">(_xlfn.XLOOKUP(F$2,'Men10'!$B$2:$B$75,'Men10'!$D$2:$D$75) / _xlfn.XLOOKUP($A66,'Men10'!$E$1:$CV$1,_xlfn.XLOOKUP(F$2,'Men10'!$B$2:$B$75,'Men10'!$E$2:$CV$75))) / $C$1 / 86400</f>
        <v>3.5361773039300194E-2</v>
      </c>
      <c r="G66" s="45" cm="1">
        <f t="array" ref="G66">(_xlfn.XLOOKUP(G$2,'Men10'!$B$2:$B$75,'Men10'!$D$2:$D$75) / _xlfn.XLOOKUP($A66,'Men10'!$E$1:$CV$1,_xlfn.XLOOKUP(G$2,'Men10'!$B$2:$B$75,'Men10'!$E$2:$CV$75))) / $C$1 / 86400</f>
        <v>4.4506106536181728E-2</v>
      </c>
      <c r="H66" s="45" cm="1">
        <f t="array" ref="H66">(_xlfn.XLOOKUP(H$2,'Men10'!$B$2:$B$75,'Men10'!$D$2:$D$75) / _xlfn.XLOOKUP($A66,'Men10'!$E$1:$CV$1,_xlfn.XLOOKUP(H$2,'Men10'!$B$2:$B$75,'Men10'!$E$2:$CV$75))) / $C$1 / 86400</f>
        <v>7.2995830000140344E-2</v>
      </c>
      <c r="I66" s="45" cm="1">
        <f t="array" ref="I66">(_xlfn.XLOOKUP(I$2,'Men10'!$B$2:$B$75,'Men10'!$D$2:$D$75) / _xlfn.XLOOKUP($A66,'Men10'!$E$1:$CV$1,_xlfn.XLOOKUP(I$2,'Men10'!$B$2:$B$75,'Men10'!$E$2:$CV$75))) / $C$1 / 86400</f>
        <v>9.6909754407279988E-2</v>
      </c>
      <c r="J66" s="45" cm="1">
        <f t="array" ref="J66">(_xlfn.XLOOKUP(J$2,'Men10'!$B$2:$B$75,'Men10'!$D$2:$D$75) / _xlfn.XLOOKUP($A66,'Men10'!$E$1:$CV$1,_xlfn.XLOOKUP(J$2,'Men10'!$B$2:$B$75,'Men10'!$E$2:$CV$75))) / $C$1 / 86400</f>
        <v>0.20365696721489654</v>
      </c>
      <c r="K66" s="45" cm="1">
        <f t="array" ref="K66">(_xlfn.XLOOKUP(K$2,'Men10'!$B$2:$B$75,'Men10'!$D$2:$D$75) / _xlfn.XLOOKUP($A66,'Men10'!$E$1:$CV$1,_xlfn.XLOOKUP(K$2,'Men10'!$B$2:$B$75,'Men10'!$E$2:$CV$75))) / $C$1 / 86400</f>
        <v>0.24672518509823357</v>
      </c>
      <c r="L66" s="45" cm="1">
        <f t="array" ref="L66">(_xlfn.XLOOKUP(L$2,'Men10'!$B$2:$B$75,'Men10'!$D$2:$D$75) / _xlfn.XLOOKUP($A66,'Men10'!$E$1:$CV$1,_xlfn.XLOOKUP(L$2,'Men10'!$B$2:$B$75,'Men10'!$E$2:$CV$75))) / $C$1 / 86400</f>
        <v>0.43693182559246652</v>
      </c>
      <c r="M66" s="45" cm="1">
        <f t="array" ref="M66">(_xlfn.XLOOKUP(M$2,'Men10'!$B$2:$B$75,'Men10'!$D$2:$D$75) / _xlfn.XLOOKUP($A66,'Men10'!$E$1:$CV$1,_xlfn.XLOOKUP(M$2,'Men10'!$B$2:$B$75,'Men10'!$E$2:$CV$75))) / $C$1 / 86400</f>
        <v>0.58040197727954512</v>
      </c>
      <c r="N66" s="45" cm="1">
        <f t="array" ref="N66">(_xlfn.XLOOKUP(N$2,'Men10'!$B$2:$B$75,'Men10'!$D$2:$D$75) / _xlfn.XLOOKUP($A66,'Men10'!$E$1:$CV$1,_xlfn.XLOOKUP(N$2,'Men10'!$B$2:$B$75,'Men10'!$E$2:$CV$75))) / $C$1 / 86400</f>
        <v>1.0828192319564547</v>
      </c>
    </row>
    <row r="67" spans="1:14" x14ac:dyDescent="0.3">
      <c r="A67" s="42">
        <v>82</v>
      </c>
      <c r="B67" s="45" cm="1">
        <f t="array" ref="B67">(_xlfn.XLOOKUP(B$2,'Men10'!$B$2:$B$75,'Men10'!$D$2:$D$75) / _xlfn.XLOOKUP($A67,'Men10'!$E$1:$CV$1,_xlfn.XLOOKUP(B$2,'Men10'!$B$2:$B$75,'Men10'!$E$2:$CV$75))) / $C$1 / 86400</f>
        <v>2.8465730087558795E-3</v>
      </c>
      <c r="C67" s="45" cm="1">
        <f t="array" ref="C67">(_xlfn.XLOOKUP(C$2,'Men10'!$B$2:$B$75,'Men10'!$D$2:$D$75) / _xlfn.XLOOKUP($A67,'Men10'!$E$1:$CV$1,_xlfn.XLOOKUP(C$2,'Men10'!$B$2:$B$75,'Men10'!$E$2:$CV$75))) / $C$1 / 86400</f>
        <v>6.3185503099666184E-3</v>
      </c>
      <c r="D67" s="45" cm="1">
        <f t="array" ref="D67">(_xlfn.XLOOKUP(D$2,'Men10'!$B$2:$B$75,'Men10'!$D$2:$D$75) / _xlfn.XLOOKUP($A67,'Men10'!$E$1:$CV$1,_xlfn.XLOOKUP(D$2,'Men10'!$B$2:$B$75,'Men10'!$E$2:$CV$75))) / $C$1 / 86400</f>
        <v>1.6690510252742013E-2</v>
      </c>
      <c r="E67" s="45" cm="1">
        <f t="array" ref="E67">(_xlfn.XLOOKUP(E$2,'Men10'!$B$2:$B$75,'Men10'!$D$2:$D$75) / _xlfn.XLOOKUP($A67,'Men10'!$E$1:$CV$1,_xlfn.XLOOKUP(E$2,'Men10'!$B$2:$B$75,'Men10'!$E$2:$CV$75))) / $C$1 / 86400</f>
        <v>2.1970161455139997E-2</v>
      </c>
      <c r="F67" s="45" cm="1">
        <f t="array" ref="F67">(_xlfn.XLOOKUP(F$2,'Men10'!$B$2:$B$75,'Men10'!$D$2:$D$75) / _xlfn.XLOOKUP($A67,'Men10'!$E$1:$CV$1,_xlfn.XLOOKUP(F$2,'Men10'!$B$2:$B$75,'Men10'!$E$2:$CV$75))) / $C$1 / 86400</f>
        <v>3.6333083543383972E-2</v>
      </c>
      <c r="G67" s="45" cm="1">
        <f t="array" ref="G67">(_xlfn.XLOOKUP(G$2,'Men10'!$B$2:$B$75,'Men10'!$D$2:$D$75) / _xlfn.XLOOKUP($A67,'Men10'!$E$1:$CV$1,_xlfn.XLOOKUP(G$2,'Men10'!$B$2:$B$75,'Men10'!$E$2:$CV$75))) / $C$1 / 86400</f>
        <v>4.572859186593093E-2</v>
      </c>
      <c r="H67" s="45" cm="1">
        <f t="array" ref="H67">(_xlfn.XLOOKUP(H$2,'Men10'!$B$2:$B$75,'Men10'!$D$2:$D$75) / _xlfn.XLOOKUP($A67,'Men10'!$E$1:$CV$1,_xlfn.XLOOKUP(H$2,'Men10'!$B$2:$B$75,'Men10'!$E$2:$CV$75))) / $C$1 / 86400</f>
        <v>7.4959286101608194E-2</v>
      </c>
      <c r="I67" s="45" cm="1">
        <f t="array" ref="I67">(_xlfn.XLOOKUP(I$2,'Men10'!$B$2:$B$75,'Men10'!$D$2:$D$75) / _xlfn.XLOOKUP($A67,'Men10'!$E$1:$CV$1,_xlfn.XLOOKUP(I$2,'Men10'!$B$2:$B$75,'Men10'!$E$2:$CV$75))) / $C$1 / 86400</f>
        <v>9.9486355836906223E-2</v>
      </c>
      <c r="J67" s="45" cm="1">
        <f t="array" ref="J67">(_xlfn.XLOOKUP(J$2,'Men10'!$B$2:$B$75,'Men10'!$D$2:$D$75) / _xlfn.XLOOKUP($A67,'Men10'!$E$1:$CV$1,_xlfn.XLOOKUP(J$2,'Men10'!$B$2:$B$75,'Men10'!$E$2:$CV$75))) / $C$1 / 86400</f>
        <v>0.20905071617790916</v>
      </c>
      <c r="K67" s="45" cm="1">
        <f t="array" ref="K67">(_xlfn.XLOOKUP(K$2,'Men10'!$B$2:$B$75,'Men10'!$D$2:$D$75) / _xlfn.XLOOKUP($A67,'Men10'!$E$1:$CV$1,_xlfn.XLOOKUP(K$2,'Men10'!$B$2:$B$75,'Men10'!$E$2:$CV$75))) / $C$1 / 86400</f>
        <v>0.25325957343501204</v>
      </c>
      <c r="L67" s="45" cm="1">
        <f t="array" ref="L67">(_xlfn.XLOOKUP(L$2,'Men10'!$B$2:$B$75,'Men10'!$D$2:$D$75) / _xlfn.XLOOKUP($A67,'Men10'!$E$1:$CV$1,_xlfn.XLOOKUP(L$2,'Men10'!$B$2:$B$75,'Men10'!$E$2:$CV$75))) / $C$1 / 86400</f>
        <v>0.44850373797742221</v>
      </c>
      <c r="M67" s="45" cm="1">
        <f t="array" ref="M67">(_xlfn.XLOOKUP(M$2,'Men10'!$B$2:$B$75,'Men10'!$D$2:$D$75) / _xlfn.XLOOKUP($A67,'Men10'!$E$1:$CV$1,_xlfn.XLOOKUP(M$2,'Men10'!$B$2:$B$75,'Men10'!$E$2:$CV$75))) / $C$1 / 86400</f>
        <v>0.59577362208941154</v>
      </c>
      <c r="N67" s="45" cm="1">
        <f t="array" ref="N67">(_xlfn.XLOOKUP(N$2,'Men10'!$B$2:$B$75,'Men10'!$D$2:$D$75) / _xlfn.XLOOKUP($A67,'Men10'!$E$1:$CV$1,_xlfn.XLOOKUP(N$2,'Men10'!$B$2:$B$75,'Men10'!$E$2:$CV$75))) / $C$1 / 86400</f>
        <v>1.1114971367164348</v>
      </c>
    </row>
    <row r="68" spans="1:14" x14ac:dyDescent="0.3">
      <c r="A68" s="26">
        <v>83</v>
      </c>
      <c r="B68" s="45" cm="1">
        <f t="array" ref="B68">(_xlfn.XLOOKUP(B$2,'Men10'!$B$2:$B$75,'Men10'!$D$2:$D$75) / _xlfn.XLOOKUP($A68,'Men10'!$E$1:$CV$1,_xlfn.XLOOKUP(B$2,'Men10'!$B$2:$B$75,'Men10'!$E$2:$CV$75))) / $C$1 / 86400</f>
        <v>2.928858318224121E-3</v>
      </c>
      <c r="C68" s="45" cm="1">
        <f t="array" ref="C68">(_xlfn.XLOOKUP(C$2,'Men10'!$B$2:$B$75,'Men10'!$D$2:$D$75) / _xlfn.XLOOKUP($A68,'Men10'!$E$1:$CV$1,_xlfn.XLOOKUP(C$2,'Men10'!$B$2:$B$75,'Men10'!$E$2:$CV$75))) / $C$1 / 86400</f>
        <v>6.5027483313702403E-3</v>
      </c>
      <c r="D68" s="45" cm="1">
        <f t="array" ref="D68">(_xlfn.XLOOKUP(D$2,'Men10'!$B$2:$B$75,'Men10'!$D$2:$D$75) / _xlfn.XLOOKUP($A68,'Men10'!$E$1:$CV$1,_xlfn.XLOOKUP(D$2,'Men10'!$B$2:$B$75,'Men10'!$E$2:$CV$75))) / $C$1 / 86400</f>
        <v>1.7177071063996859E-2</v>
      </c>
      <c r="E68" s="45" cm="1">
        <f t="array" ref="E68">(_xlfn.XLOOKUP(E$2,'Men10'!$B$2:$B$75,'Men10'!$D$2:$D$75) / _xlfn.XLOOKUP($A68,'Men10'!$E$1:$CV$1,_xlfn.XLOOKUP(E$2,'Men10'!$B$2:$B$75,'Men10'!$E$2:$CV$75))) / $C$1 / 86400</f>
        <v>2.261063435975097E-2</v>
      </c>
      <c r="F68" s="45" cm="1">
        <f t="array" ref="F68">(_xlfn.XLOOKUP(F$2,'Men10'!$B$2:$B$75,'Men10'!$D$2:$D$75) / _xlfn.XLOOKUP($A68,'Men10'!$E$1:$CV$1,_xlfn.XLOOKUP(F$2,'Men10'!$B$2:$B$75,'Men10'!$E$2:$CV$75))) / $C$1 / 86400</f>
        <v>3.7392263540673439E-2</v>
      </c>
      <c r="G68" s="45" cm="1">
        <f t="array" ref="G68">(_xlfn.XLOOKUP(G$2,'Men10'!$B$2:$B$75,'Men10'!$D$2:$D$75) / _xlfn.XLOOKUP($A68,'Men10'!$E$1:$CV$1,_xlfn.XLOOKUP(G$2,'Men10'!$B$2:$B$75,'Men10'!$E$2:$CV$75))) / $C$1 / 86400</f>
        <v>4.7061669190644466E-2</v>
      </c>
      <c r="H68" s="45" cm="1">
        <f t="array" ref="H68">(_xlfn.XLOOKUP(H$2,'Men10'!$B$2:$B$75,'Men10'!$D$2:$D$75) / _xlfn.XLOOKUP($A68,'Men10'!$E$1:$CV$1,_xlfn.XLOOKUP(H$2,'Men10'!$B$2:$B$75,'Men10'!$E$2:$CV$75))) / $C$1 / 86400</f>
        <v>7.7125739457146014E-2</v>
      </c>
      <c r="I68" s="45" cm="1">
        <f t="array" ref="I68">(_xlfn.XLOOKUP(I$2,'Men10'!$B$2:$B$75,'Men10'!$D$2:$D$75) / _xlfn.XLOOKUP($A68,'Men10'!$E$1:$CV$1,_xlfn.XLOOKUP(I$2,'Men10'!$B$2:$B$75,'Men10'!$E$2:$CV$75))) / $C$1 / 86400</f>
        <v>0.10234615526427374</v>
      </c>
      <c r="J68" s="45" cm="1">
        <f t="array" ref="J68">(_xlfn.XLOOKUP(J$2,'Men10'!$B$2:$B$75,'Men10'!$D$2:$D$75) / _xlfn.XLOOKUP($A68,'Men10'!$E$1:$CV$1,_xlfn.XLOOKUP(J$2,'Men10'!$B$2:$B$75,'Men10'!$E$2:$CV$75))) / $C$1 / 86400</f>
        <v>0.21499872406360956</v>
      </c>
      <c r="K68" s="45" cm="1">
        <f t="array" ref="K68">(_xlfn.XLOOKUP(K$2,'Men10'!$B$2:$B$75,'Men10'!$D$2:$D$75) / _xlfn.XLOOKUP($A68,'Men10'!$E$1:$CV$1,_xlfn.XLOOKUP(K$2,'Men10'!$B$2:$B$75,'Men10'!$E$2:$CV$75))) / $C$1 / 86400</f>
        <v>0.26046543222115742</v>
      </c>
      <c r="L68" s="45" cm="1">
        <f t="array" ref="L68">(_xlfn.XLOOKUP(L$2,'Men10'!$B$2:$B$75,'Men10'!$D$2:$D$75) / _xlfn.XLOOKUP($A68,'Men10'!$E$1:$CV$1,_xlfn.XLOOKUP(L$2,'Men10'!$B$2:$B$75,'Men10'!$E$2:$CV$75))) / $C$1 / 86400</f>
        <v>0.46126477424187351</v>
      </c>
      <c r="M68" s="45" cm="1">
        <f t="array" ref="M68">(_xlfn.XLOOKUP(M$2,'Men10'!$B$2:$B$75,'Men10'!$D$2:$D$75) / _xlfn.XLOOKUP($A68,'Men10'!$E$1:$CV$1,_xlfn.XLOOKUP(M$2,'Men10'!$B$2:$B$75,'Men10'!$E$2:$CV$75))) / $C$1 / 86400</f>
        <v>0.61272484936607075</v>
      </c>
      <c r="N68" s="45" cm="1">
        <f t="array" ref="N68">(_xlfn.XLOOKUP(N$2,'Men10'!$B$2:$B$75,'Men10'!$D$2:$D$75) / _xlfn.XLOOKUP($A68,'Men10'!$E$1:$CV$1,_xlfn.XLOOKUP(N$2,'Men10'!$B$2:$B$75,'Men10'!$E$2:$CV$75))) / $C$1 / 86400</f>
        <v>1.143121968503648</v>
      </c>
    </row>
    <row r="69" spans="1:14" x14ac:dyDescent="0.3">
      <c r="A69" s="26">
        <v>84</v>
      </c>
      <c r="B69" s="45" cm="1">
        <f t="array" ref="B69">(_xlfn.XLOOKUP(B$2,'Men10'!$B$2:$B$75,'Men10'!$D$2:$D$75) / _xlfn.XLOOKUP($A69,'Men10'!$E$1:$CV$1,_xlfn.XLOOKUP(B$2,'Men10'!$B$2:$B$75,'Men10'!$E$2:$CV$75))) / $C$1 / 86400</f>
        <v>3.0160424464050662E-3</v>
      </c>
      <c r="C69" s="45" cm="1">
        <f t="array" ref="C69">(_xlfn.XLOOKUP(C$2,'Men10'!$B$2:$B$75,'Men10'!$D$2:$D$75) / _xlfn.XLOOKUP($A69,'Men10'!$E$1:$CV$1,_xlfn.XLOOKUP(C$2,'Men10'!$B$2:$B$75,'Men10'!$E$2:$CV$75))) / $C$1 / 86400</f>
        <v>6.7065516682863627E-3</v>
      </c>
      <c r="D69" s="45" cm="1">
        <f t="array" ref="D69">(_xlfn.XLOOKUP(D$2,'Men10'!$B$2:$B$75,'Men10'!$D$2:$D$75) / _xlfn.XLOOKUP($A69,'Men10'!$E$1:$CV$1,_xlfn.XLOOKUP(D$2,'Men10'!$B$2:$B$75,'Men10'!$E$2:$CV$75))) / $C$1 / 86400</f>
        <v>1.771541950113379E-2</v>
      </c>
      <c r="E69" s="45" cm="1">
        <f t="array" ref="E69">(_xlfn.XLOOKUP(E$2,'Men10'!$B$2:$B$75,'Men10'!$D$2:$D$75) / _xlfn.XLOOKUP($A69,'Men10'!$E$1:$CV$1,_xlfn.XLOOKUP(E$2,'Men10'!$B$2:$B$75,'Men10'!$E$2:$CV$75))) / $C$1 / 86400</f>
        <v>2.3319276690267947E-2</v>
      </c>
      <c r="F69" s="45" cm="1">
        <f t="array" ref="F69">(_xlfn.XLOOKUP(F$2,'Men10'!$B$2:$B$75,'Men10'!$D$2:$D$75) / _xlfn.XLOOKUP($A69,'Men10'!$E$1:$CV$1,_xlfn.XLOOKUP(F$2,'Men10'!$B$2:$B$75,'Men10'!$E$2:$CV$75))) / $C$1 / 86400</f>
        <v>3.8564178505869469E-2</v>
      </c>
      <c r="G69" s="45" cm="1">
        <f t="array" ref="G69">(_xlfn.XLOOKUP(G$2,'Men10'!$B$2:$B$75,'Men10'!$D$2:$D$75) / _xlfn.XLOOKUP($A69,'Men10'!$E$1:$CV$1,_xlfn.XLOOKUP(G$2,'Men10'!$B$2:$B$75,'Men10'!$E$2:$CV$75))) / $C$1 / 86400</f>
        <v>4.8536634041371658E-2</v>
      </c>
      <c r="H69" s="45" cm="1">
        <f t="array" ref="H69">(_xlfn.XLOOKUP(H$2,'Men10'!$B$2:$B$75,'Men10'!$D$2:$D$75) / _xlfn.XLOOKUP($A69,'Men10'!$E$1:$CV$1,_xlfn.XLOOKUP(H$2,'Men10'!$B$2:$B$75,'Men10'!$E$2:$CV$75))) / $C$1 / 86400</f>
        <v>7.952155437255673E-2</v>
      </c>
      <c r="I69" s="45" cm="1">
        <f t="array" ref="I69">(_xlfn.XLOOKUP(I$2,'Men10'!$B$2:$B$75,'Men10'!$D$2:$D$75) / _xlfn.XLOOKUP($A69,'Men10'!$E$1:$CV$1,_xlfn.XLOOKUP(I$2,'Men10'!$B$2:$B$75,'Men10'!$E$2:$CV$75))) / $C$1 / 86400</f>
        <v>0.10548876480821175</v>
      </c>
      <c r="J69" s="45" cm="1">
        <f t="array" ref="J69">(_xlfn.XLOOKUP(J$2,'Men10'!$B$2:$B$75,'Men10'!$D$2:$D$75) / _xlfn.XLOOKUP($A69,'Men10'!$E$1:$CV$1,_xlfn.XLOOKUP(J$2,'Men10'!$B$2:$B$75,'Men10'!$E$2:$CV$75))) / $C$1 / 86400</f>
        <v>0.22157208036879053</v>
      </c>
      <c r="K69" s="45" cm="1">
        <f t="array" ref="K69">(_xlfn.XLOOKUP(K$2,'Men10'!$B$2:$B$75,'Men10'!$D$2:$D$75) / _xlfn.XLOOKUP($A69,'Men10'!$E$1:$CV$1,_xlfn.XLOOKUP(K$2,'Men10'!$B$2:$B$75,'Men10'!$E$2:$CV$75))) / $C$1 / 86400</f>
        <v>0.26842888455618652</v>
      </c>
      <c r="L69" s="45" cm="1">
        <f t="array" ref="L69">(_xlfn.XLOOKUP(L$2,'Men10'!$B$2:$B$75,'Men10'!$D$2:$D$75) / _xlfn.XLOOKUP($A69,'Men10'!$E$1:$CV$1,_xlfn.XLOOKUP(L$2,'Men10'!$B$2:$B$75,'Men10'!$E$2:$CV$75))) / $C$1 / 86400</f>
        <v>0.47536745194531715</v>
      </c>
      <c r="M69" s="45" cm="1">
        <f t="array" ref="M69">(_xlfn.XLOOKUP(M$2,'Men10'!$B$2:$B$75,'Men10'!$D$2:$D$75) / _xlfn.XLOOKUP($A69,'Men10'!$E$1:$CV$1,_xlfn.XLOOKUP(M$2,'Men10'!$B$2:$B$75,'Men10'!$E$2:$CV$75))) / $C$1 / 86400</f>
        <v>0.63145825706169001</v>
      </c>
      <c r="N69" s="45" cm="1">
        <f t="array" ref="N69">(_xlfn.XLOOKUP(N$2,'Men10'!$B$2:$B$75,'Men10'!$D$2:$D$75) / _xlfn.XLOOKUP($A69,'Men10'!$E$1:$CV$1,_xlfn.XLOOKUP(N$2,'Men10'!$B$2:$B$75,'Men10'!$E$2:$CV$75))) / $C$1 / 86400</f>
        <v>1.1780717014938364</v>
      </c>
    </row>
    <row r="70" spans="1:14" x14ac:dyDescent="0.3">
      <c r="A70" s="42">
        <v>85</v>
      </c>
      <c r="B70" s="45" cm="1">
        <f t="array" ref="B70">(_xlfn.XLOOKUP(B$2,'Men10'!$B$2:$B$75,'Men10'!$D$2:$D$75) / _xlfn.XLOOKUP($A70,'Men10'!$E$1:$CV$1,_xlfn.XLOOKUP(B$2,'Men10'!$B$2:$B$75,'Men10'!$E$2:$CV$75))) / $C$1 / 86400</f>
        <v>3.1085762886618228E-3</v>
      </c>
      <c r="C70" s="45" cm="1">
        <f t="array" ref="C70">(_xlfn.XLOOKUP(C$2,'Men10'!$B$2:$B$75,'Men10'!$D$2:$D$75) / _xlfn.XLOOKUP($A70,'Men10'!$E$1:$CV$1,_xlfn.XLOOKUP(C$2,'Men10'!$B$2:$B$75,'Men10'!$E$2:$CV$75))) / $C$1 / 86400</f>
        <v>6.9326719825872213E-3</v>
      </c>
      <c r="D70" s="45" cm="1">
        <f t="array" ref="D70">(_xlfn.XLOOKUP(D$2,'Men10'!$B$2:$B$75,'Men10'!$D$2:$D$75) / _xlfn.XLOOKUP($A70,'Men10'!$E$1:$CV$1,_xlfn.XLOOKUP(D$2,'Men10'!$B$2:$B$75,'Men10'!$E$2:$CV$75))) / $C$1 / 86400</f>
        <v>1.8312718444570018E-2</v>
      </c>
      <c r="E70" s="45" cm="1">
        <f t="array" ref="E70">(_xlfn.XLOOKUP(E$2,'Men10'!$B$2:$B$75,'Men10'!$D$2:$D$75) / _xlfn.XLOOKUP($A70,'Men10'!$E$1:$CV$1,_xlfn.XLOOKUP(E$2,'Men10'!$B$2:$B$75,'Men10'!$E$2:$CV$75))) / $C$1 / 86400</f>
        <v>2.4105517136219713E-2</v>
      </c>
      <c r="F70" s="45" cm="1">
        <f t="array" ref="F70">(_xlfn.XLOOKUP(F$2,'Men10'!$B$2:$B$75,'Men10'!$D$2:$D$75) / _xlfn.XLOOKUP($A70,'Men10'!$E$1:$CV$1,_xlfn.XLOOKUP(F$2,'Men10'!$B$2:$B$75,'Men10'!$E$2:$CV$75))) / $C$1 / 86400</f>
        <v>3.9864421103825889E-2</v>
      </c>
      <c r="G70" s="45" cm="1">
        <f t="array" ref="G70">(_xlfn.XLOOKUP(G$2,'Men10'!$B$2:$B$75,'Men10'!$D$2:$D$75) / _xlfn.XLOOKUP($A70,'Men10'!$E$1:$CV$1,_xlfn.XLOOKUP(G$2,'Men10'!$B$2:$B$75,'Men10'!$E$2:$CV$75))) / $C$1 / 86400</f>
        <v>5.0173111248643362E-2</v>
      </c>
      <c r="H70" s="45" cm="1">
        <f t="array" ref="H70">(_xlfn.XLOOKUP(H$2,'Men10'!$B$2:$B$75,'Men10'!$D$2:$D$75) / _xlfn.XLOOKUP($A70,'Men10'!$E$1:$CV$1,_xlfn.XLOOKUP(H$2,'Men10'!$B$2:$B$75,'Men10'!$E$2:$CV$75))) / $C$1 / 86400</f>
        <v>8.2162874894727844E-2</v>
      </c>
      <c r="I70" s="45" cm="1">
        <f t="array" ref="I70">(_xlfn.XLOOKUP(I$2,'Men10'!$B$2:$B$75,'Men10'!$D$2:$D$75) / _xlfn.XLOOKUP($A70,'Men10'!$E$1:$CV$1,_xlfn.XLOOKUP(I$2,'Men10'!$B$2:$B$75,'Men10'!$E$2:$CV$75))) / $C$1 / 86400</f>
        <v>0.10897179210108165</v>
      </c>
      <c r="J70" s="45" cm="1">
        <f t="array" ref="J70">(_xlfn.XLOOKUP(J$2,'Men10'!$B$2:$B$75,'Men10'!$D$2:$D$75) / _xlfn.XLOOKUP($A70,'Men10'!$E$1:$CV$1,_xlfn.XLOOKUP(J$2,'Men10'!$B$2:$B$75,'Men10'!$E$2:$CV$75))) / $C$1 / 86400</f>
        <v>0.22885552086844793</v>
      </c>
      <c r="K70" s="45" cm="1">
        <f t="array" ref="K70">(_xlfn.XLOOKUP(K$2,'Men10'!$B$2:$B$75,'Men10'!$D$2:$D$75) / _xlfn.XLOOKUP($A70,'Men10'!$E$1:$CV$1,_xlfn.XLOOKUP(K$2,'Men10'!$B$2:$B$75,'Men10'!$E$2:$CV$75))) / $C$1 / 86400</f>
        <v>0.27725258565517108</v>
      </c>
      <c r="L70" s="45" cm="1">
        <f t="array" ref="L70">(_xlfn.XLOOKUP(L$2,'Men10'!$B$2:$B$75,'Men10'!$D$2:$D$75) / _xlfn.XLOOKUP($A70,'Men10'!$E$1:$CV$1,_xlfn.XLOOKUP(L$2,'Men10'!$B$2:$B$75,'Men10'!$E$2:$CV$75))) / $C$1 / 86400</f>
        <v>0.4909935657858096</v>
      </c>
      <c r="M70" s="45" cm="1">
        <f t="array" ref="M70">(_xlfn.XLOOKUP(M$2,'Men10'!$B$2:$B$75,'Men10'!$D$2:$D$75) / _xlfn.XLOOKUP($A70,'Men10'!$E$1:$CV$1,_xlfn.XLOOKUP(M$2,'Men10'!$B$2:$B$75,'Men10'!$E$2:$CV$75))) / $C$1 / 86400</f>
        <v>0.65221533365577689</v>
      </c>
      <c r="N70" s="45" cm="1">
        <f t="array" ref="N70">(_xlfn.XLOOKUP(N$2,'Men10'!$B$2:$B$75,'Men10'!$D$2:$D$75) / _xlfn.XLOOKUP($A70,'Men10'!$E$1:$CV$1,_xlfn.XLOOKUP(N$2,'Men10'!$B$2:$B$75,'Men10'!$E$2:$CV$75))) / $C$1 / 86400</f>
        <v>1.2167968654579921</v>
      </c>
    </row>
    <row r="71" spans="1:14" x14ac:dyDescent="0.3">
      <c r="A71" s="26">
        <v>86</v>
      </c>
      <c r="B71" s="45" cm="1">
        <f t="array" ref="B71">(_xlfn.XLOOKUP(B$2,'Men10'!$B$2:$B$75,'Men10'!$D$2:$D$75) / _xlfn.XLOOKUP($A71,'Men10'!$E$1:$CV$1,_xlfn.XLOOKUP(B$2,'Men10'!$B$2:$B$75,'Men10'!$E$2:$CV$75))) / $C$1 / 86400</f>
        <v>3.2405356232648344E-3</v>
      </c>
      <c r="C71" s="45" cm="1">
        <f t="array" ref="C71">(_xlfn.XLOOKUP(C$2,'Men10'!$B$2:$B$75,'Men10'!$D$2:$D$75) / _xlfn.XLOOKUP($A71,'Men10'!$E$1:$CV$1,_xlfn.XLOOKUP(C$2,'Men10'!$B$2:$B$75,'Men10'!$E$2:$CV$75))) / $C$1 / 86400</f>
        <v>7.1829733714979622E-3</v>
      </c>
      <c r="D71" s="45" cm="1">
        <f t="array" ref="D71">(_xlfn.XLOOKUP(D$2,'Men10'!$B$2:$B$75,'Men10'!$D$2:$D$75) / _xlfn.XLOOKUP($A71,'Men10'!$E$1:$CV$1,_xlfn.XLOOKUP(D$2,'Men10'!$B$2:$B$75,'Men10'!$E$2:$CV$75))) / $C$1 / 86400</f>
        <v>1.8973891924711599E-2</v>
      </c>
      <c r="E71" s="45" cm="1">
        <f t="array" ref="E71">(_xlfn.XLOOKUP(E$2,'Men10'!$B$2:$B$75,'Men10'!$D$2:$D$75) / _xlfn.XLOOKUP($A71,'Men10'!$E$1:$CV$1,_xlfn.XLOOKUP(E$2,'Men10'!$B$2:$B$75,'Men10'!$E$2:$CV$75))) / $C$1 / 86400</f>
        <v>2.4975837329467308E-2</v>
      </c>
      <c r="F71" s="45" cm="1">
        <f t="array" ref="F71">(_xlfn.XLOOKUP(F$2,'Men10'!$B$2:$B$75,'Men10'!$D$2:$D$75) / _xlfn.XLOOKUP($A71,'Men10'!$E$1:$CV$1,_xlfn.XLOOKUP(F$2,'Men10'!$B$2:$B$75,'Men10'!$E$2:$CV$75))) / $C$1 / 86400</f>
        <v>4.1303710312297362E-2</v>
      </c>
      <c r="G71" s="45" cm="1">
        <f t="array" ref="G71">(_xlfn.XLOOKUP(G$2,'Men10'!$B$2:$B$75,'Men10'!$D$2:$D$75) / _xlfn.XLOOKUP($A71,'Men10'!$E$1:$CV$1,_xlfn.XLOOKUP(G$2,'Men10'!$B$2:$B$75,'Men10'!$E$2:$CV$75))) / $C$1 / 86400</f>
        <v>5.1984591650868002E-2</v>
      </c>
      <c r="H71" s="45" cm="1">
        <f t="array" ref="H71">(_xlfn.XLOOKUP(H$2,'Men10'!$B$2:$B$75,'Men10'!$D$2:$D$75) / _xlfn.XLOOKUP($A71,'Men10'!$E$1:$CV$1,_xlfn.XLOOKUP(H$2,'Men10'!$B$2:$B$75,'Men10'!$E$2:$CV$75))) / $C$1 / 86400</f>
        <v>8.510066613081689E-2</v>
      </c>
      <c r="I71" s="45" cm="1">
        <f t="array" ref="I71">(_xlfn.XLOOKUP(I$2,'Men10'!$B$2:$B$75,'Men10'!$D$2:$D$75) / _xlfn.XLOOKUP($A71,'Men10'!$E$1:$CV$1,_xlfn.XLOOKUP(I$2,'Men10'!$B$2:$B$75,'Men10'!$E$2:$CV$75))) / $C$1 / 86400</f>
        <v>0.11284420499748969</v>
      </c>
      <c r="J71" s="45" cm="1">
        <f t="array" ref="J71">(_xlfn.XLOOKUP(J$2,'Men10'!$B$2:$B$75,'Men10'!$D$2:$D$75) / _xlfn.XLOOKUP($A71,'Men10'!$E$1:$CV$1,_xlfn.XLOOKUP(J$2,'Men10'!$B$2:$B$75,'Men10'!$E$2:$CV$75))) / $C$1 / 86400</f>
        <v>0.2369961073824145</v>
      </c>
      <c r="K71" s="45" cm="1">
        <f t="array" ref="K71">(_xlfn.XLOOKUP(K$2,'Men10'!$B$2:$B$75,'Men10'!$D$2:$D$75) / _xlfn.XLOOKUP($A71,'Men10'!$E$1:$CV$1,_xlfn.XLOOKUP(K$2,'Men10'!$B$2:$B$75,'Men10'!$E$2:$CV$75))) / $C$1 / 86400</f>
        <v>0.28711469713573368</v>
      </c>
      <c r="L71" s="45" cm="1">
        <f t="array" ref="L71">(_xlfn.XLOOKUP(L$2,'Men10'!$B$2:$B$75,'Men10'!$D$2:$D$75) / _xlfn.XLOOKUP($A71,'Men10'!$E$1:$CV$1,_xlfn.XLOOKUP(L$2,'Men10'!$B$2:$B$75,'Men10'!$E$2:$CV$75))) / $C$1 / 86400</f>
        <v>0.50845862664566055</v>
      </c>
      <c r="M71" s="45" cm="1">
        <f t="array" ref="M71">(_xlfn.XLOOKUP(M$2,'Men10'!$B$2:$B$75,'Men10'!$D$2:$D$75) / _xlfn.XLOOKUP($A71,'Men10'!$E$1:$CV$1,_xlfn.XLOOKUP(M$2,'Men10'!$B$2:$B$75,'Men10'!$E$2:$CV$75))) / $C$1 / 86400</f>
        <v>0.67541519061886235</v>
      </c>
      <c r="N71" s="45" cm="1">
        <f t="array" ref="N71">(_xlfn.XLOOKUP(N$2,'Men10'!$B$2:$B$75,'Men10'!$D$2:$D$75) / _xlfn.XLOOKUP($A71,'Men10'!$E$1:$CV$1,_xlfn.XLOOKUP(N$2,'Men10'!$B$2:$B$75,'Men10'!$E$2:$CV$75))) / $C$1 / 86400</f>
        <v>1.260079370138655</v>
      </c>
    </row>
    <row r="72" spans="1:14" x14ac:dyDescent="0.3">
      <c r="A72" s="26">
        <v>87</v>
      </c>
      <c r="B72" s="45" cm="1">
        <f t="array" ref="B72">(_xlfn.XLOOKUP(B$2,'Men10'!$B$2:$B$75,'Men10'!$D$2:$D$75) / _xlfn.XLOOKUP($A72,'Men10'!$E$1:$CV$1,_xlfn.XLOOKUP(B$2,'Men10'!$B$2:$B$75,'Men10'!$E$2:$CV$75))) / $C$1 / 86400</f>
        <v>3.3841949960371014E-3</v>
      </c>
      <c r="C72" s="45" cm="1">
        <f t="array" ref="C72">(_xlfn.XLOOKUP(C$2,'Men10'!$B$2:$B$75,'Men10'!$D$2:$D$75) / _xlfn.XLOOKUP($A72,'Men10'!$E$1:$CV$1,_xlfn.XLOOKUP(C$2,'Men10'!$B$2:$B$75,'Men10'!$E$2:$CV$75))) / $C$1 / 86400</f>
        <v>7.4610897132689142E-3</v>
      </c>
      <c r="D72" s="45" cm="1">
        <f t="array" ref="D72">(_xlfn.XLOOKUP(D$2,'Men10'!$B$2:$B$75,'Men10'!$D$2:$D$75) / _xlfn.XLOOKUP($A72,'Men10'!$E$1:$CV$1,_xlfn.XLOOKUP(D$2,'Men10'!$B$2:$B$75,'Men10'!$E$2:$CV$75))) / $C$1 / 86400</f>
        <v>1.9708538865238642E-2</v>
      </c>
      <c r="E72" s="45" cm="1">
        <f t="array" ref="E72">(_xlfn.XLOOKUP(E$2,'Men10'!$B$2:$B$75,'Men10'!$D$2:$D$75) / _xlfn.XLOOKUP($A72,'Men10'!$E$1:$CV$1,_xlfn.XLOOKUP(E$2,'Men10'!$B$2:$B$75,'Men10'!$E$2:$CV$75))) / $C$1 / 86400</f>
        <v>2.5942872587916173E-2</v>
      </c>
      <c r="F72" s="45" cm="1">
        <f t="array" ref="F72">(_xlfn.XLOOKUP(F$2,'Men10'!$B$2:$B$75,'Men10'!$D$2:$D$75) / _xlfn.XLOOKUP($A72,'Men10'!$E$1:$CV$1,_xlfn.XLOOKUP(F$2,'Men10'!$B$2:$B$75,'Men10'!$E$2:$CV$75))) / $C$1 / 86400</f>
        <v>4.2902941747458269E-2</v>
      </c>
      <c r="G72" s="45" cm="1">
        <f t="array" ref="G72">(_xlfn.XLOOKUP(G$2,'Men10'!$B$2:$B$75,'Men10'!$D$2:$D$75) / _xlfn.XLOOKUP($A72,'Men10'!$E$1:$CV$1,_xlfn.XLOOKUP(G$2,'Men10'!$B$2:$B$75,'Men10'!$E$2:$CV$75))) / $C$1 / 86400</f>
        <v>5.399737433996505E-2</v>
      </c>
      <c r="H72" s="45" cm="1">
        <f t="array" ref="H72">(_xlfn.XLOOKUP(H$2,'Men10'!$B$2:$B$75,'Men10'!$D$2:$D$75) / _xlfn.XLOOKUP($A72,'Men10'!$E$1:$CV$1,_xlfn.XLOOKUP(H$2,'Men10'!$B$2:$B$75,'Men10'!$E$2:$CV$75))) / $C$1 / 86400</f>
        <v>8.8380338530880495E-2</v>
      </c>
      <c r="I72" s="45" cm="1">
        <f t="array" ref="I72">(_xlfn.XLOOKUP(I$2,'Men10'!$B$2:$B$75,'Men10'!$D$2:$D$75) / _xlfn.XLOOKUP($A72,'Men10'!$E$1:$CV$1,_xlfn.XLOOKUP(I$2,'Men10'!$B$2:$B$75,'Men10'!$E$2:$CV$75))) / $C$1 / 86400</f>
        <v>0.11716532333803975</v>
      </c>
      <c r="J72" s="45" cm="1">
        <f t="array" ref="J72">(_xlfn.XLOOKUP(J$2,'Men10'!$B$2:$B$75,'Men10'!$D$2:$D$75) / _xlfn.XLOOKUP($A72,'Men10'!$E$1:$CV$1,_xlfn.XLOOKUP(J$2,'Men10'!$B$2:$B$75,'Men10'!$E$2:$CV$75))) / $C$1 / 86400</f>
        <v>0.24602990778293538</v>
      </c>
      <c r="K72" s="45" cm="1">
        <f t="array" ref="K72">(_xlfn.XLOOKUP(K$2,'Men10'!$B$2:$B$75,'Men10'!$D$2:$D$75) / _xlfn.XLOOKUP($A72,'Men10'!$E$1:$CV$1,_xlfn.XLOOKUP(K$2,'Men10'!$B$2:$B$75,'Men10'!$E$2:$CV$75))) / $C$1 / 86400</f>
        <v>0.2980589142987396</v>
      </c>
      <c r="L72" s="45" cm="1">
        <f t="array" ref="L72">(_xlfn.XLOOKUP(L$2,'Men10'!$B$2:$B$75,'Men10'!$D$2:$D$75) / _xlfn.XLOOKUP($A72,'Men10'!$E$1:$CV$1,_xlfn.XLOOKUP(L$2,'Men10'!$B$2:$B$75,'Men10'!$E$2:$CV$75))) / $C$1 / 86400</f>
        <v>0.52784001563036709</v>
      </c>
      <c r="M72" s="45" cm="1">
        <f t="array" ref="M72">(_xlfn.XLOOKUP(M$2,'Men10'!$B$2:$B$75,'Men10'!$D$2:$D$75) / _xlfn.XLOOKUP($A72,'Men10'!$E$1:$CV$1,_xlfn.XLOOKUP(M$2,'Men10'!$B$2:$B$75,'Men10'!$E$2:$CV$75))) / $C$1 / 86400</f>
        <v>0.70116061777765182</v>
      </c>
      <c r="N72" s="45" cm="1">
        <f t="array" ref="N72">(_xlfn.XLOOKUP(N$2,'Men10'!$B$2:$B$75,'Men10'!$D$2:$D$75) / _xlfn.XLOOKUP($A72,'Men10'!$E$1:$CV$1,_xlfn.XLOOKUP(N$2,'Men10'!$B$2:$B$75,'Men10'!$E$2:$CV$75))) / $C$1 / 86400</f>
        <v>1.3081109840093361</v>
      </c>
    </row>
    <row r="73" spans="1:14" x14ac:dyDescent="0.3">
      <c r="A73" s="42">
        <v>88</v>
      </c>
      <c r="B73" s="45" cm="1">
        <f t="array" ref="B73">(_xlfn.XLOOKUP(B$2,'Men10'!$B$2:$B$75,'Men10'!$D$2:$D$75) / _xlfn.XLOOKUP($A73,'Men10'!$E$1:$CV$1,_xlfn.XLOOKUP(B$2,'Men10'!$B$2:$B$75,'Men10'!$E$2:$CV$75))) / $C$1 / 86400</f>
        <v>3.5404327150409319E-3</v>
      </c>
      <c r="C73" s="45" cm="1">
        <f t="array" ref="C73">(_xlfn.XLOOKUP(C$2,'Men10'!$B$2:$B$75,'Men10'!$D$2:$D$75) / _xlfn.XLOOKUP($A73,'Men10'!$E$1:$CV$1,_xlfn.XLOOKUP(C$2,'Men10'!$B$2:$B$75,'Men10'!$E$2:$CV$75))) / $C$1 / 86400</f>
        <v>7.7730845946263052E-3</v>
      </c>
      <c r="D73" s="45" cm="1">
        <f t="array" ref="D73">(_xlfn.XLOOKUP(D$2,'Men10'!$B$2:$B$75,'Men10'!$D$2:$D$75) / _xlfn.XLOOKUP($A73,'Men10'!$E$1:$CV$1,_xlfn.XLOOKUP(D$2,'Men10'!$B$2:$B$75,'Men10'!$E$2:$CV$75))) / $C$1 / 86400</f>
        <v>2.053267628769213E-2</v>
      </c>
      <c r="E73" s="45" cm="1">
        <f t="array" ref="E73">(_xlfn.XLOOKUP(E$2,'Men10'!$B$2:$B$75,'Men10'!$D$2:$D$75) / _xlfn.XLOOKUP($A73,'Men10'!$E$1:$CV$1,_xlfn.XLOOKUP(E$2,'Men10'!$B$2:$B$75,'Men10'!$E$2:$CV$75))) / $C$1 / 86400</f>
        <v>2.7027706541962088E-2</v>
      </c>
      <c r="F73" s="45" cm="1">
        <f t="array" ref="F73">(_xlfn.XLOOKUP(F$2,'Men10'!$B$2:$B$75,'Men10'!$D$2:$D$75) / _xlfn.XLOOKUP($A73,'Men10'!$E$1:$CV$1,_xlfn.XLOOKUP(F$2,'Men10'!$B$2:$B$75,'Men10'!$E$2:$CV$75))) / $C$1 / 86400</f>
        <v>4.4696982394976069E-2</v>
      </c>
      <c r="G73" s="45" cm="1">
        <f t="array" ref="G73">(_xlfn.XLOOKUP(G$2,'Men10'!$B$2:$B$75,'Men10'!$D$2:$D$75) / _xlfn.XLOOKUP($A73,'Men10'!$E$1:$CV$1,_xlfn.XLOOKUP(G$2,'Men10'!$B$2:$B$75,'Men10'!$E$2:$CV$75))) / $C$1 / 86400</f>
        <v>5.6255342686176907E-2</v>
      </c>
      <c r="H73" s="45" cm="1">
        <f t="array" ref="H73">(_xlfn.XLOOKUP(H$2,'Men10'!$B$2:$B$75,'Men10'!$D$2:$D$75) / _xlfn.XLOOKUP($A73,'Men10'!$E$1:$CV$1,_xlfn.XLOOKUP(H$2,'Men10'!$B$2:$B$75,'Men10'!$E$2:$CV$75))) / $C$1 / 86400</f>
        <v>9.2057463215732091E-2</v>
      </c>
      <c r="I73" s="45" cm="1">
        <f t="array" ref="I73">(_xlfn.XLOOKUP(I$2,'Men10'!$B$2:$B$75,'Men10'!$D$2:$D$75) / _xlfn.XLOOKUP($A73,'Men10'!$E$1:$CV$1,_xlfn.XLOOKUP(I$2,'Men10'!$B$2:$B$75,'Men10'!$E$2:$CV$75))) / $C$1 / 86400</f>
        <v>0.122007670034669</v>
      </c>
      <c r="J73" s="45" cm="1">
        <f t="array" ref="J73">(_xlfn.XLOOKUP(J$2,'Men10'!$B$2:$B$75,'Men10'!$D$2:$D$75) / _xlfn.XLOOKUP($A73,'Men10'!$E$1:$CV$1,_xlfn.XLOOKUP(J$2,'Men10'!$B$2:$B$75,'Men10'!$E$2:$CV$75))) / $C$1 / 86400</f>
        <v>0.25614978203857908</v>
      </c>
      <c r="K73" s="45" cm="1">
        <f t="array" ref="K73">(_xlfn.XLOOKUP(K$2,'Men10'!$B$2:$B$75,'Men10'!$D$2:$D$75) / _xlfn.XLOOKUP($A73,'Men10'!$E$1:$CV$1,_xlfn.XLOOKUP(K$2,'Men10'!$B$2:$B$75,'Men10'!$E$2:$CV$75))) / $C$1 / 86400</f>
        <v>0.31031888204273494</v>
      </c>
      <c r="L73" s="45" cm="1">
        <f t="array" ref="L73">(_xlfn.XLOOKUP(L$2,'Men10'!$B$2:$B$75,'Men10'!$D$2:$D$75) / _xlfn.XLOOKUP($A73,'Men10'!$E$1:$CV$1,_xlfn.XLOOKUP(L$2,'Men10'!$B$2:$B$75,'Men10'!$E$2:$CV$75))) / $C$1 / 86400</f>
        <v>0.54955150035761868</v>
      </c>
      <c r="M73" s="45" cm="1">
        <f t="array" ref="M73">(_xlfn.XLOOKUP(M$2,'Men10'!$B$2:$B$75,'Men10'!$D$2:$D$75) / _xlfn.XLOOKUP($A73,'Men10'!$E$1:$CV$1,_xlfn.XLOOKUP(M$2,'Men10'!$B$2:$B$75,'Men10'!$E$2:$CV$75))) / $C$1 / 86400</f>
        <v>0.73000124674370237</v>
      </c>
      <c r="N73" s="45" cm="1">
        <f t="array" ref="N73">(_xlfn.XLOOKUP(N$2,'Men10'!$B$2:$B$75,'Men10'!$D$2:$D$75) / _xlfn.XLOOKUP($A73,'Men10'!$E$1:$CV$1,_xlfn.XLOOKUP(N$2,'Men10'!$B$2:$B$75,'Men10'!$E$2:$CV$75))) / $C$1 / 86400</f>
        <v>1.3619171199783022</v>
      </c>
    </row>
    <row r="74" spans="1:14" x14ac:dyDescent="0.3">
      <c r="A74" s="26">
        <v>89</v>
      </c>
      <c r="B74" s="45" cm="1">
        <f t="array" ref="B74">(_xlfn.XLOOKUP(B$2,'Men10'!$B$2:$B$75,'Men10'!$D$2:$D$75) / _xlfn.XLOOKUP($A74,'Men10'!$E$1:$CV$1,_xlfn.XLOOKUP(B$2,'Men10'!$B$2:$B$75,'Men10'!$E$2:$CV$75))) / $C$1 / 86400</f>
        <v>3.7126189829942888E-3</v>
      </c>
      <c r="C74" s="45" cm="1">
        <f t="array" ref="C74">(_xlfn.XLOOKUP(C$2,'Men10'!$B$2:$B$75,'Men10'!$D$2:$D$75) / _xlfn.XLOOKUP($A74,'Men10'!$E$1:$CV$1,_xlfn.XLOOKUP(C$2,'Men10'!$B$2:$B$75,'Men10'!$E$2:$CV$75))) / $C$1 / 86400</f>
        <v>8.123053532455432E-3</v>
      </c>
      <c r="D74" s="45" cm="1">
        <f t="array" ref="D74">(_xlfn.XLOOKUP(D$2,'Men10'!$B$2:$B$75,'Men10'!$D$2:$D$75) / _xlfn.XLOOKUP($A74,'Men10'!$E$1:$CV$1,_xlfn.XLOOKUP(D$2,'Men10'!$B$2:$B$75,'Men10'!$E$2:$CV$75))) / $C$1 / 86400</f>
        <v>2.1457122538561517E-2</v>
      </c>
      <c r="E74" s="45" cm="1">
        <f t="array" ref="E74">(_xlfn.XLOOKUP(E$2,'Men10'!$B$2:$B$75,'Men10'!$D$2:$D$75) / _xlfn.XLOOKUP($A74,'Men10'!$E$1:$CV$1,_xlfn.XLOOKUP(E$2,'Men10'!$B$2:$B$75,'Men10'!$E$2:$CV$75))) / $C$1 / 86400</f>
        <v>2.8244579668106486E-2</v>
      </c>
      <c r="F74" s="45" cm="1">
        <f t="array" ref="F74">(_xlfn.XLOOKUP(F$2,'Men10'!$B$2:$B$75,'Men10'!$D$2:$D$75) / _xlfn.XLOOKUP($A74,'Men10'!$E$1:$CV$1,_xlfn.XLOOKUP(F$2,'Men10'!$B$2:$B$75,'Men10'!$E$2:$CV$75))) / $C$1 / 86400</f>
        <v>4.6709382396868601E-2</v>
      </c>
      <c r="G74" s="45" cm="1">
        <f t="array" ref="G74">(_xlfn.XLOOKUP(G$2,'Men10'!$B$2:$B$75,'Men10'!$D$2:$D$75) / _xlfn.XLOOKUP($A74,'Men10'!$E$1:$CV$1,_xlfn.XLOOKUP(G$2,'Men10'!$B$2:$B$75,'Men10'!$E$2:$CV$75))) / $C$1 / 86400</f>
        <v>5.8788136751058838E-2</v>
      </c>
      <c r="H74" s="45" cm="1">
        <f t="array" ref="H74">(_xlfn.XLOOKUP(H$2,'Men10'!$B$2:$B$75,'Men10'!$D$2:$D$75) / _xlfn.XLOOKUP($A74,'Men10'!$E$1:$CV$1,_xlfn.XLOOKUP(H$2,'Men10'!$B$2:$B$75,'Men10'!$E$2:$CV$75))) / $C$1 / 86400</f>
        <v>9.6179739309927167E-2</v>
      </c>
      <c r="I74" s="45" cm="1">
        <f t="array" ref="I74">(_xlfn.XLOOKUP(I$2,'Men10'!$B$2:$B$75,'Men10'!$D$2:$D$75) / _xlfn.XLOOKUP($A74,'Men10'!$E$1:$CV$1,_xlfn.XLOOKUP(I$2,'Men10'!$B$2:$B$75,'Men10'!$E$2:$CV$75))) / $C$1 / 86400</f>
        <v>0.12746082256822114</v>
      </c>
      <c r="J74" s="45" cm="1">
        <f t="array" ref="J74">(_xlfn.XLOOKUP(J$2,'Men10'!$B$2:$B$75,'Men10'!$D$2:$D$75) / _xlfn.XLOOKUP($A74,'Men10'!$E$1:$CV$1,_xlfn.XLOOKUP(J$2,'Men10'!$B$2:$B$75,'Men10'!$E$2:$CV$75))) / $C$1 / 86400</f>
        <v>0.26754159013442264</v>
      </c>
      <c r="K74" s="45" cm="1">
        <f t="array" ref="K74">(_xlfn.XLOOKUP(K$2,'Men10'!$B$2:$B$75,'Men10'!$D$2:$D$75) / _xlfn.XLOOKUP($A74,'Men10'!$E$1:$CV$1,_xlfn.XLOOKUP(K$2,'Men10'!$B$2:$B$75,'Men10'!$E$2:$CV$75))) / $C$1 / 86400</f>
        <v>0.32411976496605172</v>
      </c>
      <c r="L74" s="45" cm="1">
        <f t="array" ref="L74">(_xlfn.XLOOKUP(L$2,'Men10'!$B$2:$B$75,'Men10'!$D$2:$D$75) / _xlfn.XLOOKUP($A74,'Men10'!$E$1:$CV$1,_xlfn.XLOOKUP(L$2,'Men10'!$B$2:$B$75,'Men10'!$E$2:$CV$75))) / $C$1 / 86400</f>
        <v>0.57399183046851454</v>
      </c>
      <c r="M74" s="45" cm="1">
        <f t="array" ref="M74">(_xlfn.XLOOKUP(M$2,'Men10'!$B$2:$B$75,'Men10'!$D$2:$D$75) / _xlfn.XLOOKUP($A74,'Men10'!$E$1:$CV$1,_xlfn.XLOOKUP(M$2,'Men10'!$B$2:$B$75,'Men10'!$E$2:$CV$75))) / $C$1 / 86400</f>
        <v>0.76246675987608625</v>
      </c>
      <c r="N74" s="45" cm="1">
        <f t="array" ref="N74">(_xlfn.XLOOKUP(N$2,'Men10'!$B$2:$B$75,'Men10'!$D$2:$D$75) / _xlfn.XLOOKUP($A74,'Men10'!$E$1:$CV$1,_xlfn.XLOOKUP(N$2,'Men10'!$B$2:$B$75,'Men10'!$E$2:$CV$75))) / $C$1 / 86400</f>
        <v>1.422485972896163</v>
      </c>
    </row>
    <row r="75" spans="1:14" x14ac:dyDescent="0.3">
      <c r="A75" s="26">
        <v>90</v>
      </c>
      <c r="B75" s="45" cm="1">
        <f t="array" ref="B75">(_xlfn.XLOOKUP(B$2,'Men10'!$B$2:$B$75,'Men10'!$D$2:$D$75) / _xlfn.XLOOKUP($A75,'Men10'!$E$1:$CV$1,_xlfn.XLOOKUP(B$2,'Men10'!$B$2:$B$75,'Men10'!$E$2:$CV$75))) / $C$1 / 86400</f>
        <v>3.9024097293238287E-3</v>
      </c>
      <c r="C75" s="45" cm="1">
        <f t="array" ref="C75">(_xlfn.XLOOKUP(C$2,'Men10'!$B$2:$B$75,'Men10'!$D$2:$D$75) / _xlfn.XLOOKUP($A75,'Men10'!$E$1:$CV$1,_xlfn.XLOOKUP(C$2,'Men10'!$B$2:$B$75,'Men10'!$E$2:$CV$75))) / $C$1 / 86400</f>
        <v>8.5178328061919825E-3</v>
      </c>
      <c r="D75" s="45" cm="1">
        <f t="array" ref="D75">(_xlfn.XLOOKUP(D$2,'Men10'!$B$2:$B$75,'Men10'!$D$2:$D$75) / _xlfn.XLOOKUP($A75,'Men10'!$E$1:$CV$1,_xlfn.XLOOKUP(D$2,'Men10'!$B$2:$B$75,'Men10'!$E$2:$CV$75))) / $C$1 / 86400</f>
        <v>2.2499935714469389E-2</v>
      </c>
      <c r="E75" s="45" cm="1">
        <f t="array" ref="E75">(_xlfn.XLOOKUP(E$2,'Men10'!$B$2:$B$75,'Men10'!$D$2:$D$75) / _xlfn.XLOOKUP($A75,'Men10'!$E$1:$CV$1,_xlfn.XLOOKUP(E$2,'Men10'!$B$2:$B$75,'Men10'!$E$2:$CV$75))) / $C$1 / 86400</f>
        <v>2.9617262318026034E-2</v>
      </c>
      <c r="F75" s="45" cm="1">
        <f t="array" ref="F75">(_xlfn.XLOOKUP(F$2,'Men10'!$B$2:$B$75,'Men10'!$D$2:$D$75) / _xlfn.XLOOKUP($A75,'Men10'!$E$1:$CV$1,_xlfn.XLOOKUP(F$2,'Men10'!$B$2:$B$75,'Men10'!$E$2:$CV$75))) / $C$1 / 86400</f>
        <v>4.897945189544356E-2</v>
      </c>
      <c r="G75" s="45" cm="1">
        <f t="array" ref="G75">(_xlfn.XLOOKUP(G$2,'Men10'!$B$2:$B$75,'Men10'!$D$2:$D$75) / _xlfn.XLOOKUP($A75,'Men10'!$E$1:$CV$1,_xlfn.XLOOKUP(G$2,'Men10'!$B$2:$B$75,'Men10'!$E$2:$CV$75))) / $C$1 / 86400</f>
        <v>6.1645232034030925E-2</v>
      </c>
      <c r="H75" s="45" cm="1">
        <f t="array" ref="H75">(_xlfn.XLOOKUP(H$2,'Men10'!$B$2:$B$75,'Men10'!$D$2:$D$75) / _xlfn.XLOOKUP($A75,'Men10'!$E$1:$CV$1,_xlfn.XLOOKUP(H$2,'Men10'!$B$2:$B$75,'Men10'!$E$2:$CV$75))) / $C$1 / 86400</f>
        <v>0.10084994195163688</v>
      </c>
      <c r="I75" s="45" cm="1">
        <f t="array" ref="I75">(_xlfn.XLOOKUP(I$2,'Men10'!$B$2:$B$75,'Men10'!$D$2:$D$75) / _xlfn.XLOOKUP($A75,'Men10'!$E$1:$CV$1,_xlfn.XLOOKUP(I$2,'Men10'!$B$2:$B$75,'Men10'!$E$2:$CV$75))) / $C$1 / 86400</f>
        <v>0.13363669954889246</v>
      </c>
      <c r="J75" s="45" cm="1">
        <f t="array" ref="J75">(_xlfn.XLOOKUP(J$2,'Men10'!$B$2:$B$75,'Men10'!$D$2:$D$75) / _xlfn.XLOOKUP($A75,'Men10'!$E$1:$CV$1,_xlfn.XLOOKUP(J$2,'Men10'!$B$2:$B$75,'Men10'!$E$2:$CV$75))) / $C$1 / 86400</f>
        <v>0.28043734906147216</v>
      </c>
      <c r="K75" s="45" cm="1">
        <f t="array" ref="K75">(_xlfn.XLOOKUP(K$2,'Men10'!$B$2:$B$75,'Men10'!$D$2:$D$75) / _xlfn.XLOOKUP($A75,'Men10'!$E$1:$CV$1,_xlfn.XLOOKUP(K$2,'Men10'!$B$2:$B$75,'Men10'!$E$2:$CV$75))) / $C$1 / 86400</f>
        <v>0.33974264569421841</v>
      </c>
      <c r="L75" s="45" cm="1">
        <f t="array" ref="L75">(_xlfn.XLOOKUP(L$2,'Men10'!$B$2:$B$75,'Men10'!$D$2:$D$75) / _xlfn.XLOOKUP($A75,'Men10'!$E$1:$CV$1,_xlfn.XLOOKUP(L$2,'Men10'!$B$2:$B$75,'Men10'!$E$2:$CV$75))) / $C$1 / 86400</f>
        <v>0.60165878224262481</v>
      </c>
      <c r="M75" s="45" cm="1">
        <f t="array" ref="M75">(_xlfn.XLOOKUP(M$2,'Men10'!$B$2:$B$75,'Men10'!$D$2:$D$75) / _xlfn.XLOOKUP($A75,'Men10'!$E$1:$CV$1,_xlfn.XLOOKUP(M$2,'Men10'!$B$2:$B$75,'Men10'!$E$2:$CV$75))) / $C$1 / 86400</f>
        <v>0.79921838238199416</v>
      </c>
      <c r="N75" s="45" cm="1">
        <f t="array" ref="N75">(_xlfn.XLOOKUP(N$2,'Men10'!$B$2:$B$75,'Men10'!$D$2:$D$75) / _xlfn.XLOOKUP($A75,'Men10'!$E$1:$CV$1,_xlfn.XLOOKUP(N$2,'Men10'!$B$2:$B$75,'Men10'!$E$2:$CV$75))) / $C$1 / 86400</f>
        <v>1.4910511487791416</v>
      </c>
    </row>
    <row r="76" spans="1:14" x14ac:dyDescent="0.3">
      <c r="A76" s="42">
        <v>91</v>
      </c>
      <c r="B76" s="45" cm="1">
        <f t="array" ref="B76">(_xlfn.XLOOKUP(B$2,'Men10'!$B$2:$B$75,'Men10'!$D$2:$D$75) / _xlfn.XLOOKUP($A76,'Men10'!$E$1:$CV$1,_xlfn.XLOOKUP(B$2,'Men10'!$B$2:$B$75,'Men10'!$E$2:$CV$75))) / $C$1 / 86400</f>
        <v>4.1136622245136036E-3</v>
      </c>
      <c r="C76" s="45" cm="1">
        <f t="array" ref="C76">(_xlfn.XLOOKUP(C$2,'Men10'!$B$2:$B$75,'Men10'!$D$2:$D$75) / _xlfn.XLOOKUP($A76,'Men10'!$E$1:$CV$1,_xlfn.XLOOKUP(C$2,'Men10'!$B$2:$B$75,'Men10'!$E$2:$CV$75))) / $C$1 / 86400</f>
        <v>8.9682152913147066E-3</v>
      </c>
      <c r="D76" s="45" cm="1">
        <f t="array" ref="D76">(_xlfn.XLOOKUP(D$2,'Men10'!$B$2:$B$75,'Men10'!$D$2:$D$75) / _xlfn.XLOOKUP($A76,'Men10'!$E$1:$CV$1,_xlfn.XLOOKUP(D$2,'Men10'!$B$2:$B$75,'Men10'!$E$2:$CV$75))) / $C$1 / 86400</f>
        <v>2.3689625297812433E-2</v>
      </c>
      <c r="E76" s="45" cm="1">
        <f t="array" ref="E76">(_xlfn.XLOOKUP(E$2,'Men10'!$B$2:$B$75,'Men10'!$D$2:$D$75) / _xlfn.XLOOKUP($A76,'Men10'!$E$1:$CV$1,_xlfn.XLOOKUP(E$2,'Men10'!$B$2:$B$75,'Men10'!$E$2:$CV$75))) / $C$1 / 86400</f>
        <v>3.118328227977351E-2</v>
      </c>
      <c r="F76" s="45" cm="1">
        <f t="array" ref="F76">(_xlfn.XLOOKUP(F$2,'Men10'!$B$2:$B$75,'Men10'!$D$2:$D$75) / _xlfn.XLOOKUP($A76,'Men10'!$E$1:$CV$1,_xlfn.XLOOKUP(F$2,'Men10'!$B$2:$B$75,'Men10'!$E$2:$CV$75))) / $C$1 / 86400</f>
        <v>5.1569252348979452E-2</v>
      </c>
      <c r="G76" s="45" cm="1">
        <f t="array" ref="G76">(_xlfn.XLOOKUP(G$2,'Men10'!$B$2:$B$75,'Men10'!$D$2:$D$75) / _xlfn.XLOOKUP($A76,'Men10'!$E$1:$CV$1,_xlfn.XLOOKUP(G$2,'Men10'!$B$2:$B$75,'Men10'!$E$2:$CV$75))) / $C$1 / 86400</f>
        <v>6.4904738698598349E-2</v>
      </c>
      <c r="H76" s="45" cm="1">
        <f t="array" ref="H76">(_xlfn.XLOOKUP(H$2,'Men10'!$B$2:$B$75,'Men10'!$D$2:$D$75) / _xlfn.XLOOKUP($A76,'Men10'!$E$1:$CV$1,_xlfn.XLOOKUP(H$2,'Men10'!$B$2:$B$75,'Men10'!$E$2:$CV$75))) / $C$1 / 86400</f>
        <v>0.10615015587291383</v>
      </c>
      <c r="I76" s="45" cm="1">
        <f t="array" ref="I76">(_xlfn.XLOOKUP(I$2,'Men10'!$B$2:$B$75,'Men10'!$D$2:$D$75) / _xlfn.XLOOKUP($A76,'Men10'!$E$1:$CV$1,_xlfn.XLOOKUP(I$2,'Men10'!$B$2:$B$75,'Men10'!$E$2:$CV$75))) / $C$1 / 86400</f>
        <v>0.14064326818695985</v>
      </c>
      <c r="J76" s="45" cm="1">
        <f t="array" ref="J76">(_xlfn.XLOOKUP(J$2,'Men10'!$B$2:$B$75,'Men10'!$D$2:$D$75) / _xlfn.XLOOKUP($A76,'Men10'!$E$1:$CV$1,_xlfn.XLOOKUP(J$2,'Men10'!$B$2:$B$75,'Men10'!$E$2:$CV$75))) / $C$1 / 86400</f>
        <v>0.29520072546513709</v>
      </c>
      <c r="K76" s="45" cm="1">
        <f t="array" ref="K76">(_xlfn.XLOOKUP(K$2,'Men10'!$B$2:$B$75,'Men10'!$D$2:$D$75) / _xlfn.XLOOKUP($A76,'Men10'!$E$1:$CV$1,_xlfn.XLOOKUP(K$2,'Men10'!$B$2:$B$75,'Men10'!$E$2:$CV$75))) / $C$1 / 86400</f>
        <v>0.35762809702781123</v>
      </c>
      <c r="L76" s="45" cm="1">
        <f t="array" ref="L76">(_xlfn.XLOOKUP(L$2,'Men10'!$B$2:$B$75,'Men10'!$D$2:$D$75) / _xlfn.XLOOKUP($A76,'Men10'!$E$1:$CV$1,_xlfn.XLOOKUP(L$2,'Men10'!$B$2:$B$75,'Men10'!$E$2:$CV$75))) / $C$1 / 86400</f>
        <v>0.63333257711533086</v>
      </c>
      <c r="M76" s="45" cm="1">
        <f t="array" ref="M76">(_xlfn.XLOOKUP(M$2,'Men10'!$B$2:$B$75,'Men10'!$D$2:$D$75) / _xlfn.XLOOKUP($A76,'Men10'!$E$1:$CV$1,_xlfn.XLOOKUP(M$2,'Men10'!$B$2:$B$75,'Men10'!$E$2:$CV$75))) / $C$1 / 86400</f>
        <v>0.84129252780991703</v>
      </c>
      <c r="N76" s="45" cm="1">
        <f t="array" ref="N76">(_xlfn.XLOOKUP(N$2,'Men10'!$B$2:$B$75,'Men10'!$D$2:$D$75) / _xlfn.XLOOKUP($A76,'Men10'!$E$1:$CV$1,_xlfn.XLOOKUP(N$2,'Men10'!$B$2:$B$75,'Men10'!$E$2:$CV$75))) / $C$1 / 86400</f>
        <v>1.5695462187839513</v>
      </c>
    </row>
    <row r="77" spans="1:14" x14ac:dyDescent="0.3">
      <c r="A77" s="26">
        <v>92</v>
      </c>
      <c r="B77" s="45" cm="1">
        <f t="array" ref="B77">(_xlfn.XLOOKUP(B$2,'Men10'!$B$2:$B$75,'Men10'!$D$2:$D$75) / _xlfn.XLOOKUP($A77,'Men10'!$E$1:$CV$1,_xlfn.XLOOKUP(B$2,'Men10'!$B$2:$B$75,'Men10'!$E$2:$CV$75))) / $C$1 / 86400</f>
        <v>4.3490955464160451E-3</v>
      </c>
      <c r="C77" s="45" cm="1">
        <f t="array" ref="C77">(_xlfn.XLOOKUP(C$2,'Men10'!$B$2:$B$75,'Men10'!$D$2:$D$75) / _xlfn.XLOOKUP($A77,'Men10'!$E$1:$CV$1,_xlfn.XLOOKUP(C$2,'Men10'!$B$2:$B$75,'Men10'!$E$2:$CV$75))) / $C$1 / 86400</f>
        <v>9.4835237195453632E-3</v>
      </c>
      <c r="D77" s="45" cm="1">
        <f t="array" ref="D77">(_xlfn.XLOOKUP(D$2,'Men10'!$B$2:$B$75,'Men10'!$D$2:$D$75) / _xlfn.XLOOKUP($A77,'Men10'!$E$1:$CV$1,_xlfn.XLOOKUP(D$2,'Men10'!$B$2:$B$75,'Men10'!$E$2:$CV$75))) / $C$1 / 86400</f>
        <v>2.5050817372383977E-2</v>
      </c>
      <c r="E77" s="45" cm="1">
        <f t="array" ref="E77">(_xlfn.XLOOKUP(E$2,'Men10'!$B$2:$B$75,'Men10'!$D$2:$D$75) / _xlfn.XLOOKUP($A77,'Men10'!$E$1:$CV$1,_xlfn.XLOOKUP(E$2,'Men10'!$B$2:$B$75,'Men10'!$E$2:$CV$75))) / $C$1 / 86400</f>
        <v>3.2975055520791156E-2</v>
      </c>
      <c r="F77" s="45" cm="1">
        <f t="array" ref="F77">(_xlfn.XLOOKUP(F$2,'Men10'!$B$2:$B$75,'Men10'!$D$2:$D$75) / _xlfn.XLOOKUP($A77,'Men10'!$E$1:$CV$1,_xlfn.XLOOKUP(F$2,'Men10'!$B$2:$B$75,'Men10'!$E$2:$CV$75))) / $C$1 / 86400</f>
        <v>5.4532391558931116E-2</v>
      </c>
      <c r="G77" s="45" cm="1">
        <f t="array" ref="G77">(_xlfn.XLOOKUP(G$2,'Men10'!$B$2:$B$75,'Men10'!$D$2:$D$75) / _xlfn.XLOOKUP($A77,'Men10'!$E$1:$CV$1,_xlfn.XLOOKUP(G$2,'Men10'!$B$2:$B$75,'Men10'!$E$2:$CV$75))) / $C$1 / 86400</f>
        <v>6.8634127188623467E-2</v>
      </c>
      <c r="H77" s="45" cm="1">
        <f t="array" ref="H77">(_xlfn.XLOOKUP(H$2,'Men10'!$B$2:$B$75,'Men10'!$D$2:$D$75) / _xlfn.XLOOKUP($A77,'Men10'!$E$1:$CV$1,_xlfn.XLOOKUP(H$2,'Men10'!$B$2:$B$75,'Men10'!$E$2:$CV$75))) / $C$1 / 86400</f>
        <v>0.11226691651219954</v>
      </c>
      <c r="I77" s="45" cm="1">
        <f t="array" ref="I77">(_xlfn.XLOOKUP(I$2,'Men10'!$B$2:$B$75,'Men10'!$D$2:$D$75) / _xlfn.XLOOKUP($A77,'Men10'!$E$1:$CV$1,_xlfn.XLOOKUP(I$2,'Men10'!$B$2:$B$75,'Men10'!$E$2:$CV$75))) / $C$1 / 86400</f>
        <v>0.148725805371375</v>
      </c>
      <c r="J77" s="45" cm="1">
        <f t="array" ref="J77">(_xlfn.XLOOKUP(J$2,'Men10'!$B$2:$B$75,'Men10'!$D$2:$D$75) / _xlfn.XLOOKUP($A77,'Men10'!$E$1:$CV$1,_xlfn.XLOOKUP(J$2,'Men10'!$B$2:$B$75,'Men10'!$E$2:$CV$75))) / $C$1 / 86400</f>
        <v>0.31207571027515624</v>
      </c>
      <c r="K77" s="45" cm="1">
        <f t="array" ref="K77">(_xlfn.XLOOKUP(K$2,'Men10'!$B$2:$B$75,'Men10'!$D$2:$D$75) / _xlfn.XLOOKUP($A77,'Men10'!$E$1:$CV$1,_xlfn.XLOOKUP(K$2,'Men10'!$B$2:$B$75,'Men10'!$E$2:$CV$75))) / $C$1 / 86400</f>
        <v>0.37807170771159693</v>
      </c>
      <c r="L77" s="45" cm="1">
        <f t="array" ref="L77">(_xlfn.XLOOKUP(L$2,'Men10'!$B$2:$B$75,'Men10'!$D$2:$D$75) / _xlfn.XLOOKUP($A77,'Men10'!$E$1:$CV$1,_xlfn.XLOOKUP(L$2,'Men10'!$B$2:$B$75,'Men10'!$E$2:$CV$75))) / $C$1 / 86400</f>
        <v>0.6695366806170131</v>
      </c>
      <c r="M77" s="45" cm="1">
        <f t="array" ref="M77">(_xlfn.XLOOKUP(M$2,'Men10'!$B$2:$B$75,'Men10'!$D$2:$D$75) / _xlfn.XLOOKUP($A77,'Men10'!$E$1:$CV$1,_xlfn.XLOOKUP(M$2,'Men10'!$B$2:$B$75,'Men10'!$E$2:$CV$75))) / $C$1 / 86400</f>
        <v>0.88938454589424121</v>
      </c>
      <c r="N77" s="45" cm="1">
        <f t="array" ref="N77">(_xlfn.XLOOKUP(N$2,'Men10'!$B$2:$B$75,'Men10'!$D$2:$D$75) / _xlfn.XLOOKUP($A77,'Men10'!$E$1:$CV$1,_xlfn.XLOOKUP(N$2,'Men10'!$B$2:$B$75,'Men10'!$E$2:$CV$75))) / $C$1 / 86400</f>
        <v>1.6592684528972617</v>
      </c>
    </row>
    <row r="78" spans="1:14" x14ac:dyDescent="0.3">
      <c r="A78" s="26">
        <v>93</v>
      </c>
      <c r="B78" s="45" cm="1">
        <f t="array" ref="B78">(_xlfn.XLOOKUP(B$2,'Men10'!$B$2:$B$75,'Men10'!$D$2:$D$75) / _xlfn.XLOOKUP($A78,'Men10'!$E$1:$CV$1,_xlfn.XLOOKUP(B$2,'Men10'!$B$2:$B$75,'Men10'!$E$2:$CV$75))) / $C$1 / 86400</f>
        <v>4.6131134879755188E-3</v>
      </c>
      <c r="C78" s="45" cm="1">
        <f t="array" ref="C78">(_xlfn.XLOOKUP(C$2,'Men10'!$B$2:$B$75,'Men10'!$D$2:$D$75) / _xlfn.XLOOKUP($A78,'Men10'!$E$1:$CV$1,_xlfn.XLOOKUP(C$2,'Men10'!$B$2:$B$75,'Men10'!$E$2:$CV$75))) / $C$1 / 86400</f>
        <v>1.0078191554095168E-2</v>
      </c>
      <c r="D78" s="45" cm="1">
        <f t="array" ref="D78">(_xlfn.XLOOKUP(D$2,'Men10'!$B$2:$B$75,'Men10'!$D$2:$D$75) / _xlfn.XLOOKUP($A78,'Men10'!$E$1:$CV$1,_xlfn.XLOOKUP(D$2,'Men10'!$B$2:$B$75,'Men10'!$E$2:$CV$75))) / $C$1 / 86400</f>
        <v>2.6621638067421204E-2</v>
      </c>
      <c r="E78" s="45" cm="1">
        <f t="array" ref="E78">(_xlfn.XLOOKUP(E$2,'Men10'!$B$2:$B$75,'Men10'!$D$2:$D$75) / _xlfn.XLOOKUP($A78,'Men10'!$E$1:$CV$1,_xlfn.XLOOKUP(E$2,'Men10'!$B$2:$B$75,'Men10'!$E$2:$CV$75))) / $C$1 / 86400</f>
        <v>3.5042768476503415E-2</v>
      </c>
      <c r="F78" s="45" cm="1">
        <f t="array" ref="F78">(_xlfn.XLOOKUP(F$2,'Men10'!$B$2:$B$75,'Men10'!$D$2:$D$75) / _xlfn.XLOOKUP($A78,'Men10'!$E$1:$CV$1,_xlfn.XLOOKUP(F$2,'Men10'!$B$2:$B$75,'Men10'!$E$2:$CV$75))) / $C$1 / 86400</f>
        <v>5.795186518078084E-2</v>
      </c>
      <c r="G78" s="45" cm="1">
        <f t="array" ref="G78">(_xlfn.XLOOKUP(G$2,'Men10'!$B$2:$B$75,'Men10'!$D$2:$D$75) / _xlfn.XLOOKUP($A78,'Men10'!$E$1:$CV$1,_xlfn.XLOOKUP(G$2,'Men10'!$B$2:$B$75,'Men10'!$E$2:$CV$75))) / $C$1 / 86400</f>
        <v>7.2937855317373387E-2</v>
      </c>
      <c r="H78" s="45" cm="1">
        <f t="array" ref="H78">(_xlfn.XLOOKUP(H$2,'Men10'!$B$2:$B$75,'Men10'!$D$2:$D$75) / _xlfn.XLOOKUP($A78,'Men10'!$E$1:$CV$1,_xlfn.XLOOKUP(H$2,'Men10'!$B$2:$B$75,'Men10'!$E$2:$CV$75))) / $C$1 / 86400</f>
        <v>0.11932543267231617</v>
      </c>
      <c r="I78" s="45" cm="1">
        <f t="array" ref="I78">(_xlfn.XLOOKUP(I$2,'Men10'!$B$2:$B$75,'Men10'!$D$2:$D$75) / _xlfn.XLOOKUP($A78,'Men10'!$E$1:$CV$1,_xlfn.XLOOKUP(I$2,'Men10'!$B$2:$B$75,'Men10'!$E$2:$CV$75))) / $C$1 / 86400</f>
        <v>0.15804867667929279</v>
      </c>
      <c r="J78" s="45" cm="1">
        <f t="array" ref="J78">(_xlfn.XLOOKUP(J$2,'Men10'!$B$2:$B$75,'Men10'!$D$2:$D$75) / _xlfn.XLOOKUP($A78,'Men10'!$E$1:$CV$1,_xlfn.XLOOKUP(J$2,'Men10'!$B$2:$B$75,'Men10'!$E$2:$CV$75))) / $C$1 / 86400</f>
        <v>0.33161697765658166</v>
      </c>
      <c r="K78" s="45" cm="1">
        <f t="array" ref="K78">(_xlfn.XLOOKUP(K$2,'Men10'!$B$2:$B$75,'Men10'!$D$2:$D$75) / _xlfn.XLOOKUP($A78,'Men10'!$E$1:$CV$1,_xlfn.XLOOKUP(K$2,'Men10'!$B$2:$B$75,'Men10'!$E$2:$CV$75))) / $C$1 / 86400</f>
        <v>0.40174545125040184</v>
      </c>
      <c r="L78" s="45" cm="1">
        <f t="array" ref="L78">(_xlfn.XLOOKUP(L$2,'Men10'!$B$2:$B$75,'Men10'!$D$2:$D$75) / _xlfn.XLOOKUP($A78,'Men10'!$E$1:$CV$1,_xlfn.XLOOKUP(L$2,'Men10'!$B$2:$B$75,'Men10'!$E$2:$CV$75))) / $C$1 / 86400</f>
        <v>0.71146110750071156</v>
      </c>
      <c r="M78" s="45" cm="1">
        <f t="array" ref="M78">(_xlfn.XLOOKUP(M$2,'Men10'!$B$2:$B$75,'Men10'!$D$2:$D$75) / _xlfn.XLOOKUP($A78,'Men10'!$E$1:$CV$1,_xlfn.XLOOKUP(M$2,'Men10'!$B$2:$B$75,'Men10'!$E$2:$CV$75))) / $C$1 / 86400</f>
        <v>0.94507520250094512</v>
      </c>
      <c r="N78" s="45" cm="1">
        <f t="array" ref="N78">(_xlfn.XLOOKUP(N$2,'Men10'!$B$2:$B$75,'Men10'!$D$2:$D$75) / _xlfn.XLOOKUP($A78,'Men10'!$E$1:$CV$1,_xlfn.XLOOKUP(N$2,'Men10'!$B$2:$B$75,'Men10'!$E$2:$CV$75))) / $C$1 / 86400</f>
        <v>1.7631669859392636</v>
      </c>
    </row>
    <row r="79" spans="1:14" x14ac:dyDescent="0.3">
      <c r="A79" s="42">
        <v>94</v>
      </c>
      <c r="B79" s="45" cm="1">
        <f t="array" ref="B79">(_xlfn.XLOOKUP(B$2,'Men10'!$B$2:$B$75,'Men10'!$D$2:$D$75) / _xlfn.XLOOKUP($A79,'Men10'!$E$1:$CV$1,_xlfn.XLOOKUP(B$2,'Men10'!$B$2:$B$75,'Men10'!$E$2:$CV$75))) / $C$1 / 86400</f>
        <v>4.9112583079974391E-3</v>
      </c>
      <c r="C79" s="45" cm="1">
        <f t="array" ref="C79">(_xlfn.XLOOKUP(C$2,'Men10'!$B$2:$B$75,'Men10'!$D$2:$D$75) / _xlfn.XLOOKUP($A79,'Men10'!$E$1:$CV$1,_xlfn.XLOOKUP(C$2,'Men10'!$B$2:$B$75,'Men10'!$E$2:$CV$75))) / $C$1 / 86400</f>
        <v>1.0774460057246941E-2</v>
      </c>
      <c r="D79" s="45" cm="1">
        <f t="array" ref="D79">(_xlfn.XLOOKUP(D$2,'Men10'!$B$2:$B$75,'Men10'!$D$2:$D$75) / _xlfn.XLOOKUP($A79,'Men10'!$E$1:$CV$1,_xlfn.XLOOKUP(D$2,'Men10'!$B$2:$B$75,'Men10'!$E$2:$CV$75))) / $C$1 / 86400</f>
        <v>2.8460837887067398E-2</v>
      </c>
      <c r="E79" s="45" cm="1">
        <f t="array" ref="E79">(_xlfn.XLOOKUP(E$2,'Men10'!$B$2:$B$75,'Men10'!$D$2:$D$75) / _xlfn.XLOOKUP($A79,'Men10'!$E$1:$CV$1,_xlfn.XLOOKUP(E$2,'Men10'!$B$2:$B$75,'Men10'!$E$2:$CV$75))) / $C$1 / 86400</f>
        <v>3.7463755994200959E-2</v>
      </c>
      <c r="F79" s="45" cm="1">
        <f t="array" ref="F79">(_xlfn.XLOOKUP(F$2,'Men10'!$B$2:$B$75,'Men10'!$D$2:$D$75) / _xlfn.XLOOKUP($A79,'Men10'!$E$1:$CV$1,_xlfn.XLOOKUP(F$2,'Men10'!$B$2:$B$75,'Men10'!$E$2:$CV$75))) / $C$1 / 86400</f>
        <v>6.1955565468446036E-2</v>
      </c>
      <c r="G79" s="45" cm="1">
        <f t="array" ref="G79">(_xlfn.XLOOKUP(G$2,'Men10'!$B$2:$B$75,'Men10'!$D$2:$D$75) / _xlfn.XLOOKUP($A79,'Men10'!$E$1:$CV$1,_xlfn.XLOOKUP(G$2,'Men10'!$B$2:$B$75,'Men10'!$E$2:$CV$75))) / $C$1 / 86400</f>
        <v>7.7976887476301993E-2</v>
      </c>
      <c r="H79" s="45" cm="1">
        <f t="array" ref="H79">(_xlfn.XLOOKUP(H$2,'Men10'!$B$2:$B$75,'Men10'!$D$2:$D$75) / _xlfn.XLOOKUP($A79,'Men10'!$E$1:$CV$1,_xlfn.XLOOKUP(H$2,'Men10'!$B$2:$B$75,'Men10'!$E$2:$CV$75))) / $C$1 / 86400</f>
        <v>0.12758934991621168</v>
      </c>
      <c r="I79" s="45" cm="1">
        <f t="array" ref="I79">(_xlfn.XLOOKUP(I$2,'Men10'!$B$2:$B$75,'Men10'!$D$2:$D$75) / _xlfn.XLOOKUP($A79,'Men10'!$E$1:$CV$1,_xlfn.XLOOKUP(I$2,'Men10'!$B$2:$B$75,'Men10'!$E$2:$CV$75))) / $C$1 / 86400</f>
        <v>0.16900659701292611</v>
      </c>
      <c r="J79" s="45" cm="1">
        <f t="array" ref="J79">(_xlfn.XLOOKUP(J$2,'Men10'!$B$2:$B$75,'Men10'!$D$2:$D$75) / _xlfn.XLOOKUP($A79,'Men10'!$E$1:$CV$1,_xlfn.XLOOKUP(J$2,'Men10'!$B$2:$B$75,'Men10'!$E$2:$CV$75))) / $C$1 / 86400</f>
        <v>0.35447730134515032</v>
      </c>
      <c r="K79" s="45" cm="1">
        <f t="array" ref="K79">(_xlfn.XLOOKUP(K$2,'Men10'!$B$2:$B$75,'Men10'!$D$2:$D$75) / _xlfn.XLOOKUP($A79,'Men10'!$E$1:$CV$1,_xlfn.XLOOKUP(K$2,'Men10'!$B$2:$B$75,'Men10'!$E$2:$CV$75))) / $C$1 / 86400</f>
        <v>0.42944014625936822</v>
      </c>
      <c r="L79" s="45" cm="1">
        <f t="array" ref="L79">(_xlfn.XLOOKUP(L$2,'Men10'!$B$2:$B$75,'Men10'!$D$2:$D$75) / _xlfn.XLOOKUP($A79,'Men10'!$E$1:$CV$1,_xlfn.XLOOKUP(L$2,'Men10'!$B$2:$B$75,'Men10'!$E$2:$CV$75))) / $C$1 / 86400</f>
        <v>0.76050633830954195</v>
      </c>
      <c r="M79" s="45" cm="1">
        <f t="array" ref="M79">(_xlfn.XLOOKUP(M$2,'Men10'!$B$2:$B$75,'Men10'!$D$2:$D$75) / _xlfn.XLOOKUP($A79,'Men10'!$E$1:$CV$1,_xlfn.XLOOKUP(M$2,'Men10'!$B$2:$B$75,'Men10'!$E$2:$CV$75))) / $C$1 / 86400</f>
        <v>1.0102248374559588</v>
      </c>
      <c r="N79" s="45" cm="1">
        <f t="array" ref="N79">(_xlfn.XLOOKUP(N$2,'Men10'!$B$2:$B$75,'Men10'!$D$2:$D$75) / _xlfn.XLOOKUP($A79,'Men10'!$E$1:$CV$1,_xlfn.XLOOKUP(N$2,'Men10'!$B$2:$B$75,'Men10'!$E$2:$CV$75))) / $C$1 / 86400</f>
        <v>1.8847125361713462</v>
      </c>
    </row>
    <row r="80" spans="1:14" x14ac:dyDescent="0.3">
      <c r="A80" s="26">
        <v>95</v>
      </c>
      <c r="B80" s="45" cm="1">
        <f t="array" ref="B80">(_xlfn.XLOOKUP(B$2,'Men10'!$B$2:$B$75,'Men10'!$D$2:$D$75) / _xlfn.XLOOKUP($A80,'Men10'!$E$1:$CV$1,_xlfn.XLOOKUP(B$2,'Men10'!$B$2:$B$75,'Men10'!$E$2:$CV$75))) / $C$1 / 86400</f>
        <v>5.2506040453590705E-3</v>
      </c>
      <c r="C80" s="45" cm="1">
        <f t="array" ref="C80">(_xlfn.XLOOKUP(C$2,'Men10'!$B$2:$B$75,'Men10'!$D$2:$D$75) / _xlfn.XLOOKUP($A80,'Men10'!$E$1:$CV$1,_xlfn.XLOOKUP(C$2,'Men10'!$B$2:$B$75,'Men10'!$E$2:$CV$75))) / $C$1 / 86400</f>
        <v>1.1595953231113914E-2</v>
      </c>
      <c r="D80" s="45" cm="1">
        <f t="array" ref="D80">(_xlfn.XLOOKUP(D$2,'Men10'!$B$2:$B$75,'Men10'!$D$2:$D$75) / _xlfn.XLOOKUP($A80,'Men10'!$E$1:$CV$1,_xlfn.XLOOKUP(D$2,'Men10'!$B$2:$B$75,'Men10'!$E$2:$CV$75))) / $C$1 / 86400</f>
        <v>3.0630819855772599E-2</v>
      </c>
      <c r="E80" s="45" cm="1">
        <f t="array" ref="E80">(_xlfn.XLOOKUP(E$2,'Men10'!$B$2:$B$75,'Men10'!$D$2:$D$75) / _xlfn.XLOOKUP($A80,'Men10'!$E$1:$CV$1,_xlfn.XLOOKUP(E$2,'Men10'!$B$2:$B$75,'Men10'!$E$2:$CV$75))) / $C$1 / 86400</f>
        <v>4.0320160830557804E-2</v>
      </c>
      <c r="F80" s="45" cm="1">
        <f t="array" ref="F80">(_xlfn.XLOOKUP(F$2,'Men10'!$B$2:$B$75,'Men10'!$D$2:$D$75) / _xlfn.XLOOKUP($A80,'Men10'!$E$1:$CV$1,_xlfn.XLOOKUP(F$2,'Men10'!$B$2:$B$75,'Men10'!$E$2:$CV$75))) / $C$1 / 86400</f>
        <v>6.6679335740457354E-2</v>
      </c>
      <c r="G80" s="45" cm="1">
        <f t="array" ref="G80">(_xlfn.XLOOKUP(G$2,'Men10'!$B$2:$B$75,'Men10'!$D$2:$D$75) / _xlfn.XLOOKUP($A80,'Men10'!$E$1:$CV$1,_xlfn.XLOOKUP(G$2,'Men10'!$B$2:$B$75,'Men10'!$E$2:$CV$75))) / $C$1 / 86400</f>
        <v>8.3922195217091239E-2</v>
      </c>
      <c r="H80" s="45" cm="1">
        <f t="array" ref="H80">(_xlfn.XLOOKUP(H$2,'Men10'!$B$2:$B$75,'Men10'!$D$2:$D$75) / _xlfn.XLOOKUP($A80,'Men10'!$E$1:$CV$1,_xlfn.XLOOKUP(H$2,'Men10'!$B$2:$B$75,'Men10'!$E$2:$CV$75))) / $C$1 / 86400</f>
        <v>0.13733962774823663</v>
      </c>
      <c r="I80" s="45" cm="1">
        <f t="array" ref="I80">(_xlfn.XLOOKUP(I$2,'Men10'!$B$2:$B$75,'Men10'!$D$2:$D$75) / _xlfn.XLOOKUP($A80,'Men10'!$E$1:$CV$1,_xlfn.XLOOKUP(I$2,'Men10'!$B$2:$B$75,'Men10'!$E$2:$CV$75))) / $C$1 / 86400</f>
        <v>0.18193463339019239</v>
      </c>
      <c r="J80" s="45" cm="1">
        <f t="array" ref="J80">(_xlfn.XLOOKUP(J$2,'Men10'!$B$2:$B$75,'Men10'!$D$2:$D$75) / _xlfn.XLOOKUP($A80,'Men10'!$E$1:$CV$1,_xlfn.XLOOKUP(J$2,'Men10'!$B$2:$B$75,'Men10'!$E$2:$CV$75))) / $C$1 / 86400</f>
        <v>0.38154330218677512</v>
      </c>
      <c r="K80" s="45" cm="1">
        <f t="array" ref="K80">(_xlfn.XLOOKUP(K$2,'Men10'!$B$2:$B$75,'Men10'!$D$2:$D$75) / _xlfn.XLOOKUP($A80,'Men10'!$E$1:$CV$1,_xlfn.XLOOKUP(K$2,'Men10'!$B$2:$B$75,'Men10'!$E$2:$CV$75))) / $C$1 / 86400</f>
        <v>0.46222991112153683</v>
      </c>
      <c r="L80" s="45" cm="1">
        <f t="array" ref="L80">(_xlfn.XLOOKUP(L$2,'Men10'!$B$2:$B$75,'Men10'!$D$2:$D$75) / _xlfn.XLOOKUP($A80,'Men10'!$E$1:$CV$1,_xlfn.XLOOKUP(L$2,'Men10'!$B$2:$B$75,'Men10'!$E$2:$CV$75))) / $C$1 / 86400</f>
        <v>0.81857455625928555</v>
      </c>
      <c r="M80" s="45" cm="1">
        <f t="array" ref="M80">(_xlfn.XLOOKUP(M$2,'Men10'!$B$2:$B$75,'Men10'!$D$2:$D$75) / _xlfn.XLOOKUP($A80,'Men10'!$E$1:$CV$1,_xlfn.XLOOKUP(M$2,'Men10'!$B$2:$B$75,'Men10'!$E$2:$CV$75))) / $C$1 / 86400</f>
        <v>1.0873602314489017</v>
      </c>
      <c r="N80" s="45" cm="1">
        <f t="array" ref="N80">(_xlfn.XLOOKUP(N$2,'Men10'!$B$2:$B$75,'Men10'!$D$2:$D$75) / _xlfn.XLOOKUP($A80,'Men10'!$E$1:$CV$1,_xlfn.XLOOKUP(N$2,'Men10'!$B$2:$B$75,'Men10'!$E$2:$CV$75))) / $C$1 / 86400</f>
        <v>2.0286191583913258</v>
      </c>
    </row>
    <row r="81" spans="1:14" x14ac:dyDescent="0.3">
      <c r="A81" s="26">
        <v>96</v>
      </c>
      <c r="B81" s="45" cm="1">
        <f t="array" ref="B81">(_xlfn.XLOOKUP(B$2,'Men10'!$B$2:$B$75,'Men10'!$D$2:$D$75) / _xlfn.XLOOKUP($A81,'Men10'!$E$1:$CV$1,_xlfn.XLOOKUP(B$2,'Men10'!$B$2:$B$75,'Men10'!$E$2:$CV$75))) / $C$1 / 86400</f>
        <v>5.5156460839403771E-3</v>
      </c>
      <c r="C81" s="45" cm="1">
        <f t="array" ref="C81">(_xlfn.XLOOKUP(C$2,'Men10'!$B$2:$B$75,'Men10'!$D$2:$D$75) / _xlfn.XLOOKUP($A81,'Men10'!$E$1:$CV$1,_xlfn.XLOOKUP(C$2,'Men10'!$B$2:$B$75,'Men10'!$E$2:$CV$75))) / $C$1 / 86400</f>
        <v>1.2578795473532314E-2</v>
      </c>
      <c r="D81" s="45" cm="1">
        <f t="array" ref="D81">(_xlfn.XLOOKUP(D$2,'Men10'!$B$2:$B$75,'Men10'!$D$2:$D$75) / _xlfn.XLOOKUP($A81,'Men10'!$E$1:$CV$1,_xlfn.XLOOKUP(D$2,'Men10'!$B$2:$B$75,'Men10'!$E$2:$CV$75))) / $C$1 / 86400</f>
        <v>3.3227006911217431E-2</v>
      </c>
      <c r="E81" s="45" cm="1">
        <f t="array" ref="E81">(_xlfn.XLOOKUP(E$2,'Men10'!$B$2:$B$75,'Men10'!$D$2:$D$75) / _xlfn.XLOOKUP($A81,'Men10'!$E$1:$CV$1,_xlfn.XLOOKUP(E$2,'Men10'!$B$2:$B$75,'Men10'!$E$2:$CV$75))) / $C$1 / 86400</f>
        <v>4.3737590730071933E-2</v>
      </c>
      <c r="F81" s="45" cm="1">
        <f t="array" ref="F81">(_xlfn.XLOOKUP(F$2,'Men10'!$B$2:$B$75,'Men10'!$D$2:$D$75) / _xlfn.XLOOKUP($A81,'Men10'!$E$1:$CV$1,_xlfn.XLOOKUP(F$2,'Men10'!$B$2:$B$75,'Men10'!$E$2:$CV$75))) / $C$1 / 86400</f>
        <v>7.2330899398568571E-2</v>
      </c>
      <c r="G81" s="45" cm="1">
        <f t="array" ref="G81">(_xlfn.XLOOKUP(G$2,'Men10'!$B$2:$B$75,'Men10'!$D$2:$D$75) / _xlfn.XLOOKUP($A81,'Men10'!$E$1:$CV$1,_xlfn.XLOOKUP(G$2,'Men10'!$B$2:$B$75,'Men10'!$E$2:$CV$75))) / $C$1 / 86400</f>
        <v>9.1035217914917158E-2</v>
      </c>
      <c r="H81" s="45" cm="1">
        <f t="array" ref="H81">(_xlfn.XLOOKUP(H$2,'Men10'!$B$2:$B$75,'Men10'!$D$2:$D$75) / _xlfn.XLOOKUP($A81,'Men10'!$E$1:$CV$1,_xlfn.XLOOKUP(H$2,'Men10'!$B$2:$B$75,'Men10'!$E$2:$CV$75))) / $C$1 / 86400</f>
        <v>0.14905580452296768</v>
      </c>
      <c r="I81" s="45" cm="1">
        <f t="array" ref="I81">(_xlfn.XLOOKUP(I$2,'Men10'!$B$2:$B$75,'Men10'!$D$2:$D$75) / _xlfn.XLOOKUP($A81,'Men10'!$E$1:$CV$1,_xlfn.XLOOKUP(I$2,'Men10'!$B$2:$B$75,'Men10'!$E$2:$CV$75))) / $C$1 / 86400</f>
        <v>0.19753427411463728</v>
      </c>
      <c r="J81" s="45" cm="1">
        <f t="array" ref="J81">(_xlfn.XLOOKUP(J$2,'Men10'!$B$2:$B$75,'Men10'!$D$2:$D$75) / _xlfn.XLOOKUP($A81,'Men10'!$E$1:$CV$1,_xlfn.XLOOKUP(J$2,'Men10'!$B$2:$B$75,'Men10'!$E$2:$CV$75))) / $C$1 / 86400</f>
        <v>0.41418871841665955</v>
      </c>
      <c r="K81" s="45" cm="1">
        <f t="array" ref="K81">(_xlfn.XLOOKUP(K$2,'Men10'!$B$2:$B$75,'Men10'!$D$2:$D$75) / _xlfn.XLOOKUP($A81,'Men10'!$E$1:$CV$1,_xlfn.XLOOKUP(K$2,'Men10'!$B$2:$B$75,'Men10'!$E$2:$CV$75))) / $C$1 / 86400</f>
        <v>0.50177899442605323</v>
      </c>
      <c r="L81" s="45" cm="1">
        <f t="array" ref="L81">(_xlfn.XLOOKUP(L$2,'Men10'!$B$2:$B$75,'Men10'!$D$2:$D$75) / _xlfn.XLOOKUP($A81,'Men10'!$E$1:$CV$1,_xlfn.XLOOKUP(L$2,'Men10'!$B$2:$B$75,'Men10'!$E$2:$CV$75))) / $C$1 / 86400</f>
        <v>0.88861302096596206</v>
      </c>
      <c r="M81" s="45" cm="1">
        <f t="array" ref="M81">(_xlfn.XLOOKUP(M$2,'Men10'!$B$2:$B$75,'Men10'!$D$2:$D$75) / _xlfn.XLOOKUP($A81,'Men10'!$E$1:$CV$1,_xlfn.XLOOKUP(M$2,'Men10'!$B$2:$B$75,'Men10'!$E$2:$CV$75))) / $C$1 / 86400</f>
        <v>1.1803964009846364</v>
      </c>
      <c r="N81" s="45" cm="1">
        <f t="array" ref="N81">(_xlfn.XLOOKUP(N$2,'Men10'!$B$2:$B$75,'Men10'!$D$2:$D$75) / _xlfn.XLOOKUP($A81,'Men10'!$E$1:$CV$1,_xlfn.XLOOKUP(N$2,'Men10'!$B$2:$B$75,'Men10'!$E$2:$CV$75))) / $C$1 / 86400</f>
        <v>2.2021908510879098</v>
      </c>
    </row>
    <row r="82" spans="1:14" x14ac:dyDescent="0.3">
      <c r="A82" s="42">
        <v>97</v>
      </c>
      <c r="B82" s="45" cm="1">
        <f t="array" ref="B82">(_xlfn.XLOOKUP(B$2,'Men10'!$B$2:$B$75,'Men10'!$D$2:$D$75) / _xlfn.XLOOKUP($A82,'Men10'!$E$1:$CV$1,_xlfn.XLOOKUP(B$2,'Men10'!$B$2:$B$75,'Men10'!$E$2:$CV$75))) / $C$1 / 86400</f>
        <v>5.8108874801610288E-3</v>
      </c>
      <c r="C82" s="45" cm="1">
        <f t="array" ref="C82">(_xlfn.XLOOKUP(C$2,'Men10'!$B$2:$B$75,'Men10'!$D$2:$D$75) / _xlfn.XLOOKUP($A82,'Men10'!$E$1:$CV$1,_xlfn.XLOOKUP(C$2,'Men10'!$B$2:$B$75,'Men10'!$E$2:$CV$75))) / $C$1 / 86400</f>
        <v>1.3779691334914098E-2</v>
      </c>
      <c r="D82" s="45" cm="1">
        <f t="array" ref="D82">(_xlfn.XLOOKUP(D$2,'Men10'!$B$2:$B$75,'Men10'!$D$2:$D$75) / _xlfn.XLOOKUP($A82,'Men10'!$E$1:$CV$1,_xlfn.XLOOKUP(D$2,'Men10'!$B$2:$B$75,'Men10'!$E$2:$CV$75))) / $C$1 / 86400</f>
        <v>3.6399184658263653E-2</v>
      </c>
      <c r="E82" s="45" cm="1">
        <f t="array" ref="E82">(_xlfn.XLOOKUP(E$2,'Men10'!$B$2:$B$75,'Men10'!$D$2:$D$75) / _xlfn.XLOOKUP($A82,'Men10'!$E$1:$CV$1,_xlfn.XLOOKUP(E$2,'Men10'!$B$2:$B$75,'Men10'!$E$2:$CV$75))) / $C$1 / 86400</f>
        <v>4.7913212458326651E-2</v>
      </c>
      <c r="F82" s="45" cm="1">
        <f t="array" ref="F82">(_xlfn.XLOOKUP(F$2,'Men10'!$B$2:$B$75,'Men10'!$D$2:$D$75) / _xlfn.XLOOKUP($A82,'Men10'!$E$1:$CV$1,_xlfn.XLOOKUP(F$2,'Men10'!$B$2:$B$75,'Men10'!$E$2:$CV$75))) / $C$1 / 86400</f>
        <v>7.9236320344519523E-2</v>
      </c>
      <c r="G82" s="45" cm="1">
        <f t="array" ref="G82">(_xlfn.XLOOKUP(G$2,'Men10'!$B$2:$B$75,'Men10'!$D$2:$D$75) / _xlfn.XLOOKUP($A82,'Men10'!$E$1:$CV$1,_xlfn.XLOOKUP(G$2,'Men10'!$B$2:$B$75,'Men10'!$E$2:$CV$75))) / $C$1 / 86400</f>
        <v>9.9726337558610115E-2</v>
      </c>
      <c r="H82" s="45" cm="1">
        <f t="array" ref="H82">(_xlfn.XLOOKUP(H$2,'Men10'!$B$2:$B$75,'Men10'!$D$2:$D$75) / _xlfn.XLOOKUP($A82,'Men10'!$E$1:$CV$1,_xlfn.XLOOKUP(H$2,'Men10'!$B$2:$B$75,'Men10'!$E$2:$CV$75))) / $C$1 / 86400</f>
        <v>0.1633806480745256</v>
      </c>
      <c r="I82" s="45" cm="1">
        <f t="array" ref="I82">(_xlfn.XLOOKUP(I$2,'Men10'!$B$2:$B$75,'Men10'!$D$2:$D$75) / _xlfn.XLOOKUP($A82,'Men10'!$E$1:$CV$1,_xlfn.XLOOKUP(I$2,'Men10'!$B$2:$B$75,'Men10'!$E$2:$CV$75))) / $C$1 / 86400</f>
        <v>0.21653775570104361</v>
      </c>
      <c r="J82" s="45" cm="1">
        <f t="array" ref="J82">(_xlfn.XLOOKUP(J$2,'Men10'!$B$2:$B$75,'Men10'!$D$2:$D$75) / _xlfn.XLOOKUP($A82,'Men10'!$E$1:$CV$1,_xlfn.XLOOKUP(J$2,'Men10'!$B$2:$B$75,'Men10'!$E$2:$CV$75))) / $C$1 / 86400</f>
        <v>0.45393869798631697</v>
      </c>
      <c r="K82" s="45" cm="1">
        <f t="array" ref="K82">(_xlfn.XLOOKUP(K$2,'Men10'!$B$2:$B$75,'Men10'!$D$2:$D$75) / _xlfn.XLOOKUP($A82,'Men10'!$E$1:$CV$1,_xlfn.XLOOKUP(K$2,'Men10'!$B$2:$B$75,'Men10'!$E$2:$CV$75))) / $C$1 / 86400</f>
        <v>0.54993507374459749</v>
      </c>
      <c r="L82" s="45" cm="1">
        <f t="array" ref="L82">(_xlfn.XLOOKUP(L$2,'Men10'!$B$2:$B$75,'Men10'!$D$2:$D$75) / _xlfn.XLOOKUP($A82,'Men10'!$E$1:$CV$1,_xlfn.XLOOKUP(L$2,'Men10'!$B$2:$B$75,'Men10'!$E$2:$CV$75))) / $C$1 / 86400</f>
        <v>0.97389383103668814</v>
      </c>
      <c r="M82" s="45" cm="1">
        <f t="array" ref="M82">(_xlfn.XLOOKUP(M$2,'Men10'!$B$2:$B$75,'Men10'!$D$2:$D$75) / _xlfn.XLOOKUP($A82,'Men10'!$E$1:$CV$1,_xlfn.XLOOKUP(M$2,'Men10'!$B$2:$B$75,'Men10'!$E$2:$CV$75))) / $C$1 / 86400</f>
        <v>1.2936798651084362</v>
      </c>
      <c r="N82" s="45" cm="1">
        <f t="array" ref="N82">(_xlfn.XLOOKUP(N$2,'Men10'!$B$2:$B$75,'Men10'!$D$2:$D$75) / _xlfn.XLOOKUP($A82,'Men10'!$E$1:$CV$1,_xlfn.XLOOKUP(N$2,'Men10'!$B$2:$B$75,'Men10'!$E$2:$CV$75))) / $C$1 / 86400</f>
        <v>2.4135366397271159</v>
      </c>
    </row>
    <row r="83" spans="1:14" x14ac:dyDescent="0.3">
      <c r="A83" s="26">
        <v>98</v>
      </c>
      <c r="B83" s="45" cm="1">
        <f t="array" ref="B83">(_xlfn.XLOOKUP(B$2,'Men10'!$B$2:$B$75,'Men10'!$D$2:$D$75) / _xlfn.XLOOKUP($A83,'Men10'!$E$1:$CV$1,_xlfn.XLOOKUP(B$2,'Men10'!$B$2:$B$75,'Men10'!$E$2:$CV$75))) / $C$1 / 86400</f>
        <v>6.1372699267339507E-3</v>
      </c>
      <c r="C83" s="45" cm="1">
        <f t="array" ref="C83">(_xlfn.XLOOKUP(C$2,'Men10'!$B$2:$B$75,'Men10'!$D$2:$D$75) / _xlfn.XLOOKUP($A83,'Men10'!$E$1:$CV$1,_xlfn.XLOOKUP(C$2,'Men10'!$B$2:$B$75,'Men10'!$E$2:$CV$75))) / $C$1 / 86400</f>
        <v>1.527835431945021E-2</v>
      </c>
      <c r="D83" s="45" cm="1">
        <f t="array" ref="D83">(_xlfn.XLOOKUP(D$2,'Men10'!$B$2:$B$75,'Men10'!$D$2:$D$75) / _xlfn.XLOOKUP($A83,'Men10'!$E$1:$CV$1,_xlfn.XLOOKUP(D$2,'Men10'!$B$2:$B$75,'Men10'!$E$2:$CV$75))) / $C$1 / 86400</f>
        <v>4.0357917070245837E-2</v>
      </c>
      <c r="E83" s="45" cm="1">
        <f t="array" ref="E83">(_xlfn.XLOOKUP(E$2,'Men10'!$B$2:$B$75,'Men10'!$D$2:$D$75) / _xlfn.XLOOKUP($A83,'Men10'!$E$1:$CV$1,_xlfn.XLOOKUP(E$2,'Men10'!$B$2:$B$75,'Men10'!$E$2:$CV$75))) / $C$1 / 86400</f>
        <v>5.3124196959813394E-2</v>
      </c>
      <c r="F83" s="45" cm="1">
        <f t="array" ref="F83">(_xlfn.XLOOKUP(F$2,'Men10'!$B$2:$B$75,'Men10'!$D$2:$D$75) / _xlfn.XLOOKUP($A83,'Men10'!$E$1:$CV$1,_xlfn.XLOOKUP(F$2,'Men10'!$B$2:$B$75,'Men10'!$E$2:$CV$75))) / $C$1 / 86400</f>
        <v>8.7853969132507953E-2</v>
      </c>
      <c r="G83" s="45" cm="1">
        <f t="array" ref="G83">(_xlfn.XLOOKUP(G$2,'Men10'!$B$2:$B$75,'Men10'!$D$2:$D$75) / _xlfn.XLOOKUP($A83,'Men10'!$E$1:$CV$1,_xlfn.XLOOKUP(G$2,'Men10'!$B$2:$B$75,'Men10'!$E$2:$CV$75))) / $C$1 / 86400</f>
        <v>0.11057245646286741</v>
      </c>
      <c r="H83" s="45" cm="1">
        <f t="array" ref="H83">(_xlfn.XLOOKUP(H$2,'Men10'!$B$2:$B$75,'Men10'!$D$2:$D$75) / _xlfn.XLOOKUP($A83,'Men10'!$E$1:$CV$1,_xlfn.XLOOKUP(H$2,'Men10'!$B$2:$B$75,'Men10'!$E$2:$CV$75))) / $C$1 / 86400</f>
        <v>0.18127247697029503</v>
      </c>
      <c r="I83" s="45" cm="1">
        <f t="array" ref="I83">(_xlfn.XLOOKUP(I$2,'Men10'!$B$2:$B$75,'Men10'!$D$2:$D$75) / _xlfn.XLOOKUP($A83,'Men10'!$E$1:$CV$1,_xlfn.XLOOKUP(I$2,'Men10'!$B$2:$B$75,'Men10'!$E$2:$CV$75))) / $C$1 / 86400</f>
        <v>0.24027277350385737</v>
      </c>
      <c r="J83" s="45" cm="1">
        <f t="array" ref="J83">(_xlfn.XLOOKUP(J$2,'Men10'!$B$2:$B$75,'Men10'!$D$2:$D$75) / _xlfn.XLOOKUP($A83,'Men10'!$E$1:$CV$1,_xlfn.XLOOKUP(J$2,'Men10'!$B$2:$B$75,'Men10'!$E$2:$CV$75))) / $C$1 / 86400</f>
        <v>0.50355654022862473</v>
      </c>
      <c r="K83" s="45" cm="1">
        <f t="array" ref="K83">(_xlfn.XLOOKUP(K$2,'Men10'!$B$2:$B$75,'Men10'!$D$2:$D$75) / _xlfn.XLOOKUP($A83,'Men10'!$E$1:$CV$1,_xlfn.XLOOKUP(K$2,'Men10'!$B$2:$B$75,'Men10'!$E$2:$CV$75))) / $C$1 / 86400</f>
        <v>0.61004581524695289</v>
      </c>
      <c r="L83" s="45" cm="1">
        <f t="array" ref="L83">(_xlfn.XLOOKUP(L$2,'Men10'!$B$2:$B$75,'Men10'!$D$2:$D$75) / _xlfn.XLOOKUP($A83,'Men10'!$E$1:$CV$1,_xlfn.XLOOKUP(L$2,'Men10'!$B$2:$B$75,'Men10'!$E$2:$CV$75))) / $C$1 / 86400</f>
        <v>1.0803454525518728</v>
      </c>
      <c r="M83" s="45" cm="1">
        <f t="array" ref="M83">(_xlfn.XLOOKUP(M$2,'Men10'!$B$2:$B$75,'Men10'!$D$2:$D$75) / _xlfn.XLOOKUP($A83,'Men10'!$E$1:$CV$1,_xlfn.XLOOKUP(M$2,'Men10'!$B$2:$B$75,'Men10'!$E$2:$CV$75))) / $C$1 / 86400</f>
        <v>1.4350857504047263</v>
      </c>
      <c r="N83" s="45" cm="1">
        <f t="array" ref="N83">(_xlfn.XLOOKUP(N$2,'Men10'!$B$2:$B$75,'Men10'!$D$2:$D$75) / _xlfn.XLOOKUP($A83,'Men10'!$E$1:$CV$1,_xlfn.XLOOKUP(N$2,'Men10'!$B$2:$B$75,'Men10'!$E$2:$CV$75))) / $C$1 / 86400</f>
        <v>2.6773486495144363</v>
      </c>
    </row>
    <row r="84" spans="1:14" x14ac:dyDescent="0.3">
      <c r="A84" s="26">
        <v>99</v>
      </c>
      <c r="B84" s="45" cm="1">
        <f t="array" ref="B84">(_xlfn.XLOOKUP(B$2,'Men10'!$B$2:$B$75,'Men10'!$D$2:$D$75) / _xlfn.XLOOKUP($A84,'Men10'!$E$1:$CV$1,_xlfn.XLOOKUP(B$2,'Men10'!$B$2:$B$75,'Men10'!$E$2:$CV$75))) / $C$1 / 86400</f>
        <v>6.5050285137833782E-3</v>
      </c>
      <c r="C84" s="45" cm="1">
        <f t="array" ref="C84">(_xlfn.XLOOKUP(C$2,'Men10'!$B$2:$B$75,'Men10'!$D$2:$D$75) / _xlfn.XLOOKUP($A84,'Men10'!$E$1:$CV$1,_xlfn.XLOOKUP(C$2,'Men10'!$B$2:$B$75,'Men10'!$E$2:$CV$75))) / $C$1 / 86400</f>
        <v>1.7182799045544147E-2</v>
      </c>
      <c r="D84" s="45" cm="1">
        <f t="array" ref="D84">(_xlfn.XLOOKUP(D$2,'Men10'!$B$2:$B$75,'Men10'!$D$2:$D$75) / _xlfn.XLOOKUP($A84,'Men10'!$E$1:$CV$1,_xlfn.XLOOKUP(D$2,'Men10'!$B$2:$B$75,'Men10'!$E$2:$CV$75))) / $C$1 / 86400</f>
        <v>4.5388525780682643E-2</v>
      </c>
      <c r="E84" s="45" cm="1">
        <f t="array" ref="E84">(_xlfn.XLOOKUP(E$2,'Men10'!$B$2:$B$75,'Men10'!$D$2:$D$75) / _xlfn.XLOOKUP($A84,'Men10'!$E$1:$CV$1,_xlfn.XLOOKUP(E$2,'Men10'!$B$2:$B$75,'Men10'!$E$2:$CV$75))) / $C$1 / 86400</f>
        <v>5.974612067049042E-2</v>
      </c>
      <c r="F84" s="45" cm="1">
        <f t="array" ref="F84">(_xlfn.XLOOKUP(F$2,'Men10'!$B$2:$B$75,'Men10'!$D$2:$D$75) / _xlfn.XLOOKUP($A84,'Men10'!$E$1:$CV$1,_xlfn.XLOOKUP(F$2,'Men10'!$B$2:$B$75,'Men10'!$E$2:$CV$75))) / $C$1 / 86400</f>
        <v>9.8804954080397578E-2</v>
      </c>
      <c r="G84" s="45" cm="1">
        <f t="array" ref="G84">(_xlfn.XLOOKUP(G$2,'Men10'!$B$2:$B$75,'Men10'!$D$2:$D$75) / _xlfn.XLOOKUP($A84,'Men10'!$E$1:$CV$1,_xlfn.XLOOKUP(G$2,'Men10'!$B$2:$B$75,'Men10'!$E$2:$CV$75))) / $C$1 / 86400</f>
        <v>0.12435529767462541</v>
      </c>
      <c r="H84" s="45" cm="1">
        <f t="array" ref="H84">(_xlfn.XLOOKUP(H$2,'Men10'!$B$2:$B$75,'Men10'!$D$2:$D$75) / _xlfn.XLOOKUP($A84,'Men10'!$E$1:$CV$1,_xlfn.XLOOKUP(H$2,'Men10'!$B$2:$B$75,'Men10'!$E$2:$CV$75))) / $C$1 / 86400</f>
        <v>0.20413112960632665</v>
      </c>
      <c r="I84" s="45" cm="1">
        <f t="array" ref="I84">(_xlfn.XLOOKUP(I$2,'Men10'!$B$2:$B$75,'Men10'!$D$2:$D$75) / _xlfn.XLOOKUP($A84,'Men10'!$E$1:$CV$1,_xlfn.XLOOKUP(I$2,'Men10'!$B$2:$B$75,'Men10'!$E$2:$CV$75))) / $C$1 / 86400</f>
        <v>0.27084690235911996</v>
      </c>
      <c r="J84" s="45" cm="1">
        <f t="array" ref="J84">(_xlfn.XLOOKUP(J$2,'Men10'!$B$2:$B$75,'Men10'!$D$2:$D$75) / _xlfn.XLOOKUP($A84,'Men10'!$E$1:$CV$1,_xlfn.XLOOKUP(J$2,'Men10'!$B$2:$B$75,'Men10'!$E$2:$CV$75))) / $C$1 / 86400</f>
        <v>0.56716368215224044</v>
      </c>
      <c r="K84" s="45" cm="1">
        <f t="array" ref="K84">(_xlfn.XLOOKUP(K$2,'Men10'!$B$2:$B$75,'Men10'!$D$2:$D$75) / _xlfn.XLOOKUP($A84,'Men10'!$E$1:$CV$1,_xlfn.XLOOKUP(K$2,'Men10'!$B$2:$B$75,'Men10'!$E$2:$CV$75))) / $C$1 / 86400</f>
        <v>0.68710423401498921</v>
      </c>
      <c r="L84" s="45" cm="1">
        <f t="array" ref="L84">(_xlfn.XLOOKUP(L$2,'Men10'!$B$2:$B$75,'Men10'!$D$2:$D$75) / _xlfn.XLOOKUP($A84,'Men10'!$E$1:$CV$1,_xlfn.XLOOKUP(L$2,'Men10'!$B$2:$B$75,'Men10'!$E$2:$CV$75))) / $C$1 / 86400</f>
        <v>1.2168101412952672</v>
      </c>
      <c r="M84" s="45" cm="1">
        <f t="array" ref="M84">(_xlfn.XLOOKUP(M$2,'Men10'!$B$2:$B$75,'Men10'!$D$2:$D$75) / _xlfn.XLOOKUP($A84,'Men10'!$E$1:$CV$1,_xlfn.XLOOKUP(M$2,'Men10'!$B$2:$B$75,'Men10'!$E$2:$CV$75))) / $C$1 / 86400</f>
        <v>1.6163597399295342</v>
      </c>
      <c r="N84" s="45" cm="1">
        <f t="array" ref="N84">(_xlfn.XLOOKUP(N$2,'Men10'!$B$2:$B$75,'Men10'!$D$2:$D$75) / _xlfn.XLOOKUP($A84,'Men10'!$E$1:$CV$1,_xlfn.XLOOKUP(N$2,'Men10'!$B$2:$B$75,'Men10'!$E$2:$CV$75))) / $C$1 / 86400</f>
        <v>3.0155400578741545</v>
      </c>
    </row>
    <row r="85" spans="1:14" x14ac:dyDescent="0.3">
      <c r="A85" s="42"/>
    </row>
    <row r="86" spans="1:14" x14ac:dyDescent="0.3">
      <c r="A86" s="26"/>
    </row>
    <row r="87" spans="1:14" x14ac:dyDescent="0.3">
      <c r="A87" s="26"/>
    </row>
    <row r="88" spans="1:14" x14ac:dyDescent="0.3">
      <c r="A88" s="42"/>
    </row>
    <row r="89" spans="1:14" x14ac:dyDescent="0.3">
      <c r="A89" s="26"/>
    </row>
    <row r="91" spans="1:14" x14ac:dyDescent="0.3">
      <c r="A91" s="26"/>
    </row>
    <row r="93" spans="1:14" x14ac:dyDescent="0.3">
      <c r="A93" s="26"/>
    </row>
    <row r="94" spans="1:14" x14ac:dyDescent="0.3">
      <c r="A94" s="26"/>
    </row>
    <row r="95" spans="1:14" x14ac:dyDescent="0.3">
      <c r="A95" s="26"/>
    </row>
    <row r="96" spans="1:14" x14ac:dyDescent="0.3">
      <c r="A96" s="26"/>
    </row>
    <row r="97" spans="1:1" x14ac:dyDescent="0.3">
      <c r="A97" s="26"/>
    </row>
    <row r="98" spans="1:1" x14ac:dyDescent="0.3">
      <c r="A98" s="26"/>
    </row>
    <row r="100" spans="1:1" x14ac:dyDescent="0.3">
      <c r="A100" s="26"/>
    </row>
    <row r="102" spans="1:1" x14ac:dyDescent="0.3">
      <c r="A102" s="26"/>
    </row>
    <row r="103" spans="1:1" x14ac:dyDescent="0.3">
      <c r="A103" s="26"/>
    </row>
    <row r="104" spans="1:1" x14ac:dyDescent="0.3">
      <c r="A104" s="26"/>
    </row>
    <row r="105" spans="1:1" x14ac:dyDescent="0.3">
      <c r="A105" s="26"/>
    </row>
    <row r="106" spans="1:1" x14ac:dyDescent="0.3">
      <c r="A106" s="26"/>
    </row>
    <row r="107" spans="1:1" x14ac:dyDescent="0.3">
      <c r="A107" s="26"/>
    </row>
    <row r="109" spans="1:1" x14ac:dyDescent="0.3">
      <c r="A109" s="26"/>
    </row>
  </sheetData>
  <sheetProtection algorithmName="SHA-512" hashValue="tjFRQAjeJyI9dQEkcgJRKNZP2gjvegdBoM6e1Clse5vrRAXfXg5In0l1EbWH1pBbhVcGR3zQwaEd25xDraISjA==" saltValue="W+8GEIV8PB8XkIoexUqLLA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65344-273C-4FFE-8496-EB76A601868E}">
  <dimension ref="A1:N109"/>
  <sheetViews>
    <sheetView workbookViewId="0">
      <pane xSplit="1" ySplit="2" topLeftCell="B3" activePane="bottomRight" state="frozen"/>
      <selection sqref="A1:N84"/>
      <selection pane="topRight" sqref="A1:N84"/>
      <selection pane="bottomLeft" sqref="A1:N84"/>
      <selection pane="bottomRight"/>
    </sheetView>
  </sheetViews>
  <sheetFormatPr defaultRowHeight="14.4" x14ac:dyDescent="0.3"/>
  <cols>
    <col min="1" max="1" width="8.88671875" style="25"/>
    <col min="2" max="2" width="8.88671875" style="25" customWidth="1"/>
    <col min="3" max="16384" width="8.88671875" style="25"/>
  </cols>
  <sheetData>
    <row r="1" spans="1:14" x14ac:dyDescent="0.3">
      <c r="A1" s="33" t="s">
        <v>179</v>
      </c>
      <c r="C1" s="46">
        <f>Setup!C4</f>
        <v>0.625</v>
      </c>
    </row>
    <row r="2" spans="1:14" x14ac:dyDescent="0.3">
      <c r="A2" s="32" t="s">
        <v>177</v>
      </c>
      <c r="B2" s="43" t="s">
        <v>216</v>
      </c>
      <c r="C2" s="43" t="s">
        <v>217</v>
      </c>
      <c r="D2" s="43" t="s">
        <v>175</v>
      </c>
      <c r="E2" s="43" t="s">
        <v>218</v>
      </c>
      <c r="F2" s="43" t="s">
        <v>164</v>
      </c>
      <c r="G2" s="43" t="s">
        <v>219</v>
      </c>
      <c r="H2" s="43" t="s">
        <v>64</v>
      </c>
      <c r="I2" s="43" t="s">
        <v>220</v>
      </c>
      <c r="J2" s="43" t="s">
        <v>66</v>
      </c>
      <c r="K2" s="43" t="s">
        <v>221</v>
      </c>
      <c r="L2" s="43" t="s">
        <v>67</v>
      </c>
      <c r="M2" s="43" t="s">
        <v>222</v>
      </c>
      <c r="N2" s="43" t="s">
        <v>68</v>
      </c>
    </row>
    <row r="3" spans="1:14" x14ac:dyDescent="0.3">
      <c r="A3" s="26">
        <v>18</v>
      </c>
      <c r="B3" s="45" cm="1">
        <f t="array" ref="B3">(_xlfn.XLOOKUP(B$2,'Men10'!$B$2:$B$75,'Men10'!$D$2:$D$75) / _xlfn.XLOOKUP($A3,'Men10'!$E$1:$CV$1,_xlfn.XLOOKUP(B$2,'Men10'!$B$2:$B$75,'Men10'!$E$2:$CV$75))) / $C$1 / 86400</f>
        <v>1.9239697979936371E-3</v>
      </c>
      <c r="C3" s="45" cm="1">
        <f t="array" ref="C3">(_xlfn.XLOOKUP(C$2,'Men10'!$B$2:$B$75,'Men10'!$D$2:$D$75) / _xlfn.XLOOKUP($A3,'Men10'!$E$1:$CV$1,_xlfn.XLOOKUP(C$2,'Men10'!$B$2:$B$75,'Men10'!$E$2:$CV$75))) / $C$1 / 86400</f>
        <v>4.2628978513156385E-3</v>
      </c>
      <c r="D3" s="45" cm="1">
        <f t="array" ref="D3">(_xlfn.XLOOKUP(D$2,'Men10'!$B$2:$B$75,'Men10'!$D$2:$D$75) / _xlfn.XLOOKUP($A3,'Men10'!$E$1:$CV$1,_xlfn.XLOOKUP(D$2,'Men10'!$B$2:$B$75,'Men10'!$E$2:$CV$75))) / $C$1 / 86400</f>
        <v>1.1260484890267724E-2</v>
      </c>
      <c r="E3" s="45" cm="1">
        <f t="array" ref="E3">(_xlfn.XLOOKUP(E$2,'Men10'!$B$2:$B$75,'Men10'!$D$2:$D$75) / _xlfn.XLOOKUP($A3,'Men10'!$E$1:$CV$1,_xlfn.XLOOKUP(E$2,'Men10'!$B$2:$B$75,'Men10'!$E$2:$CV$75))) / $C$1 / 86400</f>
        <v>1.4822475008617718E-2</v>
      </c>
      <c r="F3" s="45" cm="1">
        <f t="array" ref="F3">(_xlfn.XLOOKUP(F$2,'Men10'!$B$2:$B$75,'Men10'!$D$2:$D$75) / _xlfn.XLOOKUP($A3,'Men10'!$E$1:$CV$1,_xlfn.XLOOKUP(F$2,'Men10'!$B$2:$B$75,'Men10'!$E$2:$CV$75))) / $C$1 / 86400</f>
        <v>2.4512620169290286E-2</v>
      </c>
      <c r="G3" s="45" cm="1">
        <f t="array" ref="G3">(_xlfn.XLOOKUP(G$2,'Men10'!$B$2:$B$75,'Men10'!$D$2:$D$75) / _xlfn.XLOOKUP($A3,'Men10'!$E$1:$CV$1,_xlfn.XLOOKUP(G$2,'Men10'!$B$2:$B$75,'Men10'!$E$2:$CV$75))) / $C$1 / 86400</f>
        <v>3.085143054119269E-2</v>
      </c>
      <c r="H3" s="45" cm="1">
        <f t="array" ref="H3">(_xlfn.XLOOKUP(H$2,'Men10'!$B$2:$B$75,'Men10'!$D$2:$D$75) / _xlfn.XLOOKUP($A3,'Men10'!$E$1:$CV$1,_xlfn.XLOOKUP(H$2,'Men10'!$B$2:$B$75,'Men10'!$E$2:$CV$75))) / $C$1 / 86400</f>
        <v>5.1024122933072756E-2</v>
      </c>
      <c r="I3" s="45" cm="1">
        <f t="array" ref="I3">(_xlfn.XLOOKUP(I$2,'Men10'!$B$2:$B$75,'Men10'!$D$2:$D$75) / _xlfn.XLOOKUP($A3,'Men10'!$E$1:$CV$1,_xlfn.XLOOKUP(I$2,'Men10'!$B$2:$B$75,'Men10'!$E$2:$CV$75))) / $C$1 / 86400</f>
        <v>6.8232185311932272E-2</v>
      </c>
      <c r="J3" s="45" cm="1">
        <f t="array" ref="J3">(_xlfn.XLOOKUP(J$2,'Men10'!$B$2:$B$75,'Men10'!$D$2:$D$75) / _xlfn.XLOOKUP($A3,'Men10'!$E$1:$CV$1,_xlfn.XLOOKUP(J$2,'Men10'!$B$2:$B$75,'Men10'!$E$2:$CV$75))) / $C$1 / 86400</f>
        <v>0.14435392230504035</v>
      </c>
      <c r="K3" s="45" cm="1">
        <f t="array" ref="K3">(_xlfn.XLOOKUP(K$2,'Men10'!$B$2:$B$75,'Men10'!$D$2:$D$75) / _xlfn.XLOOKUP($A3,'Men10'!$E$1:$CV$1,_xlfn.XLOOKUP(K$2,'Men10'!$B$2:$B$75,'Men10'!$E$2:$CV$75))) / $C$1 / 86400</f>
        <v>0.17488106931684674</v>
      </c>
      <c r="L3" s="45" cm="1">
        <f t="array" ref="L3">(_xlfn.XLOOKUP(L$2,'Men10'!$B$2:$B$75,'Men10'!$D$2:$D$75) / _xlfn.XLOOKUP($A3,'Men10'!$E$1:$CV$1,_xlfn.XLOOKUP(L$2,'Men10'!$B$2:$B$75,'Men10'!$E$2:$CV$75))) / $C$1 / 86400</f>
        <v>0.30970127693996646</v>
      </c>
      <c r="M3" s="45" cm="1">
        <f t="array" ref="M3">(_xlfn.XLOOKUP(M$2,'Men10'!$B$2:$B$75,'Men10'!$D$2:$D$75) / _xlfn.XLOOKUP($A3,'Men10'!$E$1:$CV$1,_xlfn.XLOOKUP(M$2,'Men10'!$B$2:$B$75,'Men10'!$E$2:$CV$75))) / $C$1 / 86400</f>
        <v>0.41139423354711963</v>
      </c>
      <c r="N3" s="45" cm="1">
        <f t="array" ref="N3">(_xlfn.XLOOKUP(N$2,'Men10'!$B$2:$B$75,'Men10'!$D$2:$D$75) / _xlfn.XLOOKUP($A3,'Men10'!$E$1:$CV$1,_xlfn.XLOOKUP(N$2,'Men10'!$B$2:$B$75,'Men10'!$E$2:$CV$75))) / $C$1 / 86400</f>
        <v>0.76751218196876025</v>
      </c>
    </row>
    <row r="4" spans="1:14" x14ac:dyDescent="0.3">
      <c r="A4" s="42">
        <v>19</v>
      </c>
      <c r="B4" s="45" cm="1">
        <f t="array" ref="B4">(_xlfn.XLOOKUP(B$2,'Men10'!$B$2:$B$75,'Men10'!$D$2:$D$75) / _xlfn.XLOOKUP($A4,'Men10'!$E$1:$CV$1,_xlfn.XLOOKUP(B$2,'Men10'!$B$2:$B$75,'Men10'!$E$2:$CV$75))) / $C$1 / 86400</f>
        <v>1.9032398936851061E-3</v>
      </c>
      <c r="C4" s="45" cm="1">
        <f t="array" ref="C4">(_xlfn.XLOOKUP(C$2,'Men10'!$B$2:$B$75,'Men10'!$D$2:$D$75) / _xlfn.XLOOKUP($A4,'Men10'!$E$1:$CV$1,_xlfn.XLOOKUP(C$2,'Men10'!$B$2:$B$75,'Men10'!$E$2:$CV$75))) / $C$1 / 86400</f>
        <v>4.2106457836794918E-3</v>
      </c>
      <c r="D4" s="45" cm="1">
        <f t="array" ref="D4">(_xlfn.XLOOKUP(D$2,'Men10'!$B$2:$B$75,'Men10'!$D$2:$D$75) / _xlfn.XLOOKUP($A4,'Men10'!$E$1:$CV$1,_xlfn.XLOOKUP(D$2,'Men10'!$B$2:$B$75,'Men10'!$E$2:$CV$75))) / $C$1 / 86400</f>
        <v>1.1122460560662807E-2</v>
      </c>
      <c r="E4" s="45" cm="1">
        <f t="array" ref="E4">(_xlfn.XLOOKUP(E$2,'Men10'!$B$2:$B$75,'Men10'!$D$2:$D$75) / _xlfn.XLOOKUP($A4,'Men10'!$E$1:$CV$1,_xlfn.XLOOKUP(E$2,'Men10'!$B$2:$B$75,'Men10'!$E$2:$CV$75))) / $C$1 / 86400</f>
        <v>1.4640789921688798E-2</v>
      </c>
      <c r="F4" s="45" cm="1">
        <f t="array" ref="F4">(_xlfn.XLOOKUP(F$2,'Men10'!$B$2:$B$75,'Men10'!$D$2:$D$75) / _xlfn.XLOOKUP($A4,'Men10'!$E$1:$CV$1,_xlfn.XLOOKUP(F$2,'Men10'!$B$2:$B$75,'Men10'!$E$2:$CV$75))) / $C$1 / 86400</f>
        <v>2.4212159043619719E-2</v>
      </c>
      <c r="G4" s="45" cm="1">
        <f t="array" ref="G4">(_xlfn.XLOOKUP(G$2,'Men10'!$B$2:$B$75,'Men10'!$D$2:$D$75) / _xlfn.XLOOKUP($A4,'Men10'!$E$1:$CV$1,_xlfn.XLOOKUP(G$2,'Men10'!$B$2:$B$75,'Men10'!$E$2:$CV$75))) / $C$1 / 86400</f>
        <v>3.0473272046305757E-2</v>
      </c>
      <c r="H4" s="45" cm="1">
        <f t="array" ref="H4">(_xlfn.XLOOKUP(H$2,'Men10'!$B$2:$B$75,'Men10'!$D$2:$D$75) / _xlfn.XLOOKUP($A4,'Men10'!$E$1:$CV$1,_xlfn.XLOOKUP(H$2,'Men10'!$B$2:$B$75,'Men10'!$E$2:$CV$75))) / $C$1 / 86400</f>
        <v>5.0388080938811503E-2</v>
      </c>
      <c r="I4" s="45" cm="1">
        <f t="array" ref="I4">(_xlfn.XLOOKUP(I$2,'Men10'!$B$2:$B$75,'Men10'!$D$2:$D$75) / _xlfn.XLOOKUP($A4,'Men10'!$E$1:$CV$1,_xlfn.XLOOKUP(I$2,'Men10'!$B$2:$B$75,'Men10'!$E$2:$CV$75))) / $C$1 / 86400</f>
        <v>6.7324563896752579E-2</v>
      </c>
      <c r="J4" s="45" cm="1">
        <f t="array" ref="J4">(_xlfn.XLOOKUP(J$2,'Men10'!$B$2:$B$75,'Men10'!$D$2:$D$75) / _xlfn.XLOOKUP($A4,'Men10'!$E$1:$CV$1,_xlfn.XLOOKUP(J$2,'Men10'!$B$2:$B$75,'Men10'!$E$2:$CV$75))) / $C$1 / 86400</f>
        <v>0.1422822104523796</v>
      </c>
      <c r="K4" s="45" cm="1">
        <f t="array" ref="K4">(_xlfn.XLOOKUP(K$2,'Men10'!$B$2:$B$75,'Men10'!$D$2:$D$75) / _xlfn.XLOOKUP($A4,'Men10'!$E$1:$CV$1,_xlfn.XLOOKUP(K$2,'Men10'!$B$2:$B$75,'Men10'!$E$2:$CV$75))) / $C$1 / 86400</f>
        <v>0.17237124361675873</v>
      </c>
      <c r="L4" s="45" cm="1">
        <f t="array" ref="L4">(_xlfn.XLOOKUP(L$2,'Men10'!$B$2:$B$75,'Men10'!$D$2:$D$75) / _xlfn.XLOOKUP($A4,'Men10'!$E$1:$CV$1,_xlfn.XLOOKUP(L$2,'Men10'!$B$2:$B$75,'Men10'!$E$2:$CV$75))) / $C$1 / 86400</f>
        <v>0.30525656358562558</v>
      </c>
      <c r="M4" s="45" cm="1">
        <f t="array" ref="M4">(_xlfn.XLOOKUP(M$2,'Men10'!$B$2:$B$75,'Men10'!$D$2:$D$75) / _xlfn.XLOOKUP($A4,'Men10'!$E$1:$CV$1,_xlfn.XLOOKUP(M$2,'Men10'!$B$2:$B$75,'Men10'!$E$2:$CV$75))) / $C$1 / 86400</f>
        <v>0.40549006207642802</v>
      </c>
      <c r="N4" s="45" cm="1">
        <f t="array" ref="N4">(_xlfn.XLOOKUP(N$2,'Men10'!$B$2:$B$75,'Men10'!$D$2:$D$75) / _xlfn.XLOOKUP($A4,'Men10'!$E$1:$CV$1,_xlfn.XLOOKUP(N$2,'Men10'!$B$2:$B$75,'Men10'!$E$2:$CV$75))) / $C$1 / 86400</f>
        <v>0.75649714296562065</v>
      </c>
    </row>
    <row r="5" spans="1:14" x14ac:dyDescent="0.3">
      <c r="A5" s="26">
        <v>20</v>
      </c>
      <c r="B5" s="45" cm="1">
        <f t="array" ref="B5">(_xlfn.XLOOKUP(B$2,'Men10'!$B$2:$B$75,'Men10'!$D$2:$D$75) / _xlfn.XLOOKUP($A5,'Men10'!$E$1:$CV$1,_xlfn.XLOOKUP(B$2,'Men10'!$B$2:$B$75,'Men10'!$E$2:$CV$75))) / $C$1 / 86400</f>
        <v>1.8865565817706876E-3</v>
      </c>
      <c r="C5" s="45" cm="1">
        <f t="array" ref="C5">(_xlfn.XLOOKUP(C$2,'Men10'!$B$2:$B$75,'Men10'!$D$2:$D$75) / _xlfn.XLOOKUP($A5,'Men10'!$E$1:$CV$1,_xlfn.XLOOKUP(C$2,'Men10'!$B$2:$B$75,'Men10'!$E$2:$CV$75))) / $C$1 / 86400</f>
        <v>4.1668070577400408E-3</v>
      </c>
      <c r="D5" s="45" cm="1">
        <f t="array" ref="D5">(_xlfn.XLOOKUP(D$2,'Men10'!$B$2:$B$75,'Men10'!$D$2:$D$75) / _xlfn.XLOOKUP($A5,'Men10'!$E$1:$CV$1,_xlfn.XLOOKUP(D$2,'Men10'!$B$2:$B$75,'Men10'!$E$2:$CV$75))) / $C$1 / 86400</f>
        <v>1.1006660152520862E-2</v>
      </c>
      <c r="E5" s="45" cm="1">
        <f t="array" ref="E5">(_xlfn.XLOOKUP(E$2,'Men10'!$B$2:$B$75,'Men10'!$D$2:$D$75) / _xlfn.XLOOKUP($A5,'Men10'!$E$1:$CV$1,_xlfn.XLOOKUP(E$2,'Men10'!$B$2:$B$75,'Men10'!$E$2:$CV$75))) / $C$1 / 86400</f>
        <v>1.448835877219583E-2</v>
      </c>
      <c r="F5" s="45" cm="1">
        <f t="array" ref="F5">(_xlfn.XLOOKUP(F$2,'Men10'!$B$2:$B$75,'Men10'!$D$2:$D$75) / _xlfn.XLOOKUP($A5,'Men10'!$E$1:$CV$1,_xlfn.XLOOKUP(F$2,'Men10'!$B$2:$B$75,'Men10'!$E$2:$CV$75))) / $C$1 / 86400</f>
        <v>2.3960076522494395E-2</v>
      </c>
      <c r="G5" s="45" cm="1">
        <f t="array" ref="G5">(_xlfn.XLOOKUP(G$2,'Men10'!$B$2:$B$75,'Men10'!$D$2:$D$75) / _xlfn.XLOOKUP($A5,'Men10'!$E$1:$CV$1,_xlfn.XLOOKUP(G$2,'Men10'!$B$2:$B$75,'Men10'!$E$2:$CV$75))) / $C$1 / 86400</f>
        <v>3.015600256073318E-2</v>
      </c>
      <c r="H5" s="45" cm="1">
        <f t="array" ref="H5">(_xlfn.XLOOKUP(H$2,'Men10'!$B$2:$B$75,'Men10'!$D$2:$D$75) / _xlfn.XLOOKUP($A5,'Men10'!$E$1:$CV$1,_xlfn.XLOOKUP(H$2,'Men10'!$B$2:$B$75,'Men10'!$E$2:$CV$75))) / $C$1 / 86400</f>
        <v>4.9858269957349925E-2</v>
      </c>
      <c r="I5" s="45" cm="1">
        <f t="array" ref="I5">(_xlfn.XLOOKUP(I$2,'Men10'!$B$2:$B$75,'Men10'!$D$2:$D$75) / _xlfn.XLOOKUP($A5,'Men10'!$E$1:$CV$1,_xlfn.XLOOKUP(I$2,'Men10'!$B$2:$B$75,'Men10'!$E$2:$CV$75))) / $C$1 / 86400</f>
        <v>6.6568490789453968E-2</v>
      </c>
      <c r="J5" s="45" cm="1">
        <f t="array" ref="J5">(_xlfn.XLOOKUP(J$2,'Men10'!$B$2:$B$75,'Men10'!$D$2:$D$75) / _xlfn.XLOOKUP($A5,'Men10'!$E$1:$CV$1,_xlfn.XLOOKUP(J$2,'Men10'!$B$2:$B$75,'Men10'!$E$2:$CV$75))) / $C$1 / 86400</f>
        <v>0.14055321143928737</v>
      </c>
      <c r="K5" s="45" cm="1">
        <f t="array" ref="K5">(_xlfn.XLOOKUP(K$2,'Men10'!$B$2:$B$75,'Men10'!$D$2:$D$75) / _xlfn.XLOOKUP($A5,'Men10'!$E$1:$CV$1,_xlfn.XLOOKUP(K$2,'Men10'!$B$2:$B$75,'Men10'!$E$2:$CV$75))) / $C$1 / 86400</f>
        <v>0.1702766057196437</v>
      </c>
      <c r="L5" s="45" cm="1">
        <f t="array" ref="L5">(_xlfn.XLOOKUP(L$2,'Men10'!$B$2:$B$75,'Men10'!$D$2:$D$75) / _xlfn.XLOOKUP($A5,'Men10'!$E$1:$CV$1,_xlfn.XLOOKUP(L$2,'Men10'!$B$2:$B$75,'Men10'!$E$2:$CV$75))) / $C$1 / 86400</f>
        <v>0.30154711673699014</v>
      </c>
      <c r="M5" s="45" cm="1">
        <f t="array" ref="M5">(_xlfn.XLOOKUP(M$2,'Men10'!$B$2:$B$75,'Men10'!$D$2:$D$75) / _xlfn.XLOOKUP($A5,'Men10'!$E$1:$CV$1,_xlfn.XLOOKUP(M$2,'Men10'!$B$2:$B$75,'Men10'!$E$2:$CV$75))) / $C$1 / 86400</f>
        <v>0.40056258790436006</v>
      </c>
      <c r="N5" s="45" cm="1">
        <f t="array" ref="N5">(_xlfn.XLOOKUP(N$2,'Men10'!$B$2:$B$75,'Men10'!$D$2:$D$75) / _xlfn.XLOOKUP($A5,'Men10'!$E$1:$CV$1,_xlfn.XLOOKUP(N$2,'Men10'!$B$2:$B$75,'Men10'!$E$2:$CV$75))) / $C$1 / 86400</f>
        <v>0.74730426629160795</v>
      </c>
    </row>
    <row r="6" spans="1:14" x14ac:dyDescent="0.3">
      <c r="A6" s="26">
        <v>21</v>
      </c>
      <c r="B6" s="45" cm="1">
        <f t="array" ref="B6">(_xlfn.XLOOKUP(B$2,'Men10'!$B$2:$B$75,'Men10'!$D$2:$D$75) / _xlfn.XLOOKUP($A6,'Men10'!$E$1:$CV$1,_xlfn.XLOOKUP(B$2,'Men10'!$B$2:$B$75,'Men10'!$E$2:$CV$75))) / $C$1 / 86400</f>
        <v>1.8731566700754374E-3</v>
      </c>
      <c r="C6" s="45" cm="1">
        <f t="array" ref="C6">(_xlfn.XLOOKUP(C$2,'Men10'!$B$2:$B$75,'Men10'!$D$2:$D$75) / _xlfn.XLOOKUP($A6,'Men10'!$E$1:$CV$1,_xlfn.XLOOKUP(C$2,'Men10'!$B$2:$B$75,'Men10'!$E$2:$CV$75))) / $C$1 / 86400</f>
        <v>4.1379464186129516E-3</v>
      </c>
      <c r="D6" s="45" cm="1">
        <f t="array" ref="D6">(_xlfn.XLOOKUP(D$2,'Men10'!$B$2:$B$75,'Men10'!$D$2:$D$75) / _xlfn.XLOOKUP($A6,'Men10'!$E$1:$CV$1,_xlfn.XLOOKUP(D$2,'Men10'!$B$2:$B$75,'Men10'!$E$2:$CV$75))) / $C$1 / 86400</f>
        <v>1.09315218240025E-2</v>
      </c>
      <c r="E6" s="45" cm="1">
        <f t="array" ref="E6">(_xlfn.XLOOKUP(E$2,'Men10'!$B$2:$B$75,'Men10'!$D$2:$D$75) / _xlfn.XLOOKUP($A6,'Men10'!$E$1:$CV$1,_xlfn.XLOOKUP(E$2,'Men10'!$B$2:$B$75,'Men10'!$E$2:$CV$75))) / $C$1 / 86400</f>
        <v>1.4389452196901249E-2</v>
      </c>
      <c r="F6" s="45" cm="1">
        <f t="array" ref="F6">(_xlfn.XLOOKUP(F$2,'Men10'!$B$2:$B$75,'Men10'!$D$2:$D$75) / _xlfn.XLOOKUP($A6,'Men10'!$E$1:$CV$1,_xlfn.XLOOKUP(F$2,'Men10'!$B$2:$B$75,'Men10'!$E$2:$CV$75))) / $C$1 / 86400</f>
        <v>2.3796510093066665E-2</v>
      </c>
      <c r="G6" s="45" cm="1">
        <f t="array" ref="G6">(_xlfn.XLOOKUP(G$2,'Men10'!$B$2:$B$75,'Men10'!$D$2:$D$75) / _xlfn.XLOOKUP($A6,'Men10'!$E$1:$CV$1,_xlfn.XLOOKUP(G$2,'Men10'!$B$2:$B$75,'Men10'!$E$2:$CV$75))) / $C$1 / 86400</f>
        <v>2.9950138874945621E-2</v>
      </c>
      <c r="H6" s="45" cm="1">
        <f t="array" ref="H6">(_xlfn.XLOOKUP(H$2,'Men10'!$B$2:$B$75,'Men10'!$D$2:$D$75) / _xlfn.XLOOKUP($A6,'Men10'!$E$1:$CV$1,_xlfn.XLOOKUP(H$2,'Men10'!$B$2:$B$75,'Men10'!$E$2:$CV$75))) / $C$1 / 86400</f>
        <v>4.9507895607684788E-2</v>
      </c>
      <c r="I6" s="45" cm="1">
        <f t="array" ref="I6">(_xlfn.XLOOKUP(I$2,'Men10'!$B$2:$B$75,'Men10'!$D$2:$D$75) / _xlfn.XLOOKUP($A6,'Men10'!$E$1:$CV$1,_xlfn.XLOOKUP(I$2,'Men10'!$B$2:$B$75,'Men10'!$E$2:$CV$75))) / $C$1 / 86400</f>
        <v>6.607380628268357E-2</v>
      </c>
      <c r="J6" s="45" cm="1">
        <f t="array" ref="J6">(_xlfn.XLOOKUP(J$2,'Men10'!$B$2:$B$75,'Men10'!$D$2:$D$75) / _xlfn.XLOOKUP($A6,'Men10'!$E$1:$CV$1,_xlfn.XLOOKUP(J$2,'Men10'!$B$2:$B$75,'Men10'!$E$2:$CV$75))) / $C$1 / 86400</f>
        <v>0.13942370295961456</v>
      </c>
      <c r="K6" s="45" cm="1">
        <f t="array" ref="K6">(_xlfn.XLOOKUP(K$2,'Men10'!$B$2:$B$75,'Men10'!$D$2:$D$75) / _xlfn.XLOOKUP($A6,'Men10'!$E$1:$CV$1,_xlfn.XLOOKUP(K$2,'Men10'!$B$2:$B$75,'Men10'!$E$2:$CV$75))) / $C$1 / 86400</f>
        <v>0.16890823520657777</v>
      </c>
      <c r="L6" s="45" cm="1">
        <f t="array" ref="L6">(_xlfn.XLOOKUP(L$2,'Men10'!$B$2:$B$75,'Men10'!$D$2:$D$75) / _xlfn.XLOOKUP($A6,'Men10'!$E$1:$CV$1,_xlfn.XLOOKUP(L$2,'Men10'!$B$2:$B$75,'Men10'!$E$2:$CV$75))) / $C$1 / 86400</f>
        <v>0.29912383503543721</v>
      </c>
      <c r="M6" s="45" cm="1">
        <f t="array" ref="M6">(_xlfn.XLOOKUP(M$2,'Men10'!$B$2:$B$75,'Men10'!$D$2:$D$75) / _xlfn.XLOOKUP($A6,'Men10'!$E$1:$CV$1,_xlfn.XLOOKUP(M$2,'Men10'!$B$2:$B$75,'Men10'!$E$2:$CV$75))) / $C$1 / 86400</f>
        <v>0.39734360176349126</v>
      </c>
      <c r="N6" s="45" cm="1">
        <f t="array" ref="N6">(_xlfn.XLOOKUP(N$2,'Men10'!$B$2:$B$75,'Men10'!$D$2:$D$75) / _xlfn.XLOOKUP($A6,'Men10'!$E$1:$CV$1,_xlfn.XLOOKUP(N$2,'Men10'!$B$2:$B$75,'Men10'!$E$2:$CV$75))) / $C$1 / 86400</f>
        <v>0.74129880759715017</v>
      </c>
    </row>
    <row r="7" spans="1:14" x14ac:dyDescent="0.3">
      <c r="A7" s="42">
        <v>22</v>
      </c>
      <c r="B7" s="45" cm="1">
        <f t="array" ref="B7">(_xlfn.XLOOKUP(B$2,'Men10'!$B$2:$B$75,'Men10'!$D$2:$D$75) / _xlfn.XLOOKUP($A7,'Men10'!$E$1:$CV$1,_xlfn.XLOOKUP(B$2,'Men10'!$B$2:$B$75,'Men10'!$E$2:$CV$75))) / $C$1 / 86400</f>
        <v>1.8724074074074075E-3</v>
      </c>
      <c r="C7" s="45" cm="1">
        <f t="array" ref="C7">(_xlfn.XLOOKUP(C$2,'Men10'!$B$2:$B$75,'Men10'!$D$2:$D$75) / _xlfn.XLOOKUP($A7,'Men10'!$E$1:$CV$1,_xlfn.XLOOKUP(C$2,'Men10'!$B$2:$B$75,'Men10'!$E$2:$CV$75))) / $C$1 / 86400</f>
        <v>4.123871770930594E-3</v>
      </c>
      <c r="D7" s="45" cm="1">
        <f t="array" ref="D7">(_xlfn.XLOOKUP(D$2,'Men10'!$B$2:$B$75,'Men10'!$D$2:$D$75) / _xlfn.XLOOKUP($A7,'Men10'!$E$1:$CV$1,_xlfn.XLOOKUP(D$2,'Men10'!$B$2:$B$75,'Men10'!$E$2:$CV$75))) / $C$1 / 86400</f>
        <v>1.0893246187363835E-2</v>
      </c>
      <c r="E7" s="45" cm="1">
        <f t="array" ref="E7">(_xlfn.XLOOKUP(E$2,'Men10'!$B$2:$B$75,'Men10'!$D$2:$D$75) / _xlfn.XLOOKUP($A7,'Men10'!$E$1:$CV$1,_xlfn.XLOOKUP(E$2,'Men10'!$B$2:$B$75,'Men10'!$E$2:$CV$75))) / $C$1 / 86400</f>
        <v>1.43390689609177E-2</v>
      </c>
      <c r="F7" s="45" cm="1">
        <f t="array" ref="F7">(_xlfn.XLOOKUP(F$2,'Men10'!$B$2:$B$75,'Men10'!$D$2:$D$75) / _xlfn.XLOOKUP($A7,'Men10'!$E$1:$CV$1,_xlfn.XLOOKUP(F$2,'Men10'!$B$2:$B$75,'Men10'!$E$2:$CV$75))) / $C$1 / 86400</f>
        <v>2.3713188979295419E-2</v>
      </c>
      <c r="G7" s="45" cm="1">
        <f t="array" ref="G7">(_xlfn.XLOOKUP(G$2,'Men10'!$B$2:$B$75,'Men10'!$D$2:$D$75) / _xlfn.XLOOKUP($A7,'Men10'!$E$1:$CV$1,_xlfn.XLOOKUP(G$2,'Men10'!$B$2:$B$75,'Men10'!$E$2:$CV$75))) / $C$1 / 86400</f>
        <v>2.9845271441910095E-2</v>
      </c>
      <c r="H7" s="45" cm="1">
        <f t="array" ref="H7">(_xlfn.XLOOKUP(H$2,'Men10'!$B$2:$B$75,'Men10'!$D$2:$D$75) / _xlfn.XLOOKUP($A7,'Men10'!$E$1:$CV$1,_xlfn.XLOOKUP(H$2,'Men10'!$B$2:$B$75,'Men10'!$E$2:$CV$75))) / $C$1 / 86400</f>
        <v>4.9334548634268519E-2</v>
      </c>
      <c r="I7" s="45" cm="1">
        <f t="array" ref="I7">(_xlfn.XLOOKUP(I$2,'Men10'!$B$2:$B$75,'Men10'!$D$2:$D$75) / _xlfn.XLOOKUP($A7,'Men10'!$E$1:$CV$1,_xlfn.XLOOKUP(I$2,'Men10'!$B$2:$B$75,'Men10'!$E$2:$CV$75))) / $C$1 / 86400</f>
        <v>6.5829210901747162E-2</v>
      </c>
      <c r="J7" s="45" cm="1">
        <f t="array" ref="J7">(_xlfn.XLOOKUP(J$2,'Men10'!$B$2:$B$75,'Men10'!$D$2:$D$75) / _xlfn.XLOOKUP($A7,'Men10'!$E$1:$CV$1,_xlfn.XLOOKUP(J$2,'Men10'!$B$2:$B$75,'Men10'!$E$2:$CV$75))) / $C$1 / 86400</f>
        <v>0.13886572916087672</v>
      </c>
      <c r="K7" s="45" cm="1">
        <f t="array" ref="K7">(_xlfn.XLOOKUP(K$2,'Men10'!$B$2:$B$75,'Men10'!$D$2:$D$75) / _xlfn.XLOOKUP($A7,'Men10'!$E$1:$CV$1,_xlfn.XLOOKUP(K$2,'Men10'!$B$2:$B$75,'Men10'!$E$2:$CV$75))) / $C$1 / 86400</f>
        <v>0.16823226428028829</v>
      </c>
      <c r="L7" s="45" cm="1">
        <f t="array" ref="L7">(_xlfn.XLOOKUP(L$2,'Men10'!$B$2:$B$75,'Men10'!$D$2:$D$75) / _xlfn.XLOOKUP($A7,'Men10'!$E$1:$CV$1,_xlfn.XLOOKUP(L$2,'Men10'!$B$2:$B$75,'Men10'!$E$2:$CV$75))) / $C$1 / 86400</f>
        <v>0.29792674114835194</v>
      </c>
      <c r="M7" s="45" cm="1">
        <f t="array" ref="M7">(_xlfn.XLOOKUP(M$2,'Men10'!$B$2:$B$75,'Men10'!$D$2:$D$75) / _xlfn.XLOOKUP($A7,'Men10'!$E$1:$CV$1,_xlfn.XLOOKUP(M$2,'Men10'!$B$2:$B$75,'Men10'!$E$2:$CV$75))) / $C$1 / 86400</f>
        <v>0.39575343227169141</v>
      </c>
      <c r="N7" s="45" cm="1">
        <f t="array" ref="N7">(_xlfn.XLOOKUP(N$2,'Men10'!$B$2:$B$75,'Men10'!$D$2:$D$75) / _xlfn.XLOOKUP($A7,'Men10'!$E$1:$CV$1,_xlfn.XLOOKUP(N$2,'Men10'!$B$2:$B$75,'Men10'!$E$2:$CV$75))) / $C$1 / 86400</f>
        <v>0.73833212902747669</v>
      </c>
    </row>
    <row r="8" spans="1:14" x14ac:dyDescent="0.3">
      <c r="A8" s="26">
        <v>23</v>
      </c>
      <c r="B8" s="45" cm="1">
        <f t="array" ref="B8">(_xlfn.XLOOKUP(B$2,'Men10'!$B$2:$B$75,'Men10'!$D$2:$D$75) / _xlfn.XLOOKUP($A8,'Men10'!$E$1:$CV$1,_xlfn.XLOOKUP(B$2,'Men10'!$B$2:$B$75,'Men10'!$E$2:$CV$75))) / $C$1 / 86400</f>
        <v>1.8724074074074075E-3</v>
      </c>
      <c r="C8" s="45" cm="1">
        <f t="array" ref="C8">(_xlfn.XLOOKUP(C$2,'Men10'!$B$2:$B$75,'Men10'!$D$2:$D$75) / _xlfn.XLOOKUP($A8,'Men10'!$E$1:$CV$1,_xlfn.XLOOKUP(C$2,'Men10'!$B$2:$B$75,'Men10'!$E$2:$CV$75))) / $C$1 / 86400</f>
        <v>4.1222222222222216E-3</v>
      </c>
      <c r="D8" s="45" cm="1">
        <f t="array" ref="D8">(_xlfn.XLOOKUP(D$2,'Men10'!$B$2:$B$75,'Men10'!$D$2:$D$75) / _xlfn.XLOOKUP($A8,'Men10'!$E$1:$CV$1,_xlfn.XLOOKUP(D$2,'Men10'!$B$2:$B$75,'Men10'!$E$2:$CV$75))) / $C$1 / 86400</f>
        <v>1.0888888888888889E-2</v>
      </c>
      <c r="E8" s="45" cm="1">
        <f t="array" ref="E8">(_xlfn.XLOOKUP(E$2,'Men10'!$B$2:$B$75,'Men10'!$D$2:$D$75) / _xlfn.XLOOKUP($A8,'Men10'!$E$1:$CV$1,_xlfn.XLOOKUP(E$2,'Men10'!$B$2:$B$75,'Men10'!$E$2:$CV$75))) / $C$1 / 86400</f>
        <v>1.4333333333333335E-2</v>
      </c>
      <c r="F8" s="45" cm="1">
        <f t="array" ref="F8">(_xlfn.XLOOKUP(F$2,'Men10'!$B$2:$B$75,'Men10'!$D$2:$D$75) / _xlfn.XLOOKUP($A8,'Men10'!$E$1:$CV$1,_xlfn.XLOOKUP(F$2,'Men10'!$B$2:$B$75,'Men10'!$E$2:$CV$75))) / $C$1 / 86400</f>
        <v>2.3703703703703703E-2</v>
      </c>
      <c r="G8" s="45" cm="1">
        <f t="array" ref="G8">(_xlfn.XLOOKUP(G$2,'Men10'!$B$2:$B$75,'Men10'!$D$2:$D$75) / _xlfn.XLOOKUP($A8,'Men10'!$E$1:$CV$1,_xlfn.XLOOKUP(G$2,'Men10'!$B$2:$B$75,'Men10'!$E$2:$CV$75))) / $C$1 / 86400</f>
        <v>2.9833333333333333E-2</v>
      </c>
      <c r="H8" s="45" cm="1">
        <f t="array" ref="H8">(_xlfn.XLOOKUP(H$2,'Men10'!$B$2:$B$75,'Men10'!$D$2:$D$75) / _xlfn.XLOOKUP($A8,'Men10'!$E$1:$CV$1,_xlfn.XLOOKUP(H$2,'Men10'!$B$2:$B$75,'Men10'!$E$2:$CV$75))) / $C$1 / 86400</f>
        <v>4.9314814814814818E-2</v>
      </c>
      <c r="I8" s="45" cm="1">
        <f t="array" ref="I8">(_xlfn.XLOOKUP(I$2,'Men10'!$B$2:$B$75,'Men10'!$D$2:$D$75) / _xlfn.XLOOKUP($A8,'Men10'!$E$1:$CV$1,_xlfn.XLOOKUP(I$2,'Men10'!$B$2:$B$75,'Men10'!$E$2:$CV$75))) / $C$1 / 86400</f>
        <v>6.5796296296296297E-2</v>
      </c>
      <c r="J8" s="45" cm="1">
        <f t="array" ref="J8">(_xlfn.XLOOKUP(J$2,'Men10'!$B$2:$B$75,'Men10'!$D$2:$D$75) / _xlfn.XLOOKUP($A8,'Men10'!$E$1:$CV$1,_xlfn.XLOOKUP(J$2,'Men10'!$B$2:$B$75,'Men10'!$E$2:$CV$75))) / $C$1 / 86400</f>
        <v>0.13879629629629631</v>
      </c>
      <c r="K8" s="45" cm="1">
        <f t="array" ref="K8">(_xlfn.XLOOKUP(K$2,'Men10'!$B$2:$B$75,'Men10'!$D$2:$D$75) / _xlfn.XLOOKUP($A8,'Men10'!$E$1:$CV$1,_xlfn.XLOOKUP(K$2,'Men10'!$B$2:$B$75,'Men10'!$E$2:$CV$75))) / $C$1 / 86400</f>
        <v>0.16814814814814816</v>
      </c>
      <c r="L8" s="45" cm="1">
        <f t="array" ref="L8">(_xlfn.XLOOKUP(L$2,'Men10'!$B$2:$B$75,'Men10'!$D$2:$D$75) / _xlfn.XLOOKUP($A8,'Men10'!$E$1:$CV$1,_xlfn.XLOOKUP(L$2,'Men10'!$B$2:$B$75,'Men10'!$E$2:$CV$75))) / $C$1 / 86400</f>
        <v>0.29777777777777775</v>
      </c>
      <c r="M8" s="45" cm="1">
        <f t="array" ref="M8">(_xlfn.XLOOKUP(M$2,'Men10'!$B$2:$B$75,'Men10'!$D$2:$D$75) / _xlfn.XLOOKUP($A8,'Men10'!$E$1:$CV$1,_xlfn.XLOOKUP(M$2,'Men10'!$B$2:$B$75,'Men10'!$E$2:$CV$75))) / $C$1 / 86400</f>
        <v>0.39555555555555555</v>
      </c>
      <c r="N8" s="45" cm="1">
        <f t="array" ref="N8">(_xlfn.XLOOKUP(N$2,'Men10'!$B$2:$B$75,'Men10'!$D$2:$D$75) / _xlfn.XLOOKUP($A8,'Men10'!$E$1:$CV$1,_xlfn.XLOOKUP(N$2,'Men10'!$B$2:$B$75,'Men10'!$E$2:$CV$75))) / $C$1 / 86400</f>
        <v>0.73796296296296293</v>
      </c>
    </row>
    <row r="9" spans="1:14" x14ac:dyDescent="0.3">
      <c r="A9" s="26">
        <v>24</v>
      </c>
      <c r="B9" s="45" cm="1">
        <f t="array" ref="B9">(_xlfn.XLOOKUP(B$2,'Men10'!$B$2:$B$75,'Men10'!$D$2:$D$75) / _xlfn.XLOOKUP($A9,'Men10'!$E$1:$CV$1,_xlfn.XLOOKUP(B$2,'Men10'!$B$2:$B$75,'Men10'!$E$2:$CV$75))) / $C$1 / 86400</f>
        <v>1.8724074074074075E-3</v>
      </c>
      <c r="C9" s="45" cm="1">
        <f t="array" ref="C9">(_xlfn.XLOOKUP(C$2,'Men10'!$B$2:$B$75,'Men10'!$D$2:$D$75) / _xlfn.XLOOKUP($A9,'Men10'!$E$1:$CV$1,_xlfn.XLOOKUP(C$2,'Men10'!$B$2:$B$75,'Men10'!$E$2:$CV$75))) / $C$1 / 86400</f>
        <v>4.1222222222222216E-3</v>
      </c>
      <c r="D9" s="45" cm="1">
        <f t="array" ref="D9">(_xlfn.XLOOKUP(D$2,'Men10'!$B$2:$B$75,'Men10'!$D$2:$D$75) / _xlfn.XLOOKUP($A9,'Men10'!$E$1:$CV$1,_xlfn.XLOOKUP(D$2,'Men10'!$B$2:$B$75,'Men10'!$E$2:$CV$75))) / $C$1 / 86400</f>
        <v>1.0888888888888889E-2</v>
      </c>
      <c r="E9" s="45" cm="1">
        <f t="array" ref="E9">(_xlfn.XLOOKUP(E$2,'Men10'!$B$2:$B$75,'Men10'!$D$2:$D$75) / _xlfn.XLOOKUP($A9,'Men10'!$E$1:$CV$1,_xlfn.XLOOKUP(E$2,'Men10'!$B$2:$B$75,'Men10'!$E$2:$CV$75))) / $C$1 / 86400</f>
        <v>1.4333333333333335E-2</v>
      </c>
      <c r="F9" s="45" cm="1">
        <f t="array" ref="F9">(_xlfn.XLOOKUP(F$2,'Men10'!$B$2:$B$75,'Men10'!$D$2:$D$75) / _xlfn.XLOOKUP($A9,'Men10'!$E$1:$CV$1,_xlfn.XLOOKUP(F$2,'Men10'!$B$2:$B$75,'Men10'!$E$2:$CV$75))) / $C$1 / 86400</f>
        <v>2.3703703703703703E-2</v>
      </c>
      <c r="G9" s="45" cm="1">
        <f t="array" ref="G9">(_xlfn.XLOOKUP(G$2,'Men10'!$B$2:$B$75,'Men10'!$D$2:$D$75) / _xlfn.XLOOKUP($A9,'Men10'!$E$1:$CV$1,_xlfn.XLOOKUP(G$2,'Men10'!$B$2:$B$75,'Men10'!$E$2:$CV$75))) / $C$1 / 86400</f>
        <v>2.9833333333333333E-2</v>
      </c>
      <c r="H9" s="45" cm="1">
        <f t="array" ref="H9">(_xlfn.XLOOKUP(H$2,'Men10'!$B$2:$B$75,'Men10'!$D$2:$D$75) / _xlfn.XLOOKUP($A9,'Men10'!$E$1:$CV$1,_xlfn.XLOOKUP(H$2,'Men10'!$B$2:$B$75,'Men10'!$E$2:$CV$75))) / $C$1 / 86400</f>
        <v>4.9314814814814818E-2</v>
      </c>
      <c r="I9" s="45" cm="1">
        <f t="array" ref="I9">(_xlfn.XLOOKUP(I$2,'Men10'!$B$2:$B$75,'Men10'!$D$2:$D$75) / _xlfn.XLOOKUP($A9,'Men10'!$E$1:$CV$1,_xlfn.XLOOKUP(I$2,'Men10'!$B$2:$B$75,'Men10'!$E$2:$CV$75))) / $C$1 / 86400</f>
        <v>6.5796296296296297E-2</v>
      </c>
      <c r="J9" s="45" cm="1">
        <f t="array" ref="J9">(_xlfn.XLOOKUP(J$2,'Men10'!$B$2:$B$75,'Men10'!$D$2:$D$75) / _xlfn.XLOOKUP($A9,'Men10'!$E$1:$CV$1,_xlfn.XLOOKUP(J$2,'Men10'!$B$2:$B$75,'Men10'!$E$2:$CV$75))) / $C$1 / 86400</f>
        <v>0.13879629629629631</v>
      </c>
      <c r="K9" s="45" cm="1">
        <f t="array" ref="K9">(_xlfn.XLOOKUP(K$2,'Men10'!$B$2:$B$75,'Men10'!$D$2:$D$75) / _xlfn.XLOOKUP($A9,'Men10'!$E$1:$CV$1,_xlfn.XLOOKUP(K$2,'Men10'!$B$2:$B$75,'Men10'!$E$2:$CV$75))) / $C$1 / 86400</f>
        <v>0.16814814814814816</v>
      </c>
      <c r="L9" s="45" cm="1">
        <f t="array" ref="L9">(_xlfn.XLOOKUP(L$2,'Men10'!$B$2:$B$75,'Men10'!$D$2:$D$75) / _xlfn.XLOOKUP($A9,'Men10'!$E$1:$CV$1,_xlfn.XLOOKUP(L$2,'Men10'!$B$2:$B$75,'Men10'!$E$2:$CV$75))) / $C$1 / 86400</f>
        <v>0.29777777777777775</v>
      </c>
      <c r="M9" s="45" cm="1">
        <f t="array" ref="M9">(_xlfn.XLOOKUP(M$2,'Men10'!$B$2:$B$75,'Men10'!$D$2:$D$75) / _xlfn.XLOOKUP($A9,'Men10'!$E$1:$CV$1,_xlfn.XLOOKUP(M$2,'Men10'!$B$2:$B$75,'Men10'!$E$2:$CV$75))) / $C$1 / 86400</f>
        <v>0.39555555555555555</v>
      </c>
      <c r="N9" s="45" cm="1">
        <f t="array" ref="N9">(_xlfn.XLOOKUP(N$2,'Men10'!$B$2:$B$75,'Men10'!$D$2:$D$75) / _xlfn.XLOOKUP($A9,'Men10'!$E$1:$CV$1,_xlfn.XLOOKUP(N$2,'Men10'!$B$2:$B$75,'Men10'!$E$2:$CV$75))) / $C$1 / 86400</f>
        <v>0.73796296296296293</v>
      </c>
    </row>
    <row r="10" spans="1:14" x14ac:dyDescent="0.3">
      <c r="A10" s="42">
        <v>25</v>
      </c>
      <c r="B10" s="45" cm="1">
        <f t="array" ref="B10">(_xlfn.XLOOKUP(B$2,'Men10'!$B$2:$B$75,'Men10'!$D$2:$D$75) / _xlfn.XLOOKUP($A10,'Men10'!$E$1:$CV$1,_xlfn.XLOOKUP(B$2,'Men10'!$B$2:$B$75,'Men10'!$E$2:$CV$75))) / $C$1 / 86400</f>
        <v>1.8724074074074075E-3</v>
      </c>
      <c r="C10" s="45" cm="1">
        <f t="array" ref="C10">(_xlfn.XLOOKUP(C$2,'Men10'!$B$2:$B$75,'Men10'!$D$2:$D$75) / _xlfn.XLOOKUP($A10,'Men10'!$E$1:$CV$1,_xlfn.XLOOKUP(C$2,'Men10'!$B$2:$B$75,'Men10'!$E$2:$CV$75))) / $C$1 / 86400</f>
        <v>4.1222222222222216E-3</v>
      </c>
      <c r="D10" s="45" cm="1">
        <f t="array" ref="D10">(_xlfn.XLOOKUP(D$2,'Men10'!$B$2:$B$75,'Men10'!$D$2:$D$75) / _xlfn.XLOOKUP($A10,'Men10'!$E$1:$CV$1,_xlfn.XLOOKUP(D$2,'Men10'!$B$2:$B$75,'Men10'!$E$2:$CV$75))) / $C$1 / 86400</f>
        <v>1.0888888888888889E-2</v>
      </c>
      <c r="E10" s="45" cm="1">
        <f t="array" ref="E10">(_xlfn.XLOOKUP(E$2,'Men10'!$B$2:$B$75,'Men10'!$D$2:$D$75) / _xlfn.XLOOKUP($A10,'Men10'!$E$1:$CV$1,_xlfn.XLOOKUP(E$2,'Men10'!$B$2:$B$75,'Men10'!$E$2:$CV$75))) / $C$1 / 86400</f>
        <v>1.4333333333333335E-2</v>
      </c>
      <c r="F10" s="45" cm="1">
        <f t="array" ref="F10">(_xlfn.XLOOKUP(F$2,'Men10'!$B$2:$B$75,'Men10'!$D$2:$D$75) / _xlfn.XLOOKUP($A10,'Men10'!$E$1:$CV$1,_xlfn.XLOOKUP(F$2,'Men10'!$B$2:$B$75,'Men10'!$E$2:$CV$75))) / $C$1 / 86400</f>
        <v>2.3703703703703703E-2</v>
      </c>
      <c r="G10" s="45" cm="1">
        <f t="array" ref="G10">(_xlfn.XLOOKUP(G$2,'Men10'!$B$2:$B$75,'Men10'!$D$2:$D$75) / _xlfn.XLOOKUP($A10,'Men10'!$E$1:$CV$1,_xlfn.XLOOKUP(G$2,'Men10'!$B$2:$B$75,'Men10'!$E$2:$CV$75))) / $C$1 / 86400</f>
        <v>2.9833333333333333E-2</v>
      </c>
      <c r="H10" s="45" cm="1">
        <f t="array" ref="H10">(_xlfn.XLOOKUP(H$2,'Men10'!$B$2:$B$75,'Men10'!$D$2:$D$75) / _xlfn.XLOOKUP($A10,'Men10'!$E$1:$CV$1,_xlfn.XLOOKUP(H$2,'Men10'!$B$2:$B$75,'Men10'!$E$2:$CV$75))) / $C$1 / 86400</f>
        <v>4.9314814814814818E-2</v>
      </c>
      <c r="I10" s="45" cm="1">
        <f t="array" ref="I10">(_xlfn.XLOOKUP(I$2,'Men10'!$B$2:$B$75,'Men10'!$D$2:$D$75) / _xlfn.XLOOKUP($A10,'Men10'!$E$1:$CV$1,_xlfn.XLOOKUP(I$2,'Men10'!$B$2:$B$75,'Men10'!$E$2:$CV$75))) / $C$1 / 86400</f>
        <v>6.5796296296296297E-2</v>
      </c>
      <c r="J10" s="45" cm="1">
        <f t="array" ref="J10">(_xlfn.XLOOKUP(J$2,'Men10'!$B$2:$B$75,'Men10'!$D$2:$D$75) / _xlfn.XLOOKUP($A10,'Men10'!$E$1:$CV$1,_xlfn.XLOOKUP(J$2,'Men10'!$B$2:$B$75,'Men10'!$E$2:$CV$75))) / $C$1 / 86400</f>
        <v>0.13879629629629631</v>
      </c>
      <c r="K10" s="45" cm="1">
        <f t="array" ref="K10">(_xlfn.XLOOKUP(K$2,'Men10'!$B$2:$B$75,'Men10'!$D$2:$D$75) / _xlfn.XLOOKUP($A10,'Men10'!$E$1:$CV$1,_xlfn.XLOOKUP(K$2,'Men10'!$B$2:$B$75,'Men10'!$E$2:$CV$75))) / $C$1 / 86400</f>
        <v>0.16814814814814816</v>
      </c>
      <c r="L10" s="45" cm="1">
        <f t="array" ref="L10">(_xlfn.XLOOKUP(L$2,'Men10'!$B$2:$B$75,'Men10'!$D$2:$D$75) / _xlfn.XLOOKUP($A10,'Men10'!$E$1:$CV$1,_xlfn.XLOOKUP(L$2,'Men10'!$B$2:$B$75,'Men10'!$E$2:$CV$75))) / $C$1 / 86400</f>
        <v>0.29777777777777775</v>
      </c>
      <c r="M10" s="45" cm="1">
        <f t="array" ref="M10">(_xlfn.XLOOKUP(M$2,'Men10'!$B$2:$B$75,'Men10'!$D$2:$D$75) / _xlfn.XLOOKUP($A10,'Men10'!$E$1:$CV$1,_xlfn.XLOOKUP(M$2,'Men10'!$B$2:$B$75,'Men10'!$E$2:$CV$75))) / $C$1 / 86400</f>
        <v>0.39555555555555555</v>
      </c>
      <c r="N10" s="45" cm="1">
        <f t="array" ref="N10">(_xlfn.XLOOKUP(N$2,'Men10'!$B$2:$B$75,'Men10'!$D$2:$D$75) / _xlfn.XLOOKUP($A10,'Men10'!$E$1:$CV$1,_xlfn.XLOOKUP(N$2,'Men10'!$B$2:$B$75,'Men10'!$E$2:$CV$75))) / $C$1 / 86400</f>
        <v>0.73796296296296293</v>
      </c>
    </row>
    <row r="11" spans="1:14" x14ac:dyDescent="0.3">
      <c r="A11" s="26">
        <v>26</v>
      </c>
      <c r="B11" s="45" cm="1">
        <f t="array" ref="B11">(_xlfn.XLOOKUP(B$2,'Men10'!$B$2:$B$75,'Men10'!$D$2:$D$75) / _xlfn.XLOOKUP($A11,'Men10'!$E$1:$CV$1,_xlfn.XLOOKUP(B$2,'Men10'!$B$2:$B$75,'Men10'!$E$2:$CV$75))) / $C$1 / 86400</f>
        <v>1.8724074074074075E-3</v>
      </c>
      <c r="C11" s="45" cm="1">
        <f t="array" ref="C11">(_xlfn.XLOOKUP(C$2,'Men10'!$B$2:$B$75,'Men10'!$D$2:$D$75) / _xlfn.XLOOKUP($A11,'Men10'!$E$1:$CV$1,_xlfn.XLOOKUP(C$2,'Men10'!$B$2:$B$75,'Men10'!$E$2:$CV$75))) / $C$1 / 86400</f>
        <v>4.1222222222222216E-3</v>
      </c>
      <c r="D11" s="45" cm="1">
        <f t="array" ref="D11">(_xlfn.XLOOKUP(D$2,'Men10'!$B$2:$B$75,'Men10'!$D$2:$D$75) / _xlfn.XLOOKUP($A11,'Men10'!$E$1:$CV$1,_xlfn.XLOOKUP(D$2,'Men10'!$B$2:$B$75,'Men10'!$E$2:$CV$75))) / $C$1 / 86400</f>
        <v>1.0888888888888889E-2</v>
      </c>
      <c r="E11" s="45" cm="1">
        <f t="array" ref="E11">(_xlfn.XLOOKUP(E$2,'Men10'!$B$2:$B$75,'Men10'!$D$2:$D$75) / _xlfn.XLOOKUP($A11,'Men10'!$E$1:$CV$1,_xlfn.XLOOKUP(E$2,'Men10'!$B$2:$B$75,'Men10'!$E$2:$CV$75))) / $C$1 / 86400</f>
        <v>1.4333333333333335E-2</v>
      </c>
      <c r="F11" s="45" cm="1">
        <f t="array" ref="F11">(_xlfn.XLOOKUP(F$2,'Men10'!$B$2:$B$75,'Men10'!$D$2:$D$75) / _xlfn.XLOOKUP($A11,'Men10'!$E$1:$CV$1,_xlfn.XLOOKUP(F$2,'Men10'!$B$2:$B$75,'Men10'!$E$2:$CV$75))) / $C$1 / 86400</f>
        <v>2.3703703703703703E-2</v>
      </c>
      <c r="G11" s="45" cm="1">
        <f t="array" ref="G11">(_xlfn.XLOOKUP(G$2,'Men10'!$B$2:$B$75,'Men10'!$D$2:$D$75) / _xlfn.XLOOKUP($A11,'Men10'!$E$1:$CV$1,_xlfn.XLOOKUP(G$2,'Men10'!$B$2:$B$75,'Men10'!$E$2:$CV$75))) / $C$1 / 86400</f>
        <v>2.9833333333333333E-2</v>
      </c>
      <c r="H11" s="45" cm="1">
        <f t="array" ref="H11">(_xlfn.XLOOKUP(H$2,'Men10'!$B$2:$B$75,'Men10'!$D$2:$D$75) / _xlfn.XLOOKUP($A11,'Men10'!$E$1:$CV$1,_xlfn.XLOOKUP(H$2,'Men10'!$B$2:$B$75,'Men10'!$E$2:$CV$75))) / $C$1 / 86400</f>
        <v>4.9314814814814818E-2</v>
      </c>
      <c r="I11" s="45" cm="1">
        <f t="array" ref="I11">(_xlfn.XLOOKUP(I$2,'Men10'!$B$2:$B$75,'Men10'!$D$2:$D$75) / _xlfn.XLOOKUP($A11,'Men10'!$E$1:$CV$1,_xlfn.XLOOKUP(I$2,'Men10'!$B$2:$B$75,'Men10'!$E$2:$CV$75))) / $C$1 / 86400</f>
        <v>6.5796296296296297E-2</v>
      </c>
      <c r="J11" s="45" cm="1">
        <f t="array" ref="J11">(_xlfn.XLOOKUP(J$2,'Men10'!$B$2:$B$75,'Men10'!$D$2:$D$75) / _xlfn.XLOOKUP($A11,'Men10'!$E$1:$CV$1,_xlfn.XLOOKUP(J$2,'Men10'!$B$2:$B$75,'Men10'!$E$2:$CV$75))) / $C$1 / 86400</f>
        <v>0.13879629629629631</v>
      </c>
      <c r="K11" s="45" cm="1">
        <f t="array" ref="K11">(_xlfn.XLOOKUP(K$2,'Men10'!$B$2:$B$75,'Men10'!$D$2:$D$75) / _xlfn.XLOOKUP($A11,'Men10'!$E$1:$CV$1,_xlfn.XLOOKUP(K$2,'Men10'!$B$2:$B$75,'Men10'!$E$2:$CV$75))) / $C$1 / 86400</f>
        <v>0.16814814814814816</v>
      </c>
      <c r="L11" s="45" cm="1">
        <f t="array" ref="L11">(_xlfn.XLOOKUP(L$2,'Men10'!$B$2:$B$75,'Men10'!$D$2:$D$75) / _xlfn.XLOOKUP($A11,'Men10'!$E$1:$CV$1,_xlfn.XLOOKUP(L$2,'Men10'!$B$2:$B$75,'Men10'!$E$2:$CV$75))) / $C$1 / 86400</f>
        <v>0.29777777777777775</v>
      </c>
      <c r="M11" s="45" cm="1">
        <f t="array" ref="M11">(_xlfn.XLOOKUP(M$2,'Men10'!$B$2:$B$75,'Men10'!$D$2:$D$75) / _xlfn.XLOOKUP($A11,'Men10'!$E$1:$CV$1,_xlfn.XLOOKUP(M$2,'Men10'!$B$2:$B$75,'Men10'!$E$2:$CV$75))) / $C$1 / 86400</f>
        <v>0.39555555555555555</v>
      </c>
      <c r="N11" s="45" cm="1">
        <f t="array" ref="N11">(_xlfn.XLOOKUP(N$2,'Men10'!$B$2:$B$75,'Men10'!$D$2:$D$75) / _xlfn.XLOOKUP($A11,'Men10'!$E$1:$CV$1,_xlfn.XLOOKUP(N$2,'Men10'!$B$2:$B$75,'Men10'!$E$2:$CV$75))) / $C$1 / 86400</f>
        <v>0.73796296296296293</v>
      </c>
    </row>
    <row r="12" spans="1:14" x14ac:dyDescent="0.3">
      <c r="A12" s="26">
        <v>27</v>
      </c>
      <c r="B12" s="45" cm="1">
        <f t="array" ref="B12">(_xlfn.XLOOKUP(B$2,'Men10'!$B$2:$B$75,'Men10'!$D$2:$D$75) / _xlfn.XLOOKUP($A12,'Men10'!$E$1:$CV$1,_xlfn.XLOOKUP(B$2,'Men10'!$B$2:$B$75,'Men10'!$E$2:$CV$75))) / $C$1 / 86400</f>
        <v>1.8724074074074075E-3</v>
      </c>
      <c r="C12" s="45" cm="1">
        <f t="array" ref="C12">(_xlfn.XLOOKUP(C$2,'Men10'!$B$2:$B$75,'Men10'!$D$2:$D$75) / _xlfn.XLOOKUP($A12,'Men10'!$E$1:$CV$1,_xlfn.XLOOKUP(C$2,'Men10'!$B$2:$B$75,'Men10'!$E$2:$CV$75))) / $C$1 / 86400</f>
        <v>4.1222222222222216E-3</v>
      </c>
      <c r="D12" s="45" cm="1">
        <f t="array" ref="D12">(_xlfn.XLOOKUP(D$2,'Men10'!$B$2:$B$75,'Men10'!$D$2:$D$75) / _xlfn.XLOOKUP($A12,'Men10'!$E$1:$CV$1,_xlfn.XLOOKUP(D$2,'Men10'!$B$2:$B$75,'Men10'!$E$2:$CV$75))) / $C$1 / 86400</f>
        <v>1.0888888888888889E-2</v>
      </c>
      <c r="E12" s="45" cm="1">
        <f t="array" ref="E12">(_xlfn.XLOOKUP(E$2,'Men10'!$B$2:$B$75,'Men10'!$D$2:$D$75) / _xlfn.XLOOKUP($A12,'Men10'!$E$1:$CV$1,_xlfn.XLOOKUP(E$2,'Men10'!$B$2:$B$75,'Men10'!$E$2:$CV$75))) / $C$1 / 86400</f>
        <v>1.4333333333333335E-2</v>
      </c>
      <c r="F12" s="45" cm="1">
        <f t="array" ref="F12">(_xlfn.XLOOKUP(F$2,'Men10'!$B$2:$B$75,'Men10'!$D$2:$D$75) / _xlfn.XLOOKUP($A12,'Men10'!$E$1:$CV$1,_xlfn.XLOOKUP(F$2,'Men10'!$B$2:$B$75,'Men10'!$E$2:$CV$75))) / $C$1 / 86400</f>
        <v>2.3703703703703703E-2</v>
      </c>
      <c r="G12" s="45" cm="1">
        <f t="array" ref="G12">(_xlfn.XLOOKUP(G$2,'Men10'!$B$2:$B$75,'Men10'!$D$2:$D$75) / _xlfn.XLOOKUP($A12,'Men10'!$E$1:$CV$1,_xlfn.XLOOKUP(G$2,'Men10'!$B$2:$B$75,'Men10'!$E$2:$CV$75))) / $C$1 / 86400</f>
        <v>2.9833333333333333E-2</v>
      </c>
      <c r="H12" s="45" cm="1">
        <f t="array" ref="H12">(_xlfn.XLOOKUP(H$2,'Men10'!$B$2:$B$75,'Men10'!$D$2:$D$75) / _xlfn.XLOOKUP($A12,'Men10'!$E$1:$CV$1,_xlfn.XLOOKUP(H$2,'Men10'!$B$2:$B$75,'Men10'!$E$2:$CV$75))) / $C$1 / 86400</f>
        <v>4.9314814814814818E-2</v>
      </c>
      <c r="I12" s="45" cm="1">
        <f t="array" ref="I12">(_xlfn.XLOOKUP(I$2,'Men10'!$B$2:$B$75,'Men10'!$D$2:$D$75) / _xlfn.XLOOKUP($A12,'Men10'!$E$1:$CV$1,_xlfn.XLOOKUP(I$2,'Men10'!$B$2:$B$75,'Men10'!$E$2:$CV$75))) / $C$1 / 86400</f>
        <v>6.5796296296296297E-2</v>
      </c>
      <c r="J12" s="45" cm="1">
        <f t="array" ref="J12">(_xlfn.XLOOKUP(J$2,'Men10'!$B$2:$B$75,'Men10'!$D$2:$D$75) / _xlfn.XLOOKUP($A12,'Men10'!$E$1:$CV$1,_xlfn.XLOOKUP(J$2,'Men10'!$B$2:$B$75,'Men10'!$E$2:$CV$75))) / $C$1 / 86400</f>
        <v>0.13879629629629631</v>
      </c>
      <c r="K12" s="45" cm="1">
        <f t="array" ref="K12">(_xlfn.XLOOKUP(K$2,'Men10'!$B$2:$B$75,'Men10'!$D$2:$D$75) / _xlfn.XLOOKUP($A12,'Men10'!$E$1:$CV$1,_xlfn.XLOOKUP(K$2,'Men10'!$B$2:$B$75,'Men10'!$E$2:$CV$75))) / $C$1 / 86400</f>
        <v>0.16814814814814816</v>
      </c>
      <c r="L12" s="45" cm="1">
        <f t="array" ref="L12">(_xlfn.XLOOKUP(L$2,'Men10'!$B$2:$B$75,'Men10'!$D$2:$D$75) / _xlfn.XLOOKUP($A12,'Men10'!$E$1:$CV$1,_xlfn.XLOOKUP(L$2,'Men10'!$B$2:$B$75,'Men10'!$E$2:$CV$75))) / $C$1 / 86400</f>
        <v>0.29777777777777775</v>
      </c>
      <c r="M12" s="45" cm="1">
        <f t="array" ref="M12">(_xlfn.XLOOKUP(M$2,'Men10'!$B$2:$B$75,'Men10'!$D$2:$D$75) / _xlfn.XLOOKUP($A12,'Men10'!$E$1:$CV$1,_xlfn.XLOOKUP(M$2,'Men10'!$B$2:$B$75,'Men10'!$E$2:$CV$75))) / $C$1 / 86400</f>
        <v>0.39555555555555555</v>
      </c>
      <c r="N12" s="45" cm="1">
        <f t="array" ref="N12">(_xlfn.XLOOKUP(N$2,'Men10'!$B$2:$B$75,'Men10'!$D$2:$D$75) / _xlfn.XLOOKUP($A12,'Men10'!$E$1:$CV$1,_xlfn.XLOOKUP(N$2,'Men10'!$B$2:$B$75,'Men10'!$E$2:$CV$75))) / $C$1 / 86400</f>
        <v>0.73796296296296293</v>
      </c>
    </row>
    <row r="13" spans="1:14" x14ac:dyDescent="0.3">
      <c r="A13" s="42">
        <v>28</v>
      </c>
      <c r="B13" s="45" cm="1">
        <f t="array" ref="B13">(_xlfn.XLOOKUP(B$2,'Men10'!$B$2:$B$75,'Men10'!$D$2:$D$75) / _xlfn.XLOOKUP($A13,'Men10'!$E$1:$CV$1,_xlfn.XLOOKUP(B$2,'Men10'!$B$2:$B$75,'Men10'!$E$2:$CV$75))) / $C$1 / 86400</f>
        <v>1.8724074074074075E-3</v>
      </c>
      <c r="C13" s="45" cm="1">
        <f t="array" ref="C13">(_xlfn.XLOOKUP(C$2,'Men10'!$B$2:$B$75,'Men10'!$D$2:$D$75) / _xlfn.XLOOKUP($A13,'Men10'!$E$1:$CV$1,_xlfn.XLOOKUP(C$2,'Men10'!$B$2:$B$75,'Men10'!$E$2:$CV$75))) / $C$1 / 86400</f>
        <v>4.1226344856707892E-3</v>
      </c>
      <c r="D13" s="45" cm="1">
        <f t="array" ref="D13">(_xlfn.XLOOKUP(D$2,'Men10'!$B$2:$B$75,'Men10'!$D$2:$D$75) / _xlfn.XLOOKUP($A13,'Men10'!$E$1:$CV$1,_xlfn.XLOOKUP(D$2,'Men10'!$B$2:$B$75,'Men10'!$E$2:$CV$75))) / $C$1 / 86400</f>
        <v>1.0889977886677555E-2</v>
      </c>
      <c r="E13" s="45" cm="1">
        <f t="array" ref="E13">(_xlfn.XLOOKUP(E$2,'Men10'!$B$2:$B$75,'Men10'!$D$2:$D$75) / _xlfn.XLOOKUP($A13,'Men10'!$E$1:$CV$1,_xlfn.XLOOKUP(E$2,'Men10'!$B$2:$B$75,'Men10'!$E$2:$CV$75))) / $C$1 / 86400</f>
        <v>1.4334766810014336E-2</v>
      </c>
      <c r="F13" s="45" cm="1">
        <f t="array" ref="F13">(_xlfn.XLOOKUP(F$2,'Men10'!$B$2:$B$75,'Men10'!$D$2:$D$75) / _xlfn.XLOOKUP($A13,'Men10'!$E$1:$CV$1,_xlfn.XLOOKUP(F$2,'Men10'!$B$2:$B$75,'Men10'!$E$2:$CV$75))) / $C$1 / 86400</f>
        <v>2.370607431113482E-2</v>
      </c>
      <c r="G13" s="45" cm="1">
        <f t="array" ref="G13">(_xlfn.XLOOKUP(G$2,'Men10'!$B$2:$B$75,'Men10'!$D$2:$D$75) / _xlfn.XLOOKUP($A13,'Men10'!$E$1:$CV$1,_xlfn.XLOOKUP(G$2,'Men10'!$B$2:$B$75,'Men10'!$E$2:$CV$75))) / $C$1 / 86400</f>
        <v>2.9836316965029835E-2</v>
      </c>
      <c r="H13" s="45" cm="1">
        <f t="array" ref="H13">(_xlfn.XLOOKUP(H$2,'Men10'!$B$2:$B$75,'Men10'!$D$2:$D$75) / _xlfn.XLOOKUP($A13,'Men10'!$E$1:$CV$1,_xlfn.XLOOKUP(H$2,'Men10'!$B$2:$B$75,'Men10'!$E$2:$CV$75))) / $C$1 / 86400</f>
        <v>4.9314814814814818E-2</v>
      </c>
      <c r="I13" s="45" cm="1">
        <f t="array" ref="I13">(_xlfn.XLOOKUP(I$2,'Men10'!$B$2:$B$75,'Men10'!$D$2:$D$75) / _xlfn.XLOOKUP($A13,'Men10'!$E$1:$CV$1,_xlfn.XLOOKUP(I$2,'Men10'!$B$2:$B$75,'Men10'!$E$2:$CV$75))) / $C$1 / 86400</f>
        <v>6.5796296296296297E-2</v>
      </c>
      <c r="J13" s="45" cm="1">
        <f t="array" ref="J13">(_xlfn.XLOOKUP(J$2,'Men10'!$B$2:$B$75,'Men10'!$D$2:$D$75) / _xlfn.XLOOKUP($A13,'Men10'!$E$1:$CV$1,_xlfn.XLOOKUP(J$2,'Men10'!$B$2:$B$75,'Men10'!$E$2:$CV$75))) / $C$1 / 86400</f>
        <v>0.13879629629629631</v>
      </c>
      <c r="K13" s="45" cm="1">
        <f t="array" ref="K13">(_xlfn.XLOOKUP(K$2,'Men10'!$B$2:$B$75,'Men10'!$D$2:$D$75) / _xlfn.XLOOKUP($A13,'Men10'!$E$1:$CV$1,_xlfn.XLOOKUP(K$2,'Men10'!$B$2:$B$75,'Men10'!$E$2:$CV$75))) / $C$1 / 86400</f>
        <v>0.16814814814814816</v>
      </c>
      <c r="L13" s="45" cm="1">
        <f t="array" ref="L13">(_xlfn.XLOOKUP(L$2,'Men10'!$B$2:$B$75,'Men10'!$D$2:$D$75) / _xlfn.XLOOKUP($A13,'Men10'!$E$1:$CV$1,_xlfn.XLOOKUP(L$2,'Men10'!$B$2:$B$75,'Men10'!$E$2:$CV$75))) / $C$1 / 86400</f>
        <v>0.29777777777777775</v>
      </c>
      <c r="M13" s="45" cm="1">
        <f t="array" ref="M13">(_xlfn.XLOOKUP(M$2,'Men10'!$B$2:$B$75,'Men10'!$D$2:$D$75) / _xlfn.XLOOKUP($A13,'Men10'!$E$1:$CV$1,_xlfn.XLOOKUP(M$2,'Men10'!$B$2:$B$75,'Men10'!$E$2:$CV$75))) / $C$1 / 86400</f>
        <v>0.39555555555555555</v>
      </c>
      <c r="N13" s="45" cm="1">
        <f t="array" ref="N13">(_xlfn.XLOOKUP(N$2,'Men10'!$B$2:$B$75,'Men10'!$D$2:$D$75) / _xlfn.XLOOKUP($A13,'Men10'!$E$1:$CV$1,_xlfn.XLOOKUP(N$2,'Men10'!$B$2:$B$75,'Men10'!$E$2:$CV$75))) / $C$1 / 86400</f>
        <v>0.73796296296296293</v>
      </c>
    </row>
    <row r="14" spans="1:14" x14ac:dyDescent="0.3">
      <c r="A14" s="26">
        <v>29</v>
      </c>
      <c r="B14" s="45" cm="1">
        <f t="array" ref="B14">(_xlfn.XLOOKUP(B$2,'Men10'!$B$2:$B$75,'Men10'!$D$2:$D$75) / _xlfn.XLOOKUP($A14,'Men10'!$E$1:$CV$1,_xlfn.XLOOKUP(B$2,'Men10'!$B$2:$B$75,'Men10'!$E$2:$CV$75))) / $C$1 / 86400</f>
        <v>1.8724074074074075E-3</v>
      </c>
      <c r="C14" s="45" cm="1">
        <f t="array" ref="C14">(_xlfn.XLOOKUP(C$2,'Men10'!$B$2:$B$75,'Men10'!$D$2:$D$75) / _xlfn.XLOOKUP($A14,'Men10'!$E$1:$CV$1,_xlfn.XLOOKUP(C$2,'Men10'!$B$2:$B$75,'Men10'!$E$2:$CV$75))) / $C$1 / 86400</f>
        <v>4.1259355642300289E-3</v>
      </c>
      <c r="D14" s="45" cm="1">
        <f t="array" ref="D14">(_xlfn.XLOOKUP(D$2,'Men10'!$B$2:$B$75,'Men10'!$D$2:$D$75) / _xlfn.XLOOKUP($A14,'Men10'!$E$1:$CV$1,_xlfn.XLOOKUP(D$2,'Men10'!$B$2:$B$75,'Men10'!$E$2:$CV$75))) / $C$1 / 86400</f>
        <v>1.0898697716834039E-2</v>
      </c>
      <c r="E14" s="45" cm="1">
        <f t="array" ref="E14">(_xlfn.XLOOKUP(E$2,'Men10'!$B$2:$B$75,'Men10'!$D$2:$D$75) / _xlfn.XLOOKUP($A14,'Men10'!$E$1:$CV$1,_xlfn.XLOOKUP(E$2,'Men10'!$B$2:$B$75,'Men10'!$E$2:$CV$75))) / $C$1 / 86400</f>
        <v>1.4346244953791746E-2</v>
      </c>
      <c r="F14" s="45" cm="1">
        <f t="array" ref="F14">(_xlfn.XLOOKUP(F$2,'Men10'!$B$2:$B$75,'Men10'!$D$2:$D$75) / _xlfn.XLOOKUP($A14,'Men10'!$E$1:$CV$1,_xlfn.XLOOKUP(F$2,'Men10'!$B$2:$B$75,'Men10'!$E$2:$CV$75))) / $C$1 / 86400</f>
        <v>2.3725056254332608E-2</v>
      </c>
      <c r="G14" s="45" cm="1">
        <f t="array" ref="G14">(_xlfn.XLOOKUP(G$2,'Men10'!$B$2:$B$75,'Men10'!$D$2:$D$75) / _xlfn.XLOOKUP($A14,'Men10'!$E$1:$CV$1,_xlfn.XLOOKUP(G$2,'Men10'!$B$2:$B$75,'Men10'!$E$2:$CV$75))) / $C$1 / 86400</f>
        <v>2.9860207520101423E-2</v>
      </c>
      <c r="H14" s="45" cm="1">
        <f t="array" ref="H14">(_xlfn.XLOOKUP(H$2,'Men10'!$B$2:$B$75,'Men10'!$D$2:$D$75) / _xlfn.XLOOKUP($A14,'Men10'!$E$1:$CV$1,_xlfn.XLOOKUP(H$2,'Men10'!$B$2:$B$75,'Men10'!$E$2:$CV$75))) / $C$1 / 86400</f>
        <v>4.9314814814814818E-2</v>
      </c>
      <c r="I14" s="45" cm="1">
        <f t="array" ref="I14">(_xlfn.XLOOKUP(I$2,'Men10'!$B$2:$B$75,'Men10'!$D$2:$D$75) / _xlfn.XLOOKUP($A14,'Men10'!$E$1:$CV$1,_xlfn.XLOOKUP(I$2,'Men10'!$B$2:$B$75,'Men10'!$E$2:$CV$75))) / $C$1 / 86400</f>
        <v>6.5796296296296297E-2</v>
      </c>
      <c r="J14" s="45" cm="1">
        <f t="array" ref="J14">(_xlfn.XLOOKUP(J$2,'Men10'!$B$2:$B$75,'Men10'!$D$2:$D$75) / _xlfn.XLOOKUP($A14,'Men10'!$E$1:$CV$1,_xlfn.XLOOKUP(J$2,'Men10'!$B$2:$B$75,'Men10'!$E$2:$CV$75))) / $C$1 / 86400</f>
        <v>0.13879629629629631</v>
      </c>
      <c r="K14" s="45" cm="1">
        <f t="array" ref="K14">(_xlfn.XLOOKUP(K$2,'Men10'!$B$2:$B$75,'Men10'!$D$2:$D$75) / _xlfn.XLOOKUP($A14,'Men10'!$E$1:$CV$1,_xlfn.XLOOKUP(K$2,'Men10'!$B$2:$B$75,'Men10'!$E$2:$CV$75))) / $C$1 / 86400</f>
        <v>0.16814814814814816</v>
      </c>
      <c r="L14" s="45" cm="1">
        <f t="array" ref="L14">(_xlfn.XLOOKUP(L$2,'Men10'!$B$2:$B$75,'Men10'!$D$2:$D$75) / _xlfn.XLOOKUP($A14,'Men10'!$E$1:$CV$1,_xlfn.XLOOKUP(L$2,'Men10'!$B$2:$B$75,'Men10'!$E$2:$CV$75))) / $C$1 / 86400</f>
        <v>0.29777777777777775</v>
      </c>
      <c r="M14" s="45" cm="1">
        <f t="array" ref="M14">(_xlfn.XLOOKUP(M$2,'Men10'!$B$2:$B$75,'Men10'!$D$2:$D$75) / _xlfn.XLOOKUP($A14,'Men10'!$E$1:$CV$1,_xlfn.XLOOKUP(M$2,'Men10'!$B$2:$B$75,'Men10'!$E$2:$CV$75))) / $C$1 / 86400</f>
        <v>0.39555555555555555</v>
      </c>
      <c r="N14" s="45" cm="1">
        <f t="array" ref="N14">(_xlfn.XLOOKUP(N$2,'Men10'!$B$2:$B$75,'Men10'!$D$2:$D$75) / _xlfn.XLOOKUP($A14,'Men10'!$E$1:$CV$1,_xlfn.XLOOKUP(N$2,'Men10'!$B$2:$B$75,'Men10'!$E$2:$CV$75))) / $C$1 / 86400</f>
        <v>0.73796296296296293</v>
      </c>
    </row>
    <row r="15" spans="1:14" x14ac:dyDescent="0.3">
      <c r="A15" s="26">
        <v>30</v>
      </c>
      <c r="B15" s="45" cm="1">
        <f t="array" ref="B15">(_xlfn.XLOOKUP(B$2,'Men10'!$B$2:$B$75,'Men10'!$D$2:$D$75) / _xlfn.XLOOKUP($A15,'Men10'!$E$1:$CV$1,_xlfn.XLOOKUP(B$2,'Men10'!$B$2:$B$75,'Men10'!$E$2:$CV$75))) / $C$1 / 86400</f>
        <v>1.8724074074074075E-3</v>
      </c>
      <c r="C15" s="45" cm="1">
        <f t="array" ref="C15">(_xlfn.XLOOKUP(C$2,'Men10'!$B$2:$B$75,'Men10'!$D$2:$D$75) / _xlfn.XLOOKUP($A15,'Men10'!$E$1:$CV$1,_xlfn.XLOOKUP(C$2,'Men10'!$B$2:$B$75,'Men10'!$E$2:$CV$75))) / $C$1 / 86400</f>
        <v>4.1325536062378166E-3</v>
      </c>
      <c r="D15" s="45" cm="1">
        <f t="array" ref="D15">(_xlfn.XLOOKUP(D$2,'Men10'!$B$2:$B$75,'Men10'!$D$2:$D$75) / _xlfn.XLOOKUP($A15,'Men10'!$E$1:$CV$1,_xlfn.XLOOKUP(D$2,'Men10'!$B$2:$B$75,'Men10'!$E$2:$CV$75))) / $C$1 / 86400</f>
        <v>1.0916179337231968E-2</v>
      </c>
      <c r="E15" s="45" cm="1">
        <f t="array" ref="E15">(_xlfn.XLOOKUP(E$2,'Men10'!$B$2:$B$75,'Men10'!$D$2:$D$75) / _xlfn.XLOOKUP($A15,'Men10'!$E$1:$CV$1,_xlfn.XLOOKUP(E$2,'Men10'!$B$2:$B$75,'Men10'!$E$2:$CV$75))) / $C$1 / 86400</f>
        <v>1.4369256474519632E-2</v>
      </c>
      <c r="F15" s="45" cm="1">
        <f t="array" ref="F15">(_xlfn.XLOOKUP(F$2,'Men10'!$B$2:$B$75,'Men10'!$D$2:$D$75) / _xlfn.XLOOKUP($A15,'Men10'!$E$1:$CV$1,_xlfn.XLOOKUP(F$2,'Men10'!$B$2:$B$75,'Men10'!$E$2:$CV$75))) / $C$1 / 86400</f>
        <v>2.3763111482409727E-2</v>
      </c>
      <c r="G15" s="45" cm="1">
        <f t="array" ref="G15">(_xlfn.XLOOKUP(G$2,'Men10'!$B$2:$B$75,'Men10'!$D$2:$D$75) / _xlfn.XLOOKUP($A15,'Men10'!$E$1:$CV$1,_xlfn.XLOOKUP(G$2,'Men10'!$B$2:$B$75,'Men10'!$E$2:$CV$75))) / $C$1 / 86400</f>
        <v>2.990810359231412E-2</v>
      </c>
      <c r="H15" s="45" cm="1">
        <f t="array" ref="H15">(_xlfn.XLOOKUP(H$2,'Men10'!$B$2:$B$75,'Men10'!$D$2:$D$75) / _xlfn.XLOOKUP($A15,'Men10'!$E$1:$CV$1,_xlfn.XLOOKUP(H$2,'Men10'!$B$2:$B$75,'Men10'!$E$2:$CV$75))) / $C$1 / 86400</f>
        <v>4.9314814814814818E-2</v>
      </c>
      <c r="I15" s="45" cm="1">
        <f t="array" ref="I15">(_xlfn.XLOOKUP(I$2,'Men10'!$B$2:$B$75,'Men10'!$D$2:$D$75) / _xlfn.XLOOKUP($A15,'Men10'!$E$1:$CV$1,_xlfn.XLOOKUP(I$2,'Men10'!$B$2:$B$75,'Men10'!$E$2:$CV$75))) / $C$1 / 86400</f>
        <v>6.5796296296296297E-2</v>
      </c>
      <c r="J15" s="45" cm="1">
        <f t="array" ref="J15">(_xlfn.XLOOKUP(J$2,'Men10'!$B$2:$B$75,'Men10'!$D$2:$D$75) / _xlfn.XLOOKUP($A15,'Men10'!$E$1:$CV$1,_xlfn.XLOOKUP(J$2,'Men10'!$B$2:$B$75,'Men10'!$E$2:$CV$75))) / $C$1 / 86400</f>
        <v>0.13879629629629631</v>
      </c>
      <c r="K15" s="45" cm="1">
        <f t="array" ref="K15">(_xlfn.XLOOKUP(K$2,'Men10'!$B$2:$B$75,'Men10'!$D$2:$D$75) / _xlfn.XLOOKUP($A15,'Men10'!$E$1:$CV$1,_xlfn.XLOOKUP(K$2,'Men10'!$B$2:$B$75,'Men10'!$E$2:$CV$75))) / $C$1 / 86400</f>
        <v>0.16814814814814816</v>
      </c>
      <c r="L15" s="45" cm="1">
        <f t="array" ref="L15">(_xlfn.XLOOKUP(L$2,'Men10'!$B$2:$B$75,'Men10'!$D$2:$D$75) / _xlfn.XLOOKUP($A15,'Men10'!$E$1:$CV$1,_xlfn.XLOOKUP(L$2,'Men10'!$B$2:$B$75,'Men10'!$E$2:$CV$75))) / $C$1 / 86400</f>
        <v>0.29777777777777775</v>
      </c>
      <c r="M15" s="45" cm="1">
        <f t="array" ref="M15">(_xlfn.XLOOKUP(M$2,'Men10'!$B$2:$B$75,'Men10'!$D$2:$D$75) / _xlfn.XLOOKUP($A15,'Men10'!$E$1:$CV$1,_xlfn.XLOOKUP(M$2,'Men10'!$B$2:$B$75,'Men10'!$E$2:$CV$75))) / $C$1 / 86400</f>
        <v>0.39555555555555555</v>
      </c>
      <c r="N15" s="45" cm="1">
        <f t="array" ref="N15">(_xlfn.XLOOKUP(N$2,'Men10'!$B$2:$B$75,'Men10'!$D$2:$D$75) / _xlfn.XLOOKUP($A15,'Men10'!$E$1:$CV$1,_xlfn.XLOOKUP(N$2,'Men10'!$B$2:$B$75,'Men10'!$E$2:$CV$75))) / $C$1 / 86400</f>
        <v>0.73796296296296293</v>
      </c>
    </row>
    <row r="16" spans="1:14" x14ac:dyDescent="0.3">
      <c r="A16" s="42">
        <v>31</v>
      </c>
      <c r="B16" s="45" cm="1">
        <f t="array" ref="B16">(_xlfn.XLOOKUP(B$2,'Men10'!$B$2:$B$75,'Men10'!$D$2:$D$75) / _xlfn.XLOOKUP($A16,'Men10'!$E$1:$CV$1,_xlfn.XLOOKUP(B$2,'Men10'!$B$2:$B$75,'Men10'!$E$2:$CV$75))) / $C$1 / 86400</f>
        <v>1.8724074074074075E-3</v>
      </c>
      <c r="C16" s="45" cm="1">
        <f t="array" ref="C16">(_xlfn.XLOOKUP(C$2,'Men10'!$B$2:$B$75,'Men10'!$D$2:$D$75) / _xlfn.XLOOKUP($A16,'Men10'!$E$1:$CV$1,_xlfn.XLOOKUP(C$2,'Men10'!$B$2:$B$75,'Men10'!$E$2:$CV$75))) / $C$1 / 86400</f>
        <v>4.1421043229724905E-3</v>
      </c>
      <c r="D16" s="45" cm="1">
        <f t="array" ref="D16">(_xlfn.XLOOKUP(D$2,'Men10'!$B$2:$B$75,'Men10'!$D$2:$D$75) / _xlfn.XLOOKUP($A16,'Men10'!$E$1:$CV$1,_xlfn.XLOOKUP(D$2,'Men10'!$B$2:$B$75,'Men10'!$E$2:$CV$75))) / $C$1 / 86400</f>
        <v>1.094140764558771E-2</v>
      </c>
      <c r="E16" s="45" cm="1">
        <f t="array" ref="E16">(_xlfn.XLOOKUP(E$2,'Men10'!$B$2:$B$75,'Men10'!$D$2:$D$75) / _xlfn.XLOOKUP($A16,'Men10'!$E$1:$CV$1,_xlfn.XLOOKUP(E$2,'Men10'!$B$2:$B$75,'Men10'!$E$2:$CV$75))) / $C$1 / 86400</f>
        <v>1.4402465166130762E-2</v>
      </c>
      <c r="F16" s="45" cm="1">
        <f t="array" ref="F16">(_xlfn.XLOOKUP(F$2,'Men10'!$B$2:$B$75,'Men10'!$D$2:$D$75) / _xlfn.XLOOKUP($A16,'Men10'!$E$1:$CV$1,_xlfn.XLOOKUP(F$2,'Men10'!$B$2:$B$75,'Men10'!$E$2:$CV$75))) / $C$1 / 86400</f>
        <v>2.3818030248898416E-2</v>
      </c>
      <c r="G16" s="45" cm="1">
        <f t="array" ref="G16">(_xlfn.XLOOKUP(G$2,'Men10'!$B$2:$B$75,'Men10'!$D$2:$D$75) / _xlfn.XLOOKUP($A16,'Men10'!$E$1:$CV$1,_xlfn.XLOOKUP(G$2,'Men10'!$B$2:$B$75,'Men10'!$E$2:$CV$75))) / $C$1 / 86400</f>
        <v>2.9977224008574496E-2</v>
      </c>
      <c r="H16" s="45" cm="1">
        <f t="array" ref="H16">(_xlfn.XLOOKUP(H$2,'Men10'!$B$2:$B$75,'Men10'!$D$2:$D$75) / _xlfn.XLOOKUP($A16,'Men10'!$E$1:$CV$1,_xlfn.XLOOKUP(H$2,'Men10'!$B$2:$B$75,'Men10'!$E$2:$CV$75))) / $C$1 / 86400</f>
        <v>4.9344421467695437E-2</v>
      </c>
      <c r="I16" s="45" cm="1">
        <f t="array" ref="I16">(_xlfn.XLOOKUP(I$2,'Men10'!$B$2:$B$75,'Men10'!$D$2:$D$75) / _xlfn.XLOOKUP($A16,'Men10'!$E$1:$CV$1,_xlfn.XLOOKUP(I$2,'Men10'!$B$2:$B$75,'Men10'!$E$2:$CV$75))) / $C$1 / 86400</f>
        <v>6.5796296296296297E-2</v>
      </c>
      <c r="J16" s="45" cm="1">
        <f t="array" ref="J16">(_xlfn.XLOOKUP(J$2,'Men10'!$B$2:$B$75,'Men10'!$D$2:$D$75) / _xlfn.XLOOKUP($A16,'Men10'!$E$1:$CV$1,_xlfn.XLOOKUP(J$2,'Men10'!$B$2:$B$75,'Men10'!$E$2:$CV$75))) / $C$1 / 86400</f>
        <v>0.13879629629629631</v>
      </c>
      <c r="K16" s="45" cm="1">
        <f t="array" ref="K16">(_xlfn.XLOOKUP(K$2,'Men10'!$B$2:$B$75,'Men10'!$D$2:$D$75) / _xlfn.XLOOKUP($A16,'Men10'!$E$1:$CV$1,_xlfn.XLOOKUP(K$2,'Men10'!$B$2:$B$75,'Men10'!$E$2:$CV$75))) / $C$1 / 86400</f>
        <v>0.16814814814814816</v>
      </c>
      <c r="L16" s="45" cm="1">
        <f t="array" ref="L16">(_xlfn.XLOOKUP(L$2,'Men10'!$B$2:$B$75,'Men10'!$D$2:$D$75) / _xlfn.XLOOKUP($A16,'Men10'!$E$1:$CV$1,_xlfn.XLOOKUP(L$2,'Men10'!$B$2:$B$75,'Men10'!$E$2:$CV$75))) / $C$1 / 86400</f>
        <v>0.29777777777777775</v>
      </c>
      <c r="M16" s="45" cm="1">
        <f t="array" ref="M16">(_xlfn.XLOOKUP(M$2,'Men10'!$B$2:$B$75,'Men10'!$D$2:$D$75) / _xlfn.XLOOKUP($A16,'Men10'!$E$1:$CV$1,_xlfn.XLOOKUP(M$2,'Men10'!$B$2:$B$75,'Men10'!$E$2:$CV$75))) / $C$1 / 86400</f>
        <v>0.39555555555555555</v>
      </c>
      <c r="N16" s="45" cm="1">
        <f t="array" ref="N16">(_xlfn.XLOOKUP(N$2,'Men10'!$B$2:$B$75,'Men10'!$D$2:$D$75) / _xlfn.XLOOKUP($A16,'Men10'!$E$1:$CV$1,_xlfn.XLOOKUP(N$2,'Men10'!$B$2:$B$75,'Men10'!$E$2:$CV$75))) / $C$1 / 86400</f>
        <v>0.73796296296296293</v>
      </c>
    </row>
    <row r="17" spans="1:14" x14ac:dyDescent="0.3">
      <c r="A17" s="26">
        <v>32</v>
      </c>
      <c r="B17" s="45" cm="1">
        <f t="array" ref="B17">(_xlfn.XLOOKUP(B$2,'Men10'!$B$2:$B$75,'Men10'!$D$2:$D$75) / _xlfn.XLOOKUP($A17,'Men10'!$E$1:$CV$1,_xlfn.XLOOKUP(B$2,'Men10'!$B$2:$B$75,'Men10'!$E$2:$CV$75))) / $C$1 / 86400</f>
        <v>1.8724074074074075E-3</v>
      </c>
      <c r="C17" s="45" cm="1">
        <f t="array" ref="C17">(_xlfn.XLOOKUP(C$2,'Men10'!$B$2:$B$75,'Men10'!$D$2:$D$75) / _xlfn.XLOOKUP($A17,'Men10'!$E$1:$CV$1,_xlfn.XLOOKUP(C$2,'Men10'!$B$2:$B$75,'Men10'!$E$2:$CV$75))) / $C$1 / 86400</f>
        <v>4.1546283231427361E-3</v>
      </c>
      <c r="D17" s="45" cm="1">
        <f t="array" ref="D17">(_xlfn.XLOOKUP(D$2,'Men10'!$B$2:$B$75,'Men10'!$D$2:$D$75) / _xlfn.XLOOKUP($A17,'Men10'!$E$1:$CV$1,_xlfn.XLOOKUP(D$2,'Men10'!$B$2:$B$75,'Men10'!$E$2:$CV$75))) / $C$1 / 86400</f>
        <v>1.0974489910188359E-2</v>
      </c>
      <c r="E17" s="45" cm="1">
        <f t="array" ref="E17">(_xlfn.XLOOKUP(E$2,'Men10'!$B$2:$B$75,'Men10'!$D$2:$D$75) / _xlfn.XLOOKUP($A17,'Men10'!$E$1:$CV$1,_xlfn.XLOOKUP(E$2,'Men10'!$B$2:$B$75,'Men10'!$E$2:$CV$75))) / $C$1 / 86400</f>
        <v>1.4446012228717329E-2</v>
      </c>
      <c r="F17" s="45" cm="1">
        <f t="array" ref="F17">(_xlfn.XLOOKUP(F$2,'Men10'!$B$2:$B$75,'Men10'!$D$2:$D$75) / _xlfn.XLOOKUP($A17,'Men10'!$E$1:$CV$1,_xlfn.XLOOKUP(F$2,'Men10'!$B$2:$B$75,'Men10'!$E$2:$CV$75))) / $C$1 / 86400</f>
        <v>2.3890046062995066E-2</v>
      </c>
      <c r="G17" s="45" cm="1">
        <f t="array" ref="G17">(_xlfn.XLOOKUP(G$2,'Men10'!$B$2:$B$75,'Men10'!$D$2:$D$75) / _xlfn.XLOOKUP($A17,'Men10'!$E$1:$CV$1,_xlfn.XLOOKUP(G$2,'Men10'!$B$2:$B$75,'Men10'!$E$2:$CV$75))) / $C$1 / 86400</f>
        <v>3.0067862662097697E-2</v>
      </c>
      <c r="H17" s="45" cm="1">
        <f t="array" ref="H17">(_xlfn.XLOOKUP(H$2,'Men10'!$B$2:$B$75,'Men10'!$D$2:$D$75) / _xlfn.XLOOKUP($A17,'Men10'!$E$1:$CV$1,_xlfn.XLOOKUP(H$2,'Men10'!$B$2:$B$75,'Men10'!$E$2:$CV$75))) / $C$1 / 86400</f>
        <v>4.9418593861924855E-2</v>
      </c>
      <c r="I17" s="45" cm="1">
        <f t="array" ref="I17">(_xlfn.XLOOKUP(I$2,'Men10'!$B$2:$B$75,'Men10'!$D$2:$D$75) / _xlfn.XLOOKUP($A17,'Men10'!$E$1:$CV$1,_xlfn.XLOOKUP(I$2,'Men10'!$B$2:$B$75,'Men10'!$E$2:$CV$75))) / $C$1 / 86400</f>
        <v>6.5809458187933878E-2</v>
      </c>
      <c r="J17" s="45" cm="1">
        <f t="array" ref="J17">(_xlfn.XLOOKUP(J$2,'Men10'!$B$2:$B$75,'Men10'!$D$2:$D$75) / _xlfn.XLOOKUP($A17,'Men10'!$E$1:$CV$1,_xlfn.XLOOKUP(J$2,'Men10'!$B$2:$B$75,'Men10'!$E$2:$CV$75))) / $C$1 / 86400</f>
        <v>0.13879629629629631</v>
      </c>
      <c r="K17" s="45" cm="1">
        <f t="array" ref="K17">(_xlfn.XLOOKUP(K$2,'Men10'!$B$2:$B$75,'Men10'!$D$2:$D$75) / _xlfn.XLOOKUP($A17,'Men10'!$E$1:$CV$1,_xlfn.XLOOKUP(K$2,'Men10'!$B$2:$B$75,'Men10'!$E$2:$CV$75))) / $C$1 / 86400</f>
        <v>0.16814814814814816</v>
      </c>
      <c r="L17" s="45" cm="1">
        <f t="array" ref="L17">(_xlfn.XLOOKUP(L$2,'Men10'!$B$2:$B$75,'Men10'!$D$2:$D$75) / _xlfn.XLOOKUP($A17,'Men10'!$E$1:$CV$1,_xlfn.XLOOKUP(L$2,'Men10'!$B$2:$B$75,'Men10'!$E$2:$CV$75))) / $C$1 / 86400</f>
        <v>0.29777777777777775</v>
      </c>
      <c r="M17" s="45" cm="1">
        <f t="array" ref="M17">(_xlfn.XLOOKUP(M$2,'Men10'!$B$2:$B$75,'Men10'!$D$2:$D$75) / _xlfn.XLOOKUP($A17,'Men10'!$E$1:$CV$1,_xlfn.XLOOKUP(M$2,'Men10'!$B$2:$B$75,'Men10'!$E$2:$CV$75))) / $C$1 / 86400</f>
        <v>0.39555555555555555</v>
      </c>
      <c r="N17" s="45" cm="1">
        <f t="array" ref="N17">(_xlfn.XLOOKUP(N$2,'Men10'!$B$2:$B$75,'Men10'!$D$2:$D$75) / _xlfn.XLOOKUP($A17,'Men10'!$E$1:$CV$1,_xlfn.XLOOKUP(N$2,'Men10'!$B$2:$B$75,'Men10'!$E$2:$CV$75))) / $C$1 / 86400</f>
        <v>0.73796296296296293</v>
      </c>
    </row>
    <row r="18" spans="1:14" x14ac:dyDescent="0.3">
      <c r="A18" s="26">
        <v>33</v>
      </c>
      <c r="B18" s="45" cm="1">
        <f t="array" ref="B18">(_xlfn.XLOOKUP(B$2,'Men10'!$B$2:$B$75,'Men10'!$D$2:$D$75) / _xlfn.XLOOKUP($A18,'Men10'!$E$1:$CV$1,_xlfn.XLOOKUP(B$2,'Men10'!$B$2:$B$75,'Men10'!$E$2:$CV$75))) / $C$1 / 86400</f>
        <v>1.8724074074074075E-3</v>
      </c>
      <c r="C18" s="45" cm="1">
        <f t="array" ref="C18">(_xlfn.XLOOKUP(C$2,'Men10'!$B$2:$B$75,'Men10'!$D$2:$D$75) / _xlfn.XLOOKUP($A18,'Men10'!$E$1:$CV$1,_xlfn.XLOOKUP(C$2,'Men10'!$B$2:$B$75,'Men10'!$E$2:$CV$75))) / $C$1 / 86400</f>
        <v>4.1701792839880852E-3</v>
      </c>
      <c r="D18" s="45" cm="1">
        <f t="array" ref="D18">(_xlfn.XLOOKUP(D$2,'Men10'!$B$2:$B$75,'Men10'!$D$2:$D$75) / _xlfn.XLOOKUP($A18,'Men10'!$E$1:$CV$1,_xlfn.XLOOKUP(D$2,'Men10'!$B$2:$B$75,'Men10'!$E$2:$CV$75))) / $C$1 / 86400</f>
        <v>1.1015567919968527E-2</v>
      </c>
      <c r="E18" s="45" cm="1">
        <f t="array" ref="E18">(_xlfn.XLOOKUP(E$2,'Men10'!$B$2:$B$75,'Men10'!$D$2:$D$75) / _xlfn.XLOOKUP($A18,'Men10'!$E$1:$CV$1,_xlfn.XLOOKUP(E$2,'Men10'!$B$2:$B$75,'Men10'!$E$2:$CV$75))) / $C$1 / 86400</f>
        <v>1.4500084302815713E-2</v>
      </c>
      <c r="F18" s="45" cm="1">
        <f t="array" ref="F18">(_xlfn.XLOOKUP(F$2,'Men10'!$B$2:$B$75,'Men10'!$D$2:$D$75) / _xlfn.XLOOKUP($A18,'Men10'!$E$1:$CV$1,_xlfn.XLOOKUP(F$2,'Men10'!$B$2:$B$75,'Men10'!$E$2:$CV$75))) / $C$1 / 86400</f>
        <v>2.3979467580883863E-2</v>
      </c>
      <c r="G18" s="45" cm="1">
        <f t="array" ref="G18">(_xlfn.XLOOKUP(G$2,'Men10'!$B$2:$B$75,'Men10'!$D$2:$D$75) / _xlfn.XLOOKUP($A18,'Men10'!$E$1:$CV$1,_xlfn.XLOOKUP(G$2,'Men10'!$B$2:$B$75,'Men10'!$E$2:$CV$75))) / $C$1 / 86400</f>
        <v>3.0180408025628058E-2</v>
      </c>
      <c r="H18" s="45" cm="1">
        <f t="array" ref="H18">(_xlfn.XLOOKUP(H$2,'Men10'!$B$2:$B$75,'Men10'!$D$2:$D$75) / _xlfn.XLOOKUP($A18,'Men10'!$E$1:$CV$1,_xlfn.XLOOKUP(H$2,'Men10'!$B$2:$B$75,'Men10'!$E$2:$CV$75))) / $C$1 / 86400</f>
        <v>4.9537734620607544E-2</v>
      </c>
      <c r="I18" s="45" cm="1">
        <f t="array" ref="I18">(_xlfn.XLOOKUP(I$2,'Men10'!$B$2:$B$75,'Men10'!$D$2:$D$75) / _xlfn.XLOOKUP($A18,'Men10'!$E$1:$CV$1,_xlfn.XLOOKUP(I$2,'Men10'!$B$2:$B$75,'Men10'!$E$2:$CV$75))) / $C$1 / 86400</f>
        <v>6.5901739078822422E-2</v>
      </c>
      <c r="J18" s="45" cm="1">
        <f t="array" ref="J18">(_xlfn.XLOOKUP(J$2,'Men10'!$B$2:$B$75,'Men10'!$D$2:$D$75) / _xlfn.XLOOKUP($A18,'Men10'!$E$1:$CV$1,_xlfn.XLOOKUP(J$2,'Men10'!$B$2:$B$75,'Men10'!$E$2:$CV$75))) / $C$1 / 86400</f>
        <v>0.13879629629629631</v>
      </c>
      <c r="K18" s="45" cm="1">
        <f t="array" ref="K18">(_xlfn.XLOOKUP(K$2,'Men10'!$B$2:$B$75,'Men10'!$D$2:$D$75) / _xlfn.XLOOKUP($A18,'Men10'!$E$1:$CV$1,_xlfn.XLOOKUP(K$2,'Men10'!$B$2:$B$75,'Men10'!$E$2:$CV$75))) / $C$1 / 86400</f>
        <v>0.16814814814814816</v>
      </c>
      <c r="L18" s="45" cm="1">
        <f t="array" ref="L18">(_xlfn.XLOOKUP(L$2,'Men10'!$B$2:$B$75,'Men10'!$D$2:$D$75) / _xlfn.XLOOKUP($A18,'Men10'!$E$1:$CV$1,_xlfn.XLOOKUP(L$2,'Men10'!$B$2:$B$75,'Men10'!$E$2:$CV$75))) / $C$1 / 86400</f>
        <v>0.29777777777777775</v>
      </c>
      <c r="M18" s="45" cm="1">
        <f t="array" ref="M18">(_xlfn.XLOOKUP(M$2,'Men10'!$B$2:$B$75,'Men10'!$D$2:$D$75) / _xlfn.XLOOKUP($A18,'Men10'!$E$1:$CV$1,_xlfn.XLOOKUP(M$2,'Men10'!$B$2:$B$75,'Men10'!$E$2:$CV$75))) / $C$1 / 86400</f>
        <v>0.39555555555555555</v>
      </c>
      <c r="N18" s="45" cm="1">
        <f t="array" ref="N18">(_xlfn.XLOOKUP(N$2,'Men10'!$B$2:$B$75,'Men10'!$D$2:$D$75) / _xlfn.XLOOKUP($A18,'Men10'!$E$1:$CV$1,_xlfn.XLOOKUP(N$2,'Men10'!$B$2:$B$75,'Men10'!$E$2:$CV$75))) / $C$1 / 86400</f>
        <v>0.73796296296296293</v>
      </c>
    </row>
    <row r="19" spans="1:14" x14ac:dyDescent="0.3">
      <c r="A19" s="42">
        <v>34</v>
      </c>
      <c r="B19" s="45" cm="1">
        <f t="array" ref="B19">(_xlfn.XLOOKUP(B$2,'Men10'!$B$2:$B$75,'Men10'!$D$2:$D$75) / _xlfn.XLOOKUP($A19,'Men10'!$E$1:$CV$1,_xlfn.XLOOKUP(B$2,'Men10'!$B$2:$B$75,'Men10'!$E$2:$CV$75))) / $C$1 / 86400</f>
        <v>1.8724074074074075E-3</v>
      </c>
      <c r="C19" s="45" cm="1">
        <f t="array" ref="C19">(_xlfn.XLOOKUP(C$2,'Men10'!$B$2:$B$75,'Men10'!$D$2:$D$75) / _xlfn.XLOOKUP($A19,'Men10'!$E$1:$CV$1,_xlfn.XLOOKUP(C$2,'Men10'!$B$2:$B$75,'Men10'!$E$2:$CV$75))) / $C$1 / 86400</f>
        <v>4.1892502258355918E-3</v>
      </c>
      <c r="D19" s="45" cm="1">
        <f t="array" ref="D19">(_xlfn.XLOOKUP(D$2,'Men10'!$B$2:$B$75,'Men10'!$D$2:$D$75) / _xlfn.XLOOKUP($A19,'Men10'!$E$1:$CV$1,_xlfn.XLOOKUP(D$2,'Men10'!$B$2:$B$75,'Men10'!$E$2:$CV$75))) / $C$1 / 86400</f>
        <v>1.1065943992773263E-2</v>
      </c>
      <c r="E19" s="45" cm="1">
        <f t="array" ref="E19">(_xlfn.XLOOKUP(E$2,'Men10'!$B$2:$B$75,'Men10'!$D$2:$D$75) / _xlfn.XLOOKUP($A19,'Men10'!$E$1:$CV$1,_xlfn.XLOOKUP(E$2,'Men10'!$B$2:$B$75,'Men10'!$E$2:$CV$75))) / $C$1 / 86400</f>
        <v>1.4566395663956639E-2</v>
      </c>
      <c r="F19" s="45" cm="1">
        <f t="array" ref="F19">(_xlfn.XLOOKUP(F$2,'Men10'!$B$2:$B$75,'Men10'!$D$2:$D$75) / _xlfn.XLOOKUP($A19,'Men10'!$E$1:$CV$1,_xlfn.XLOOKUP(F$2,'Men10'!$B$2:$B$75,'Men10'!$E$2:$CV$75))) / $C$1 / 86400</f>
        <v>2.4089129780186687E-2</v>
      </c>
      <c r="G19" s="45" cm="1">
        <f t="array" ref="G19">(_xlfn.XLOOKUP(G$2,'Men10'!$B$2:$B$75,'Men10'!$D$2:$D$75) / _xlfn.XLOOKUP($A19,'Men10'!$E$1:$CV$1,_xlfn.XLOOKUP(G$2,'Men10'!$B$2:$B$75,'Men10'!$E$2:$CV$75))) / $C$1 / 86400</f>
        <v>3.0318428184281841E-2</v>
      </c>
      <c r="H19" s="45" cm="1">
        <f t="array" ref="H19">(_xlfn.XLOOKUP(H$2,'Men10'!$B$2:$B$75,'Men10'!$D$2:$D$75) / _xlfn.XLOOKUP($A19,'Men10'!$E$1:$CV$1,_xlfn.XLOOKUP(H$2,'Men10'!$B$2:$B$75,'Men10'!$E$2:$CV$75))) / $C$1 / 86400</f>
        <v>4.9707504097182553E-2</v>
      </c>
      <c r="I19" s="45" cm="1">
        <f t="array" ref="I19">(_xlfn.XLOOKUP(I$2,'Men10'!$B$2:$B$75,'Men10'!$D$2:$D$75) / _xlfn.XLOOKUP($A19,'Men10'!$E$1:$CV$1,_xlfn.XLOOKUP(I$2,'Men10'!$B$2:$B$75,'Men10'!$E$2:$CV$75))) / $C$1 / 86400</f>
        <v>6.6060538450096684E-2</v>
      </c>
      <c r="J19" s="45" cm="1">
        <f t="array" ref="J19">(_xlfn.XLOOKUP(J$2,'Men10'!$B$2:$B$75,'Men10'!$D$2:$D$75) / _xlfn.XLOOKUP($A19,'Men10'!$E$1:$CV$1,_xlfn.XLOOKUP(J$2,'Men10'!$B$2:$B$75,'Men10'!$E$2:$CV$75))) / $C$1 / 86400</f>
        <v>0.13879629629629631</v>
      </c>
      <c r="K19" s="45" cm="1">
        <f t="array" ref="K19">(_xlfn.XLOOKUP(K$2,'Men10'!$B$2:$B$75,'Men10'!$D$2:$D$75) / _xlfn.XLOOKUP($A19,'Men10'!$E$1:$CV$1,_xlfn.XLOOKUP(K$2,'Men10'!$B$2:$B$75,'Men10'!$E$2:$CV$75))) / $C$1 / 86400</f>
        <v>0.16814814814814816</v>
      </c>
      <c r="L19" s="45" cm="1">
        <f t="array" ref="L19">(_xlfn.XLOOKUP(L$2,'Men10'!$B$2:$B$75,'Men10'!$D$2:$D$75) / _xlfn.XLOOKUP($A19,'Men10'!$E$1:$CV$1,_xlfn.XLOOKUP(L$2,'Men10'!$B$2:$B$75,'Men10'!$E$2:$CV$75))) / $C$1 / 86400</f>
        <v>0.29777777777777775</v>
      </c>
      <c r="M19" s="45" cm="1">
        <f t="array" ref="M19">(_xlfn.XLOOKUP(M$2,'Men10'!$B$2:$B$75,'Men10'!$D$2:$D$75) / _xlfn.XLOOKUP($A19,'Men10'!$E$1:$CV$1,_xlfn.XLOOKUP(M$2,'Men10'!$B$2:$B$75,'Men10'!$E$2:$CV$75))) / $C$1 / 86400</f>
        <v>0.39555555555555555</v>
      </c>
      <c r="N19" s="45" cm="1">
        <f t="array" ref="N19">(_xlfn.XLOOKUP(N$2,'Men10'!$B$2:$B$75,'Men10'!$D$2:$D$75) / _xlfn.XLOOKUP($A19,'Men10'!$E$1:$CV$1,_xlfn.XLOOKUP(N$2,'Men10'!$B$2:$B$75,'Men10'!$E$2:$CV$75))) / $C$1 / 86400</f>
        <v>0.73796296296296293</v>
      </c>
    </row>
    <row r="20" spans="1:14" x14ac:dyDescent="0.3">
      <c r="A20" s="26">
        <v>35</v>
      </c>
      <c r="B20" s="45" cm="1">
        <f t="array" ref="B20">(_xlfn.XLOOKUP(B$2,'Men10'!$B$2:$B$75,'Men10'!$D$2:$D$75) / _xlfn.XLOOKUP($A20,'Men10'!$E$1:$CV$1,_xlfn.XLOOKUP(B$2,'Men10'!$B$2:$B$75,'Men10'!$E$2:$CV$75))) / $C$1 / 86400</f>
        <v>1.8778531816341466E-3</v>
      </c>
      <c r="C20" s="45" cm="1">
        <f t="array" ref="C20">(_xlfn.XLOOKUP(C$2,'Men10'!$B$2:$B$75,'Men10'!$D$2:$D$75) / _xlfn.XLOOKUP($A20,'Men10'!$E$1:$CV$1,_xlfn.XLOOKUP(C$2,'Men10'!$B$2:$B$75,'Men10'!$E$2:$CV$75))) / $C$1 / 86400</f>
        <v>4.211506152658584E-3</v>
      </c>
      <c r="D20" s="45" cm="1">
        <f t="array" ref="D20">(_xlfn.XLOOKUP(D$2,'Men10'!$B$2:$B$75,'Men10'!$D$2:$D$75) / _xlfn.XLOOKUP($A20,'Men10'!$E$1:$CV$1,_xlfn.XLOOKUP(D$2,'Men10'!$B$2:$B$75,'Men10'!$E$2:$CV$75))) / $C$1 / 86400</f>
        <v>1.112473323343777E-2</v>
      </c>
      <c r="E20" s="45" cm="1">
        <f t="array" ref="E20">(_xlfn.XLOOKUP(E$2,'Men10'!$B$2:$B$75,'Men10'!$D$2:$D$75) / _xlfn.XLOOKUP($A20,'Men10'!$E$1:$CV$1,_xlfn.XLOOKUP(E$2,'Men10'!$B$2:$B$75,'Men10'!$E$2:$CV$75))) / $C$1 / 86400</f>
        <v>1.4643781501157881E-2</v>
      </c>
      <c r="F20" s="45" cm="1">
        <f t="array" ref="F20">(_xlfn.XLOOKUP(F$2,'Men10'!$B$2:$B$75,'Men10'!$D$2:$D$75) / _xlfn.XLOOKUP($A20,'Men10'!$E$1:$CV$1,_xlfn.XLOOKUP(F$2,'Men10'!$B$2:$B$75,'Men10'!$E$2:$CV$75))) / $C$1 / 86400</f>
        <v>2.4217106358503989E-2</v>
      </c>
      <c r="G20" s="45" cm="1">
        <f t="array" ref="G20">(_xlfn.XLOOKUP(G$2,'Men10'!$B$2:$B$75,'Men10'!$D$2:$D$75) / _xlfn.XLOOKUP($A20,'Men10'!$E$1:$CV$1,_xlfn.XLOOKUP(G$2,'Men10'!$B$2:$B$75,'Men10'!$E$2:$CV$75))) / $C$1 / 86400</f>
        <v>3.0479498705898375E-2</v>
      </c>
      <c r="H20" s="45" cm="1">
        <f t="array" ref="H20">(_xlfn.XLOOKUP(H$2,'Men10'!$B$2:$B$75,'Men10'!$D$2:$D$75) / _xlfn.XLOOKUP($A20,'Men10'!$E$1:$CV$1,_xlfn.XLOOKUP(H$2,'Men10'!$B$2:$B$75,'Men10'!$E$2:$CV$75))) / $C$1 / 86400</f>
        <v>4.9928940786488622E-2</v>
      </c>
      <c r="I20" s="45" cm="1">
        <f t="array" ref="I20">(_xlfn.XLOOKUP(I$2,'Men10'!$B$2:$B$75,'Men10'!$D$2:$D$75) / _xlfn.XLOOKUP($A20,'Men10'!$E$1:$CV$1,_xlfn.XLOOKUP(I$2,'Men10'!$B$2:$B$75,'Men10'!$E$2:$CV$75))) / $C$1 / 86400</f>
        <v>6.6293497527754458E-2</v>
      </c>
      <c r="J20" s="45" cm="1">
        <f t="array" ref="J20">(_xlfn.XLOOKUP(J$2,'Men10'!$B$2:$B$75,'Men10'!$D$2:$D$75) / _xlfn.XLOOKUP($A20,'Men10'!$E$1:$CV$1,_xlfn.XLOOKUP(J$2,'Men10'!$B$2:$B$75,'Men10'!$E$2:$CV$75))) / $C$1 / 86400</f>
        <v>0.13879629629629631</v>
      </c>
      <c r="K20" s="45" cm="1">
        <f t="array" ref="K20">(_xlfn.XLOOKUP(K$2,'Men10'!$B$2:$B$75,'Men10'!$D$2:$D$75) / _xlfn.XLOOKUP($A20,'Men10'!$E$1:$CV$1,_xlfn.XLOOKUP(K$2,'Men10'!$B$2:$B$75,'Men10'!$E$2:$CV$75))) / $C$1 / 86400</f>
        <v>0.16814814814814816</v>
      </c>
      <c r="L20" s="45" cm="1">
        <f t="array" ref="L20">(_xlfn.XLOOKUP(L$2,'Men10'!$B$2:$B$75,'Men10'!$D$2:$D$75) / _xlfn.XLOOKUP($A20,'Men10'!$E$1:$CV$1,_xlfn.XLOOKUP(L$2,'Men10'!$B$2:$B$75,'Men10'!$E$2:$CV$75))) / $C$1 / 86400</f>
        <v>0.29777777777777775</v>
      </c>
      <c r="M20" s="45" cm="1">
        <f t="array" ref="M20">(_xlfn.XLOOKUP(M$2,'Men10'!$B$2:$B$75,'Men10'!$D$2:$D$75) / _xlfn.XLOOKUP($A20,'Men10'!$E$1:$CV$1,_xlfn.XLOOKUP(M$2,'Men10'!$B$2:$B$75,'Men10'!$E$2:$CV$75))) / $C$1 / 86400</f>
        <v>0.39555555555555555</v>
      </c>
      <c r="N20" s="45" cm="1">
        <f t="array" ref="N20">(_xlfn.XLOOKUP(N$2,'Men10'!$B$2:$B$75,'Men10'!$D$2:$D$75) / _xlfn.XLOOKUP($A20,'Men10'!$E$1:$CV$1,_xlfn.XLOOKUP(N$2,'Men10'!$B$2:$B$75,'Men10'!$E$2:$CV$75))) / $C$1 / 86400</f>
        <v>0.73796296296296293</v>
      </c>
    </row>
    <row r="21" spans="1:14" x14ac:dyDescent="0.3">
      <c r="A21" s="26">
        <v>36</v>
      </c>
      <c r="B21" s="45" cm="1">
        <f t="array" ref="B21">(_xlfn.XLOOKUP(B$2,'Men10'!$B$2:$B$75,'Men10'!$D$2:$D$75) / _xlfn.XLOOKUP($A21,'Men10'!$E$1:$CV$1,_xlfn.XLOOKUP(B$2,'Men10'!$B$2:$B$75,'Men10'!$E$2:$CV$75))) / $C$1 / 86400</f>
        <v>1.8955329088959378E-3</v>
      </c>
      <c r="C21" s="45" cm="1">
        <f t="array" ref="C21">(_xlfn.XLOOKUP(C$2,'Men10'!$B$2:$B$75,'Men10'!$D$2:$D$75) / _xlfn.XLOOKUP($A21,'Men10'!$E$1:$CV$1,_xlfn.XLOOKUP(C$2,'Men10'!$B$2:$B$75,'Men10'!$E$2:$CV$75))) / $C$1 / 86400</f>
        <v>4.2370461735247427E-3</v>
      </c>
      <c r="D21" s="45" cm="1">
        <f t="array" ref="D21">(_xlfn.XLOOKUP(D$2,'Men10'!$B$2:$B$75,'Men10'!$D$2:$D$75) / _xlfn.XLOOKUP($A21,'Men10'!$E$1:$CV$1,_xlfn.XLOOKUP(D$2,'Men10'!$B$2:$B$75,'Men10'!$E$2:$CV$75))) / $C$1 / 86400</f>
        <v>1.1192197439499322E-2</v>
      </c>
      <c r="E21" s="45" cm="1">
        <f t="array" ref="E21">(_xlfn.XLOOKUP(E$2,'Men10'!$B$2:$B$75,'Men10'!$D$2:$D$75) / _xlfn.XLOOKUP($A21,'Men10'!$E$1:$CV$1,_xlfn.XLOOKUP(E$2,'Men10'!$B$2:$B$75,'Men10'!$E$2:$CV$75))) / $C$1 / 86400</f>
        <v>1.4732586425463391E-2</v>
      </c>
      <c r="F21" s="45" cm="1">
        <f t="array" ref="F21">(_xlfn.XLOOKUP(F$2,'Men10'!$B$2:$B$75,'Men10'!$D$2:$D$75) / _xlfn.XLOOKUP($A21,'Men10'!$E$1:$CV$1,_xlfn.XLOOKUP(F$2,'Men10'!$B$2:$B$75,'Men10'!$E$2:$CV$75))) / $C$1 / 86400</f>
        <v>2.436396721523662E-2</v>
      </c>
      <c r="G21" s="45" cm="1">
        <f t="array" ref="G21">(_xlfn.XLOOKUP(G$2,'Men10'!$B$2:$B$75,'Men10'!$D$2:$D$75) / _xlfn.XLOOKUP($A21,'Men10'!$E$1:$CV$1,_xlfn.XLOOKUP(G$2,'Men10'!$B$2:$B$75,'Men10'!$E$2:$CV$75))) / $C$1 / 86400</f>
        <v>3.066433686230171E-2</v>
      </c>
      <c r="H21" s="45" cm="1">
        <f t="array" ref="H21">(_xlfn.XLOOKUP(H$2,'Men10'!$B$2:$B$75,'Men10'!$D$2:$D$75) / _xlfn.XLOOKUP($A21,'Men10'!$E$1:$CV$1,_xlfn.XLOOKUP(H$2,'Men10'!$B$2:$B$75,'Men10'!$E$2:$CV$75))) / $C$1 / 86400</f>
        <v>5.0198304982506936E-2</v>
      </c>
      <c r="I21" s="45" cm="1">
        <f t="array" ref="I21">(_xlfn.XLOOKUP(I$2,'Men10'!$B$2:$B$75,'Men10'!$D$2:$D$75) / _xlfn.XLOOKUP($A21,'Men10'!$E$1:$CV$1,_xlfn.XLOOKUP(I$2,'Men10'!$B$2:$B$75,'Men10'!$E$2:$CV$75))) / $C$1 / 86400</f>
        <v>6.6608925183535422E-2</v>
      </c>
      <c r="J21" s="45" cm="1">
        <f t="array" ref="J21">(_xlfn.XLOOKUP(J$2,'Men10'!$B$2:$B$75,'Men10'!$D$2:$D$75) / _xlfn.XLOOKUP($A21,'Men10'!$E$1:$CV$1,_xlfn.XLOOKUP(J$2,'Men10'!$B$2:$B$75,'Men10'!$E$2:$CV$75))) / $C$1 / 86400</f>
        <v>0.13893523152782411</v>
      </c>
      <c r="K21" s="45" cm="1">
        <f t="array" ref="K21">(_xlfn.XLOOKUP(K$2,'Men10'!$B$2:$B$75,'Men10'!$D$2:$D$75) / _xlfn.XLOOKUP($A21,'Men10'!$E$1:$CV$1,_xlfn.XLOOKUP(K$2,'Men10'!$B$2:$B$75,'Men10'!$E$2:$CV$75))) / $C$1 / 86400</f>
        <v>0.16831646461276092</v>
      </c>
      <c r="L21" s="45" cm="1">
        <f t="array" ref="L21">(_xlfn.XLOOKUP(L$2,'Men10'!$B$2:$B$75,'Men10'!$D$2:$D$75) / _xlfn.XLOOKUP($A21,'Men10'!$E$1:$CV$1,_xlfn.XLOOKUP(L$2,'Men10'!$B$2:$B$75,'Men10'!$E$2:$CV$75))) / $C$1 / 86400</f>
        <v>0.2980758536314092</v>
      </c>
      <c r="M21" s="45" cm="1">
        <f t="array" ref="M21">(_xlfn.XLOOKUP(M$2,'Men10'!$B$2:$B$75,'Men10'!$D$2:$D$75) / _xlfn.XLOOKUP($A21,'Men10'!$E$1:$CV$1,_xlfn.XLOOKUP(M$2,'Men10'!$B$2:$B$75,'Men10'!$E$2:$CV$75))) / $C$1 / 86400</f>
        <v>0.39595150706261822</v>
      </c>
      <c r="N21" s="45" cm="1">
        <f t="array" ref="N21">(_xlfn.XLOOKUP(N$2,'Men10'!$B$2:$B$75,'Men10'!$D$2:$D$75) / _xlfn.XLOOKUP($A21,'Men10'!$E$1:$CV$1,_xlfn.XLOOKUP(N$2,'Men10'!$B$2:$B$75,'Men10'!$E$2:$CV$75))) / $C$1 / 86400</f>
        <v>0.73870166462759057</v>
      </c>
    </row>
    <row r="22" spans="1:14" x14ac:dyDescent="0.3">
      <c r="A22" s="42">
        <v>37</v>
      </c>
      <c r="B22" s="45" cm="1">
        <f t="array" ref="B22">(_xlfn.XLOOKUP(B$2,'Men10'!$B$2:$B$75,'Men10'!$D$2:$D$75) / _xlfn.XLOOKUP($A22,'Men10'!$E$1:$CV$1,_xlfn.XLOOKUP(B$2,'Men10'!$B$2:$B$75,'Men10'!$E$2:$CV$75))) / $C$1 / 86400</f>
        <v>1.9135487045553476E-3</v>
      </c>
      <c r="C22" s="45" cm="1">
        <f t="array" ref="C22">(_xlfn.XLOOKUP(C$2,'Men10'!$B$2:$B$75,'Men10'!$D$2:$D$75) / _xlfn.XLOOKUP($A22,'Men10'!$E$1:$CV$1,_xlfn.XLOOKUP(C$2,'Men10'!$B$2:$B$75,'Men10'!$E$2:$CV$75))) / $C$1 / 86400</f>
        <v>4.2664274707329974E-3</v>
      </c>
      <c r="D22" s="45" cm="1">
        <f t="array" ref="D22">(_xlfn.XLOOKUP(D$2,'Men10'!$B$2:$B$75,'Men10'!$D$2:$D$75) / _xlfn.XLOOKUP($A22,'Men10'!$E$1:$CV$1,_xlfn.XLOOKUP(D$2,'Men10'!$B$2:$B$75,'Men10'!$E$2:$CV$75))) / $C$1 / 86400</f>
        <v>1.1269808413256975E-2</v>
      </c>
      <c r="E22" s="45" cm="1">
        <f t="array" ref="E22">(_xlfn.XLOOKUP(E$2,'Men10'!$B$2:$B$75,'Men10'!$D$2:$D$75) / _xlfn.XLOOKUP($A22,'Men10'!$E$1:$CV$1,_xlfn.XLOOKUP(E$2,'Men10'!$B$2:$B$75,'Men10'!$E$2:$CV$75))) / $C$1 / 86400</f>
        <v>1.4834747809287242E-2</v>
      </c>
      <c r="F22" s="45" cm="1">
        <f t="array" ref="F22">(_xlfn.XLOOKUP(F$2,'Men10'!$B$2:$B$75,'Men10'!$D$2:$D$75) / _xlfn.XLOOKUP($A22,'Men10'!$E$1:$CV$1,_xlfn.XLOOKUP(F$2,'Men10'!$B$2:$B$75,'Men10'!$E$2:$CV$75))) / $C$1 / 86400</f>
        <v>2.4532916273756679E-2</v>
      </c>
      <c r="G22" s="45" cm="1">
        <f t="array" ref="G22">(_xlfn.XLOOKUP(G$2,'Men10'!$B$2:$B$75,'Men10'!$D$2:$D$75) / _xlfn.XLOOKUP($A22,'Men10'!$E$1:$CV$1,_xlfn.XLOOKUP(G$2,'Men10'!$B$2:$B$75,'Men10'!$E$2:$CV$75))) / $C$1 / 86400</f>
        <v>3.0876975091423446E-2</v>
      </c>
      <c r="H22" s="45" cm="1">
        <f t="array" ref="H22">(_xlfn.XLOOKUP(H$2,'Men10'!$B$2:$B$75,'Men10'!$D$2:$D$75) / _xlfn.XLOOKUP($A22,'Men10'!$E$1:$CV$1,_xlfn.XLOOKUP(H$2,'Men10'!$B$2:$B$75,'Men10'!$E$2:$CV$75))) / $C$1 / 86400</f>
        <v>5.052229773057558E-2</v>
      </c>
      <c r="I22" s="45" cm="1">
        <f t="array" ref="I22">(_xlfn.XLOOKUP(I$2,'Men10'!$B$2:$B$75,'Men10'!$D$2:$D$75) / _xlfn.XLOOKUP($A22,'Men10'!$E$1:$CV$1,_xlfn.XLOOKUP(I$2,'Men10'!$B$2:$B$75,'Men10'!$E$2:$CV$75))) / $C$1 / 86400</f>
        <v>6.7002338387267116E-2</v>
      </c>
      <c r="J22" s="45" cm="1">
        <f t="array" ref="J22">(_xlfn.XLOOKUP(J$2,'Men10'!$B$2:$B$75,'Men10'!$D$2:$D$75) / _xlfn.XLOOKUP($A22,'Men10'!$E$1:$CV$1,_xlfn.XLOOKUP(J$2,'Men10'!$B$2:$B$75,'Men10'!$E$2:$CV$75))) / $C$1 / 86400</f>
        <v>0.13935371114085973</v>
      </c>
      <c r="K22" s="45" cm="1">
        <f t="array" ref="K22">(_xlfn.XLOOKUP(K$2,'Men10'!$B$2:$B$75,'Men10'!$D$2:$D$75) / _xlfn.XLOOKUP($A22,'Men10'!$E$1:$CV$1,_xlfn.XLOOKUP(K$2,'Men10'!$B$2:$B$75,'Men10'!$E$2:$CV$75))) / $C$1 / 86400</f>
        <v>0.16882344191581142</v>
      </c>
      <c r="L22" s="45" cm="1">
        <f t="array" ref="L22">(_xlfn.XLOOKUP(L$2,'Men10'!$B$2:$B$75,'Men10'!$D$2:$D$75) / _xlfn.XLOOKUP($A22,'Men10'!$E$1:$CV$1,_xlfn.XLOOKUP(L$2,'Men10'!$B$2:$B$75,'Men10'!$E$2:$CV$75))) / $C$1 / 86400</f>
        <v>0.29897367246764839</v>
      </c>
      <c r="M22" s="45" cm="1">
        <f t="array" ref="M22">(_xlfn.XLOOKUP(M$2,'Men10'!$B$2:$B$75,'Men10'!$D$2:$D$75) / _xlfn.XLOOKUP($A22,'Men10'!$E$1:$CV$1,_xlfn.XLOOKUP(M$2,'Men10'!$B$2:$B$75,'Men10'!$E$2:$CV$75))) / $C$1 / 86400</f>
        <v>0.3971441320838911</v>
      </c>
      <c r="N22" s="45" cm="1">
        <f t="array" ref="N22">(_xlfn.XLOOKUP(N$2,'Men10'!$B$2:$B$75,'Men10'!$D$2:$D$75) / _xlfn.XLOOKUP($A22,'Men10'!$E$1:$CV$1,_xlfn.XLOOKUP(N$2,'Men10'!$B$2:$B$75,'Men10'!$E$2:$CV$75))) / $C$1 / 86400</f>
        <v>0.7409266696415292</v>
      </c>
    </row>
    <row r="23" spans="1:14" x14ac:dyDescent="0.3">
      <c r="A23" s="26">
        <v>38</v>
      </c>
      <c r="B23" s="45" cm="1">
        <f t="array" ref="B23">(_xlfn.XLOOKUP(B$2,'Men10'!$B$2:$B$75,'Men10'!$D$2:$D$75) / _xlfn.XLOOKUP($A23,'Men10'!$E$1:$CV$1,_xlfn.XLOOKUP(B$2,'Men10'!$B$2:$B$75,'Men10'!$E$2:$CV$75))) / $C$1 / 86400</f>
        <v>1.9321095938576074E-3</v>
      </c>
      <c r="C23" s="45" cm="1">
        <f t="array" ref="C23">(_xlfn.XLOOKUP(C$2,'Men10'!$B$2:$B$75,'Men10'!$D$2:$D$75) / _xlfn.XLOOKUP($A23,'Men10'!$E$1:$CV$1,_xlfn.XLOOKUP(C$2,'Men10'!$B$2:$B$75,'Men10'!$E$2:$CV$75))) / $C$1 / 86400</f>
        <v>4.2975627838013159E-3</v>
      </c>
      <c r="D23" s="45" cm="1">
        <f t="array" ref="D23">(_xlfn.XLOOKUP(D$2,'Men10'!$B$2:$B$75,'Men10'!$D$2:$D$75) / _xlfn.XLOOKUP($A23,'Men10'!$E$1:$CV$1,_xlfn.XLOOKUP(D$2,'Men10'!$B$2:$B$75,'Men10'!$E$2:$CV$75))) / $C$1 / 86400</f>
        <v>1.1352052636456306E-2</v>
      </c>
      <c r="E23" s="45" cm="1">
        <f t="array" ref="E23">(_xlfn.XLOOKUP(E$2,'Men10'!$B$2:$B$75,'Men10'!$D$2:$D$75) / _xlfn.XLOOKUP($A23,'Men10'!$E$1:$CV$1,_xlfn.XLOOKUP(E$2,'Men10'!$B$2:$B$75,'Men10'!$E$2:$CV$75))) / $C$1 / 86400</f>
        <v>1.4943008062274117E-2</v>
      </c>
      <c r="F23" s="45" cm="1">
        <f t="array" ref="F23">(_xlfn.XLOOKUP(F$2,'Men10'!$B$2:$B$75,'Men10'!$D$2:$D$75) / _xlfn.XLOOKUP($A23,'Men10'!$E$1:$CV$1,_xlfn.XLOOKUP(F$2,'Men10'!$B$2:$B$75,'Men10'!$E$2:$CV$75))) / $C$1 / 86400</f>
        <v>2.4711951317455905E-2</v>
      </c>
      <c r="G23" s="45" cm="1">
        <f t="array" ref="G23">(_xlfn.XLOOKUP(G$2,'Men10'!$B$2:$B$75,'Men10'!$D$2:$D$75) / _xlfn.XLOOKUP($A23,'Men10'!$E$1:$CV$1,_xlfn.XLOOKUP(G$2,'Men10'!$B$2:$B$75,'Men10'!$E$2:$CV$75))) / $C$1 / 86400</f>
        <v>3.1102307478454265E-2</v>
      </c>
      <c r="H23" s="45" cm="1">
        <f t="array" ref="H23">(_xlfn.XLOOKUP(H$2,'Men10'!$B$2:$B$75,'Men10'!$D$2:$D$75) / _xlfn.XLOOKUP($A23,'Men10'!$E$1:$CV$1,_xlfn.XLOOKUP(H$2,'Men10'!$B$2:$B$75,'Men10'!$E$2:$CV$75))) / $C$1 / 86400</f>
        <v>5.08924817490349E-2</v>
      </c>
      <c r="I23" s="45" cm="1">
        <f t="array" ref="I23">(_xlfn.XLOOKUP(I$2,'Men10'!$B$2:$B$75,'Men10'!$D$2:$D$75) / _xlfn.XLOOKUP($A23,'Men10'!$E$1:$CV$1,_xlfn.XLOOKUP(I$2,'Men10'!$B$2:$B$75,'Men10'!$E$2:$CV$75))) / $C$1 / 86400</f>
        <v>6.748338081671415E-2</v>
      </c>
      <c r="J23" s="45" cm="1">
        <f t="array" ref="J23">(_xlfn.XLOOKUP(J$2,'Men10'!$B$2:$B$75,'Men10'!$D$2:$D$75) / _xlfn.XLOOKUP($A23,'Men10'!$E$1:$CV$1,_xlfn.XLOOKUP(J$2,'Men10'!$B$2:$B$75,'Men10'!$E$2:$CV$75))) / $C$1 / 86400</f>
        <v>0.14005680756437566</v>
      </c>
      <c r="K23" s="45" cm="1">
        <f t="array" ref="K23">(_xlfn.XLOOKUP(K$2,'Men10'!$B$2:$B$75,'Men10'!$D$2:$D$75) / _xlfn.XLOOKUP($A23,'Men10'!$E$1:$CV$1,_xlfn.XLOOKUP(K$2,'Men10'!$B$2:$B$75,'Men10'!$E$2:$CV$75))) / $C$1 / 86400</f>
        <v>0.16967522517472064</v>
      </c>
      <c r="L23" s="45" cm="1">
        <f t="array" ref="L23">(_xlfn.XLOOKUP(L$2,'Men10'!$B$2:$B$75,'Men10'!$D$2:$D$75) / _xlfn.XLOOKUP($A23,'Men10'!$E$1:$CV$1,_xlfn.XLOOKUP(L$2,'Men10'!$B$2:$B$75,'Men10'!$E$2:$CV$75))) / $C$1 / 86400</f>
        <v>0.30048211682924097</v>
      </c>
      <c r="M23" s="45" cm="1">
        <f t="array" ref="M23">(_xlfn.XLOOKUP(M$2,'Men10'!$B$2:$B$75,'Men10'!$D$2:$D$75) / _xlfn.XLOOKUP($A23,'Men10'!$E$1:$CV$1,_xlfn.XLOOKUP(M$2,'Men10'!$B$2:$B$75,'Men10'!$E$2:$CV$75))) / $C$1 / 86400</f>
        <v>0.39914788653436484</v>
      </c>
      <c r="N23" s="45" cm="1">
        <f t="array" ref="N23">(_xlfn.XLOOKUP(N$2,'Men10'!$B$2:$B$75,'Men10'!$D$2:$D$75) / _xlfn.XLOOKUP($A23,'Men10'!$E$1:$CV$1,_xlfn.XLOOKUP(N$2,'Men10'!$B$2:$B$75,'Men10'!$E$2:$CV$75))) / $C$1 / 86400</f>
        <v>0.74466494749037637</v>
      </c>
    </row>
    <row r="24" spans="1:14" x14ac:dyDescent="0.3">
      <c r="A24" s="26">
        <v>39</v>
      </c>
      <c r="B24" s="45" cm="1">
        <f t="array" ref="B24">(_xlfn.XLOOKUP(B$2,'Men10'!$B$2:$B$75,'Men10'!$D$2:$D$75) / _xlfn.XLOOKUP($A24,'Men10'!$E$1:$CV$1,_xlfn.XLOOKUP(B$2,'Men10'!$B$2:$B$75,'Men10'!$E$2:$CV$75))) / $C$1 / 86400</f>
        <v>1.9508308058005912E-3</v>
      </c>
      <c r="C24" s="45" cm="1">
        <f t="array" ref="C24">(_xlfn.XLOOKUP(C$2,'Men10'!$B$2:$B$75,'Men10'!$D$2:$D$75) / _xlfn.XLOOKUP($A24,'Men10'!$E$1:$CV$1,_xlfn.XLOOKUP(C$2,'Men10'!$B$2:$B$75,'Men10'!$E$2:$CV$75))) / $C$1 / 86400</f>
        <v>4.3296105684510269E-3</v>
      </c>
      <c r="D24" s="45" cm="1">
        <f t="array" ref="D24">(_xlfn.XLOOKUP(D$2,'Men10'!$B$2:$B$75,'Men10'!$D$2:$D$75) / _xlfn.XLOOKUP($A24,'Men10'!$E$1:$CV$1,_xlfn.XLOOKUP(D$2,'Men10'!$B$2:$B$75,'Men10'!$E$2:$CV$75))) / $C$1 / 86400</f>
        <v>1.1436707161946108E-2</v>
      </c>
      <c r="E24" s="45" cm="1">
        <f t="array" ref="E24">(_xlfn.XLOOKUP(E$2,'Men10'!$B$2:$B$75,'Men10'!$D$2:$D$75) / _xlfn.XLOOKUP($A24,'Men10'!$E$1:$CV$1,_xlfn.XLOOKUP(E$2,'Men10'!$B$2:$B$75,'Men10'!$E$2:$CV$75))) / $C$1 / 86400</f>
        <v>1.5054441060112733E-2</v>
      </c>
      <c r="F24" s="45" cm="1">
        <f t="array" ref="F24">(_xlfn.XLOOKUP(F$2,'Men10'!$B$2:$B$75,'Men10'!$D$2:$D$75) / _xlfn.XLOOKUP($A24,'Men10'!$E$1:$CV$1,_xlfn.XLOOKUP(F$2,'Men10'!$B$2:$B$75,'Men10'!$E$2:$CV$75))) / $C$1 / 86400</f>
        <v>2.489623327770581E-2</v>
      </c>
      <c r="G24" s="45" cm="1">
        <f t="array" ref="G24">(_xlfn.XLOOKUP(G$2,'Men10'!$B$2:$B$75,'Men10'!$D$2:$D$75) / _xlfn.XLOOKUP($A24,'Men10'!$E$1:$CV$1,_xlfn.XLOOKUP(G$2,'Men10'!$B$2:$B$75,'Men10'!$E$2:$CV$75))) / $C$1 / 86400</f>
        <v>3.1334243601862551E-2</v>
      </c>
      <c r="H24" s="45" cm="1">
        <f t="array" ref="H24">(_xlfn.XLOOKUP(H$2,'Men10'!$B$2:$B$75,'Men10'!$D$2:$D$75) / _xlfn.XLOOKUP($A24,'Men10'!$E$1:$CV$1,_xlfn.XLOOKUP(H$2,'Men10'!$B$2:$B$75,'Men10'!$E$2:$CV$75))) / $C$1 / 86400</f>
        <v>5.1284125223393109E-2</v>
      </c>
      <c r="I24" s="45" cm="1">
        <f t="array" ref="I24">(_xlfn.XLOOKUP(I$2,'Men10'!$B$2:$B$75,'Men10'!$D$2:$D$75) / _xlfn.XLOOKUP($A24,'Men10'!$E$1:$CV$1,_xlfn.XLOOKUP(I$2,'Men10'!$B$2:$B$75,'Men10'!$E$2:$CV$75))) / $C$1 / 86400</f>
        <v>6.8006507799789451E-2</v>
      </c>
      <c r="J24" s="45" cm="1">
        <f t="array" ref="J24">(_xlfn.XLOOKUP(J$2,'Men10'!$B$2:$B$75,'Men10'!$D$2:$D$75) / _xlfn.XLOOKUP($A24,'Men10'!$E$1:$CV$1,_xlfn.XLOOKUP(J$2,'Men10'!$B$2:$B$75,'Men10'!$E$2:$CV$75))) / $C$1 / 86400</f>
        <v>0.14105314664257754</v>
      </c>
      <c r="K24" s="45" cm="1">
        <f t="array" ref="K24">(_xlfn.XLOOKUP(K$2,'Men10'!$B$2:$B$75,'Men10'!$D$2:$D$75) / _xlfn.XLOOKUP($A24,'Men10'!$E$1:$CV$1,_xlfn.XLOOKUP(K$2,'Men10'!$B$2:$B$75,'Men10'!$E$2:$CV$75))) / $C$1 / 86400</f>
        <v>0.17088226437819934</v>
      </c>
      <c r="L24" s="45" cm="1">
        <f t="array" ref="L24">(_xlfn.XLOOKUP(L$2,'Men10'!$B$2:$B$75,'Men10'!$D$2:$D$75) / _xlfn.XLOOKUP($A24,'Men10'!$E$1:$CV$1,_xlfn.XLOOKUP(L$2,'Men10'!$B$2:$B$75,'Men10'!$E$2:$CV$75))) / $C$1 / 86400</f>
        <v>0.3026196928635953</v>
      </c>
      <c r="M24" s="45" cm="1">
        <f t="array" ref="M24">(_xlfn.XLOOKUP(M$2,'Men10'!$B$2:$B$75,'Men10'!$D$2:$D$75) / _xlfn.XLOOKUP($A24,'Men10'!$E$1:$CV$1,_xlfn.XLOOKUP(M$2,'Men10'!$B$2:$B$75,'Men10'!$E$2:$CV$75))) / $C$1 / 86400</f>
        <v>0.40198735320686546</v>
      </c>
      <c r="N24" s="45" cm="1">
        <f t="array" ref="N24">(_xlfn.XLOOKUP(N$2,'Men10'!$B$2:$B$75,'Men10'!$D$2:$D$75) / _xlfn.XLOOKUP($A24,'Men10'!$E$1:$CV$1,_xlfn.XLOOKUP(N$2,'Men10'!$B$2:$B$75,'Men10'!$E$2:$CV$75))) / $C$1 / 86400</f>
        <v>0.74996236073471845</v>
      </c>
    </row>
    <row r="25" spans="1:14" x14ac:dyDescent="0.3">
      <c r="A25" s="42">
        <v>40</v>
      </c>
      <c r="B25" s="45" cm="1">
        <f t="array" ref="B25">(_xlfn.XLOOKUP(B$2,'Men10'!$B$2:$B$75,'Men10'!$D$2:$D$75) / _xlfn.XLOOKUP($A25,'Men10'!$E$1:$CV$1,_xlfn.XLOOKUP(B$2,'Men10'!$B$2:$B$75,'Men10'!$E$2:$CV$75))) / $C$1 / 86400</f>
        <v>1.9699183665517176E-3</v>
      </c>
      <c r="C25" s="45" cm="1">
        <f t="array" ref="C25">(_xlfn.XLOOKUP(C$2,'Men10'!$B$2:$B$75,'Men10'!$D$2:$D$75) / _xlfn.XLOOKUP($A25,'Men10'!$E$1:$CV$1,_xlfn.XLOOKUP(C$2,'Men10'!$B$2:$B$75,'Men10'!$E$2:$CV$75))) / $C$1 / 86400</f>
        <v>4.3616783644293954E-3</v>
      </c>
      <c r="D25" s="45" cm="1">
        <f t="array" ref="D25">(_xlfn.XLOOKUP(D$2,'Men10'!$B$2:$B$75,'Men10'!$D$2:$D$75) / _xlfn.XLOOKUP($A25,'Men10'!$E$1:$CV$1,_xlfn.XLOOKUP(D$2,'Men10'!$B$2:$B$75,'Men10'!$E$2:$CV$75))) / $C$1 / 86400</f>
        <v>1.1521414547549349E-2</v>
      </c>
      <c r="E25" s="45" cm="1">
        <f t="array" ref="E25">(_xlfn.XLOOKUP(E$2,'Men10'!$B$2:$B$75,'Men10'!$D$2:$D$75) / _xlfn.XLOOKUP($A25,'Men10'!$E$1:$CV$1,_xlfn.XLOOKUP(E$2,'Men10'!$B$2:$B$75,'Men10'!$E$2:$CV$75))) / $C$1 / 86400</f>
        <v>1.516594363912108E-2</v>
      </c>
      <c r="F25" s="45" cm="1">
        <f t="array" ref="F25">(_xlfn.XLOOKUP(F$2,'Men10'!$B$2:$B$75,'Men10'!$D$2:$D$75) / _xlfn.XLOOKUP($A25,'Men10'!$E$1:$CV$1,_xlfn.XLOOKUP(F$2,'Men10'!$B$2:$B$75,'Men10'!$E$2:$CV$75))) / $C$1 / 86400</f>
        <v>2.5080630307590415E-2</v>
      </c>
      <c r="G25" s="45" cm="1">
        <f t="array" ref="G25">(_xlfn.XLOOKUP(G$2,'Men10'!$B$2:$B$75,'Men10'!$D$2:$D$75) / _xlfn.XLOOKUP($A25,'Men10'!$E$1:$CV$1,_xlfn.XLOOKUP(G$2,'Men10'!$B$2:$B$75,'Men10'!$E$2:$CV$75))) / $C$1 / 86400</f>
        <v>3.1566324551193875E-2</v>
      </c>
      <c r="H25" s="45" cm="1">
        <f t="array" ref="H25">(_xlfn.XLOOKUP(H$2,'Men10'!$B$2:$B$75,'Men10'!$D$2:$D$75) / _xlfn.XLOOKUP($A25,'Men10'!$E$1:$CV$1,_xlfn.XLOOKUP(H$2,'Men10'!$B$2:$B$75,'Men10'!$E$2:$CV$75))) / $C$1 / 86400</f>
        <v>5.1681843234976745E-2</v>
      </c>
      <c r="I25" s="45" cm="1">
        <f t="array" ref="I25">(_xlfn.XLOOKUP(I$2,'Men10'!$B$2:$B$75,'Men10'!$D$2:$D$75) / _xlfn.XLOOKUP($A25,'Men10'!$E$1:$CV$1,_xlfn.XLOOKUP(I$2,'Men10'!$B$2:$B$75,'Men10'!$E$2:$CV$75))) / $C$1 / 86400</f>
        <v>6.8544948740802469E-2</v>
      </c>
      <c r="J25" s="45" cm="1">
        <f t="array" ref="J25">(_xlfn.XLOOKUP(J$2,'Men10'!$B$2:$B$75,'Men10'!$D$2:$D$75) / _xlfn.XLOOKUP($A25,'Men10'!$E$1:$CV$1,_xlfn.XLOOKUP(J$2,'Men10'!$B$2:$B$75,'Men10'!$E$2:$CV$75))) / $C$1 / 86400</f>
        <v>0.14222389209580522</v>
      </c>
      <c r="K25" s="45" cm="1">
        <f t="array" ref="K25">(_xlfn.XLOOKUP(K$2,'Men10'!$B$2:$B$75,'Men10'!$D$2:$D$75) / _xlfn.XLOOKUP($A25,'Men10'!$E$1:$CV$1,_xlfn.XLOOKUP(K$2,'Men10'!$B$2:$B$75,'Men10'!$E$2:$CV$75))) / $C$1 / 86400</f>
        <v>0.17230059242560522</v>
      </c>
      <c r="L25" s="45" cm="1">
        <f t="array" ref="L25">(_xlfn.XLOOKUP(L$2,'Men10'!$B$2:$B$75,'Men10'!$D$2:$D$75) / _xlfn.XLOOKUP($A25,'Men10'!$E$1:$CV$1,_xlfn.XLOOKUP(L$2,'Men10'!$B$2:$B$75,'Men10'!$E$2:$CV$75))) / $C$1 / 86400</f>
        <v>0.30513144561715116</v>
      </c>
      <c r="M25" s="45" cm="1">
        <f t="array" ref="M25">(_xlfn.XLOOKUP(M$2,'Men10'!$B$2:$B$75,'Men10'!$D$2:$D$75) / _xlfn.XLOOKUP($A25,'Men10'!$E$1:$CV$1,_xlfn.XLOOKUP(M$2,'Men10'!$B$2:$B$75,'Men10'!$E$2:$CV$75))) / $C$1 / 86400</f>
        <v>0.40532386059591724</v>
      </c>
      <c r="N25" s="45" cm="1">
        <f t="array" ref="N25">(_xlfn.XLOOKUP(N$2,'Men10'!$B$2:$B$75,'Men10'!$D$2:$D$75) / _xlfn.XLOOKUP($A25,'Men10'!$E$1:$CV$1,_xlfn.XLOOKUP(N$2,'Men10'!$B$2:$B$75,'Men10'!$E$2:$CV$75))) / $C$1 / 86400</f>
        <v>0.75618707138330055</v>
      </c>
    </row>
    <row r="26" spans="1:14" x14ac:dyDescent="0.3">
      <c r="A26" s="26">
        <v>41</v>
      </c>
      <c r="B26" s="45" cm="1">
        <f t="array" ref="B26">(_xlfn.XLOOKUP(B$2,'Men10'!$B$2:$B$75,'Men10'!$D$2:$D$75) / _xlfn.XLOOKUP($A26,'Men10'!$E$1:$CV$1,_xlfn.XLOOKUP(B$2,'Men10'!$B$2:$B$75,'Men10'!$E$2:$CV$75))) / $C$1 / 86400</f>
        <v>1.9876936384367384E-3</v>
      </c>
      <c r="C26" s="45" cm="1">
        <f t="array" ref="C26">(_xlfn.XLOOKUP(C$2,'Men10'!$B$2:$B$75,'Men10'!$D$2:$D$75) / _xlfn.XLOOKUP($A26,'Men10'!$E$1:$CV$1,_xlfn.XLOOKUP(C$2,'Men10'!$B$2:$B$75,'Men10'!$E$2:$CV$75))) / $C$1 / 86400</f>
        <v>4.3946932006633495E-3</v>
      </c>
      <c r="D26" s="45" cm="1">
        <f t="array" ref="D26">(_xlfn.XLOOKUP(D$2,'Men10'!$B$2:$B$75,'Men10'!$D$2:$D$75) / _xlfn.XLOOKUP($A26,'Men10'!$E$1:$CV$1,_xlfn.XLOOKUP(D$2,'Men10'!$B$2:$B$75,'Men10'!$E$2:$CV$75))) / $C$1 / 86400</f>
        <v>1.1608623548922057E-2</v>
      </c>
      <c r="E26" s="45" cm="1">
        <f t="array" ref="E26">(_xlfn.XLOOKUP(E$2,'Men10'!$B$2:$B$75,'Men10'!$D$2:$D$75) / _xlfn.XLOOKUP($A26,'Men10'!$E$1:$CV$1,_xlfn.XLOOKUP(E$2,'Men10'!$B$2:$B$75,'Men10'!$E$2:$CV$75))) / $C$1 / 86400</f>
        <v>1.5280739161336177E-2</v>
      </c>
      <c r="F26" s="45" cm="1">
        <f t="array" ref="F26">(_xlfn.XLOOKUP(F$2,'Men10'!$B$2:$B$75,'Men10'!$D$2:$D$75) / _xlfn.XLOOKUP($A26,'Men10'!$E$1:$CV$1,_xlfn.XLOOKUP(F$2,'Men10'!$B$2:$B$75,'Men10'!$E$2:$CV$75))) / $C$1 / 86400</f>
        <v>2.5270473031667066E-2</v>
      </c>
      <c r="G26" s="45" cm="1">
        <f t="array" ref="G26">(_xlfn.XLOOKUP(G$2,'Men10'!$B$2:$B$75,'Men10'!$D$2:$D$75) / _xlfn.XLOOKUP($A26,'Men10'!$E$1:$CV$1,_xlfn.XLOOKUP(G$2,'Men10'!$B$2:$B$75,'Men10'!$E$2:$CV$75))) / $C$1 / 86400</f>
        <v>3.1805259417199715E-2</v>
      </c>
      <c r="H26" s="45" cm="1">
        <f t="array" ref="H26">(_xlfn.XLOOKUP(H$2,'Men10'!$B$2:$B$75,'Men10'!$D$2:$D$75) / _xlfn.XLOOKUP($A26,'Men10'!$E$1:$CV$1,_xlfn.XLOOKUP(H$2,'Men10'!$B$2:$B$75,'Men10'!$E$2:$CV$75))) / $C$1 / 86400</f>
        <v>5.2080277552872339E-2</v>
      </c>
      <c r="I26" s="45" cm="1">
        <f t="array" ref="I26">(_xlfn.XLOOKUP(I$2,'Men10'!$B$2:$B$75,'Men10'!$D$2:$D$75) / _xlfn.XLOOKUP($A26,'Men10'!$E$1:$CV$1,_xlfn.XLOOKUP(I$2,'Men10'!$B$2:$B$75,'Men10'!$E$2:$CV$75))) / $C$1 / 86400</f>
        <v>6.9084729416522786E-2</v>
      </c>
      <c r="J26" s="45" cm="1">
        <f t="array" ref="J26">(_xlfn.XLOOKUP(J$2,'Men10'!$B$2:$B$75,'Men10'!$D$2:$D$75) / _xlfn.XLOOKUP($A26,'Men10'!$E$1:$CV$1,_xlfn.XLOOKUP(J$2,'Men10'!$B$2:$B$75,'Men10'!$E$2:$CV$75))) / $C$1 / 86400</f>
        <v>0.14339941760129796</v>
      </c>
      <c r="K26" s="45" cm="1">
        <f t="array" ref="K26">(_xlfn.XLOOKUP(K$2,'Men10'!$B$2:$B$75,'Men10'!$D$2:$D$75) / _xlfn.XLOOKUP($A26,'Men10'!$E$1:$CV$1,_xlfn.XLOOKUP(K$2,'Men10'!$B$2:$B$75,'Men10'!$E$2:$CV$75))) / $C$1 / 86400</f>
        <v>0.17372471138356044</v>
      </c>
      <c r="L26" s="45" cm="1">
        <f t="array" ref="L26">(_xlfn.XLOOKUP(L$2,'Men10'!$B$2:$B$75,'Men10'!$D$2:$D$75) / _xlfn.XLOOKUP($A26,'Men10'!$E$1:$CV$1,_xlfn.XLOOKUP(L$2,'Men10'!$B$2:$B$75,'Men10'!$E$2:$CV$75))) / $C$1 / 86400</f>
        <v>0.30765345363960922</v>
      </c>
      <c r="M26" s="45" cm="1">
        <f t="array" ref="M26">(_xlfn.XLOOKUP(M$2,'Men10'!$B$2:$B$75,'Men10'!$D$2:$D$75) / _xlfn.XLOOKUP($A26,'Men10'!$E$1:$CV$1,_xlfn.XLOOKUP(M$2,'Men10'!$B$2:$B$75,'Men10'!$E$2:$CV$75))) / $C$1 / 86400</f>
        <v>0.40867399065560034</v>
      </c>
      <c r="N26" s="45" cm="1">
        <f t="array" ref="N26">(_xlfn.XLOOKUP(N$2,'Men10'!$B$2:$B$75,'Men10'!$D$2:$D$75) / _xlfn.XLOOKUP($A26,'Men10'!$E$1:$CV$1,_xlfn.XLOOKUP(N$2,'Men10'!$B$2:$B$75,'Men10'!$E$2:$CV$75))) / $C$1 / 86400</f>
        <v>0.76243719698622059</v>
      </c>
    </row>
    <row r="27" spans="1:14" x14ac:dyDescent="0.3">
      <c r="A27" s="26">
        <v>42</v>
      </c>
      <c r="B27" s="45" cm="1">
        <f t="array" ref="B27">(_xlfn.XLOOKUP(B$2,'Men10'!$B$2:$B$75,'Men10'!$D$2:$D$75) / _xlfn.XLOOKUP($A27,'Men10'!$E$1:$CV$1,_xlfn.XLOOKUP(B$2,'Men10'!$B$2:$B$75,'Men10'!$E$2:$CV$75))) / $C$1 / 86400</f>
        <v>2.0057926163978656E-3</v>
      </c>
      <c r="C27" s="45" cm="1">
        <f t="array" ref="C27">(_xlfn.XLOOKUP(C$2,'Men10'!$B$2:$B$75,'Men10'!$D$2:$D$75) / _xlfn.XLOOKUP($A27,'Men10'!$E$1:$CV$1,_xlfn.XLOOKUP(C$2,'Men10'!$B$2:$B$75,'Men10'!$E$2:$CV$75))) / $C$1 / 86400</f>
        <v>4.427736006683375E-3</v>
      </c>
      <c r="D27" s="45" cm="1">
        <f t="array" ref="D27">(_xlfn.XLOOKUP(D$2,'Men10'!$B$2:$B$75,'Men10'!$D$2:$D$75) / _xlfn.XLOOKUP($A27,'Men10'!$E$1:$CV$1,_xlfn.XLOOKUP(D$2,'Men10'!$B$2:$B$75,'Men10'!$E$2:$CV$75))) / $C$1 / 86400</f>
        <v>1.1695906432748537E-2</v>
      </c>
      <c r="E27" s="45" cm="1">
        <f t="array" ref="E27">(_xlfn.XLOOKUP(E$2,'Men10'!$B$2:$B$75,'Men10'!$D$2:$D$75) / _xlfn.XLOOKUP($A27,'Men10'!$E$1:$CV$1,_xlfn.XLOOKUP(E$2,'Men10'!$B$2:$B$75,'Men10'!$E$2:$CV$75))) / $C$1 / 86400</f>
        <v>1.5395631936985321E-2</v>
      </c>
      <c r="F27" s="45" cm="1">
        <f t="array" ref="F27">(_xlfn.XLOOKUP(F$2,'Men10'!$B$2:$B$75,'Men10'!$D$2:$D$75) / _xlfn.XLOOKUP($A27,'Men10'!$E$1:$CV$1,_xlfn.XLOOKUP(F$2,'Men10'!$B$2:$B$75,'Men10'!$E$2:$CV$75))) / $C$1 / 86400</f>
        <v>2.5460476588296133E-2</v>
      </c>
      <c r="G27" s="45" cm="1">
        <f t="array" ref="G27">(_xlfn.XLOOKUP(G$2,'Men10'!$B$2:$B$75,'Men10'!$D$2:$D$75) / _xlfn.XLOOKUP($A27,'Men10'!$E$1:$CV$1,_xlfn.XLOOKUP(G$2,'Men10'!$B$2:$B$75,'Men10'!$E$2:$CV$75))) / $C$1 / 86400</f>
        <v>3.2044396706050839E-2</v>
      </c>
      <c r="H27" s="45" cm="1">
        <f t="array" ref="H27">(_xlfn.XLOOKUP(H$2,'Men10'!$B$2:$B$75,'Men10'!$D$2:$D$75) / _xlfn.XLOOKUP($A27,'Men10'!$E$1:$CV$1,_xlfn.XLOOKUP(H$2,'Men10'!$B$2:$B$75,'Men10'!$E$2:$CV$75))) / $C$1 / 86400</f>
        <v>5.2490489425029069E-2</v>
      </c>
      <c r="I27" s="45" cm="1">
        <f t="array" ref="I27">(_xlfn.XLOOKUP(I$2,'Men10'!$B$2:$B$75,'Men10'!$D$2:$D$75) / _xlfn.XLOOKUP($A27,'Men10'!$E$1:$CV$1,_xlfn.XLOOKUP(I$2,'Men10'!$B$2:$B$75,'Men10'!$E$2:$CV$75))) / $C$1 / 86400</f>
        <v>6.9640449085834361E-2</v>
      </c>
      <c r="J27" s="45" cm="1">
        <f t="array" ref="J27">(_xlfn.XLOOKUP(J$2,'Men10'!$B$2:$B$75,'Men10'!$D$2:$D$75) / _xlfn.XLOOKUP($A27,'Men10'!$E$1:$CV$1,_xlfn.XLOOKUP(J$2,'Men10'!$B$2:$B$75,'Men10'!$E$2:$CV$75))) / $C$1 / 86400</f>
        <v>0.14459453723960444</v>
      </c>
      <c r="K27" s="45" cm="1">
        <f t="array" ref="K27">(_xlfn.XLOOKUP(K$2,'Men10'!$B$2:$B$75,'Men10'!$D$2:$D$75) / _xlfn.XLOOKUP($A27,'Men10'!$E$1:$CV$1,_xlfn.XLOOKUP(K$2,'Men10'!$B$2:$B$75,'Men10'!$E$2:$CV$75))) / $C$1 / 86400</f>
        <v>0.17517256813016788</v>
      </c>
      <c r="L27" s="45" cm="1">
        <f t="array" ref="L27">(_xlfn.XLOOKUP(L$2,'Men10'!$B$2:$B$75,'Men10'!$D$2:$D$75) / _xlfn.XLOOKUP($A27,'Men10'!$E$1:$CV$1,_xlfn.XLOOKUP(L$2,'Men10'!$B$2:$B$75,'Men10'!$E$2:$CV$75))) / $C$1 / 86400</f>
        <v>0.31021749950805061</v>
      </c>
      <c r="M27" s="45" cm="1">
        <f t="array" ref="M27">(_xlfn.XLOOKUP(M$2,'Men10'!$B$2:$B$75,'Men10'!$D$2:$D$75) / _xlfn.XLOOKUP($A27,'Men10'!$E$1:$CV$1,_xlfn.XLOOKUP(M$2,'Men10'!$B$2:$B$75,'Men10'!$E$2:$CV$75))) / $C$1 / 86400</f>
        <v>0.41207996203308217</v>
      </c>
      <c r="N27" s="45" cm="1">
        <f t="array" ref="N27">(_xlfn.XLOOKUP(N$2,'Men10'!$B$2:$B$75,'Men10'!$D$2:$D$75) / _xlfn.XLOOKUP($A27,'Men10'!$E$1:$CV$1,_xlfn.XLOOKUP(N$2,'Men10'!$B$2:$B$75,'Men10'!$E$2:$CV$75))) / $C$1 / 86400</f>
        <v>0.76879150220123238</v>
      </c>
    </row>
    <row r="28" spans="1:14" x14ac:dyDescent="0.3">
      <c r="A28" s="42">
        <v>43</v>
      </c>
      <c r="B28" s="45" cm="1">
        <f t="array" ref="B28">(_xlfn.XLOOKUP(B$2,'Men10'!$B$2:$B$75,'Men10'!$D$2:$D$75) / _xlfn.XLOOKUP($A28,'Men10'!$E$1:$CV$1,_xlfn.XLOOKUP(B$2,'Men10'!$B$2:$B$75,'Men10'!$E$2:$CV$75))) / $C$1 / 86400</f>
        <v>2.0240054128282427E-3</v>
      </c>
      <c r="C28" s="45" cm="1">
        <f t="array" ref="C28">(_xlfn.XLOOKUP(C$2,'Men10'!$B$2:$B$75,'Men10'!$D$2:$D$75) / _xlfn.XLOOKUP($A28,'Men10'!$E$1:$CV$1,_xlfn.XLOOKUP(C$2,'Men10'!$B$2:$B$75,'Men10'!$E$2:$CV$75))) / $C$1 / 86400</f>
        <v>4.4612794612794602E-3</v>
      </c>
      <c r="D28" s="45" cm="1">
        <f t="array" ref="D28">(_xlfn.XLOOKUP(D$2,'Men10'!$B$2:$B$75,'Men10'!$D$2:$D$75) / _xlfn.XLOOKUP($A28,'Men10'!$E$1:$CV$1,_xlfn.XLOOKUP(D$2,'Men10'!$B$2:$B$75,'Men10'!$E$2:$CV$75))) / $C$1 / 86400</f>
        <v>1.1784511784511785E-2</v>
      </c>
      <c r="E28" s="45" cm="1">
        <f t="array" ref="E28">(_xlfn.XLOOKUP(E$2,'Men10'!$B$2:$B$75,'Men10'!$D$2:$D$75) / _xlfn.XLOOKUP($A28,'Men10'!$E$1:$CV$1,_xlfn.XLOOKUP(E$2,'Men10'!$B$2:$B$75,'Men10'!$E$2:$CV$75))) / $C$1 / 86400</f>
        <v>1.5512265512265512E-2</v>
      </c>
      <c r="F28" s="45" cm="1">
        <f t="array" ref="F28">(_xlfn.XLOOKUP(F$2,'Men10'!$B$2:$B$75,'Men10'!$D$2:$D$75) / _xlfn.XLOOKUP($A28,'Men10'!$E$1:$CV$1,_xlfn.XLOOKUP(F$2,'Men10'!$B$2:$B$75,'Men10'!$E$2:$CV$75))) / $C$1 / 86400</f>
        <v>2.5653358986692319E-2</v>
      </c>
      <c r="G28" s="45" cm="1">
        <f t="array" ref="G28">(_xlfn.XLOOKUP(G$2,'Men10'!$B$2:$B$75,'Men10'!$D$2:$D$75) / _xlfn.XLOOKUP($A28,'Men10'!$E$1:$CV$1,_xlfn.XLOOKUP(G$2,'Men10'!$B$2:$B$75,'Men10'!$E$2:$CV$75))) / $C$1 / 86400</f>
        <v>3.2287157287157288E-2</v>
      </c>
      <c r="H28" s="45" cm="1">
        <f t="array" ref="H28">(_xlfn.XLOOKUP(H$2,'Men10'!$B$2:$B$75,'Men10'!$D$2:$D$75) / _xlfn.XLOOKUP($A28,'Men10'!$E$1:$CV$1,_xlfn.XLOOKUP(H$2,'Men10'!$B$2:$B$75,'Men10'!$E$2:$CV$75))) / $C$1 / 86400</f>
        <v>5.2907214692430871E-2</v>
      </c>
      <c r="I28" s="45" cm="1">
        <f t="array" ref="I28">(_xlfn.XLOOKUP(I$2,'Men10'!$B$2:$B$75,'Men10'!$D$2:$D$75) / _xlfn.XLOOKUP($A28,'Men10'!$E$1:$CV$1,_xlfn.XLOOKUP(I$2,'Men10'!$B$2:$B$75,'Men10'!$E$2:$CV$75))) / $C$1 / 86400</f>
        <v>7.0197691556914854E-2</v>
      </c>
      <c r="J28" s="45" cm="1">
        <f t="array" ref="J28">(_xlfn.XLOOKUP(J$2,'Men10'!$B$2:$B$75,'Men10'!$D$2:$D$75) / _xlfn.XLOOKUP($A28,'Men10'!$E$1:$CV$1,_xlfn.XLOOKUP(J$2,'Men10'!$B$2:$B$75,'Men10'!$E$2:$CV$75))) / $C$1 / 86400</f>
        <v>0.14580974503235244</v>
      </c>
      <c r="K28" s="45" cm="1">
        <f t="array" ref="K28">(_xlfn.XLOOKUP(K$2,'Men10'!$B$2:$B$75,'Men10'!$D$2:$D$75) / _xlfn.XLOOKUP($A28,'Men10'!$E$1:$CV$1,_xlfn.XLOOKUP(K$2,'Men10'!$B$2:$B$75,'Men10'!$E$2:$CV$75))) / $C$1 / 86400</f>
        <v>0.17664476115994135</v>
      </c>
      <c r="L28" s="45" cm="1">
        <f t="array" ref="L28">(_xlfn.XLOOKUP(L$2,'Men10'!$B$2:$B$75,'Men10'!$D$2:$D$75) / _xlfn.XLOOKUP($A28,'Men10'!$E$1:$CV$1,_xlfn.XLOOKUP(L$2,'Men10'!$B$2:$B$75,'Men10'!$E$2:$CV$75))) / $C$1 / 86400</f>
        <v>0.31282464311143798</v>
      </c>
      <c r="M28" s="45" cm="1">
        <f t="array" ref="M28">(_xlfn.XLOOKUP(M$2,'Men10'!$B$2:$B$75,'Men10'!$D$2:$D$75) / _xlfn.XLOOKUP($A28,'Men10'!$E$1:$CV$1,_xlfn.XLOOKUP(M$2,'Men10'!$B$2:$B$75,'Men10'!$E$2:$CV$75))) / $C$1 / 86400</f>
        <v>0.41554318264056689</v>
      </c>
      <c r="N28" s="45" cm="1">
        <f t="array" ref="N28">(_xlfn.XLOOKUP(N$2,'Men10'!$B$2:$B$75,'Men10'!$D$2:$D$75) / _xlfn.XLOOKUP($A28,'Men10'!$E$1:$CV$1,_xlfn.XLOOKUP(N$2,'Men10'!$B$2:$B$75,'Men10'!$E$2:$CV$75))) / $C$1 / 86400</f>
        <v>0.77525261368102005</v>
      </c>
    </row>
    <row r="29" spans="1:14" x14ac:dyDescent="0.3">
      <c r="A29" s="26">
        <v>44</v>
      </c>
      <c r="B29" s="45" cm="1">
        <f t="array" ref="B29">(_xlfn.XLOOKUP(B$2,'Men10'!$B$2:$B$75,'Men10'!$D$2:$D$75) / _xlfn.XLOOKUP($A29,'Men10'!$E$1:$CV$1,_xlfn.XLOOKUP(B$2,'Men10'!$B$2:$B$75,'Men10'!$E$2:$CV$75))) / $C$1 / 86400</f>
        <v>2.0427748280683038E-3</v>
      </c>
      <c r="C29" s="45" cm="1">
        <f t="array" ref="C29">(_xlfn.XLOOKUP(C$2,'Men10'!$B$2:$B$75,'Men10'!$D$2:$D$75) / _xlfn.XLOOKUP($A29,'Men10'!$E$1:$CV$1,_xlfn.XLOOKUP(C$2,'Men10'!$B$2:$B$75,'Men10'!$E$2:$CV$75))) / $C$1 / 86400</f>
        <v>4.4958253050738596E-3</v>
      </c>
      <c r="D29" s="45" cm="1">
        <f t="array" ref="D29">(_xlfn.XLOOKUP(D$2,'Men10'!$B$2:$B$75,'Men10'!$D$2:$D$75) / _xlfn.XLOOKUP($A29,'Men10'!$E$1:$CV$1,_xlfn.XLOOKUP(D$2,'Men10'!$B$2:$B$75,'Men10'!$E$2:$CV$75))) / $C$1 / 86400</f>
        <v>1.1875764956798875E-2</v>
      </c>
      <c r="E29" s="45" cm="1">
        <f t="array" ref="E29">(_xlfn.XLOOKUP(E$2,'Men10'!$B$2:$B$75,'Men10'!$D$2:$D$75) / _xlfn.XLOOKUP($A29,'Men10'!$E$1:$CV$1,_xlfn.XLOOKUP(E$2,'Men10'!$B$2:$B$75,'Men10'!$E$2:$CV$75))) / $C$1 / 86400</f>
        <v>1.5632384483949539E-2</v>
      </c>
      <c r="F29" s="45" cm="1">
        <f t="array" ref="F29">(_xlfn.XLOOKUP(F$2,'Men10'!$B$2:$B$75,'Men10'!$D$2:$D$75) / _xlfn.XLOOKUP($A29,'Men10'!$E$1:$CV$1,_xlfn.XLOOKUP(F$2,'Men10'!$B$2:$B$75,'Men10'!$E$2:$CV$75))) / $C$1 / 86400</f>
        <v>2.5852005348133606E-2</v>
      </c>
      <c r="G29" s="45" cm="1">
        <f t="array" ref="G29">(_xlfn.XLOOKUP(G$2,'Men10'!$B$2:$B$75,'Men10'!$D$2:$D$75) / _xlfn.XLOOKUP($A29,'Men10'!$E$1:$CV$1,_xlfn.XLOOKUP(G$2,'Men10'!$B$2:$B$75,'Men10'!$E$2:$CV$75))) / $C$1 / 86400</f>
        <v>3.2537172356127533E-2</v>
      </c>
      <c r="H29" s="45" cm="1">
        <f t="array" ref="H29">(_xlfn.XLOOKUP(H$2,'Men10'!$B$2:$B$75,'Men10'!$D$2:$D$75) / _xlfn.XLOOKUP($A29,'Men10'!$E$1:$CV$1,_xlfn.XLOOKUP(H$2,'Men10'!$B$2:$B$75,'Men10'!$E$2:$CV$75))) / $C$1 / 86400</f>
        <v>5.3324843009099065E-2</v>
      </c>
      <c r="I29" s="45" cm="1">
        <f t="array" ref="I29">(_xlfn.XLOOKUP(I$2,'Men10'!$B$2:$B$75,'Men10'!$D$2:$D$75) / _xlfn.XLOOKUP($A29,'Men10'!$E$1:$CV$1,_xlfn.XLOOKUP(I$2,'Men10'!$B$2:$B$75,'Men10'!$E$2:$CV$75))) / $C$1 / 86400</f>
        <v>7.077153522243336E-2</v>
      </c>
      <c r="J29" s="45" cm="1">
        <f t="array" ref="J29">(_xlfn.XLOOKUP(J$2,'Men10'!$B$2:$B$75,'Men10'!$D$2:$D$75) / _xlfn.XLOOKUP($A29,'Men10'!$E$1:$CV$1,_xlfn.XLOOKUP(J$2,'Men10'!$B$2:$B$75,'Men10'!$E$2:$CV$75))) / $C$1 / 86400</f>
        <v>0.1470455517494399</v>
      </c>
      <c r="K29" s="45" cm="1">
        <f t="array" ref="K29">(_xlfn.XLOOKUP(K$2,'Men10'!$B$2:$B$75,'Men10'!$D$2:$D$75) / _xlfn.XLOOKUP($A29,'Men10'!$E$1:$CV$1,_xlfn.XLOOKUP(K$2,'Men10'!$B$2:$B$75,'Men10'!$E$2:$CV$75))) / $C$1 / 86400</f>
        <v>0.17814190925749357</v>
      </c>
      <c r="L29" s="45" cm="1">
        <f t="array" ref="L29">(_xlfn.XLOOKUP(L$2,'Men10'!$B$2:$B$75,'Men10'!$D$2:$D$75) / _xlfn.XLOOKUP($A29,'Men10'!$E$1:$CV$1,_xlfn.XLOOKUP(L$2,'Men10'!$B$2:$B$75,'Men10'!$E$2:$CV$75))) / $C$1 / 86400</f>
        <v>0.31547598027097978</v>
      </c>
      <c r="M29" s="45" cm="1">
        <f t="array" ref="M29">(_xlfn.XLOOKUP(M$2,'Men10'!$B$2:$B$75,'Men10'!$D$2:$D$75) / _xlfn.XLOOKUP($A29,'Men10'!$E$1:$CV$1,_xlfn.XLOOKUP(M$2,'Men10'!$B$2:$B$75,'Men10'!$E$2:$CV$75))) / $C$1 / 86400</f>
        <v>0.41906510812115222</v>
      </c>
      <c r="N29" s="45" cm="1">
        <f t="array" ref="N29">(_xlfn.XLOOKUP(N$2,'Men10'!$B$2:$B$75,'Men10'!$D$2:$D$75) / _xlfn.XLOOKUP($A29,'Men10'!$E$1:$CV$1,_xlfn.XLOOKUP(N$2,'Men10'!$B$2:$B$75,'Men10'!$E$2:$CV$75))) / $C$1 / 86400</f>
        <v>0.78182324712677509</v>
      </c>
    </row>
    <row r="30" spans="1:14" x14ac:dyDescent="0.3">
      <c r="A30" s="26">
        <v>45</v>
      </c>
      <c r="B30" s="45" cm="1">
        <f t="array" ref="B30">(_xlfn.XLOOKUP(B$2,'Men10'!$B$2:$B$75,'Men10'!$D$2:$D$75) / _xlfn.XLOOKUP($A30,'Men10'!$E$1:$CV$1,_xlfn.XLOOKUP(B$2,'Men10'!$B$2:$B$75,'Men10'!$E$2:$CV$75))) / $C$1 / 86400</f>
        <v>2.061895614367809E-3</v>
      </c>
      <c r="C30" s="45" cm="1">
        <f t="array" ref="C30">(_xlfn.XLOOKUP(C$2,'Men10'!$B$2:$B$75,'Men10'!$D$2:$D$75) / _xlfn.XLOOKUP($A30,'Men10'!$E$1:$CV$1,_xlfn.XLOOKUP(C$2,'Men10'!$B$2:$B$75,'Men10'!$E$2:$CV$75))) / $C$1 / 86400</f>
        <v>4.530412377428533E-3</v>
      </c>
      <c r="D30" s="45" cm="1">
        <f t="array" ref="D30">(_xlfn.XLOOKUP(D$2,'Men10'!$B$2:$B$75,'Men10'!$D$2:$D$75) / _xlfn.XLOOKUP($A30,'Men10'!$E$1:$CV$1,_xlfn.XLOOKUP(D$2,'Men10'!$B$2:$B$75,'Men10'!$E$2:$CV$75))) / $C$1 / 86400</f>
        <v>1.196712703471688E-2</v>
      </c>
      <c r="E30" s="45" cm="1">
        <f t="array" ref="E30">(_xlfn.XLOOKUP(E$2,'Men10'!$B$2:$B$75,'Men10'!$D$2:$D$75) / _xlfn.XLOOKUP($A30,'Men10'!$E$1:$CV$1,_xlfn.XLOOKUP(E$2,'Men10'!$B$2:$B$75,'Men10'!$E$2:$CV$75))) / $C$1 / 86400</f>
        <v>1.5752646811004873E-2</v>
      </c>
      <c r="F30" s="45" cm="1">
        <f t="array" ref="F30">(_xlfn.XLOOKUP(F$2,'Men10'!$B$2:$B$75,'Men10'!$D$2:$D$75) / _xlfn.XLOOKUP($A30,'Men10'!$E$1:$CV$1,_xlfn.XLOOKUP(F$2,'Men10'!$B$2:$B$75,'Men10'!$E$2:$CV$75))) / $C$1 / 86400</f>
        <v>2.6050888783057148E-2</v>
      </c>
      <c r="G30" s="45" cm="1">
        <f t="array" ref="G30">(_xlfn.XLOOKUP(G$2,'Men10'!$B$2:$B$75,'Men10'!$D$2:$D$75) / _xlfn.XLOOKUP($A30,'Men10'!$E$1:$CV$1,_xlfn.XLOOKUP(G$2,'Men10'!$B$2:$B$75,'Men10'!$E$2:$CV$75))) / $C$1 / 86400</f>
        <v>3.2787485804300839E-2</v>
      </c>
      <c r="H30" s="45" cm="1">
        <f t="array" ref="H30">(_xlfn.XLOOKUP(H$2,'Men10'!$B$2:$B$75,'Men10'!$D$2:$D$75) / _xlfn.XLOOKUP($A30,'Men10'!$E$1:$CV$1,_xlfn.XLOOKUP(H$2,'Men10'!$B$2:$B$75,'Men10'!$E$2:$CV$75))) / $C$1 / 86400</f>
        <v>5.375497581732594E-2</v>
      </c>
      <c r="I30" s="45" cm="1">
        <f t="array" ref="I30">(_xlfn.XLOOKUP(I$2,'Men10'!$B$2:$B$75,'Men10'!$D$2:$D$75) / _xlfn.XLOOKUP($A30,'Men10'!$E$1:$CV$1,_xlfn.XLOOKUP(I$2,'Men10'!$B$2:$B$75,'Men10'!$E$2:$CV$75))) / $C$1 / 86400</f>
        <v>7.1347100733351002E-2</v>
      </c>
      <c r="J30" s="45" cm="1">
        <f t="array" ref="J30">(_xlfn.XLOOKUP(J$2,'Men10'!$B$2:$B$75,'Men10'!$D$2:$D$75) / _xlfn.XLOOKUP($A30,'Men10'!$E$1:$CV$1,_xlfn.XLOOKUP(J$2,'Men10'!$B$2:$B$75,'Men10'!$E$2:$CV$75))) / $C$1 / 86400</f>
        <v>0.14831833329375541</v>
      </c>
      <c r="K30" s="45" cm="1">
        <f t="array" ref="K30">(_xlfn.XLOOKUP(K$2,'Men10'!$B$2:$B$75,'Men10'!$D$2:$D$75) / _xlfn.XLOOKUP($A30,'Men10'!$E$1:$CV$1,_xlfn.XLOOKUP(K$2,'Men10'!$B$2:$B$75,'Men10'!$E$2:$CV$75))) / $C$1 / 86400</f>
        <v>0.17968385140857893</v>
      </c>
      <c r="L30" s="45" cm="1">
        <f t="array" ref="L30">(_xlfn.XLOOKUP(L$2,'Men10'!$B$2:$B$75,'Men10'!$D$2:$D$75) / _xlfn.XLOOKUP($A30,'Men10'!$E$1:$CV$1,_xlfn.XLOOKUP(L$2,'Men10'!$B$2:$B$75,'Men10'!$E$2:$CV$75))) / $C$1 / 86400</f>
        <v>0.31820664434470808</v>
      </c>
      <c r="M30" s="45" cm="1">
        <f t="array" ref="M30">(_xlfn.XLOOKUP(M$2,'Men10'!$B$2:$B$75,'Men10'!$D$2:$D$75) / _xlfn.XLOOKUP($A30,'Men10'!$E$1:$CV$1,_xlfn.XLOOKUP(M$2,'Men10'!$B$2:$B$75,'Men10'!$E$2:$CV$75))) / $C$1 / 86400</f>
        <v>0.42269240815938836</v>
      </c>
      <c r="N30" s="45" cm="1">
        <f t="array" ref="N30">(_xlfn.XLOOKUP(N$2,'Men10'!$B$2:$B$75,'Men10'!$D$2:$D$75) / _xlfn.XLOOKUP($A30,'Men10'!$E$1:$CV$1,_xlfn.XLOOKUP(N$2,'Men10'!$B$2:$B$75,'Men10'!$E$2:$CV$75))) / $C$1 / 86400</f>
        <v>0.78859047121496373</v>
      </c>
    </row>
    <row r="31" spans="1:14" x14ac:dyDescent="0.3">
      <c r="A31" s="42">
        <v>46</v>
      </c>
      <c r="B31" s="45" cm="1">
        <f t="array" ref="B31">(_xlfn.XLOOKUP(B$2,'Men10'!$B$2:$B$75,'Men10'!$D$2:$D$75) / _xlfn.XLOOKUP($A31,'Men10'!$E$1:$CV$1,_xlfn.XLOOKUP(B$2,'Men10'!$B$2:$B$75,'Men10'!$E$2:$CV$75))) / $C$1 / 86400</f>
        <v>2.0797594217565338E-3</v>
      </c>
      <c r="C31" s="45" cm="1">
        <f t="array" ref="C31">(_xlfn.XLOOKUP(C$2,'Men10'!$B$2:$B$75,'Men10'!$D$2:$D$75) / _xlfn.XLOOKUP($A31,'Men10'!$E$1:$CV$1,_xlfn.XLOOKUP(C$2,'Men10'!$B$2:$B$75,'Men10'!$E$2:$CV$75))) / $C$1 / 86400</f>
        <v>4.566041451287352E-3</v>
      </c>
      <c r="D31" s="45" cm="1">
        <f t="array" ref="D31">(_xlfn.XLOOKUP(D$2,'Men10'!$B$2:$B$75,'Men10'!$D$2:$D$75) / _xlfn.XLOOKUP($A31,'Men10'!$E$1:$CV$1,_xlfn.XLOOKUP(D$2,'Men10'!$B$2:$B$75,'Men10'!$E$2:$CV$75))) / $C$1 / 86400</f>
        <v>1.2061241569438289E-2</v>
      </c>
      <c r="E31" s="45" cm="1">
        <f t="array" ref="E31">(_xlfn.XLOOKUP(E$2,'Men10'!$B$2:$B$75,'Men10'!$D$2:$D$75) / _xlfn.XLOOKUP($A31,'Men10'!$E$1:$CV$1,_xlfn.XLOOKUP(E$2,'Men10'!$B$2:$B$75,'Men10'!$E$2:$CV$75))) / $C$1 / 86400</f>
        <v>1.5876532269974892E-2</v>
      </c>
      <c r="F31" s="45" cm="1">
        <f t="array" ref="F31">(_xlfn.XLOOKUP(F$2,'Men10'!$B$2:$B$75,'Men10'!$D$2:$D$75) / _xlfn.XLOOKUP($A31,'Men10'!$E$1:$CV$1,_xlfn.XLOOKUP(F$2,'Men10'!$B$2:$B$75,'Men10'!$E$2:$CV$75))) / $C$1 / 86400</f>
        <v>2.625576396068199E-2</v>
      </c>
      <c r="G31" s="45" cm="1">
        <f t="array" ref="G31">(_xlfn.XLOOKUP(G$2,'Men10'!$B$2:$B$75,'Men10'!$D$2:$D$75) / _xlfn.XLOOKUP($A31,'Men10'!$E$1:$CV$1,_xlfn.XLOOKUP(G$2,'Men10'!$B$2:$B$75,'Men10'!$E$2:$CV$75))) / $C$1 / 86400</f>
        <v>3.3045340422389602E-2</v>
      </c>
      <c r="H31" s="45" cm="1">
        <f t="array" ref="H31">(_xlfn.XLOOKUP(H$2,'Men10'!$B$2:$B$75,'Men10'!$D$2:$D$75) / _xlfn.XLOOKUP($A31,'Men10'!$E$1:$CV$1,_xlfn.XLOOKUP(H$2,'Men10'!$B$2:$B$75,'Men10'!$E$2:$CV$75))) / $C$1 / 86400</f>
        <v>5.4192104192104192E-2</v>
      </c>
      <c r="I31" s="45" cm="1">
        <f t="array" ref="I31">(_xlfn.XLOOKUP(I$2,'Men10'!$B$2:$B$75,'Men10'!$D$2:$D$75) / _xlfn.XLOOKUP($A31,'Men10'!$E$1:$CV$1,_xlfn.XLOOKUP(I$2,'Men10'!$B$2:$B$75,'Men10'!$E$2:$CV$75))) / $C$1 / 86400</f>
        <v>7.1939969709486448E-2</v>
      </c>
      <c r="J31" s="45" cm="1">
        <f t="array" ref="J31">(_xlfn.XLOOKUP(J$2,'Men10'!$B$2:$B$75,'Men10'!$D$2:$D$75) / _xlfn.XLOOKUP($A31,'Men10'!$E$1:$CV$1,_xlfn.XLOOKUP(J$2,'Men10'!$B$2:$B$75,'Men10'!$E$2:$CV$75))) / $C$1 / 86400</f>
        <v>0.1495972152363616</v>
      </c>
      <c r="K31" s="45" cm="1">
        <f t="array" ref="K31">(_xlfn.XLOOKUP(K$2,'Men10'!$B$2:$B$75,'Men10'!$D$2:$D$75) / _xlfn.XLOOKUP($A31,'Men10'!$E$1:$CV$1,_xlfn.XLOOKUP(K$2,'Men10'!$B$2:$B$75,'Men10'!$E$2:$CV$75))) / $C$1 / 86400</f>
        <v>0.18123318403551214</v>
      </c>
      <c r="L31" s="45" cm="1">
        <f t="array" ref="L31">(_xlfn.XLOOKUP(L$2,'Men10'!$B$2:$B$75,'Men10'!$D$2:$D$75) / _xlfn.XLOOKUP($A31,'Men10'!$E$1:$CV$1,_xlfn.XLOOKUP(L$2,'Men10'!$B$2:$B$75,'Men10'!$E$2:$CV$75))) / $C$1 / 86400</f>
        <v>0.32095039639769107</v>
      </c>
      <c r="M31" s="45" cm="1">
        <f t="array" ref="M31">(_xlfn.XLOOKUP(M$2,'Men10'!$B$2:$B$75,'Men10'!$D$2:$D$75) / _xlfn.XLOOKUP($A31,'Men10'!$E$1:$CV$1,_xlfn.XLOOKUP(M$2,'Men10'!$B$2:$B$75,'Men10'!$E$2:$CV$75))) / $C$1 / 86400</f>
        <v>0.4263370937223061</v>
      </c>
      <c r="N31" s="45" cm="1">
        <f t="array" ref="N31">(_xlfn.XLOOKUP(N$2,'Men10'!$B$2:$B$75,'Men10'!$D$2:$D$75) / _xlfn.XLOOKUP($A31,'Men10'!$E$1:$CV$1,_xlfn.XLOOKUP(N$2,'Men10'!$B$2:$B$75,'Men10'!$E$2:$CV$75))) / $C$1 / 86400</f>
        <v>0.79539013037611883</v>
      </c>
    </row>
    <row r="32" spans="1:14" x14ac:dyDescent="0.3">
      <c r="A32" s="26">
        <v>47</v>
      </c>
      <c r="B32" s="45" cm="1">
        <f t="array" ref="B32">(_xlfn.XLOOKUP(B$2,'Men10'!$B$2:$B$75,'Men10'!$D$2:$D$75) / _xlfn.XLOOKUP($A32,'Men10'!$E$1:$CV$1,_xlfn.XLOOKUP(B$2,'Men10'!$B$2:$B$75,'Men10'!$E$2:$CV$75))) / $C$1 / 86400</f>
        <v>2.0977004340212947E-3</v>
      </c>
      <c r="C32" s="45" cm="1">
        <f t="array" ref="C32">(_xlfn.XLOOKUP(C$2,'Men10'!$B$2:$B$75,'Men10'!$D$2:$D$75) / _xlfn.XLOOKUP($A32,'Men10'!$E$1:$CV$1,_xlfn.XLOOKUP(C$2,'Men10'!$B$2:$B$75,'Men10'!$E$2:$CV$75))) / $C$1 / 86400</f>
        <v>4.6017216144476694E-3</v>
      </c>
      <c r="D32" s="45" cm="1">
        <f t="array" ref="D32">(_xlfn.XLOOKUP(D$2,'Men10'!$B$2:$B$75,'Men10'!$D$2:$D$75) / _xlfn.XLOOKUP($A32,'Men10'!$E$1:$CV$1,_xlfn.XLOOKUP(D$2,'Men10'!$B$2:$B$75,'Men10'!$E$2:$CV$75))) / $C$1 / 86400</f>
        <v>1.215549105703158E-2</v>
      </c>
      <c r="E32" s="45" cm="1">
        <f t="array" ref="E32">(_xlfn.XLOOKUP(E$2,'Men10'!$B$2:$B$75,'Men10'!$D$2:$D$75) / _xlfn.XLOOKUP($A32,'Men10'!$E$1:$CV$1,_xlfn.XLOOKUP(E$2,'Men10'!$B$2:$B$75,'Men10'!$E$2:$CV$75))) / $C$1 / 86400</f>
        <v>1.6000595370990547E-2</v>
      </c>
      <c r="F32" s="45" cm="1">
        <f t="array" ref="F32">(_xlfn.XLOOKUP(F$2,'Men10'!$B$2:$B$75,'Men10'!$D$2:$D$75) / _xlfn.XLOOKUP($A32,'Men10'!$E$1:$CV$1,_xlfn.XLOOKUP(F$2,'Men10'!$B$2:$B$75,'Men10'!$E$2:$CV$75))) / $C$1 / 86400</f>
        <v>2.6460932913266021E-2</v>
      </c>
      <c r="G32" s="45" cm="1">
        <f t="array" ref="G32">(_xlfn.XLOOKUP(G$2,'Men10'!$B$2:$B$75,'Men10'!$D$2:$D$75) / _xlfn.XLOOKUP($A32,'Men10'!$E$1:$CV$1,_xlfn.XLOOKUP(G$2,'Men10'!$B$2:$B$75,'Men10'!$E$2:$CV$75))) / $C$1 / 86400</f>
        <v>3.330356478380591E-2</v>
      </c>
      <c r="H32" s="45" cm="1">
        <f t="array" ref="H32">(_xlfn.XLOOKUP(H$2,'Men10'!$B$2:$B$75,'Men10'!$D$2:$D$75) / _xlfn.XLOOKUP($A32,'Men10'!$E$1:$CV$1,_xlfn.XLOOKUP(H$2,'Men10'!$B$2:$B$75,'Men10'!$E$2:$CV$75))) / $C$1 / 86400</f>
        <v>5.4630347640206953E-2</v>
      </c>
      <c r="I32" s="45" cm="1">
        <f t="array" ref="I32">(_xlfn.XLOOKUP(I$2,'Men10'!$B$2:$B$75,'Men10'!$D$2:$D$75) / _xlfn.XLOOKUP($A32,'Men10'!$E$1:$CV$1,_xlfn.XLOOKUP(I$2,'Men10'!$B$2:$B$75,'Men10'!$E$2:$CV$75))) / $C$1 / 86400</f>
        <v>7.2534777087748095E-2</v>
      </c>
      <c r="J32" s="45" cm="1">
        <f t="array" ref="J32">(_xlfn.XLOOKUP(J$2,'Men10'!$B$2:$B$75,'Men10'!$D$2:$D$75) / _xlfn.XLOOKUP($A32,'Men10'!$E$1:$CV$1,_xlfn.XLOOKUP(J$2,'Men10'!$B$2:$B$75,'Men10'!$E$2:$CV$75))) / $C$1 / 86400</f>
        <v>0.15089834344020039</v>
      </c>
      <c r="K32" s="45" cm="1">
        <f t="array" ref="K32">(_xlfn.XLOOKUP(K$2,'Men10'!$B$2:$B$75,'Men10'!$D$2:$D$75) / _xlfn.XLOOKUP($A32,'Men10'!$E$1:$CV$1,_xlfn.XLOOKUP(K$2,'Men10'!$B$2:$B$75,'Men10'!$E$2:$CV$75))) / $C$1 / 86400</f>
        <v>0.18280946743656029</v>
      </c>
      <c r="L32" s="45" cm="1">
        <f t="array" ref="L32">(_xlfn.XLOOKUP(L$2,'Men10'!$B$2:$B$75,'Men10'!$D$2:$D$75) / _xlfn.XLOOKUP($A32,'Men10'!$E$1:$CV$1,_xlfn.XLOOKUP(L$2,'Men10'!$B$2:$B$75,'Men10'!$E$2:$CV$75))) / $C$1 / 86400</f>
        <v>0.32374187625329182</v>
      </c>
      <c r="M32" s="45" cm="1">
        <f t="array" ref="M32">(_xlfn.XLOOKUP(M$2,'Men10'!$B$2:$B$75,'Men10'!$D$2:$D$75) / _xlfn.XLOOKUP($A32,'Men10'!$E$1:$CV$1,_xlfn.XLOOKUP(M$2,'Men10'!$B$2:$B$75,'Men10'!$E$2:$CV$75))) / $C$1 / 86400</f>
        <v>0.43004517890362642</v>
      </c>
      <c r="N32" s="45" cm="1">
        <f t="array" ref="N32">(_xlfn.XLOOKUP(N$2,'Men10'!$B$2:$B$75,'Men10'!$D$2:$D$75) / _xlfn.XLOOKUP($A32,'Men10'!$E$1:$CV$1,_xlfn.XLOOKUP(N$2,'Men10'!$B$2:$B$75,'Men10'!$E$2:$CV$75))) / $C$1 / 86400</f>
        <v>0.80230807019239292</v>
      </c>
    </row>
    <row r="33" spans="1:14" x14ac:dyDescent="0.3">
      <c r="A33" s="26">
        <v>48</v>
      </c>
      <c r="B33" s="45" cm="1">
        <f t="array" ref="B33">(_xlfn.XLOOKUP(B$2,'Men10'!$B$2:$B$75,'Men10'!$D$2:$D$75) / _xlfn.XLOOKUP($A33,'Men10'!$E$1:$CV$1,_xlfn.XLOOKUP(B$2,'Men10'!$B$2:$B$75,'Men10'!$E$2:$CV$75))) / $C$1 / 86400</f>
        <v>2.1161928203067447E-3</v>
      </c>
      <c r="C33" s="45" cm="1">
        <f t="array" ref="C33">(_xlfn.XLOOKUP(C$2,'Men10'!$B$2:$B$75,'Men10'!$D$2:$D$75) / _xlfn.XLOOKUP($A33,'Men10'!$E$1:$CV$1,_xlfn.XLOOKUP(C$2,'Men10'!$B$2:$B$75,'Men10'!$E$2:$CV$75))) / $C$1 / 86400</f>
        <v>4.6379637963796369E-3</v>
      </c>
      <c r="D33" s="45" cm="1">
        <f t="array" ref="D33">(_xlfn.XLOOKUP(D$2,'Men10'!$B$2:$B$75,'Men10'!$D$2:$D$75) / _xlfn.XLOOKUP($A33,'Men10'!$E$1:$CV$1,_xlfn.XLOOKUP(D$2,'Men10'!$B$2:$B$75,'Men10'!$E$2:$CV$75))) / $C$1 / 86400</f>
        <v>1.225122512251225E-2</v>
      </c>
      <c r="E33" s="45" cm="1">
        <f t="array" ref="E33">(_xlfn.XLOOKUP(E$2,'Men10'!$B$2:$B$75,'Men10'!$D$2:$D$75) / _xlfn.XLOOKUP($A33,'Men10'!$E$1:$CV$1,_xlfn.XLOOKUP(E$2,'Men10'!$B$2:$B$75,'Men10'!$E$2:$CV$75))) / $C$1 / 86400</f>
        <v>1.6126612661266124E-2</v>
      </c>
      <c r="F33" s="45" cm="1">
        <f t="array" ref="F33">(_xlfn.XLOOKUP(F$2,'Men10'!$B$2:$B$75,'Men10'!$D$2:$D$75) / _xlfn.XLOOKUP($A33,'Men10'!$E$1:$CV$1,_xlfn.XLOOKUP(F$2,'Men10'!$B$2:$B$75,'Men10'!$E$2:$CV$75))) / $C$1 / 86400</f>
        <v>2.6669333600026671E-2</v>
      </c>
      <c r="G33" s="45" cm="1">
        <f t="array" ref="G33">(_xlfn.XLOOKUP(G$2,'Men10'!$B$2:$B$75,'Men10'!$D$2:$D$75) / _xlfn.XLOOKUP($A33,'Men10'!$E$1:$CV$1,_xlfn.XLOOKUP(G$2,'Men10'!$B$2:$B$75,'Men10'!$E$2:$CV$75))) / $C$1 / 86400</f>
        <v>3.3565856585658561E-2</v>
      </c>
      <c r="H33" s="45" cm="1">
        <f t="array" ref="H33">(_xlfn.XLOOKUP(H$2,'Men10'!$B$2:$B$75,'Men10'!$D$2:$D$75) / _xlfn.XLOOKUP($A33,'Men10'!$E$1:$CV$1,_xlfn.XLOOKUP(H$2,'Men10'!$B$2:$B$75,'Men10'!$E$2:$CV$75))) / $C$1 / 86400</f>
        <v>5.5081888545532018E-2</v>
      </c>
      <c r="I33" s="45" cm="1">
        <f t="array" ref="I33">(_xlfn.XLOOKUP(I$2,'Men10'!$B$2:$B$75,'Men10'!$D$2:$D$75) / _xlfn.XLOOKUP($A33,'Men10'!$E$1:$CV$1,_xlfn.XLOOKUP(I$2,'Men10'!$B$2:$B$75,'Men10'!$E$2:$CV$75))) / $C$1 / 86400</f>
        <v>7.3147633458917519E-2</v>
      </c>
      <c r="J33" s="45" cm="1">
        <f t="array" ref="J33">(_xlfn.XLOOKUP(J$2,'Men10'!$B$2:$B$75,'Men10'!$D$2:$D$75) / _xlfn.XLOOKUP($A33,'Men10'!$E$1:$CV$1,_xlfn.XLOOKUP(J$2,'Men10'!$B$2:$B$75,'Men10'!$E$2:$CV$75))) / $C$1 / 86400</f>
        <v>0.15222230346161034</v>
      </c>
      <c r="K33" s="45" cm="1">
        <f t="array" ref="K33">(_xlfn.XLOOKUP(K$2,'Men10'!$B$2:$B$75,'Men10'!$D$2:$D$75) / _xlfn.XLOOKUP($A33,'Men10'!$E$1:$CV$1,_xlfn.XLOOKUP(K$2,'Men10'!$B$2:$B$75,'Men10'!$E$2:$CV$75))) / $C$1 / 86400</f>
        <v>0.18441341099818837</v>
      </c>
      <c r="L33" s="45" cm="1">
        <f t="array" ref="L33">(_xlfn.XLOOKUP(L$2,'Men10'!$B$2:$B$75,'Men10'!$D$2:$D$75) / _xlfn.XLOOKUP($A33,'Men10'!$E$1:$CV$1,_xlfn.XLOOKUP(L$2,'Men10'!$B$2:$B$75,'Men10'!$E$2:$CV$75))) / $C$1 / 86400</f>
        <v>0.32658234018181376</v>
      </c>
      <c r="M33" s="45" cm="1">
        <f t="array" ref="M33">(_xlfn.XLOOKUP(M$2,'Men10'!$B$2:$B$75,'Men10'!$D$2:$D$75) / _xlfn.XLOOKUP($A33,'Men10'!$E$1:$CV$1,_xlfn.XLOOKUP(M$2,'Men10'!$B$2:$B$75,'Men10'!$E$2:$CV$75))) / $C$1 / 86400</f>
        <v>0.4338183324803197</v>
      </c>
      <c r="N33" s="45" cm="1">
        <f t="array" ref="N33">(_xlfn.XLOOKUP(N$2,'Men10'!$B$2:$B$75,'Men10'!$D$2:$D$75) / _xlfn.XLOOKUP($A33,'Men10'!$E$1:$CV$1,_xlfn.XLOOKUP(N$2,'Men10'!$B$2:$B$75,'Men10'!$E$2:$CV$75))) / $C$1 / 86400</f>
        <v>0.8093474039953531</v>
      </c>
    </row>
    <row r="34" spans="1:14" x14ac:dyDescent="0.3">
      <c r="A34" s="42">
        <v>49</v>
      </c>
      <c r="B34" s="45" cm="1">
        <f t="array" ref="B34">(_xlfn.XLOOKUP(B$2,'Men10'!$B$2:$B$75,'Men10'!$D$2:$D$75) / _xlfn.XLOOKUP($A34,'Men10'!$E$1:$CV$1,_xlfn.XLOOKUP(B$2,'Men10'!$B$2:$B$75,'Men10'!$E$2:$CV$75))) / $C$1 / 86400</f>
        <v>2.1347707301418396E-3</v>
      </c>
      <c r="C34" s="45" cm="1">
        <f t="array" ref="C34">(_xlfn.XLOOKUP(C$2,'Men10'!$B$2:$B$75,'Men10'!$D$2:$D$75) / _xlfn.XLOOKUP($A34,'Men10'!$E$1:$CV$1,_xlfn.XLOOKUP(C$2,'Men10'!$B$2:$B$75,'Men10'!$E$2:$CV$75))) / $C$1 / 86400</f>
        <v>4.675311582422844E-3</v>
      </c>
      <c r="D34" s="45" cm="1">
        <f t="array" ref="D34">(_xlfn.XLOOKUP(D$2,'Men10'!$B$2:$B$75,'Men10'!$D$2:$D$75) / _xlfn.XLOOKUP($A34,'Men10'!$E$1:$CV$1,_xlfn.XLOOKUP(D$2,'Men10'!$B$2:$B$75,'Men10'!$E$2:$CV$75))) / $C$1 / 86400</f>
        <v>1.2349879651682985E-2</v>
      </c>
      <c r="E34" s="45" cm="1">
        <f t="array" ref="E34">(_xlfn.XLOOKUP(E$2,'Men10'!$B$2:$B$75,'Men10'!$D$2:$D$75) / _xlfn.XLOOKUP($A34,'Men10'!$E$1:$CV$1,_xlfn.XLOOKUP(E$2,'Men10'!$B$2:$B$75,'Men10'!$E$2:$CV$75))) / $C$1 / 86400</f>
        <v>1.6256474235378623E-2</v>
      </c>
      <c r="F34" s="45" cm="1">
        <f t="array" ref="F34">(_xlfn.XLOOKUP(F$2,'Men10'!$B$2:$B$75,'Men10'!$D$2:$D$75) / _xlfn.XLOOKUP($A34,'Men10'!$E$1:$CV$1,_xlfn.XLOOKUP(F$2,'Men10'!$B$2:$B$75,'Men10'!$E$2:$CV$75))) / $C$1 / 86400</f>
        <v>2.6884091758765685E-2</v>
      </c>
      <c r="G34" s="45" cm="1">
        <f t="array" ref="G34">(_xlfn.XLOOKUP(G$2,'Men10'!$B$2:$B$75,'Men10'!$D$2:$D$75) / _xlfn.XLOOKUP($A34,'Men10'!$E$1:$CV$1,_xlfn.XLOOKUP(G$2,'Men10'!$B$2:$B$75,'Men10'!$E$2:$CV$75))) / $C$1 / 86400</f>
        <v>3.3836149862008995E-2</v>
      </c>
      <c r="H34" s="45" cm="1">
        <f t="array" ref="H34">(_xlfn.XLOOKUP(H$2,'Men10'!$B$2:$B$75,'Men10'!$D$2:$D$75) / _xlfn.XLOOKUP($A34,'Men10'!$E$1:$CV$1,_xlfn.XLOOKUP(H$2,'Men10'!$B$2:$B$75,'Men10'!$E$2:$CV$75))) / $C$1 / 86400</f>
        <v>5.5534701368034699E-2</v>
      </c>
      <c r="I34" s="45" cm="1">
        <f t="array" ref="I34">(_xlfn.XLOOKUP(I$2,'Men10'!$B$2:$B$75,'Men10'!$D$2:$D$75) / _xlfn.XLOOKUP($A34,'Men10'!$E$1:$CV$1,_xlfn.XLOOKUP(I$2,'Men10'!$B$2:$B$75,'Men10'!$E$2:$CV$75))) / $C$1 / 86400</f>
        <v>7.3762664009300788E-2</v>
      </c>
      <c r="J34" s="45" cm="1">
        <f t="array" ref="J34">(_xlfn.XLOOKUP(J$2,'Men10'!$B$2:$B$75,'Men10'!$D$2:$D$75) / _xlfn.XLOOKUP($A34,'Men10'!$E$1:$CV$1,_xlfn.XLOOKUP(J$2,'Men10'!$B$2:$B$75,'Men10'!$E$2:$CV$75))) / $C$1 / 86400</f>
        <v>0.15356970158917491</v>
      </c>
      <c r="K34" s="45" cm="1">
        <f t="array" ref="K34">(_xlfn.XLOOKUP(K$2,'Men10'!$B$2:$B$75,'Men10'!$D$2:$D$75) / _xlfn.XLOOKUP($A34,'Men10'!$E$1:$CV$1,_xlfn.XLOOKUP(K$2,'Men10'!$B$2:$B$75,'Men10'!$E$2:$CV$75))) / $C$1 / 86400</f>
        <v>0.18604574922344341</v>
      </c>
      <c r="L34" s="45" cm="1">
        <f t="array" ref="L34">(_xlfn.XLOOKUP(L$2,'Men10'!$B$2:$B$75,'Men10'!$D$2:$D$75) / _xlfn.XLOOKUP($A34,'Men10'!$E$1:$CV$1,_xlfn.XLOOKUP(L$2,'Men10'!$B$2:$B$75,'Men10'!$E$2:$CV$75))) / $C$1 / 86400</f>
        <v>0.32947308893314642</v>
      </c>
      <c r="M34" s="45" cm="1">
        <f t="array" ref="M34">(_xlfn.XLOOKUP(M$2,'Men10'!$B$2:$B$75,'Men10'!$D$2:$D$75) / _xlfn.XLOOKUP($A34,'Men10'!$E$1:$CV$1,_xlfn.XLOOKUP(M$2,'Men10'!$B$2:$B$75,'Men10'!$E$2:$CV$75))) / $C$1 / 86400</f>
        <v>0.43765828231417958</v>
      </c>
      <c r="N34" s="45" cm="1">
        <f t="array" ref="N34">(_xlfn.XLOOKUP(N$2,'Men10'!$B$2:$B$75,'Men10'!$D$2:$D$75) / _xlfn.XLOOKUP($A34,'Men10'!$E$1:$CV$1,_xlfn.XLOOKUP(N$2,'Men10'!$B$2:$B$75,'Men10'!$E$2:$CV$75))) / $C$1 / 86400</f>
        <v>0.81651135534738095</v>
      </c>
    </row>
    <row r="35" spans="1:14" x14ac:dyDescent="0.3">
      <c r="A35" s="26">
        <v>50</v>
      </c>
      <c r="B35" s="45" cm="1">
        <f t="array" ref="B35">(_xlfn.XLOOKUP(B$2,'Men10'!$B$2:$B$75,'Men10'!$D$2:$D$75) / _xlfn.XLOOKUP($A35,'Men10'!$E$1:$CV$1,_xlfn.XLOOKUP(B$2,'Men10'!$B$2:$B$75,'Men10'!$E$2:$CV$75))) / $C$1 / 86400</f>
        <v>2.1539254657855834E-3</v>
      </c>
      <c r="C35" s="45" cm="1">
        <f t="array" ref="C35">(_xlfn.XLOOKUP(C$2,'Men10'!$B$2:$B$75,'Men10'!$D$2:$D$75) / _xlfn.XLOOKUP($A35,'Men10'!$E$1:$CV$1,_xlfn.XLOOKUP(C$2,'Men10'!$B$2:$B$75,'Men10'!$E$2:$CV$75))) / $C$1 / 86400</f>
        <v>4.7127269031922055E-3</v>
      </c>
      <c r="D35" s="45" cm="1">
        <f t="array" ref="D35">(_xlfn.XLOOKUP(D$2,'Men10'!$B$2:$B$75,'Men10'!$D$2:$D$75) / _xlfn.XLOOKUP($A35,'Men10'!$E$1:$CV$1,_xlfn.XLOOKUP(D$2,'Men10'!$B$2:$B$75,'Men10'!$E$2:$CV$75))) / $C$1 / 86400</f>
        <v>1.2448712574469977E-2</v>
      </c>
      <c r="E35" s="45" cm="1">
        <f t="array" ref="E35">(_xlfn.XLOOKUP(E$2,'Men10'!$B$2:$B$75,'Men10'!$D$2:$D$75) / _xlfn.XLOOKUP($A35,'Men10'!$E$1:$CV$1,_xlfn.XLOOKUP(E$2,'Men10'!$B$2:$B$75,'Men10'!$E$2:$CV$75))) / $C$1 / 86400</f>
        <v>1.638657063374109E-2</v>
      </c>
      <c r="F35" s="45" cm="1">
        <f t="array" ref="F35">(_xlfn.XLOOKUP(F$2,'Men10'!$B$2:$B$75,'Men10'!$D$2:$D$75) / _xlfn.XLOOKUP($A35,'Men10'!$E$1:$CV$1,_xlfn.XLOOKUP(F$2,'Men10'!$B$2:$B$75,'Men10'!$E$2:$CV$75))) / $C$1 / 86400</f>
        <v>2.7099238257349605E-2</v>
      </c>
      <c r="G35" s="45" cm="1">
        <f t="array" ref="G35">(_xlfn.XLOOKUP(G$2,'Men10'!$B$2:$B$75,'Men10'!$D$2:$D$75) / _xlfn.XLOOKUP($A35,'Men10'!$E$1:$CV$1,_xlfn.XLOOKUP(G$2,'Men10'!$B$2:$B$75,'Men10'!$E$2:$CV$75))) / $C$1 / 86400</f>
        <v>3.4106931900461109E-2</v>
      </c>
      <c r="H35" s="45" cm="1">
        <f t="array" ref="H35">(_xlfn.XLOOKUP(H$2,'Men10'!$B$2:$B$75,'Men10'!$D$2:$D$75) / _xlfn.XLOOKUP($A35,'Men10'!$E$1:$CV$1,_xlfn.XLOOKUP(H$2,'Men10'!$B$2:$B$75,'Men10'!$E$2:$CV$75))) / $C$1 / 86400</f>
        <v>5.600137953079129E-2</v>
      </c>
      <c r="I35" s="45" cm="1">
        <f t="array" ref="I35">(_xlfn.XLOOKUP(I$2,'Men10'!$B$2:$B$75,'Men10'!$D$2:$D$75) / _xlfn.XLOOKUP($A35,'Men10'!$E$1:$CV$1,_xlfn.XLOOKUP(I$2,'Men10'!$B$2:$B$75,'Men10'!$E$2:$CV$75))) / $C$1 / 86400</f>
        <v>7.4396535839321917E-2</v>
      </c>
      <c r="J35" s="45" cm="1">
        <f t="array" ref="J35">(_xlfn.XLOOKUP(J$2,'Men10'!$B$2:$B$75,'Men10'!$D$2:$D$75) / _xlfn.XLOOKUP($A35,'Men10'!$E$1:$CV$1,_xlfn.XLOOKUP(J$2,'Men10'!$B$2:$B$75,'Men10'!$E$2:$CV$75))) / $C$1 / 86400</f>
        <v>0.15495846410215061</v>
      </c>
      <c r="K35" s="45" cm="1">
        <f t="array" ref="K35">(_xlfn.XLOOKUP(K$2,'Men10'!$B$2:$B$75,'Men10'!$D$2:$D$75) / _xlfn.XLOOKUP($A35,'Men10'!$E$1:$CV$1,_xlfn.XLOOKUP(K$2,'Men10'!$B$2:$B$75,'Men10'!$E$2:$CV$75))) / $C$1 / 86400</f>
        <v>0.1877281993392298</v>
      </c>
      <c r="L35" s="45" cm="1">
        <f t="array" ref="L35">(_xlfn.XLOOKUP(L$2,'Men10'!$B$2:$B$75,'Men10'!$D$2:$D$75) / _xlfn.XLOOKUP($A35,'Men10'!$E$1:$CV$1,_xlfn.XLOOKUP(L$2,'Men10'!$B$2:$B$75,'Men10'!$E$2:$CV$75))) / $C$1 / 86400</f>
        <v>0.33245258208973738</v>
      </c>
      <c r="M35" s="45" cm="1">
        <f t="array" ref="M35">(_xlfn.XLOOKUP(M$2,'Men10'!$B$2:$B$75,'Men10'!$D$2:$D$75) / _xlfn.XLOOKUP($A35,'Men10'!$E$1:$CV$1,_xlfn.XLOOKUP(M$2,'Men10'!$B$2:$B$75,'Men10'!$E$2:$CV$75))) / $C$1 / 86400</f>
        <v>0.44161611650726307</v>
      </c>
      <c r="N35" s="45" cm="1">
        <f t="array" ref="N35">(_xlfn.XLOOKUP(N$2,'Men10'!$B$2:$B$75,'Men10'!$D$2:$D$75) / _xlfn.XLOOKUP($A35,'Men10'!$E$1:$CV$1,_xlfn.XLOOKUP(N$2,'Men10'!$B$2:$B$75,'Men10'!$E$2:$CV$75))) / $C$1 / 86400</f>
        <v>0.82389523608681814</v>
      </c>
    </row>
    <row r="36" spans="1:14" x14ac:dyDescent="0.3">
      <c r="A36" s="26">
        <v>51</v>
      </c>
      <c r="B36" s="45" cm="1">
        <f t="array" ref="B36">(_xlfn.XLOOKUP(B$2,'Men10'!$B$2:$B$75,'Men10'!$D$2:$D$75) / _xlfn.XLOOKUP($A36,'Men10'!$E$1:$CV$1,_xlfn.XLOOKUP(B$2,'Men10'!$B$2:$B$75,'Men10'!$E$2:$CV$75))) / $C$1 / 86400</f>
        <v>2.1716624998926091E-3</v>
      </c>
      <c r="C36" s="45" cm="1">
        <f t="array" ref="C36">(_xlfn.XLOOKUP(C$2,'Men10'!$B$2:$B$75,'Men10'!$D$2:$D$75) / _xlfn.XLOOKUP($A36,'Men10'!$E$1:$CV$1,_xlfn.XLOOKUP(C$2,'Men10'!$B$2:$B$75,'Men10'!$E$2:$CV$75))) / $C$1 / 86400</f>
        <v>4.7512934788176827E-3</v>
      </c>
      <c r="D36" s="45" cm="1">
        <f t="array" ref="D36">(_xlfn.XLOOKUP(D$2,'Men10'!$B$2:$B$75,'Men10'!$D$2:$D$75) / _xlfn.XLOOKUP($A36,'Men10'!$E$1:$CV$1,_xlfn.XLOOKUP(D$2,'Men10'!$B$2:$B$75,'Men10'!$E$2:$CV$75))) / $C$1 / 86400</f>
        <v>1.2550586547820293E-2</v>
      </c>
      <c r="E36" s="45" cm="1">
        <f t="array" ref="E36">(_xlfn.XLOOKUP(E$2,'Men10'!$B$2:$B$75,'Men10'!$D$2:$D$75) / _xlfn.XLOOKUP($A36,'Men10'!$E$1:$CV$1,_xlfn.XLOOKUP(E$2,'Men10'!$B$2:$B$75,'Men10'!$E$2:$CV$75))) / $C$1 / 86400</f>
        <v>1.6520670047641E-2</v>
      </c>
      <c r="F36" s="45" cm="1">
        <f t="array" ref="F36">(_xlfn.XLOOKUP(F$2,'Men10'!$B$2:$B$75,'Men10'!$D$2:$D$75) / _xlfn.XLOOKUP($A36,'Men10'!$E$1:$CV$1,_xlfn.XLOOKUP(F$2,'Men10'!$B$2:$B$75,'Men10'!$E$2:$CV$75))) / $C$1 / 86400</f>
        <v>2.7321004729948941E-2</v>
      </c>
      <c r="G36" s="45" cm="1">
        <f t="array" ref="G36">(_xlfn.XLOOKUP(G$2,'Men10'!$B$2:$B$75,'Men10'!$D$2:$D$75) / _xlfn.XLOOKUP($A36,'Men10'!$E$1:$CV$1,_xlfn.XLOOKUP(G$2,'Men10'!$B$2:$B$75,'Men10'!$E$2:$CV$75))) / $C$1 / 86400</f>
        <v>3.4386045796834179E-2</v>
      </c>
      <c r="H36" s="45" cm="1">
        <f t="array" ref="H36">(_xlfn.XLOOKUP(H$2,'Men10'!$B$2:$B$75,'Men10'!$D$2:$D$75) / _xlfn.XLOOKUP($A36,'Men10'!$E$1:$CV$1,_xlfn.XLOOKUP(H$2,'Men10'!$B$2:$B$75,'Men10'!$E$2:$CV$75))) / $C$1 / 86400</f>
        <v>5.647596749291664E-2</v>
      </c>
      <c r="I36" s="45" cm="1">
        <f t="array" ref="I36">(_xlfn.XLOOKUP(I$2,'Men10'!$B$2:$B$75,'Men10'!$D$2:$D$75) / _xlfn.XLOOKUP($A36,'Men10'!$E$1:$CV$1,_xlfn.XLOOKUP(I$2,'Men10'!$B$2:$B$75,'Men10'!$E$2:$CV$75))) / $C$1 / 86400</f>
        <v>7.5032838745918914E-2</v>
      </c>
      <c r="J36" s="45" cm="1">
        <f t="array" ref="J36">(_xlfn.XLOOKUP(J$2,'Men10'!$B$2:$B$75,'Men10'!$D$2:$D$75) / _xlfn.XLOOKUP($A36,'Men10'!$E$1:$CV$1,_xlfn.XLOOKUP(J$2,'Men10'!$B$2:$B$75,'Men10'!$E$2:$CV$75))) / $C$1 / 86400</f>
        <v>0.1563549580897784</v>
      </c>
      <c r="K36" s="45" cm="1">
        <f t="array" ref="K36">(_xlfn.XLOOKUP(K$2,'Men10'!$B$2:$B$75,'Men10'!$D$2:$D$75) / _xlfn.XLOOKUP($A36,'Men10'!$E$1:$CV$1,_xlfn.XLOOKUP(K$2,'Men10'!$B$2:$B$75,'Men10'!$E$2:$CV$75))) / $C$1 / 86400</f>
        <v>0.18942001593798372</v>
      </c>
      <c r="L36" s="45" cm="1">
        <f t="array" ref="L36">(_xlfn.XLOOKUP(L$2,'Men10'!$B$2:$B$75,'Men10'!$D$2:$D$75) / _xlfn.XLOOKUP($A36,'Men10'!$E$1:$CV$1,_xlfn.XLOOKUP(L$2,'Men10'!$B$2:$B$75,'Men10'!$E$2:$CV$75))) / $C$1 / 86400</f>
        <v>0.33544866258620903</v>
      </c>
      <c r="M36" s="45" cm="1">
        <f t="array" ref="M36">(_xlfn.XLOOKUP(M$2,'Men10'!$B$2:$B$75,'Men10'!$D$2:$D$75) / _xlfn.XLOOKUP($A36,'Men10'!$E$1:$CV$1,_xlfn.XLOOKUP(M$2,'Men10'!$B$2:$B$75,'Men10'!$E$2:$CV$75))) / $C$1 / 86400</f>
        <v>0.44559598462944189</v>
      </c>
      <c r="N36" s="45" cm="1">
        <f t="array" ref="N36">(_xlfn.XLOOKUP(N$2,'Men10'!$B$2:$B$75,'Men10'!$D$2:$D$75) / _xlfn.XLOOKUP($A36,'Men10'!$E$1:$CV$1,_xlfn.XLOOKUP(N$2,'Men10'!$B$2:$B$75,'Men10'!$E$2:$CV$75))) / $C$1 / 86400</f>
        <v>0.83132022413311124</v>
      </c>
    </row>
    <row r="37" spans="1:14" x14ac:dyDescent="0.3">
      <c r="A37" s="42">
        <v>52</v>
      </c>
      <c r="B37" s="45" cm="1">
        <f t="array" ref="B37">(_xlfn.XLOOKUP(B$2,'Men10'!$B$2:$B$75,'Men10'!$D$2:$D$75) / _xlfn.XLOOKUP($A37,'Men10'!$E$1:$CV$1,_xlfn.XLOOKUP(B$2,'Men10'!$B$2:$B$75,'Men10'!$E$2:$CV$75))) / $C$1 / 86400</f>
        <v>2.1899501841022313E-3</v>
      </c>
      <c r="C37" s="45" cm="1">
        <f t="array" ref="C37">(_xlfn.XLOOKUP(C$2,'Men10'!$B$2:$B$75,'Men10'!$D$2:$D$75) / _xlfn.XLOOKUP($A37,'Men10'!$E$1:$CV$1,_xlfn.XLOOKUP(C$2,'Men10'!$B$2:$B$75,'Men10'!$E$2:$CV$75))) / $C$1 / 86400</f>
        <v>4.7899398352570554E-3</v>
      </c>
      <c r="D37" s="45" cm="1">
        <f t="array" ref="D37">(_xlfn.XLOOKUP(D$2,'Men10'!$B$2:$B$75,'Men10'!$D$2:$D$75) / _xlfn.XLOOKUP($A37,'Men10'!$E$1:$CV$1,_xlfn.XLOOKUP(D$2,'Men10'!$B$2:$B$75,'Men10'!$E$2:$CV$75))) / $C$1 / 86400</f>
        <v>1.2652671262943166E-2</v>
      </c>
      <c r="E37" s="45" cm="1">
        <f t="array" ref="E37">(_xlfn.XLOOKUP(E$2,'Men10'!$B$2:$B$75,'Men10'!$D$2:$D$75) / _xlfn.XLOOKUP($A37,'Men10'!$E$1:$CV$1,_xlfn.XLOOKUP(E$2,'Men10'!$B$2:$B$75,'Men10'!$E$2:$CV$75))) / $C$1 / 86400</f>
        <v>1.6655046866527228E-2</v>
      </c>
      <c r="F37" s="45" cm="1">
        <f t="array" ref="F37">(_xlfn.XLOOKUP(F$2,'Men10'!$B$2:$B$75,'Men10'!$D$2:$D$75) / _xlfn.XLOOKUP($A37,'Men10'!$E$1:$CV$1,_xlfn.XLOOKUP(F$2,'Men10'!$B$2:$B$75,'Men10'!$E$2:$CV$75))) / $C$1 / 86400</f>
        <v>2.754322996014839E-2</v>
      </c>
      <c r="G37" s="45" cm="1">
        <f t="array" ref="G37">(_xlfn.XLOOKUP(G$2,'Men10'!$B$2:$B$75,'Men10'!$D$2:$D$75) / _xlfn.XLOOKUP($A37,'Men10'!$E$1:$CV$1,_xlfn.XLOOKUP(G$2,'Men10'!$B$2:$B$75,'Men10'!$E$2:$CV$75))) / $C$1 / 86400</f>
        <v>3.4665737082655509E-2</v>
      </c>
      <c r="H37" s="45" cm="1">
        <f t="array" ref="H37">(_xlfn.XLOOKUP(H$2,'Men10'!$B$2:$B$75,'Men10'!$D$2:$D$75) / _xlfn.XLOOKUP($A37,'Men10'!$E$1:$CV$1,_xlfn.XLOOKUP(H$2,'Men10'!$B$2:$B$75,'Men10'!$E$2:$CV$75))) / $C$1 / 86400</f>
        <v>5.6952090096795027E-2</v>
      </c>
      <c r="I37" s="45" cm="1">
        <f t="array" ref="I37">(_xlfn.XLOOKUP(I$2,'Men10'!$B$2:$B$75,'Men10'!$D$2:$D$75) / _xlfn.XLOOKUP($A37,'Men10'!$E$1:$CV$1,_xlfn.XLOOKUP(I$2,'Men10'!$B$2:$B$75,'Men10'!$E$2:$CV$75))) / $C$1 / 86400</f>
        <v>7.5688825832619697E-2</v>
      </c>
      <c r="J37" s="45" cm="1">
        <f t="array" ref="J37">(_xlfn.XLOOKUP(J$2,'Men10'!$B$2:$B$75,'Men10'!$D$2:$D$75) / _xlfn.XLOOKUP($A37,'Men10'!$E$1:$CV$1,_xlfn.XLOOKUP(J$2,'Men10'!$B$2:$B$75,'Men10'!$E$2:$CV$75))) / $C$1 / 86400</f>
        <v>0.15777685153608764</v>
      </c>
      <c r="K37" s="45" cm="1">
        <f t="array" ref="K37">(_xlfn.XLOOKUP(K$2,'Men10'!$B$2:$B$75,'Men10'!$D$2:$D$75) / _xlfn.XLOOKUP($A37,'Men10'!$E$1:$CV$1,_xlfn.XLOOKUP(K$2,'Men10'!$B$2:$B$75,'Men10'!$E$2:$CV$75))) / $C$1 / 86400</f>
        <v>0.19114260332857583</v>
      </c>
      <c r="L37" s="45" cm="1">
        <f t="array" ref="L37">(_xlfn.XLOOKUP(L$2,'Men10'!$B$2:$B$75,'Men10'!$D$2:$D$75) / _xlfn.XLOOKUP($A37,'Men10'!$E$1:$CV$1,_xlfn.XLOOKUP(L$2,'Men10'!$B$2:$B$75,'Men10'!$E$2:$CV$75))) / $C$1 / 86400</f>
        <v>0.33849923585060565</v>
      </c>
      <c r="M37" s="45" cm="1">
        <f t="array" ref="M37">(_xlfn.XLOOKUP(M$2,'Men10'!$B$2:$B$75,'Men10'!$D$2:$D$75) / _xlfn.XLOOKUP($A37,'Men10'!$E$1:$CV$1,_xlfn.XLOOKUP(M$2,'Men10'!$B$2:$B$75,'Men10'!$E$2:$CV$75))) / $C$1 / 86400</f>
        <v>0.44964823866722242</v>
      </c>
      <c r="N37" s="45" cm="1">
        <f t="array" ref="N37">(_xlfn.XLOOKUP(N$2,'Men10'!$B$2:$B$75,'Men10'!$D$2:$D$75) / _xlfn.XLOOKUP($A37,'Men10'!$E$1:$CV$1,_xlfn.XLOOKUP(N$2,'Men10'!$B$2:$B$75,'Men10'!$E$2:$CV$75))) / $C$1 / 86400</f>
        <v>0.83888025800041255</v>
      </c>
    </row>
    <row r="38" spans="1:14" x14ac:dyDescent="0.3">
      <c r="A38" s="26">
        <v>53</v>
      </c>
      <c r="B38" s="45" cm="1">
        <f t="array" ref="B38">(_xlfn.XLOOKUP(B$2,'Men10'!$B$2:$B$75,'Men10'!$D$2:$D$75) / _xlfn.XLOOKUP($A38,'Men10'!$E$1:$CV$1,_xlfn.XLOOKUP(B$2,'Men10'!$B$2:$B$75,'Men10'!$E$2:$CV$75))) / $C$1 / 86400</f>
        <v>2.2082880143972253E-3</v>
      </c>
      <c r="C38" s="45" cm="1">
        <f t="array" ref="C38">(_xlfn.XLOOKUP(C$2,'Men10'!$B$2:$B$75,'Men10'!$D$2:$D$75) / _xlfn.XLOOKUP($A38,'Men10'!$E$1:$CV$1,_xlfn.XLOOKUP(C$2,'Men10'!$B$2:$B$75,'Men10'!$E$2:$CV$75))) / $C$1 / 86400</f>
        <v>4.8292200354056024E-3</v>
      </c>
      <c r="D38" s="45" cm="1">
        <f t="array" ref="D38">(_xlfn.XLOOKUP(D$2,'Men10'!$B$2:$B$75,'Men10'!$D$2:$D$75) / _xlfn.XLOOKUP($A38,'Men10'!$E$1:$CV$1,_xlfn.XLOOKUP(D$2,'Men10'!$B$2:$B$75,'Men10'!$E$2:$CV$75))) / $C$1 / 86400</f>
        <v>1.2756430282203477E-2</v>
      </c>
      <c r="E38" s="45" cm="1">
        <f t="array" ref="E38">(_xlfn.XLOOKUP(E$2,'Men10'!$B$2:$B$75,'Men10'!$D$2:$D$75) / _xlfn.XLOOKUP($A38,'Men10'!$E$1:$CV$1,_xlfn.XLOOKUP(E$2,'Men10'!$B$2:$B$75,'Men10'!$E$2:$CV$75))) / $C$1 / 86400</f>
        <v>1.6791627616369886E-2</v>
      </c>
      <c r="F38" s="45" cm="1">
        <f t="array" ref="F38">(_xlfn.XLOOKUP(F$2,'Men10'!$B$2:$B$75,'Men10'!$D$2:$D$75) / _xlfn.XLOOKUP($A38,'Men10'!$E$1:$CV$1,_xlfn.XLOOKUP(F$2,'Men10'!$B$2:$B$75,'Men10'!$E$2:$CV$75))) / $C$1 / 86400</f>
        <v>2.7769099934048389E-2</v>
      </c>
      <c r="G38" s="45" cm="1">
        <f t="array" ref="G38">(_xlfn.XLOOKUP(G$2,'Men10'!$B$2:$B$75,'Men10'!$D$2:$D$75) / _xlfn.XLOOKUP($A38,'Men10'!$E$1:$CV$1,_xlfn.XLOOKUP(G$2,'Men10'!$B$2:$B$75,'Men10'!$E$2:$CV$75))) / $C$1 / 86400</f>
        <v>3.4950015620118714E-2</v>
      </c>
      <c r="H38" s="45" cm="1">
        <f t="array" ref="H38">(_xlfn.XLOOKUP(H$2,'Men10'!$B$2:$B$75,'Men10'!$D$2:$D$75) / _xlfn.XLOOKUP($A38,'Men10'!$E$1:$CV$1,_xlfn.XLOOKUP(H$2,'Men10'!$B$2:$B$75,'Men10'!$E$2:$CV$75))) / $C$1 / 86400</f>
        <v>5.7442999201880972E-2</v>
      </c>
      <c r="I38" s="45" cm="1">
        <f t="array" ref="I38">(_xlfn.XLOOKUP(I$2,'Men10'!$B$2:$B$75,'Men10'!$D$2:$D$75) / _xlfn.XLOOKUP($A38,'Men10'!$E$1:$CV$1,_xlfn.XLOOKUP(I$2,'Men10'!$B$2:$B$75,'Men10'!$E$2:$CV$75))) / $C$1 / 86400</f>
        <v>7.634752413123265E-2</v>
      </c>
      <c r="J38" s="45" cm="1">
        <f t="array" ref="J38">(_xlfn.XLOOKUP(J$2,'Men10'!$B$2:$B$75,'Men10'!$D$2:$D$75) / _xlfn.XLOOKUP($A38,'Men10'!$E$1:$CV$1,_xlfn.XLOOKUP(J$2,'Men10'!$B$2:$B$75,'Men10'!$E$2:$CV$75))) / $C$1 / 86400</f>
        <v>0.1592248437493361</v>
      </c>
      <c r="K38" s="45" cm="1">
        <f t="array" ref="K38">(_xlfn.XLOOKUP(K$2,'Men10'!$B$2:$B$75,'Men10'!$D$2:$D$75) / _xlfn.XLOOKUP($A38,'Men10'!$E$1:$CV$1,_xlfn.XLOOKUP(K$2,'Men10'!$B$2:$B$75,'Men10'!$E$2:$CV$75))) / $C$1 / 86400</f>
        <v>0.19289680870499956</v>
      </c>
      <c r="L38" s="45" cm="1">
        <f t="array" ref="L38">(_xlfn.XLOOKUP(L$2,'Men10'!$B$2:$B$75,'Men10'!$D$2:$D$75) / _xlfn.XLOOKUP($A38,'Men10'!$E$1:$CV$1,_xlfn.XLOOKUP(L$2,'Men10'!$B$2:$B$75,'Men10'!$E$2:$CV$75))) / $C$1 / 86400</f>
        <v>0.34160580220004333</v>
      </c>
      <c r="M38" s="45" cm="1">
        <f t="array" ref="M38">(_xlfn.XLOOKUP(M$2,'Men10'!$B$2:$B$75,'Men10'!$D$2:$D$75) / _xlfn.XLOOKUP($A38,'Men10'!$E$1:$CV$1,_xlfn.XLOOKUP(M$2,'Men10'!$B$2:$B$75,'Men10'!$E$2:$CV$75))) / $C$1 / 86400</f>
        <v>0.45377487157916202</v>
      </c>
      <c r="N38" s="45" cm="1">
        <f t="array" ref="N38">(_xlfn.XLOOKUP(N$2,'Men10'!$B$2:$B$75,'Men10'!$D$2:$D$75) / _xlfn.XLOOKUP($A38,'Men10'!$E$1:$CV$1,_xlfn.XLOOKUP(N$2,'Men10'!$B$2:$B$75,'Men10'!$E$2:$CV$75))) / $C$1 / 86400</f>
        <v>0.84657905582535609</v>
      </c>
    </row>
    <row r="39" spans="1:14" x14ac:dyDescent="0.3">
      <c r="A39" s="26">
        <v>54</v>
      </c>
      <c r="B39" s="45" cm="1">
        <f t="array" ref="B39">(_xlfn.XLOOKUP(B$2,'Men10'!$B$2:$B$75,'Men10'!$D$2:$D$75) / _xlfn.XLOOKUP($A39,'Men10'!$E$1:$CV$1,_xlfn.XLOOKUP(B$2,'Men10'!$B$2:$B$75,'Men10'!$E$2:$CV$75))) / $C$1 / 86400</f>
        <v>2.2272004370255823E-3</v>
      </c>
      <c r="C39" s="45" cm="1">
        <f t="array" ref="C39">(_xlfn.XLOOKUP(C$2,'Men10'!$B$2:$B$75,'Men10'!$D$2:$D$75) / _xlfn.XLOOKUP($A39,'Men10'!$E$1:$CV$1,_xlfn.XLOOKUP(C$2,'Men10'!$B$2:$B$75,'Men10'!$E$2:$CV$75))) / $C$1 / 86400</f>
        <v>4.8697250114852E-3</v>
      </c>
      <c r="D39" s="45" cm="1">
        <f t="array" ref="D39">(_xlfn.XLOOKUP(D$2,'Men10'!$B$2:$B$75,'Men10'!$D$2:$D$75) / _xlfn.XLOOKUP($A39,'Men10'!$E$1:$CV$1,_xlfn.XLOOKUP(D$2,'Men10'!$B$2:$B$75,'Men10'!$E$2:$CV$75))) / $C$1 / 86400</f>
        <v>1.2863424558640152E-2</v>
      </c>
      <c r="E39" s="45" cm="1">
        <f t="array" ref="E39">(_xlfn.XLOOKUP(E$2,'Men10'!$B$2:$B$75,'Men10'!$D$2:$D$75) / _xlfn.XLOOKUP($A39,'Men10'!$E$1:$CV$1,_xlfn.XLOOKUP(E$2,'Men10'!$B$2:$B$75,'Men10'!$E$2:$CV$75))) / $C$1 / 86400</f>
        <v>1.6932467021067137E-2</v>
      </c>
      <c r="F39" s="45" cm="1">
        <f t="array" ref="F39">(_xlfn.XLOOKUP(F$2,'Men10'!$B$2:$B$75,'Men10'!$D$2:$D$75) / _xlfn.XLOOKUP($A39,'Men10'!$E$1:$CV$1,_xlfn.XLOOKUP(F$2,'Men10'!$B$2:$B$75,'Men10'!$E$2:$CV$75))) / $C$1 / 86400</f>
        <v>2.8002012644658833E-2</v>
      </c>
      <c r="G39" s="45" cm="1">
        <f t="array" ref="G39">(_xlfn.XLOOKUP(G$2,'Men10'!$B$2:$B$75,'Men10'!$D$2:$D$75) / _xlfn.XLOOKUP($A39,'Men10'!$E$1:$CV$1,_xlfn.XLOOKUP(G$2,'Men10'!$B$2:$B$75,'Men10'!$E$2:$CV$75))) / $C$1 / 86400</f>
        <v>3.5243158101988581E-2</v>
      </c>
      <c r="H39" s="45" cm="1">
        <f t="array" ref="H39">(_xlfn.XLOOKUP(H$2,'Men10'!$B$2:$B$75,'Men10'!$D$2:$D$75) / _xlfn.XLOOKUP($A39,'Men10'!$E$1:$CV$1,_xlfn.XLOOKUP(H$2,'Men10'!$B$2:$B$75,'Men10'!$E$2:$CV$75))) / $C$1 / 86400</f>
        <v>5.7942444853501134E-2</v>
      </c>
      <c r="I39" s="45" cm="1">
        <f t="array" ref="I39">(_xlfn.XLOOKUP(I$2,'Men10'!$B$2:$B$75,'Men10'!$D$2:$D$75) / _xlfn.XLOOKUP($A39,'Men10'!$E$1:$CV$1,_xlfn.XLOOKUP(I$2,'Men10'!$B$2:$B$75,'Men10'!$E$2:$CV$75))) / $C$1 / 86400</f>
        <v>7.7026804374029853E-2</v>
      </c>
      <c r="J39" s="45" cm="1">
        <f t="array" ref="J39">(_xlfn.XLOOKUP(J$2,'Men10'!$B$2:$B$75,'Men10'!$D$2:$D$75) / _xlfn.XLOOKUP($A39,'Men10'!$E$1:$CV$1,_xlfn.XLOOKUP(J$2,'Men10'!$B$2:$B$75,'Men10'!$E$2:$CV$75))) / $C$1 / 86400</f>
        <v>0.16069965994708385</v>
      </c>
      <c r="K39" s="45" cm="1">
        <f t="array" ref="K39">(_xlfn.XLOOKUP(K$2,'Men10'!$B$2:$B$75,'Men10'!$D$2:$D$75) / _xlfn.XLOOKUP($A39,'Men10'!$E$1:$CV$1,_xlfn.XLOOKUP(K$2,'Men10'!$B$2:$B$75,'Men10'!$E$2:$CV$75))) / $C$1 / 86400</f>
        <v>0.1946835106497026</v>
      </c>
      <c r="L39" s="45" cm="1">
        <f t="array" ref="L39">(_xlfn.XLOOKUP(L$2,'Men10'!$B$2:$B$75,'Men10'!$D$2:$D$75) / _xlfn.XLOOKUP($A39,'Men10'!$E$1:$CV$1,_xlfn.XLOOKUP(L$2,'Men10'!$B$2:$B$75,'Men10'!$E$2:$CV$75))) / $C$1 / 86400</f>
        <v>0.34476991753823988</v>
      </c>
      <c r="M39" s="45" cm="1">
        <f t="array" ref="M39">(_xlfn.XLOOKUP(M$2,'Men10'!$B$2:$B$75,'Men10'!$D$2:$D$75) / _xlfn.XLOOKUP($A39,'Men10'!$E$1:$CV$1,_xlfn.XLOOKUP(M$2,'Men10'!$B$2:$B$75,'Men10'!$E$2:$CV$75))) / $C$1 / 86400</f>
        <v>0.45797795016273651</v>
      </c>
      <c r="N39" s="45" cm="1">
        <f t="array" ref="N39">(_xlfn.XLOOKUP(N$2,'Men10'!$B$2:$B$75,'Men10'!$D$2:$D$75) / _xlfn.XLOOKUP($A39,'Men10'!$E$1:$CV$1,_xlfn.XLOOKUP(N$2,'Men10'!$B$2:$B$75,'Men10'!$E$2:$CV$75))) / $C$1 / 86400</f>
        <v>0.85442047350117278</v>
      </c>
    </row>
    <row r="40" spans="1:14" x14ac:dyDescent="0.3">
      <c r="A40" s="42">
        <v>55</v>
      </c>
      <c r="B40" s="45" cm="1">
        <f t="array" ref="B40">(_xlfn.XLOOKUP(B$2,'Men10'!$B$2:$B$75,'Men10'!$D$2:$D$75) / _xlfn.XLOOKUP($A40,'Men10'!$E$1:$CV$1,_xlfn.XLOOKUP(B$2,'Men10'!$B$2:$B$75,'Men10'!$E$2:$CV$75))) / $C$1 / 86400</f>
        <v>2.2461701144522641E-3</v>
      </c>
      <c r="C40" s="45" cm="1">
        <f t="array" ref="C40">(_xlfn.XLOOKUP(C$2,'Men10'!$B$2:$B$75,'Men10'!$D$2:$D$75) / _xlfn.XLOOKUP($A40,'Men10'!$E$1:$CV$1,_xlfn.XLOOKUP(C$2,'Men10'!$B$2:$B$75,'Men10'!$E$2:$CV$75))) / $C$1 / 86400</f>
        <v>4.9103302230163451E-3</v>
      </c>
      <c r="D40" s="45" cm="1">
        <f t="array" ref="D40">(_xlfn.XLOOKUP(D$2,'Men10'!$B$2:$B$75,'Men10'!$D$2:$D$75) / _xlfn.XLOOKUP($A40,'Men10'!$E$1:$CV$1,_xlfn.XLOOKUP(D$2,'Men10'!$B$2:$B$75,'Men10'!$E$2:$CV$75))) / $C$1 / 86400</f>
        <v>1.2970683607967706E-2</v>
      </c>
      <c r="E40" s="45" cm="1">
        <f t="array" ref="E40">(_xlfn.XLOOKUP(E$2,'Men10'!$B$2:$B$75,'Men10'!$D$2:$D$75) / _xlfn.XLOOKUP($A40,'Men10'!$E$1:$CV$1,_xlfn.XLOOKUP(E$2,'Men10'!$B$2:$B$75,'Men10'!$E$2:$CV$75))) / $C$1 / 86400</f>
        <v>1.7073654953345247E-2</v>
      </c>
      <c r="F40" s="45" cm="1">
        <f t="array" ref="F40">(_xlfn.XLOOKUP(F$2,'Men10'!$B$2:$B$75,'Men10'!$D$2:$D$75) / _xlfn.XLOOKUP($A40,'Men10'!$E$1:$CV$1,_xlfn.XLOOKUP(F$2,'Men10'!$B$2:$B$75,'Men10'!$E$2:$CV$75))) / $C$1 / 86400</f>
        <v>2.8235501731630381E-2</v>
      </c>
      <c r="G40" s="45" cm="1">
        <f t="array" ref="G40">(_xlfn.XLOOKUP(G$2,'Men10'!$B$2:$B$75,'Men10'!$D$2:$D$75) / _xlfn.XLOOKUP($A40,'Men10'!$E$1:$CV$1,_xlfn.XLOOKUP(G$2,'Men10'!$B$2:$B$75,'Men10'!$E$2:$CV$75))) / $C$1 / 86400</f>
        <v>3.5537026007544173E-2</v>
      </c>
      <c r="H40" s="45" cm="1">
        <f t="array" ref="H40">(_xlfn.XLOOKUP(H$2,'Men10'!$B$2:$B$75,'Men10'!$D$2:$D$75) / _xlfn.XLOOKUP($A40,'Men10'!$E$1:$CV$1,_xlfn.XLOOKUP(H$2,'Men10'!$B$2:$B$75,'Men10'!$E$2:$CV$75))) / $C$1 / 86400</f>
        <v>5.8443724596841454E-2</v>
      </c>
      <c r="I40" s="45" cm="1">
        <f t="array" ref="I40">(_xlfn.XLOOKUP(I$2,'Men10'!$B$2:$B$75,'Men10'!$D$2:$D$75) / _xlfn.XLOOKUP($A40,'Men10'!$E$1:$CV$1,_xlfn.XLOOKUP(I$2,'Men10'!$B$2:$B$75,'Men10'!$E$2:$CV$75))) / $C$1 / 86400</f>
        <v>7.7709101566430017E-2</v>
      </c>
      <c r="J40" s="45" cm="1">
        <f t="array" ref="J40">(_xlfn.XLOOKUP(J$2,'Men10'!$B$2:$B$75,'Men10'!$D$2:$D$75) / _xlfn.XLOOKUP($A40,'Men10'!$E$1:$CV$1,_xlfn.XLOOKUP(J$2,'Men10'!$B$2:$B$75,'Men10'!$E$2:$CV$75))) / $C$1 / 86400</f>
        <v>0.16222101016397417</v>
      </c>
      <c r="K40" s="45" cm="1">
        <f t="array" ref="K40">(_xlfn.XLOOKUP(K$2,'Men10'!$B$2:$B$75,'Men10'!$D$2:$D$75) / _xlfn.XLOOKUP($A40,'Men10'!$E$1:$CV$1,_xlfn.XLOOKUP(K$2,'Men10'!$B$2:$B$75,'Men10'!$E$2:$CV$75))) / $C$1 / 86400</f>
        <v>0.19652658736342699</v>
      </c>
      <c r="L40" s="45" cm="1">
        <f t="array" ref="L40">(_xlfn.XLOOKUP(L$2,'Men10'!$B$2:$B$75,'Men10'!$D$2:$D$75) / _xlfn.XLOOKUP($A40,'Men10'!$E$1:$CV$1,_xlfn.XLOOKUP(L$2,'Men10'!$B$2:$B$75,'Men10'!$E$2:$CV$75))) / $C$1 / 86400</f>
        <v>0.34803386837047429</v>
      </c>
      <c r="M40" s="45" cm="1">
        <f t="array" ref="M40">(_xlfn.XLOOKUP(M$2,'Men10'!$B$2:$B$75,'Men10'!$D$2:$D$75) / _xlfn.XLOOKUP($A40,'Men10'!$E$1:$CV$1,_xlfn.XLOOKUP(M$2,'Men10'!$B$2:$B$75,'Men10'!$E$2:$CV$75))) / $C$1 / 86400</f>
        <v>0.46231364604436126</v>
      </c>
      <c r="N40" s="45" cm="1">
        <f t="array" ref="N40">(_xlfn.XLOOKUP(N$2,'Men10'!$B$2:$B$75,'Men10'!$D$2:$D$75) / _xlfn.XLOOKUP($A40,'Men10'!$E$1:$CV$1,_xlfn.XLOOKUP(N$2,'Men10'!$B$2:$B$75,'Men10'!$E$2:$CV$75))) / $C$1 / 86400</f>
        <v>0.86250930687583316</v>
      </c>
    </row>
    <row r="41" spans="1:14" x14ac:dyDescent="0.3">
      <c r="A41" s="26">
        <v>56</v>
      </c>
      <c r="B41" s="45" cm="1">
        <f t="array" ref="B41">(_xlfn.XLOOKUP(B$2,'Men10'!$B$2:$B$75,'Men10'!$D$2:$D$75) / _xlfn.XLOOKUP($A41,'Men10'!$E$1:$CV$1,_xlfn.XLOOKUP(B$2,'Men10'!$B$2:$B$75,'Men10'!$E$2:$CV$75))) / $C$1 / 86400</f>
        <v>2.2640960186304806E-3</v>
      </c>
      <c r="C41" s="45" cm="1">
        <f t="array" ref="C41">(_xlfn.XLOOKUP(C$2,'Men10'!$B$2:$B$75,'Men10'!$D$2:$D$75) / _xlfn.XLOOKUP($A41,'Men10'!$E$1:$CV$1,_xlfn.XLOOKUP(C$2,'Men10'!$B$2:$B$75,'Men10'!$E$2:$CV$75))) / $C$1 / 86400</f>
        <v>4.9522131453895021E-3</v>
      </c>
      <c r="D41" s="45" cm="1">
        <f t="array" ref="D41">(_xlfn.XLOOKUP(D$2,'Men10'!$B$2:$B$75,'Men10'!$D$2:$D$75) / _xlfn.XLOOKUP($A41,'Men10'!$E$1:$CV$1,_xlfn.XLOOKUP(D$2,'Men10'!$B$2:$B$75,'Men10'!$E$2:$CV$75))) / $C$1 / 86400</f>
        <v>1.3081317742538309E-2</v>
      </c>
      <c r="E41" s="45" cm="1">
        <f t="array" ref="E41">(_xlfn.XLOOKUP(E$2,'Men10'!$B$2:$B$75,'Men10'!$D$2:$D$75) / _xlfn.XLOOKUP($A41,'Men10'!$E$1:$CV$1,_xlfn.XLOOKUP(E$2,'Men10'!$B$2:$B$75,'Men10'!$E$2:$CV$75))) / $C$1 / 86400</f>
        <v>1.7219285599871854E-2</v>
      </c>
      <c r="F41" s="45" cm="1">
        <f t="array" ref="F41">(_xlfn.XLOOKUP(F$2,'Men10'!$B$2:$B$75,'Men10'!$D$2:$D$75) / _xlfn.XLOOKUP($A41,'Men10'!$E$1:$CV$1,_xlfn.XLOOKUP(F$2,'Men10'!$B$2:$B$75,'Men10'!$E$2:$CV$75))) / $C$1 / 86400</f>
        <v>2.8476337942940542E-2</v>
      </c>
      <c r="G41" s="45" cm="1">
        <f t="array" ref="G41">(_xlfn.XLOOKUP(G$2,'Men10'!$B$2:$B$75,'Men10'!$D$2:$D$75) / _xlfn.XLOOKUP($A41,'Men10'!$E$1:$CV$1,_xlfn.XLOOKUP(G$2,'Men10'!$B$2:$B$75,'Men10'!$E$2:$CV$75))) / $C$1 / 86400</f>
        <v>3.5840140957872815E-2</v>
      </c>
      <c r="H41" s="45" cm="1">
        <f t="array" ref="H41">(_xlfn.XLOOKUP(H$2,'Men10'!$B$2:$B$75,'Men10'!$D$2:$D$75) / _xlfn.XLOOKUP($A41,'Men10'!$E$1:$CV$1,_xlfn.XLOOKUP(H$2,'Men10'!$B$2:$B$75,'Men10'!$E$2:$CV$75))) / $C$1 / 86400</f>
        <v>5.8960802026320917E-2</v>
      </c>
      <c r="I41" s="45" cm="1">
        <f t="array" ref="I41">(_xlfn.XLOOKUP(I$2,'Men10'!$B$2:$B$75,'Men10'!$D$2:$D$75) / _xlfn.XLOOKUP($A41,'Men10'!$E$1:$CV$1,_xlfn.XLOOKUP(I$2,'Men10'!$B$2:$B$75,'Men10'!$E$2:$CV$75))) / $C$1 / 86400</f>
        <v>7.8403594252021341E-2</v>
      </c>
      <c r="J41" s="45" cm="1">
        <f t="array" ref="J41">(_xlfn.XLOOKUP(J$2,'Men10'!$B$2:$B$75,'Men10'!$D$2:$D$75) / _xlfn.XLOOKUP($A41,'Men10'!$E$1:$CV$1,_xlfn.XLOOKUP(J$2,'Men10'!$B$2:$B$75,'Men10'!$E$2:$CV$75))) / $C$1 / 86400</f>
        <v>0.16375211927359168</v>
      </c>
      <c r="K41" s="45" cm="1">
        <f t="array" ref="K41">(_xlfn.XLOOKUP(K$2,'Men10'!$B$2:$B$75,'Men10'!$D$2:$D$75) / _xlfn.XLOOKUP($A41,'Men10'!$E$1:$CV$1,_xlfn.XLOOKUP(K$2,'Men10'!$B$2:$B$75,'Men10'!$E$2:$CV$75))) / $C$1 / 86400</f>
        <v>0.19838148672504496</v>
      </c>
      <c r="L41" s="45" cm="1">
        <f t="array" ref="L41">(_xlfn.XLOOKUP(L$2,'Men10'!$B$2:$B$75,'Men10'!$D$2:$D$75) / _xlfn.XLOOKUP($A41,'Men10'!$E$1:$CV$1,_xlfn.XLOOKUP(L$2,'Men10'!$B$2:$B$75,'Men10'!$E$2:$CV$75))) / $C$1 / 86400</f>
        <v>0.35131875622673164</v>
      </c>
      <c r="M41" s="45" cm="1">
        <f t="array" ref="M41">(_xlfn.XLOOKUP(M$2,'Men10'!$B$2:$B$75,'Men10'!$D$2:$D$75) / _xlfn.XLOOKUP($A41,'Men10'!$E$1:$CV$1,_xlfn.XLOOKUP(M$2,'Men10'!$B$2:$B$75,'Men10'!$E$2:$CV$75))) / $C$1 / 86400</f>
        <v>0.46667715379371816</v>
      </c>
      <c r="N41" s="45" cm="1">
        <f t="array" ref="N41">(_xlfn.XLOOKUP(N$2,'Men10'!$B$2:$B$75,'Men10'!$D$2:$D$75) / _xlfn.XLOOKUP($A41,'Men10'!$E$1:$CV$1,_xlfn.XLOOKUP(N$2,'Men10'!$B$2:$B$75,'Men10'!$E$2:$CV$75))) / $C$1 / 86400</f>
        <v>0.87065002709174488</v>
      </c>
    </row>
    <row r="42" spans="1:14" x14ac:dyDescent="0.3">
      <c r="A42" s="26">
        <v>57</v>
      </c>
      <c r="B42" s="45" cm="1">
        <f t="array" ref="B42">(_xlfn.XLOOKUP(B$2,'Men10'!$B$2:$B$75,'Men10'!$D$2:$D$75) / _xlfn.XLOOKUP($A42,'Men10'!$E$1:$CV$1,_xlfn.XLOOKUP(B$2,'Men10'!$B$2:$B$75,'Men10'!$E$2:$CV$75))) / $C$1 / 86400</f>
        <v>2.282032184530661E-3</v>
      </c>
      <c r="C42" s="45" cm="1">
        <f t="array" ref="C42">(_xlfn.XLOOKUP(C$2,'Men10'!$B$2:$B$75,'Men10'!$D$2:$D$75) / _xlfn.XLOOKUP($A42,'Men10'!$E$1:$CV$1,_xlfn.XLOOKUP(C$2,'Men10'!$B$2:$B$75,'Men10'!$E$2:$CV$75))) / $C$1 / 86400</f>
        <v>4.9942115607247662E-3</v>
      </c>
      <c r="D42" s="45" cm="1">
        <f t="array" ref="D42">(_xlfn.XLOOKUP(D$2,'Men10'!$B$2:$B$75,'Men10'!$D$2:$D$75) / _xlfn.XLOOKUP($A42,'Men10'!$E$1:$CV$1,_xlfn.XLOOKUP(D$2,'Men10'!$B$2:$B$75,'Men10'!$E$2:$CV$75))) / $C$1 / 86400</f>
        <v>1.3192256952857872E-2</v>
      </c>
      <c r="E42" s="45" cm="1">
        <f t="array" ref="E42">(_xlfn.XLOOKUP(E$2,'Men10'!$B$2:$B$75,'Men10'!$D$2:$D$75) / _xlfn.XLOOKUP($A42,'Men10'!$E$1:$CV$1,_xlfn.XLOOKUP(E$2,'Men10'!$B$2:$B$75,'Men10'!$E$2:$CV$75))) / $C$1 / 86400</f>
        <v>1.7365317825700669E-2</v>
      </c>
      <c r="F42" s="45" cm="1">
        <f t="array" ref="F42">(_xlfn.XLOOKUP(F$2,'Men10'!$B$2:$B$75,'Men10'!$D$2:$D$75) / _xlfn.XLOOKUP($A42,'Men10'!$E$1:$CV$1,_xlfn.XLOOKUP(F$2,'Men10'!$B$2:$B$75,'Men10'!$E$2:$CV$75))) / $C$1 / 86400</f>
        <v>2.871783826472462E-2</v>
      </c>
      <c r="G42" s="45" cm="1">
        <f t="array" ref="G42">(_xlfn.XLOOKUP(G$2,'Men10'!$B$2:$B$75,'Men10'!$D$2:$D$75) / _xlfn.XLOOKUP($A42,'Men10'!$E$1:$CV$1,_xlfn.XLOOKUP(G$2,'Men10'!$B$2:$B$75,'Men10'!$E$2:$CV$75))) / $C$1 / 86400</f>
        <v>3.6144091753493257E-2</v>
      </c>
      <c r="H42" s="45" cm="1">
        <f t="array" ref="H42">(_xlfn.XLOOKUP(H$2,'Men10'!$B$2:$B$75,'Men10'!$D$2:$D$75) / _xlfn.XLOOKUP($A42,'Men10'!$E$1:$CV$1,_xlfn.XLOOKUP(H$2,'Men10'!$B$2:$B$75,'Men10'!$E$2:$CV$75))) / $C$1 / 86400</f>
        <v>5.9487110753697003E-2</v>
      </c>
      <c r="I42" s="45" cm="1">
        <f t="array" ref="I42">(_xlfn.XLOOKUP(I$2,'Men10'!$B$2:$B$75,'Men10'!$D$2:$D$75) / _xlfn.XLOOKUP($A42,'Men10'!$E$1:$CV$1,_xlfn.XLOOKUP(I$2,'Men10'!$B$2:$B$75,'Men10'!$E$2:$CV$75))) / $C$1 / 86400</f>
        <v>7.9120125416421716E-2</v>
      </c>
      <c r="J42" s="45" cm="1">
        <f t="array" ref="J42">(_xlfn.XLOOKUP(J$2,'Men10'!$B$2:$B$75,'Men10'!$D$2:$D$75) / _xlfn.XLOOKUP($A42,'Men10'!$E$1:$CV$1,_xlfn.XLOOKUP(J$2,'Men10'!$B$2:$B$75,'Men10'!$E$2:$CV$75))) / $C$1 / 86400</f>
        <v>0.16531240626047675</v>
      </c>
      <c r="K42" s="45" cm="1">
        <f t="array" ref="K42">(_xlfn.XLOOKUP(K$2,'Men10'!$B$2:$B$75,'Men10'!$D$2:$D$75) / _xlfn.XLOOKUP($A42,'Men10'!$E$1:$CV$1,_xlfn.XLOOKUP(K$2,'Men10'!$B$2:$B$75,'Men10'!$E$2:$CV$75))) / $C$1 / 86400</f>
        <v>0.20027173433557427</v>
      </c>
      <c r="L42" s="45" cm="1">
        <f t="array" ref="L42">(_xlfn.XLOOKUP(L$2,'Men10'!$B$2:$B$75,'Men10'!$D$2:$D$75) / _xlfn.XLOOKUP($A42,'Men10'!$E$1:$CV$1,_xlfn.XLOOKUP(L$2,'Men10'!$B$2:$B$75,'Men10'!$E$2:$CV$75))) / $C$1 / 86400</f>
        <v>0.35466624318458523</v>
      </c>
      <c r="M42" s="45" cm="1">
        <f t="array" ref="M42">(_xlfn.XLOOKUP(M$2,'Men10'!$B$2:$B$75,'Men10'!$D$2:$D$75) / _xlfn.XLOOKUP($A42,'Men10'!$E$1:$CV$1,_xlfn.XLOOKUP(M$2,'Men10'!$B$2:$B$75,'Men10'!$E$2:$CV$75))) / $C$1 / 86400</f>
        <v>0.47112381557355354</v>
      </c>
      <c r="N42" s="45" cm="1">
        <f t="array" ref="N42">(_xlfn.XLOOKUP(N$2,'Men10'!$B$2:$B$75,'Men10'!$D$2:$D$75) / _xlfn.XLOOKUP($A42,'Men10'!$E$1:$CV$1,_xlfn.XLOOKUP(N$2,'Men10'!$B$2:$B$75,'Men10'!$E$2:$CV$75))) / $C$1 / 86400</f>
        <v>0.87894588251901262</v>
      </c>
    </row>
    <row r="43" spans="1:14" x14ac:dyDescent="0.3">
      <c r="A43" s="42">
        <v>58</v>
      </c>
      <c r="B43" s="45" cm="1">
        <f t="array" ref="B43">(_xlfn.XLOOKUP(B$2,'Men10'!$B$2:$B$75,'Men10'!$D$2:$D$75) / _xlfn.XLOOKUP($A43,'Men10'!$E$1:$CV$1,_xlfn.XLOOKUP(B$2,'Men10'!$B$2:$B$75,'Men10'!$E$2:$CV$75))) / $C$1 / 86400</f>
        <v>2.3005374215596601E-3</v>
      </c>
      <c r="C43" s="45" cm="1">
        <f t="array" ref="C43">(_xlfn.XLOOKUP(C$2,'Men10'!$B$2:$B$75,'Men10'!$D$2:$D$75) / _xlfn.XLOOKUP($A43,'Men10'!$E$1:$CV$1,_xlfn.XLOOKUP(C$2,'Men10'!$B$2:$B$75,'Men10'!$E$2:$CV$75))) / $C$1 / 86400</f>
        <v>5.0369284240251982E-3</v>
      </c>
      <c r="D43" s="45" cm="1">
        <f t="array" ref="D43">(_xlfn.XLOOKUP(D$2,'Men10'!$B$2:$B$75,'Men10'!$D$2:$D$75) / _xlfn.XLOOKUP($A43,'Men10'!$E$1:$CV$1,_xlfn.XLOOKUP(D$2,'Men10'!$B$2:$B$75,'Men10'!$E$2:$CV$75))) / $C$1 / 86400</f>
        <v>1.330509395025524E-2</v>
      </c>
      <c r="E43" s="45" cm="1">
        <f t="array" ref="E43">(_xlfn.XLOOKUP(E$2,'Men10'!$B$2:$B$75,'Men10'!$D$2:$D$75) / _xlfn.XLOOKUP($A43,'Men10'!$E$1:$CV$1,_xlfn.XLOOKUP(E$2,'Men10'!$B$2:$B$75,'Men10'!$E$2:$CV$75))) / $C$1 / 86400</f>
        <v>1.751384815900945E-2</v>
      </c>
      <c r="F43" s="45" cm="1">
        <f t="array" ref="F43">(_xlfn.XLOOKUP(F$2,'Men10'!$B$2:$B$75,'Men10'!$D$2:$D$75) / _xlfn.XLOOKUP($A43,'Men10'!$E$1:$CV$1,_xlfn.XLOOKUP(F$2,'Men10'!$B$2:$B$75,'Men10'!$E$2:$CV$75))) / $C$1 / 86400</f>
        <v>2.8963469823684879E-2</v>
      </c>
      <c r="G43" s="45" cm="1">
        <f t="array" ref="G43">(_xlfn.XLOOKUP(G$2,'Men10'!$B$2:$B$75,'Men10'!$D$2:$D$75) / _xlfn.XLOOKUP($A43,'Men10'!$E$1:$CV$1,_xlfn.XLOOKUP(G$2,'Men10'!$B$2:$B$75,'Men10'!$E$2:$CV$75))) / $C$1 / 86400</f>
        <v>3.6453242098403386E-2</v>
      </c>
      <c r="H43" s="45" cm="1">
        <f t="array" ref="H43">(_xlfn.XLOOKUP(H$2,'Men10'!$B$2:$B$75,'Men10'!$D$2:$D$75) / _xlfn.XLOOKUP($A43,'Men10'!$E$1:$CV$1,_xlfn.XLOOKUP(H$2,'Men10'!$B$2:$B$75,'Men10'!$E$2:$CV$75))) / $C$1 / 86400</f>
        <v>6.0015595490829757E-2</v>
      </c>
      <c r="I43" s="45" cm="1">
        <f t="array" ref="I43">(_xlfn.XLOOKUP(I$2,'Men10'!$B$2:$B$75,'Men10'!$D$2:$D$75) / _xlfn.XLOOKUP($A43,'Men10'!$E$1:$CV$1,_xlfn.XLOOKUP(I$2,'Men10'!$B$2:$B$75,'Men10'!$E$2:$CV$75))) / $C$1 / 86400</f>
        <v>7.984018480317473E-2</v>
      </c>
      <c r="J43" s="45" cm="1">
        <f t="array" ref="J43">(_xlfn.XLOOKUP(J$2,'Men10'!$B$2:$B$75,'Men10'!$D$2:$D$75) / _xlfn.XLOOKUP($A43,'Men10'!$E$1:$CV$1,_xlfn.XLOOKUP(J$2,'Men10'!$B$2:$B$75,'Men10'!$E$2:$CV$75))) / $C$1 / 86400</f>
        <v>0.16690271319900951</v>
      </c>
      <c r="K43" s="45" cm="1">
        <f t="array" ref="K43">(_xlfn.XLOOKUP(K$2,'Men10'!$B$2:$B$75,'Men10'!$D$2:$D$75) / _xlfn.XLOOKUP($A43,'Men10'!$E$1:$CV$1,_xlfn.XLOOKUP(K$2,'Men10'!$B$2:$B$75,'Men10'!$E$2:$CV$75))) / $C$1 / 86400</f>
        <v>0.20219835034649847</v>
      </c>
      <c r="L43" s="45" cm="1">
        <f t="array" ref="L43">(_xlfn.XLOOKUP(L$2,'Men10'!$B$2:$B$75,'Men10'!$D$2:$D$75) / _xlfn.XLOOKUP($A43,'Men10'!$E$1:$CV$1,_xlfn.XLOOKUP(L$2,'Men10'!$B$2:$B$75,'Men10'!$E$2:$CV$75))) / $C$1 / 86400</f>
        <v>0.35807813585591364</v>
      </c>
      <c r="M43" s="45" cm="1">
        <f t="array" ref="M43">(_xlfn.XLOOKUP(M$2,'Men10'!$B$2:$B$75,'Men10'!$D$2:$D$75) / _xlfn.XLOOKUP($A43,'Men10'!$E$1:$CV$1,_xlfn.XLOOKUP(M$2,'Men10'!$B$2:$B$75,'Men10'!$E$2:$CV$75))) / $C$1 / 86400</f>
        <v>0.47565603121158673</v>
      </c>
      <c r="N43" s="45" cm="1">
        <f t="array" ref="N43">(_xlfn.XLOOKUP(N$2,'Men10'!$B$2:$B$75,'Men10'!$D$2:$D$75) / _xlfn.XLOOKUP($A43,'Men10'!$E$1:$CV$1,_xlfn.XLOOKUP(N$2,'Men10'!$B$2:$B$75,'Men10'!$E$2:$CV$75))) / $C$1 / 86400</f>
        <v>0.88740135036431333</v>
      </c>
    </row>
    <row r="44" spans="1:14" x14ac:dyDescent="0.3">
      <c r="A44" s="26">
        <v>59</v>
      </c>
      <c r="B44" s="45" cm="1">
        <f t="array" ref="B44">(_xlfn.XLOOKUP(B$2,'Men10'!$B$2:$B$75,'Men10'!$D$2:$D$75) / _xlfn.XLOOKUP($A44,'Men10'!$E$1:$CV$1,_xlfn.XLOOKUP(B$2,'Men10'!$B$2:$B$75,'Men10'!$E$2:$CV$75))) / $C$1 / 86400</f>
        <v>2.3190579730089267E-3</v>
      </c>
      <c r="C44" s="45" cm="1">
        <f t="array" ref="C44">(_xlfn.XLOOKUP(C$2,'Men10'!$B$2:$B$75,'Men10'!$D$2:$D$75) / _xlfn.XLOOKUP($A44,'Men10'!$E$1:$CV$1,_xlfn.XLOOKUP(C$2,'Men10'!$B$2:$B$75,'Men10'!$E$2:$CV$75))) / $C$1 / 86400</f>
        <v>5.0810085322596102E-3</v>
      </c>
      <c r="D44" s="45" cm="1">
        <f t="array" ref="D44">(_xlfn.XLOOKUP(D$2,'Men10'!$B$2:$B$75,'Men10'!$D$2:$D$75) / _xlfn.XLOOKUP($A44,'Men10'!$E$1:$CV$1,_xlfn.XLOOKUP(D$2,'Men10'!$B$2:$B$75,'Men10'!$E$2:$CV$75))) / $C$1 / 86400</f>
        <v>1.3421531972006517E-2</v>
      </c>
      <c r="E44" s="45" cm="1">
        <f t="array" ref="E44">(_xlfn.XLOOKUP(E$2,'Men10'!$B$2:$B$75,'Men10'!$D$2:$D$75) / _xlfn.XLOOKUP($A44,'Men10'!$E$1:$CV$1,_xlfn.XLOOKUP(E$2,'Men10'!$B$2:$B$75,'Men10'!$E$2:$CV$75))) / $C$1 / 86400</f>
        <v>1.7667118616212663E-2</v>
      </c>
      <c r="F44" s="45" cm="1">
        <f t="array" ref="F44">(_xlfn.XLOOKUP(F$2,'Men10'!$B$2:$B$75,'Men10'!$D$2:$D$75) / _xlfn.XLOOKUP($A44,'Men10'!$E$1:$CV$1,_xlfn.XLOOKUP(F$2,'Men10'!$B$2:$B$75,'Men10'!$E$2:$CV$75))) / $C$1 / 86400</f>
        <v>2.9216940347225072E-2</v>
      </c>
      <c r="G44" s="45" cm="1">
        <f t="array" ref="G44">(_xlfn.XLOOKUP(G$2,'Men10'!$B$2:$B$75,'Men10'!$D$2:$D$75) / _xlfn.XLOOKUP($A44,'Men10'!$E$1:$CV$1,_xlfn.XLOOKUP(G$2,'Men10'!$B$2:$B$75,'Men10'!$E$2:$CV$75))) / $C$1 / 86400</f>
        <v>3.6772258515140308E-2</v>
      </c>
      <c r="H44" s="45" cm="1">
        <f t="array" ref="H44">(_xlfn.XLOOKUP(H$2,'Men10'!$B$2:$B$75,'Men10'!$D$2:$D$75) / _xlfn.XLOOKUP($A44,'Men10'!$E$1:$CV$1,_xlfn.XLOOKUP(H$2,'Men10'!$B$2:$B$75,'Men10'!$E$2:$CV$75))) / $C$1 / 86400</f>
        <v>6.0560990807828577E-2</v>
      </c>
      <c r="I44" s="45" cm="1">
        <f t="array" ref="I44">(_xlfn.XLOOKUP(I$2,'Men10'!$B$2:$B$75,'Men10'!$D$2:$D$75) / _xlfn.XLOOKUP($A44,'Men10'!$E$1:$CV$1,_xlfn.XLOOKUP(I$2,'Men10'!$B$2:$B$75,'Men10'!$E$2:$CV$75))) / $C$1 / 86400</f>
        <v>8.0583339003424737E-2</v>
      </c>
      <c r="J44" s="45" cm="1">
        <f t="array" ref="J44">(_xlfn.XLOOKUP(J$2,'Men10'!$B$2:$B$75,'Men10'!$D$2:$D$75) / _xlfn.XLOOKUP($A44,'Men10'!$E$1:$CV$1,_xlfn.XLOOKUP(J$2,'Men10'!$B$2:$B$75,'Men10'!$E$2:$CV$75))) / $C$1 / 86400</f>
        <v>0.16852391488136995</v>
      </c>
      <c r="K44" s="45" cm="1">
        <f t="array" ref="K44">(_xlfn.XLOOKUP(K$2,'Men10'!$B$2:$B$75,'Men10'!$D$2:$D$75) / _xlfn.XLOOKUP($A44,'Men10'!$E$1:$CV$1,_xlfn.XLOOKUP(K$2,'Men10'!$B$2:$B$75,'Men10'!$E$2:$CV$75))) / $C$1 / 86400</f>
        <v>0.20416239454607593</v>
      </c>
      <c r="L44" s="45" cm="1">
        <f t="array" ref="L44">(_xlfn.XLOOKUP(L$2,'Men10'!$B$2:$B$75,'Men10'!$D$2:$D$75) / _xlfn.XLOOKUP($A44,'Men10'!$E$1:$CV$1,_xlfn.XLOOKUP(L$2,'Men10'!$B$2:$B$75,'Men10'!$E$2:$CV$75))) / $C$1 / 86400</f>
        <v>0.36155631104635472</v>
      </c>
      <c r="M44" s="45" cm="1">
        <f t="array" ref="M44">(_xlfn.XLOOKUP(M$2,'Men10'!$B$2:$B$75,'Men10'!$D$2:$D$75) / _xlfn.XLOOKUP($A44,'Men10'!$E$1:$CV$1,_xlfn.XLOOKUP(M$2,'Men10'!$B$2:$B$75,'Men10'!$E$2:$CV$75))) / $C$1 / 86400</f>
        <v>0.48027629377799358</v>
      </c>
      <c r="N44" s="45" cm="1">
        <f t="array" ref="N44">(_xlfn.XLOOKUP(N$2,'Men10'!$B$2:$B$75,'Men10'!$D$2:$D$75) / _xlfn.XLOOKUP($A44,'Men10'!$E$1:$CV$1,_xlfn.XLOOKUP(N$2,'Men10'!$B$2:$B$75,'Men10'!$E$2:$CV$75))) / $C$1 / 86400</f>
        <v>0.89602108179087303</v>
      </c>
    </row>
    <row r="45" spans="1:14" x14ac:dyDescent="0.3">
      <c r="A45" s="26">
        <v>60</v>
      </c>
      <c r="B45" s="45" cm="1">
        <f t="array" ref="B45">(_xlfn.XLOOKUP(B$2,'Men10'!$B$2:$B$75,'Men10'!$D$2:$D$75) / _xlfn.XLOOKUP($A45,'Men10'!$E$1:$CV$1,_xlfn.XLOOKUP(B$2,'Men10'!$B$2:$B$75,'Men10'!$E$2:$CV$75))) / $C$1 / 86400</f>
        <v>2.3381710881710885E-3</v>
      </c>
      <c r="C45" s="45" cm="1">
        <f t="array" ref="C45">(_xlfn.XLOOKUP(C$2,'Men10'!$B$2:$B$75,'Men10'!$D$2:$D$75) / _xlfn.XLOOKUP($A45,'Men10'!$E$1:$CV$1,_xlfn.XLOOKUP(C$2,'Men10'!$B$2:$B$75,'Men10'!$E$2:$CV$75))) / $C$1 / 86400</f>
        <v>5.1252296683106076E-3</v>
      </c>
      <c r="D45" s="45" cm="1">
        <f t="array" ref="D45">(_xlfn.XLOOKUP(D$2,'Men10'!$B$2:$B$75,'Men10'!$D$2:$D$75) / _xlfn.XLOOKUP($A45,'Men10'!$E$1:$CV$1,_xlfn.XLOOKUP(D$2,'Men10'!$B$2:$B$75,'Men10'!$E$2:$CV$75))) / $C$1 / 86400</f>
        <v>1.3538342520065756E-2</v>
      </c>
      <c r="E45" s="45" cm="1">
        <f t="array" ref="E45">(_xlfn.XLOOKUP(E$2,'Men10'!$B$2:$B$75,'Men10'!$D$2:$D$75) / _xlfn.XLOOKUP($A45,'Men10'!$E$1:$CV$1,_xlfn.XLOOKUP(E$2,'Men10'!$B$2:$B$75,'Men10'!$E$2:$CV$75))) / $C$1 / 86400</f>
        <v>1.7820879439678396E-2</v>
      </c>
      <c r="F45" s="45" cm="1">
        <f t="array" ref="F45">(_xlfn.XLOOKUP(F$2,'Men10'!$B$2:$B$75,'Men10'!$D$2:$D$75) / _xlfn.XLOOKUP($A45,'Men10'!$E$1:$CV$1,_xlfn.XLOOKUP(F$2,'Men10'!$B$2:$B$75,'Men10'!$E$2:$CV$75))) / $C$1 / 86400</f>
        <v>2.9471221812388041E-2</v>
      </c>
      <c r="G45" s="45" cm="1">
        <f t="array" ref="G45">(_xlfn.XLOOKUP(G$2,'Men10'!$B$2:$B$75,'Men10'!$D$2:$D$75) / _xlfn.XLOOKUP($A45,'Men10'!$E$1:$CV$1,_xlfn.XLOOKUP(G$2,'Men10'!$B$2:$B$75,'Men10'!$E$2:$CV$75))) / $C$1 / 86400</f>
        <v>3.7092295577935266E-2</v>
      </c>
      <c r="H45" s="45" cm="1">
        <f t="array" ref="H45">(_xlfn.XLOOKUP(H$2,'Men10'!$B$2:$B$75,'Men10'!$D$2:$D$75) / _xlfn.XLOOKUP($A45,'Men10'!$E$1:$CV$1,_xlfn.XLOOKUP(H$2,'Men10'!$B$2:$B$75,'Men10'!$E$2:$CV$75))) / $C$1 / 86400</f>
        <v>6.1108816375235207E-2</v>
      </c>
      <c r="I45" s="45" cm="1">
        <f t="array" ref="I45">(_xlfn.XLOOKUP(I$2,'Men10'!$B$2:$B$75,'Men10'!$D$2:$D$75) / _xlfn.XLOOKUP($A45,'Men10'!$E$1:$CV$1,_xlfn.XLOOKUP(I$2,'Men10'!$B$2:$B$75,'Men10'!$E$2:$CV$75))) / $C$1 / 86400</f>
        <v>8.1330403332875514E-2</v>
      </c>
      <c r="J45" s="45" cm="1">
        <f t="array" ref="J45">(_xlfn.XLOOKUP(J$2,'Men10'!$B$2:$B$75,'Men10'!$D$2:$D$75) / _xlfn.XLOOKUP($A45,'Men10'!$E$1:$CV$1,_xlfn.XLOOKUP(J$2,'Men10'!$B$2:$B$75,'Men10'!$E$2:$CV$75))) / $C$1 / 86400</f>
        <v>0.17019778822353931</v>
      </c>
      <c r="K45" s="45" cm="1">
        <f t="array" ref="K45">(_xlfn.XLOOKUP(K$2,'Men10'!$B$2:$B$75,'Men10'!$D$2:$D$75) / _xlfn.XLOOKUP($A45,'Men10'!$E$1:$CV$1,_xlfn.XLOOKUP(K$2,'Men10'!$B$2:$B$75,'Men10'!$E$2:$CV$75))) / $C$1 / 86400</f>
        <v>0.20619024910870401</v>
      </c>
      <c r="L45" s="45" cm="1">
        <f t="array" ref="L45">(_xlfn.XLOOKUP(L$2,'Men10'!$B$2:$B$75,'Men10'!$D$2:$D$75) / _xlfn.XLOOKUP($A45,'Men10'!$E$1:$CV$1,_xlfn.XLOOKUP(L$2,'Men10'!$B$2:$B$75,'Men10'!$E$2:$CV$75))) / $C$1 / 86400</f>
        <v>0.3651474896110089</v>
      </c>
      <c r="M45" s="45" cm="1">
        <f t="array" ref="M45">(_xlfn.XLOOKUP(M$2,'Men10'!$B$2:$B$75,'Men10'!$D$2:$D$75) / _xlfn.XLOOKUP($A45,'Men10'!$E$1:$CV$1,_xlfn.XLOOKUP(M$2,'Men10'!$B$2:$B$75,'Men10'!$E$2:$CV$75))) / $C$1 / 86400</f>
        <v>0.48504666530417606</v>
      </c>
      <c r="N45" s="45" cm="1">
        <f t="array" ref="N45">(_xlfn.XLOOKUP(N$2,'Men10'!$B$2:$B$75,'Men10'!$D$2:$D$75) / _xlfn.XLOOKUP($A45,'Men10'!$E$1:$CV$1,_xlfn.XLOOKUP(N$2,'Men10'!$B$2:$B$75,'Men10'!$E$2:$CV$75))) / $C$1 / 86400</f>
        <v>0.90492086200240718</v>
      </c>
    </row>
    <row r="46" spans="1:14" x14ac:dyDescent="0.3">
      <c r="A46" s="42">
        <v>61</v>
      </c>
      <c r="B46" s="45" cm="1">
        <f t="array" ref="B46">(_xlfn.XLOOKUP(B$2,'Men10'!$B$2:$B$75,'Men10'!$D$2:$D$75) / _xlfn.XLOOKUP($A46,'Men10'!$E$1:$CV$1,_xlfn.XLOOKUP(B$2,'Men10'!$B$2:$B$75,'Men10'!$E$2:$CV$75))) / $C$1 / 86400</f>
        <v>2.3561185446173494E-3</v>
      </c>
      <c r="C46" s="45" cm="1">
        <f t="array" ref="C46">(_xlfn.XLOOKUP(C$2,'Men10'!$B$2:$B$75,'Men10'!$D$2:$D$75) / _xlfn.XLOOKUP($A46,'Men10'!$E$1:$CV$1,_xlfn.XLOOKUP(C$2,'Men10'!$B$2:$B$75,'Men10'!$E$2:$CV$75))) / $C$1 / 86400</f>
        <v>5.1708758432290796E-3</v>
      </c>
      <c r="D46" s="45" cm="1">
        <f t="array" ref="D46">(_xlfn.XLOOKUP(D$2,'Men10'!$B$2:$B$75,'Men10'!$D$2:$D$75) / _xlfn.XLOOKUP($A46,'Men10'!$E$1:$CV$1,_xlfn.XLOOKUP(D$2,'Men10'!$B$2:$B$75,'Men10'!$E$2:$CV$75))) / $C$1 / 86400</f>
        <v>1.3658917321737189E-2</v>
      </c>
      <c r="E46" s="45" cm="1">
        <f t="array" ref="E46">(_xlfn.XLOOKUP(E$2,'Men10'!$B$2:$B$75,'Men10'!$D$2:$D$75) / _xlfn.XLOOKUP($A46,'Men10'!$E$1:$CV$1,_xlfn.XLOOKUP(E$2,'Men10'!$B$2:$B$75,'Men10'!$E$2:$CV$75))) / $C$1 / 86400</f>
        <v>1.7979595250041815E-2</v>
      </c>
      <c r="F46" s="45" cm="1">
        <f t="array" ref="F46">(_xlfn.XLOOKUP(F$2,'Men10'!$B$2:$B$75,'Men10'!$D$2:$D$75) / _xlfn.XLOOKUP($A46,'Men10'!$E$1:$CV$1,_xlfn.XLOOKUP(F$2,'Men10'!$B$2:$B$75,'Men10'!$E$2:$CV$75))) / $C$1 / 86400</f>
        <v>2.9733697571128578E-2</v>
      </c>
      <c r="G46" s="45" cm="1">
        <f t="array" ref="G46">(_xlfn.XLOOKUP(G$2,'Men10'!$B$2:$B$75,'Men10'!$D$2:$D$75) / _xlfn.XLOOKUP($A46,'Men10'!$E$1:$CV$1,_xlfn.XLOOKUP(G$2,'Men10'!$B$2:$B$75,'Men10'!$E$2:$CV$75))) / $C$1 / 86400</f>
        <v>3.7422645927412616E-2</v>
      </c>
      <c r="H46" s="45" cm="1">
        <f t="array" ref="H46">(_xlfn.XLOOKUP(H$2,'Men10'!$B$2:$B$75,'Men10'!$D$2:$D$75) / _xlfn.XLOOKUP($A46,'Men10'!$E$1:$CV$1,_xlfn.XLOOKUP(H$2,'Men10'!$B$2:$B$75,'Men10'!$E$2:$CV$75))) / $C$1 / 86400</f>
        <v>6.1674355696366701E-2</v>
      </c>
      <c r="I46" s="45" cm="1">
        <f t="array" ref="I46">(_xlfn.XLOOKUP(I$2,'Men10'!$B$2:$B$75,'Men10'!$D$2:$D$75) / _xlfn.XLOOKUP($A46,'Men10'!$E$1:$CV$1,_xlfn.XLOOKUP(I$2,'Men10'!$B$2:$B$75,'Men10'!$E$2:$CV$75))) / $C$1 / 86400</f>
        <v>8.2101692408655225E-2</v>
      </c>
      <c r="J46" s="45" cm="1">
        <f t="array" ref="J46">(_xlfn.XLOOKUP(J$2,'Men10'!$B$2:$B$75,'Men10'!$D$2:$D$75) / _xlfn.XLOOKUP($A46,'Men10'!$E$1:$CV$1,_xlfn.XLOOKUP(J$2,'Men10'!$B$2:$B$75,'Men10'!$E$2:$CV$75))) / $C$1 / 86400</f>
        <v>0.17188395826166722</v>
      </c>
      <c r="K46" s="45" cm="1">
        <f t="array" ref="K46">(_xlfn.XLOOKUP(K$2,'Men10'!$B$2:$B$75,'Men10'!$D$2:$D$75) / _xlfn.XLOOKUP($A46,'Men10'!$E$1:$CV$1,_xlfn.XLOOKUP(K$2,'Men10'!$B$2:$B$75,'Men10'!$E$2:$CV$75))) / $C$1 / 86400</f>
        <v>0.20823300080266025</v>
      </c>
      <c r="L46" s="45" cm="1">
        <f t="array" ref="L46">(_xlfn.XLOOKUP(L$2,'Men10'!$B$2:$B$75,'Men10'!$D$2:$D$75) / _xlfn.XLOOKUP($A46,'Men10'!$E$1:$CV$1,_xlfn.XLOOKUP(L$2,'Men10'!$B$2:$B$75,'Men10'!$E$2:$CV$75))) / $C$1 / 86400</f>
        <v>0.36876504987960101</v>
      </c>
      <c r="M46" s="45" cm="1">
        <f t="array" ref="M46">(_xlfn.XLOOKUP(M$2,'Men10'!$B$2:$B$75,'Men10'!$D$2:$D$75) / _xlfn.XLOOKUP($A46,'Men10'!$E$1:$CV$1,_xlfn.XLOOKUP(M$2,'Men10'!$B$2:$B$75,'Men10'!$E$2:$CV$75))) / $C$1 / 86400</f>
        <v>0.48985208118335055</v>
      </c>
      <c r="N46" s="45" cm="1">
        <f t="array" ref="N46">(_xlfn.XLOOKUP(N$2,'Men10'!$B$2:$B$75,'Men10'!$D$2:$D$75) / _xlfn.XLOOKUP($A46,'Men10'!$E$1:$CV$1,_xlfn.XLOOKUP(N$2,'Men10'!$B$2:$B$75,'Men10'!$E$2:$CV$75))) / $C$1 / 86400</f>
        <v>0.91388602224515547</v>
      </c>
    </row>
    <row r="47" spans="1:14" x14ac:dyDescent="0.3">
      <c r="A47" s="26">
        <v>62</v>
      </c>
      <c r="B47" s="45" cm="1">
        <f t="array" ref="B47">(_xlfn.XLOOKUP(B$2,'Men10'!$B$2:$B$75,'Men10'!$D$2:$D$75) / _xlfn.XLOOKUP($A47,'Men10'!$E$1:$CV$1,_xlfn.XLOOKUP(B$2,'Men10'!$B$2:$B$75,'Men10'!$E$2:$CV$75))) / $C$1 / 86400</f>
        <v>2.3740426111416345E-3</v>
      </c>
      <c r="C47" s="45" cm="1">
        <f t="array" ref="C47">(_xlfn.XLOOKUP(C$2,'Men10'!$B$2:$B$75,'Men10'!$D$2:$D$75) / _xlfn.XLOOKUP($A47,'Men10'!$E$1:$CV$1,_xlfn.XLOOKUP(C$2,'Men10'!$B$2:$B$75,'Men10'!$E$2:$CV$75))) / $C$1 / 86400</f>
        <v>5.2166821339182769E-3</v>
      </c>
      <c r="D47" s="45" cm="1">
        <f t="array" ref="D47">(_xlfn.XLOOKUP(D$2,'Men10'!$B$2:$B$75,'Men10'!$D$2:$D$75) / _xlfn.XLOOKUP($A47,'Men10'!$E$1:$CV$1,_xlfn.XLOOKUP(D$2,'Men10'!$B$2:$B$75,'Men10'!$E$2:$CV$75))) / $C$1 / 86400</f>
        <v>1.3779915070727523E-2</v>
      </c>
      <c r="E47" s="45" cm="1">
        <f t="array" ref="E47">(_xlfn.XLOOKUP(E$2,'Men10'!$B$2:$B$75,'Men10'!$D$2:$D$75) / _xlfn.XLOOKUP($A47,'Men10'!$E$1:$CV$1,_xlfn.XLOOKUP(E$2,'Men10'!$B$2:$B$75,'Men10'!$E$2:$CV$75))) / $C$1 / 86400</f>
        <v>1.8138867797182146E-2</v>
      </c>
      <c r="F47" s="45" cm="1">
        <f t="array" ref="F47">(_xlfn.XLOOKUP(F$2,'Men10'!$B$2:$B$75,'Men10'!$D$2:$D$75) / _xlfn.XLOOKUP($A47,'Men10'!$E$1:$CV$1,_xlfn.XLOOKUP(F$2,'Men10'!$B$2:$B$75,'Men10'!$E$2:$CV$75))) / $C$1 / 86400</f>
        <v>2.9997094031515695E-2</v>
      </c>
      <c r="G47" s="45" cm="1">
        <f t="array" ref="G47">(_xlfn.XLOOKUP(G$2,'Men10'!$B$2:$B$75,'Men10'!$D$2:$D$75) / _xlfn.XLOOKUP($A47,'Men10'!$E$1:$CV$1,_xlfn.XLOOKUP(G$2,'Men10'!$B$2:$B$75,'Men10'!$E$2:$CV$75))) / $C$1 / 86400</f>
        <v>3.7754155066227958E-2</v>
      </c>
      <c r="H47" s="45" cm="1">
        <f t="array" ref="H47">(_xlfn.XLOOKUP(H$2,'Men10'!$B$2:$B$75,'Men10'!$D$2:$D$75) / _xlfn.XLOOKUP($A47,'Men10'!$E$1:$CV$1,_xlfn.XLOOKUP(H$2,'Men10'!$B$2:$B$75,'Men10'!$E$2:$CV$75))) / $C$1 / 86400</f>
        <v>6.2250460508476164E-2</v>
      </c>
      <c r="I47" s="45" cm="1">
        <f t="array" ref="I47">(_xlfn.XLOOKUP(I$2,'Men10'!$B$2:$B$75,'Men10'!$D$2:$D$75) / _xlfn.XLOOKUP($A47,'Men10'!$E$1:$CV$1,_xlfn.XLOOKUP(I$2,'Men10'!$B$2:$B$75,'Men10'!$E$2:$CV$75))) / $C$1 / 86400</f>
        <v>8.2877309858037901E-2</v>
      </c>
      <c r="J47" s="45" cm="1">
        <f t="array" ref="J47">(_xlfn.XLOOKUP(J$2,'Men10'!$B$2:$B$75,'Men10'!$D$2:$D$75) / _xlfn.XLOOKUP($A47,'Men10'!$E$1:$CV$1,_xlfn.XLOOKUP(J$2,'Men10'!$B$2:$B$75,'Men10'!$E$2:$CV$75))) / $C$1 / 86400</f>
        <v>0.17360387279086467</v>
      </c>
      <c r="K47" s="45" cm="1">
        <f t="array" ref="K47">(_xlfn.XLOOKUP(K$2,'Men10'!$B$2:$B$75,'Men10'!$D$2:$D$75) / _xlfn.XLOOKUP($A47,'Men10'!$E$1:$CV$1,_xlfn.XLOOKUP(K$2,'Men10'!$B$2:$B$75,'Men10'!$E$2:$CV$75))) / $C$1 / 86400</f>
        <v>0.21031663308086074</v>
      </c>
      <c r="L47" s="45" cm="1">
        <f t="array" ref="L47">(_xlfn.XLOOKUP(L$2,'Men10'!$B$2:$B$75,'Men10'!$D$2:$D$75) / _xlfn.XLOOKUP($A47,'Men10'!$E$1:$CV$1,_xlfn.XLOOKUP(L$2,'Men10'!$B$2:$B$75,'Men10'!$E$2:$CV$75))) / $C$1 / 86400</f>
        <v>0.37245500660134806</v>
      </c>
      <c r="M47" s="45" cm="1">
        <f t="array" ref="M47">(_xlfn.XLOOKUP(M$2,'Men10'!$B$2:$B$75,'Men10'!$D$2:$D$75) / _xlfn.XLOOKUP($A47,'Men10'!$E$1:$CV$1,_xlfn.XLOOKUP(M$2,'Men10'!$B$2:$B$75,'Men10'!$E$2:$CV$75))) / $C$1 / 86400</f>
        <v>0.49475366548537281</v>
      </c>
      <c r="N47" s="45" cm="1">
        <f t="array" ref="N47">(_xlfn.XLOOKUP(N$2,'Men10'!$B$2:$B$75,'Men10'!$D$2:$D$75) / _xlfn.XLOOKUP($A47,'Men10'!$E$1:$CV$1,_xlfn.XLOOKUP(N$2,'Men10'!$B$2:$B$75,'Men10'!$E$2:$CV$75))) / $C$1 / 86400</f>
        <v>0.92303059782734587</v>
      </c>
    </row>
    <row r="48" spans="1:14" x14ac:dyDescent="0.3">
      <c r="A48" s="26">
        <v>63</v>
      </c>
      <c r="B48" s="45" cm="1">
        <f t="array" ref="B48">(_xlfn.XLOOKUP(B$2,'Men10'!$B$2:$B$75,'Men10'!$D$2:$D$75) / _xlfn.XLOOKUP($A48,'Men10'!$E$1:$CV$1,_xlfn.XLOOKUP(B$2,'Men10'!$B$2:$B$75,'Men10'!$E$2:$CV$75))) / $C$1 / 86400</f>
        <v>2.3925471599890208E-3</v>
      </c>
      <c r="C48" s="45" cm="1">
        <f t="array" ref="C48">(_xlfn.XLOOKUP(C$2,'Men10'!$B$2:$B$75,'Men10'!$D$2:$D$75) / _xlfn.XLOOKUP($A48,'Men10'!$E$1:$CV$1,_xlfn.XLOOKUP(C$2,'Men10'!$B$2:$B$75,'Men10'!$E$2:$CV$75))) / $C$1 / 86400</f>
        <v>5.2633072295993647E-3</v>
      </c>
      <c r="D48" s="45" cm="1">
        <f t="array" ref="D48">(_xlfn.XLOOKUP(D$2,'Men10'!$B$2:$B$75,'Men10'!$D$2:$D$75) / _xlfn.XLOOKUP($A48,'Men10'!$E$1:$CV$1,_xlfn.XLOOKUP(D$2,'Men10'!$B$2:$B$75,'Men10'!$E$2:$CV$75))) / $C$1 / 86400</f>
        <v>1.3903075700828511E-2</v>
      </c>
      <c r="E48" s="45" cm="1">
        <f t="array" ref="E48">(_xlfn.XLOOKUP(E$2,'Men10'!$B$2:$B$75,'Men10'!$D$2:$D$75) / _xlfn.XLOOKUP($A48,'Men10'!$E$1:$CV$1,_xlfn.XLOOKUP(E$2,'Men10'!$B$2:$B$75,'Men10'!$E$2:$CV$75))) / $C$1 / 86400</f>
        <v>1.8300987402110995E-2</v>
      </c>
      <c r="F48" s="45" cm="1">
        <f t="array" ref="F48">(_xlfn.XLOOKUP(F$2,'Men10'!$B$2:$B$75,'Men10'!$D$2:$D$75) / _xlfn.XLOOKUP($A48,'Men10'!$E$1:$CV$1,_xlfn.XLOOKUP(F$2,'Men10'!$B$2:$B$75,'Men10'!$E$2:$CV$75))) / $C$1 / 86400</f>
        <v>3.0265198804524645E-2</v>
      </c>
      <c r="G48" s="45" cm="1">
        <f t="array" ref="G48">(_xlfn.XLOOKUP(G$2,'Men10'!$B$2:$B$75,'Men10'!$D$2:$D$75) / _xlfn.XLOOKUP($A48,'Men10'!$E$1:$CV$1,_xlfn.XLOOKUP(G$2,'Men10'!$B$2:$B$75,'Men10'!$E$2:$CV$75))) / $C$1 / 86400</f>
        <v>3.8091590057882194E-2</v>
      </c>
      <c r="H48" s="45" cm="1">
        <f t="array" ref="H48">(_xlfn.XLOOKUP(H$2,'Men10'!$B$2:$B$75,'Men10'!$D$2:$D$75) / _xlfn.XLOOKUP($A48,'Men10'!$E$1:$CV$1,_xlfn.XLOOKUP(H$2,'Men10'!$B$2:$B$75,'Men10'!$E$2:$CV$75))) / $C$1 / 86400</f>
        <v>6.2829423894527725E-2</v>
      </c>
      <c r="I48" s="45" cm="1">
        <f t="array" ref="I48">(_xlfn.XLOOKUP(I$2,'Men10'!$B$2:$B$75,'Men10'!$D$2:$D$75) / _xlfn.XLOOKUP($A48,'Men10'!$E$1:$CV$1,_xlfn.XLOOKUP(I$2,'Men10'!$B$2:$B$75,'Men10'!$E$2:$CV$75))) / $C$1 / 86400</f>
        <v>8.3678362325189229E-2</v>
      </c>
      <c r="J48" s="45" cm="1">
        <f t="array" ref="J48">(_xlfn.XLOOKUP(J$2,'Men10'!$B$2:$B$75,'Men10'!$D$2:$D$75) / _xlfn.XLOOKUP($A48,'Men10'!$E$1:$CV$1,_xlfn.XLOOKUP(J$2,'Men10'!$B$2:$B$75,'Men10'!$E$2:$CV$75))) / $C$1 / 86400</f>
        <v>0.17535855501743056</v>
      </c>
      <c r="K48" s="45" cm="1">
        <f t="array" ref="K48">(_xlfn.XLOOKUP(K$2,'Men10'!$B$2:$B$75,'Men10'!$D$2:$D$75) / _xlfn.XLOOKUP($A48,'Men10'!$E$1:$CV$1,_xlfn.XLOOKUP(K$2,'Men10'!$B$2:$B$75,'Men10'!$E$2:$CV$75))) / $C$1 / 86400</f>
        <v>0.21244238553145692</v>
      </c>
      <c r="L48" s="45" cm="1">
        <f t="array" ref="L48">(_xlfn.XLOOKUP(L$2,'Men10'!$B$2:$B$75,'Men10'!$D$2:$D$75) / _xlfn.XLOOKUP($A48,'Men10'!$E$1:$CV$1,_xlfn.XLOOKUP(L$2,'Men10'!$B$2:$B$75,'Men10'!$E$2:$CV$75))) / $C$1 / 86400</f>
        <v>0.37621955499403387</v>
      </c>
      <c r="M48" s="45" cm="1">
        <f t="array" ref="M48">(_xlfn.XLOOKUP(M$2,'Men10'!$B$2:$B$75,'Men10'!$D$2:$D$75) / _xlfn.XLOOKUP($A48,'Men10'!$E$1:$CV$1,_xlfn.XLOOKUP(M$2,'Men10'!$B$2:$B$75,'Men10'!$E$2:$CV$75))) / $C$1 / 86400</f>
        <v>0.49975433424580618</v>
      </c>
      <c r="N48" s="45" cm="1">
        <f t="array" ref="N48">(_xlfn.XLOOKUP(N$2,'Men10'!$B$2:$B$75,'Men10'!$D$2:$D$75) / _xlfn.XLOOKUP($A48,'Men10'!$E$1:$CV$1,_xlfn.XLOOKUP(N$2,'Men10'!$B$2:$B$75,'Men10'!$E$2:$CV$75))) / $C$1 / 86400</f>
        <v>0.9323600290119558</v>
      </c>
    </row>
    <row r="49" spans="1:14" x14ac:dyDescent="0.3">
      <c r="A49" s="42">
        <v>64</v>
      </c>
      <c r="B49" s="45" cm="1">
        <f t="array" ref="B49">(_xlfn.XLOOKUP(B$2,'Men10'!$B$2:$B$75,'Men10'!$D$2:$D$75) / _xlfn.XLOOKUP($A49,'Men10'!$E$1:$CV$1,_xlfn.XLOOKUP(B$2,'Men10'!$B$2:$B$75,'Men10'!$E$2:$CV$75))) / $C$1 / 86400</f>
        <v>2.4110319436098475E-3</v>
      </c>
      <c r="C49" s="45" cm="1">
        <f t="array" ref="C49">(_xlfn.XLOOKUP(C$2,'Men10'!$B$2:$B$75,'Men10'!$D$2:$D$75) / _xlfn.XLOOKUP($A49,'Men10'!$E$1:$CV$1,_xlfn.XLOOKUP(C$2,'Men10'!$B$2:$B$75,'Men10'!$E$2:$CV$75))) / $C$1 / 86400</f>
        <v>5.3114575727641047E-3</v>
      </c>
      <c r="D49" s="45" cm="1">
        <f t="array" ref="D49">(_xlfn.XLOOKUP(D$2,'Men10'!$B$2:$B$75,'Men10'!$D$2:$D$75) / _xlfn.XLOOKUP($A49,'Men10'!$E$1:$CV$1,_xlfn.XLOOKUP(D$2,'Men10'!$B$2:$B$75,'Men10'!$E$2:$CV$75))) / $C$1 / 86400</f>
        <v>1.4030265286546694E-2</v>
      </c>
      <c r="E49" s="45" cm="1">
        <f t="array" ref="E49">(_xlfn.XLOOKUP(E$2,'Men10'!$B$2:$B$75,'Men10'!$D$2:$D$75) / _xlfn.XLOOKUP($A49,'Men10'!$E$1:$CV$1,_xlfn.XLOOKUP(E$2,'Men10'!$B$2:$B$75,'Men10'!$E$2:$CV$75))) / $C$1 / 86400</f>
        <v>1.8468410428209424E-2</v>
      </c>
      <c r="F49" s="45" cm="1">
        <f t="array" ref="F49">(_xlfn.XLOOKUP(F$2,'Men10'!$B$2:$B$75,'Men10'!$D$2:$D$75) / _xlfn.XLOOKUP($A49,'Men10'!$E$1:$CV$1,_xlfn.XLOOKUP(F$2,'Men10'!$B$2:$B$75,'Men10'!$E$2:$CV$75))) / $C$1 / 86400</f>
        <v>3.0542074093162872E-2</v>
      </c>
      <c r="G49" s="45" cm="1">
        <f t="array" ref="G49">(_xlfn.XLOOKUP(G$2,'Men10'!$B$2:$B$75,'Men10'!$D$2:$D$75) / _xlfn.XLOOKUP($A49,'Men10'!$E$1:$CV$1,_xlfn.XLOOKUP(G$2,'Men10'!$B$2:$B$75,'Men10'!$E$2:$CV$75))) / $C$1 / 86400</f>
        <v>3.8440063565691712E-2</v>
      </c>
      <c r="H49" s="45" cm="1">
        <f t="array" ref="H49">(_xlfn.XLOOKUP(H$2,'Men10'!$B$2:$B$75,'Men10'!$D$2:$D$75) / _xlfn.XLOOKUP($A49,'Men10'!$E$1:$CV$1,_xlfn.XLOOKUP(H$2,'Men10'!$B$2:$B$75,'Men10'!$E$2:$CV$75))) / $C$1 / 86400</f>
        <v>6.3427414552816488E-2</v>
      </c>
      <c r="I49" s="45" cm="1">
        <f t="array" ref="I49">(_xlfn.XLOOKUP(I$2,'Men10'!$B$2:$B$75,'Men10'!$D$2:$D$75) / _xlfn.XLOOKUP($A49,'Men10'!$E$1:$CV$1,_xlfn.XLOOKUP(I$2,'Men10'!$B$2:$B$75,'Men10'!$E$2:$CV$75))) / $C$1 / 86400</f>
        <v>8.4484201715840132E-2</v>
      </c>
      <c r="J49" s="45" cm="1">
        <f t="array" ref="J49">(_xlfn.XLOOKUP(J$2,'Men10'!$B$2:$B$75,'Men10'!$D$2:$D$75) / _xlfn.XLOOKUP($A49,'Men10'!$E$1:$CV$1,_xlfn.XLOOKUP(J$2,'Men10'!$B$2:$B$75,'Men10'!$E$2:$CV$75))) / $C$1 / 86400</f>
        <v>0.17714906993783827</v>
      </c>
      <c r="K49" s="45" cm="1">
        <f t="array" ref="K49">(_xlfn.XLOOKUP(K$2,'Men10'!$B$2:$B$75,'Men10'!$D$2:$D$75) / _xlfn.XLOOKUP($A49,'Men10'!$E$1:$CV$1,_xlfn.XLOOKUP(K$2,'Men10'!$B$2:$B$75,'Men10'!$E$2:$CV$75))) / $C$1 / 86400</f>
        <v>0.21461154837032309</v>
      </c>
      <c r="L49" s="45" cm="1">
        <f t="array" ref="L49">(_xlfn.XLOOKUP(L$2,'Men10'!$B$2:$B$75,'Men10'!$D$2:$D$75) / _xlfn.XLOOKUP($A49,'Men10'!$E$1:$CV$1,_xlfn.XLOOKUP(L$2,'Men10'!$B$2:$B$75,'Men10'!$E$2:$CV$75))) / $C$1 / 86400</f>
        <v>0.38006097993334748</v>
      </c>
      <c r="M49" s="45" cm="1">
        <f t="array" ref="M49">(_xlfn.XLOOKUP(M$2,'Men10'!$B$2:$B$75,'Men10'!$D$2:$D$75) / _xlfn.XLOOKUP($A49,'Men10'!$E$1:$CV$1,_xlfn.XLOOKUP(M$2,'Men10'!$B$2:$B$75,'Men10'!$E$2:$CV$75))) / $C$1 / 86400</f>
        <v>0.50485712259802873</v>
      </c>
      <c r="N49" s="45" cm="1">
        <f t="array" ref="N49">(_xlfn.XLOOKUP(N$2,'Men10'!$B$2:$B$75,'Men10'!$D$2:$D$75) / _xlfn.XLOOKUP($A49,'Men10'!$E$1:$CV$1,_xlfn.XLOOKUP(N$2,'Men10'!$B$2:$B$75,'Men10'!$E$2:$CV$75))) / $C$1 / 86400</f>
        <v>0.94187997825521763</v>
      </c>
    </row>
    <row r="50" spans="1:14" x14ac:dyDescent="0.3">
      <c r="A50" s="26">
        <v>65</v>
      </c>
      <c r="B50" s="45" cm="1">
        <f t="array" ref="B50">(_xlfn.XLOOKUP(B$2,'Men10'!$B$2:$B$75,'Men10'!$D$2:$D$75) / _xlfn.XLOOKUP($A50,'Men10'!$E$1:$CV$1,_xlfn.XLOOKUP(B$2,'Men10'!$B$2:$B$75,'Men10'!$E$2:$CV$75))) / $C$1 / 86400</f>
        <v>2.4301199317422546E-3</v>
      </c>
      <c r="C50" s="45" cm="1">
        <f t="array" ref="C50">(_xlfn.XLOOKUP(C$2,'Men10'!$B$2:$B$75,'Men10'!$D$2:$D$75) / _xlfn.XLOOKUP($A50,'Men10'!$E$1:$CV$1,_xlfn.XLOOKUP(C$2,'Men10'!$B$2:$B$75,'Men10'!$E$2:$CV$75))) / $C$1 / 86400</f>
        <v>5.359800054898221E-3</v>
      </c>
      <c r="D50" s="45" cm="1">
        <f t="array" ref="D50">(_xlfn.XLOOKUP(D$2,'Men10'!$B$2:$B$75,'Men10'!$D$2:$D$75) / _xlfn.XLOOKUP($A50,'Men10'!$E$1:$CV$1,_xlfn.XLOOKUP(D$2,'Men10'!$B$2:$B$75,'Men10'!$E$2:$CV$75))) / $C$1 / 86400</f>
        <v>1.4157962409165113E-2</v>
      </c>
      <c r="E50" s="45" cm="1">
        <f t="array" ref="E50">(_xlfn.XLOOKUP(E$2,'Men10'!$B$2:$B$75,'Men10'!$D$2:$D$75) / _xlfn.XLOOKUP($A50,'Men10'!$E$1:$CV$1,_xlfn.XLOOKUP(E$2,'Men10'!$B$2:$B$75,'Men10'!$E$2:$CV$75))) / $C$1 / 86400</f>
        <v>1.8636501538594894E-2</v>
      </c>
      <c r="F50" s="45" cm="1">
        <f t="array" ref="F50">(_xlfn.XLOOKUP(F$2,'Men10'!$B$2:$B$75,'Men10'!$D$2:$D$75) / _xlfn.XLOOKUP($A50,'Men10'!$E$1:$CV$1,_xlfn.XLOOKUP(F$2,'Men10'!$B$2:$B$75,'Men10'!$E$2:$CV$75))) / $C$1 / 86400</f>
        <v>3.0820054224032903E-2</v>
      </c>
      <c r="G50" s="45" cm="1">
        <f t="array" ref="G50">(_xlfn.XLOOKUP(G$2,'Men10'!$B$2:$B$75,'Men10'!$D$2:$D$75) / _xlfn.XLOOKUP($A50,'Men10'!$E$1:$CV$1,_xlfn.XLOOKUP(G$2,'Men10'!$B$2:$B$75,'Men10'!$E$2:$CV$75))) / $C$1 / 86400</f>
        <v>3.8789927621028911E-2</v>
      </c>
      <c r="H50" s="45" cm="1">
        <f t="array" ref="H50">(_xlfn.XLOOKUP(H$2,'Men10'!$B$2:$B$75,'Men10'!$D$2:$D$75) / _xlfn.XLOOKUP($A50,'Men10'!$E$1:$CV$1,_xlfn.XLOOKUP(H$2,'Men10'!$B$2:$B$75,'Men10'!$E$2:$CV$75))) / $C$1 / 86400</f>
        <v>6.4036897565010797E-2</v>
      </c>
      <c r="I50" s="45" cm="1">
        <f t="array" ref="I50">(_xlfn.XLOOKUP(I$2,'Men10'!$B$2:$B$75,'Men10'!$D$2:$D$75) / _xlfn.XLOOKUP($A50,'Men10'!$E$1:$CV$1,_xlfn.XLOOKUP(I$2,'Men10'!$B$2:$B$75,'Men10'!$E$2:$CV$75))) / $C$1 / 86400</f>
        <v>8.5316774243122784E-2</v>
      </c>
      <c r="J50" s="45" cm="1">
        <f t="array" ref="J50">(_xlfn.XLOOKUP(J$2,'Men10'!$B$2:$B$75,'Men10'!$D$2:$D$75) / _xlfn.XLOOKUP($A50,'Men10'!$E$1:$CV$1,_xlfn.XLOOKUP(J$2,'Men10'!$B$2:$B$75,'Men10'!$E$2:$CV$75))) / $C$1 / 86400</f>
        <v>0.17899960832640738</v>
      </c>
      <c r="K50" s="45" cm="1">
        <f t="array" ref="K50">(_xlfn.XLOOKUP(K$2,'Men10'!$B$2:$B$75,'Men10'!$D$2:$D$75) / _xlfn.XLOOKUP($A50,'Men10'!$E$1:$CV$1,_xlfn.XLOOKUP(K$2,'Men10'!$B$2:$B$75,'Men10'!$E$2:$CV$75))) / $C$1 / 86400</f>
        <v>0.21685342809923672</v>
      </c>
      <c r="L50" s="45" cm="1">
        <f t="array" ref="L50">(_xlfn.XLOOKUP(L$2,'Men10'!$B$2:$B$75,'Men10'!$D$2:$D$75) / _xlfn.XLOOKUP($A50,'Men10'!$E$1:$CV$1,_xlfn.XLOOKUP(L$2,'Men10'!$B$2:$B$75,'Men10'!$E$2:$CV$75))) / $C$1 / 86400</f>
        <v>0.38403118103917694</v>
      </c>
      <c r="M50" s="45" cm="1">
        <f t="array" ref="M50">(_xlfn.XLOOKUP(M$2,'Men10'!$B$2:$B$75,'Men10'!$D$2:$D$75) / _xlfn.XLOOKUP($A50,'Men10'!$E$1:$CV$1,_xlfn.XLOOKUP(M$2,'Men10'!$B$2:$B$75,'Men10'!$E$2:$CV$75))) / $C$1 / 86400</f>
        <v>0.51013097182816036</v>
      </c>
      <c r="N50" s="45" cm="1">
        <f t="array" ref="N50">(_xlfn.XLOOKUP(N$2,'Men10'!$B$2:$B$75,'Men10'!$D$2:$D$75) / _xlfn.XLOOKUP($A50,'Men10'!$E$1:$CV$1,_xlfn.XLOOKUP(N$2,'Men10'!$B$2:$B$75,'Men10'!$E$2:$CV$75))) / $C$1 / 86400</f>
        <v>0.95171906495094527</v>
      </c>
    </row>
    <row r="51" spans="1:14" x14ac:dyDescent="0.3">
      <c r="A51" s="26">
        <v>66</v>
      </c>
      <c r="B51" s="45" cm="1">
        <f t="array" ref="B51">(_xlfn.XLOOKUP(B$2,'Men10'!$B$2:$B$75,'Men10'!$D$2:$D$75) / _xlfn.XLOOKUP($A51,'Men10'!$E$1:$CV$1,_xlfn.XLOOKUP(B$2,'Men10'!$B$2:$B$75,'Men10'!$E$2:$CV$75))) / $C$1 / 86400</f>
        <v>2.4559383622867362E-3</v>
      </c>
      <c r="C51" s="45" cm="1">
        <f t="array" ref="C51">(_xlfn.XLOOKUP(C$2,'Men10'!$B$2:$B$75,'Men10'!$D$2:$D$75) / _xlfn.XLOOKUP($A51,'Men10'!$E$1:$CV$1,_xlfn.XLOOKUP(C$2,'Men10'!$B$2:$B$75,'Men10'!$E$2:$CV$75))) / $C$1 / 86400</f>
        <v>5.4097404491105271E-3</v>
      </c>
      <c r="D51" s="45" cm="1">
        <f t="array" ref="D51">(_xlfn.XLOOKUP(D$2,'Men10'!$B$2:$B$75,'Men10'!$D$2:$D$75) / _xlfn.XLOOKUP($A51,'Men10'!$E$1:$CV$1,_xlfn.XLOOKUP(D$2,'Men10'!$B$2:$B$75,'Men10'!$E$2:$CV$75))) / $C$1 / 86400</f>
        <v>1.4289880431612714E-2</v>
      </c>
      <c r="E51" s="45" cm="1">
        <f t="array" ref="E51">(_xlfn.XLOOKUP(E$2,'Men10'!$B$2:$B$75,'Men10'!$D$2:$D$75) / _xlfn.XLOOKUP($A51,'Men10'!$E$1:$CV$1,_xlfn.XLOOKUP(E$2,'Men10'!$B$2:$B$75,'Men10'!$E$2:$CV$75))) / $C$1 / 86400</f>
        <v>1.8810148731408575E-2</v>
      </c>
      <c r="F51" s="45" cm="1">
        <f t="array" ref="F51">(_xlfn.XLOOKUP(F$2,'Men10'!$B$2:$B$75,'Men10'!$D$2:$D$75) / _xlfn.XLOOKUP($A51,'Men10'!$E$1:$CV$1,_xlfn.XLOOKUP(F$2,'Men10'!$B$2:$B$75,'Men10'!$E$2:$CV$75))) / $C$1 / 86400</f>
        <v>3.1107222708272576E-2</v>
      </c>
      <c r="G51" s="45" cm="1">
        <f t="array" ref="G51">(_xlfn.XLOOKUP(G$2,'Men10'!$B$2:$B$75,'Men10'!$D$2:$D$75) / _xlfn.XLOOKUP($A51,'Men10'!$E$1:$CV$1,_xlfn.XLOOKUP(G$2,'Men10'!$B$2:$B$75,'Men10'!$E$2:$CV$75))) / $C$1 / 86400</f>
        <v>3.9151356080489939E-2</v>
      </c>
      <c r="H51" s="45" cm="1">
        <f t="array" ref="H51">(_xlfn.XLOOKUP(H$2,'Men10'!$B$2:$B$75,'Men10'!$D$2:$D$75) / _xlfn.XLOOKUP($A51,'Men10'!$E$1:$CV$1,_xlfn.XLOOKUP(H$2,'Men10'!$B$2:$B$75,'Men10'!$E$2:$CV$75))) / $C$1 / 86400</f>
        <v>6.4649731010507097E-2</v>
      </c>
      <c r="I51" s="45" cm="1">
        <f t="array" ref="I51">(_xlfn.XLOOKUP(I$2,'Men10'!$B$2:$B$75,'Men10'!$D$2:$D$75) / _xlfn.XLOOKUP($A51,'Men10'!$E$1:$CV$1,_xlfn.XLOOKUP(I$2,'Men10'!$B$2:$B$75,'Men10'!$E$2:$CV$75))) / $C$1 / 86400</f>
        <v>8.6154637025397787E-2</v>
      </c>
      <c r="J51" s="45" cm="1">
        <f t="array" ref="J51">(_xlfn.XLOOKUP(J$2,'Men10'!$B$2:$B$75,'Men10'!$D$2:$D$75) / _xlfn.XLOOKUP($A51,'Men10'!$E$1:$CV$1,_xlfn.XLOOKUP(J$2,'Men10'!$B$2:$B$75,'Men10'!$E$2:$CV$75))) / $C$1 / 86400</f>
        <v>0.18086564542128783</v>
      </c>
      <c r="K51" s="45" cm="1">
        <f t="array" ref="K51">(_xlfn.XLOOKUP(K$2,'Men10'!$B$2:$B$75,'Men10'!$D$2:$D$75) / _xlfn.XLOOKUP($A51,'Men10'!$E$1:$CV$1,_xlfn.XLOOKUP(K$2,'Men10'!$B$2:$B$75,'Men10'!$E$2:$CV$75))) / $C$1 / 86400</f>
        <v>0.21911408411278099</v>
      </c>
      <c r="L51" s="45" cm="1">
        <f t="array" ref="L51">(_xlfn.XLOOKUP(L$2,'Men10'!$B$2:$B$75,'Men10'!$D$2:$D$75) / _xlfn.XLOOKUP($A51,'Men10'!$E$1:$CV$1,_xlfn.XLOOKUP(L$2,'Men10'!$B$2:$B$75,'Men10'!$E$2:$CV$75))) / $C$1 / 86400</f>
        <v>0.3880346335389338</v>
      </c>
      <c r="M51" s="45" cm="1">
        <f t="array" ref="M51">(_xlfn.XLOOKUP(M$2,'Men10'!$B$2:$B$75,'Men10'!$D$2:$D$75) / _xlfn.XLOOKUP($A51,'Men10'!$E$1:$CV$1,_xlfn.XLOOKUP(M$2,'Men10'!$B$2:$B$75,'Men10'!$E$2:$CV$75))) / $C$1 / 86400</f>
        <v>0.51544899082037476</v>
      </c>
      <c r="N51" s="45" cm="1">
        <f t="array" ref="N51">(_xlfn.XLOOKUP(N$2,'Men10'!$B$2:$B$75,'Men10'!$D$2:$D$75) / _xlfn.XLOOKUP($A51,'Men10'!$E$1:$CV$1,_xlfn.XLOOKUP(N$2,'Men10'!$B$2:$B$75,'Men10'!$E$2:$CV$75))) / $C$1 / 86400</f>
        <v>0.96164055637602674</v>
      </c>
    </row>
    <row r="52" spans="1:14" x14ac:dyDescent="0.3">
      <c r="A52" s="42">
        <v>67</v>
      </c>
      <c r="B52" s="45" cm="1">
        <f t="array" ref="B52">(_xlfn.XLOOKUP(B$2,'Men10'!$B$2:$B$75,'Men10'!$D$2:$D$75) / _xlfn.XLOOKUP($A52,'Men10'!$E$1:$CV$1,_xlfn.XLOOKUP(B$2,'Men10'!$B$2:$B$75,'Men10'!$E$2:$CV$75))) / $C$1 / 86400</f>
        <v>2.4823112918035363E-3</v>
      </c>
      <c r="C52" s="45" cm="1">
        <f t="array" ref="C52">(_xlfn.XLOOKUP(C$2,'Men10'!$B$2:$B$75,'Men10'!$D$2:$D$75) / _xlfn.XLOOKUP($A52,'Men10'!$E$1:$CV$1,_xlfn.XLOOKUP(C$2,'Men10'!$B$2:$B$75,'Men10'!$E$2:$CV$75))) / $C$1 / 86400</f>
        <v>5.4598969830757906E-3</v>
      </c>
      <c r="D52" s="45" cm="1">
        <f t="array" ref="D52">(_xlfn.XLOOKUP(D$2,'Men10'!$B$2:$B$75,'Men10'!$D$2:$D$75) / _xlfn.XLOOKUP($A52,'Men10'!$E$1:$CV$1,_xlfn.XLOOKUP(D$2,'Men10'!$B$2:$B$75,'Men10'!$E$2:$CV$75))) / $C$1 / 86400</f>
        <v>1.4422369389256806E-2</v>
      </c>
      <c r="E52" s="45" cm="1">
        <f t="array" ref="E52">(_xlfn.XLOOKUP(E$2,'Men10'!$B$2:$B$75,'Men10'!$D$2:$D$75) / _xlfn.XLOOKUP($A52,'Men10'!$E$1:$CV$1,_xlfn.XLOOKUP(E$2,'Men10'!$B$2:$B$75,'Men10'!$E$2:$CV$75))) / $C$1 / 86400</f>
        <v>1.8984547461368653E-2</v>
      </c>
      <c r="F52" s="45" cm="1">
        <f t="array" ref="F52">(_xlfn.XLOOKUP(F$2,'Men10'!$B$2:$B$75,'Men10'!$D$2:$D$75) / _xlfn.XLOOKUP($A52,'Men10'!$E$1:$CV$1,_xlfn.XLOOKUP(F$2,'Men10'!$B$2:$B$75,'Men10'!$E$2:$CV$75))) / $C$1 / 86400</f>
        <v>3.1395634044640672E-2</v>
      </c>
      <c r="G52" s="45" cm="1">
        <f t="array" ref="G52">(_xlfn.XLOOKUP(G$2,'Men10'!$B$2:$B$75,'Men10'!$D$2:$D$75) / _xlfn.XLOOKUP($A52,'Men10'!$E$1:$CV$1,_xlfn.XLOOKUP(G$2,'Men10'!$B$2:$B$75,'Men10'!$E$2:$CV$75))) / $C$1 / 86400</f>
        <v>3.9514348785871969E-2</v>
      </c>
      <c r="H52" s="45" cm="1">
        <f t="array" ref="H52">(_xlfn.XLOOKUP(H$2,'Men10'!$B$2:$B$75,'Men10'!$D$2:$D$75) / _xlfn.XLOOKUP($A52,'Men10'!$E$1:$CV$1,_xlfn.XLOOKUP(H$2,'Men10'!$B$2:$B$75,'Men10'!$E$2:$CV$75))) / $C$1 / 86400</f>
        <v>6.5283048470763591E-2</v>
      </c>
      <c r="I52" s="45" cm="1">
        <f t="array" ref="I52">(_xlfn.XLOOKUP(I$2,'Men10'!$B$2:$B$75,'Men10'!$D$2:$D$75) / _xlfn.XLOOKUP($A52,'Men10'!$E$1:$CV$1,_xlfn.XLOOKUP(I$2,'Men10'!$B$2:$B$75,'Men10'!$E$2:$CV$75))) / $C$1 / 86400</f>
        <v>8.7020627293078023E-2</v>
      </c>
      <c r="J52" s="45" cm="1">
        <f t="array" ref="J52">(_xlfn.XLOOKUP(J$2,'Men10'!$B$2:$B$75,'Men10'!$D$2:$D$75) / _xlfn.XLOOKUP($A52,'Men10'!$E$1:$CV$1,_xlfn.XLOOKUP(J$2,'Men10'!$B$2:$B$75,'Men10'!$E$2:$CV$75))) / $C$1 / 86400</f>
        <v>0.18277099854661089</v>
      </c>
      <c r="K52" s="45" cm="1">
        <f t="array" ref="K52">(_xlfn.XLOOKUP(K$2,'Men10'!$B$2:$B$75,'Men10'!$D$2:$D$75) / _xlfn.XLOOKUP($A52,'Men10'!$E$1:$CV$1,_xlfn.XLOOKUP(K$2,'Men10'!$B$2:$B$75,'Men10'!$E$2:$CV$75))) / $C$1 / 86400</f>
        <v>0.22142237048742186</v>
      </c>
      <c r="L52" s="45" cm="1">
        <f t="array" ref="L52">(_xlfn.XLOOKUP(L$2,'Men10'!$B$2:$B$75,'Men10'!$D$2:$D$75) / _xlfn.XLOOKUP($A52,'Men10'!$E$1:$CV$1,_xlfn.XLOOKUP(L$2,'Men10'!$B$2:$B$75,'Men10'!$E$2:$CV$75))) / $C$1 / 86400</f>
        <v>0.39212243584116119</v>
      </c>
      <c r="M52" s="45" cm="1">
        <f t="array" ref="M52">(_xlfn.XLOOKUP(M$2,'Men10'!$B$2:$B$75,'Men10'!$D$2:$D$75) / _xlfn.XLOOKUP($A52,'Men10'!$E$1:$CV$1,_xlfn.XLOOKUP(M$2,'Men10'!$B$2:$B$75,'Men10'!$E$2:$CV$75))) / $C$1 / 86400</f>
        <v>0.52087905656512445</v>
      </c>
      <c r="N52" s="45" cm="1">
        <f t="array" ref="N52">(_xlfn.XLOOKUP(N$2,'Men10'!$B$2:$B$75,'Men10'!$D$2:$D$75) / _xlfn.XLOOKUP($A52,'Men10'!$E$1:$CV$1,_xlfn.XLOOKUP(N$2,'Men10'!$B$2:$B$75,'Men10'!$E$2:$CV$75))) / $C$1 / 86400</f>
        <v>0.97177108633521603</v>
      </c>
    </row>
    <row r="53" spans="1:14" x14ac:dyDescent="0.3">
      <c r="A53" s="26">
        <v>68</v>
      </c>
      <c r="B53" s="45" cm="1">
        <f t="array" ref="B53">(_xlfn.XLOOKUP(B$2,'Men10'!$B$2:$B$75,'Men10'!$D$2:$D$75) / _xlfn.XLOOKUP($A53,'Men10'!$E$1:$CV$1,_xlfn.XLOOKUP(B$2,'Men10'!$B$2:$B$75,'Men10'!$E$2:$CV$75))) / $C$1 / 86400</f>
        <v>2.5092567775494602E-3</v>
      </c>
      <c r="C53" s="45" cm="1">
        <f t="array" ref="C53">(_xlfn.XLOOKUP(C$2,'Men10'!$B$2:$B$75,'Men10'!$D$2:$D$75) / _xlfn.XLOOKUP($A53,'Men10'!$E$1:$CV$1,_xlfn.XLOOKUP(C$2,'Men10'!$B$2:$B$75,'Men10'!$E$2:$CV$75))) / $C$1 / 86400</f>
        <v>5.5117291378823669E-3</v>
      </c>
      <c r="D53" s="45" cm="1">
        <f t="array" ref="D53">(_xlfn.XLOOKUP(D$2,'Men10'!$B$2:$B$75,'Men10'!$D$2:$D$75) / _xlfn.XLOOKUP($A53,'Men10'!$E$1:$CV$1,_xlfn.XLOOKUP(D$2,'Men10'!$B$2:$B$75,'Men10'!$E$2:$CV$75))) / $C$1 / 86400</f>
        <v>1.4559284515160968E-2</v>
      </c>
      <c r="E53" s="45" cm="1">
        <f t="array" ref="E53">(_xlfn.XLOOKUP(E$2,'Men10'!$B$2:$B$75,'Men10'!$D$2:$D$75) / _xlfn.XLOOKUP($A53,'Men10'!$E$1:$CV$1,_xlfn.XLOOKUP(E$2,'Men10'!$B$2:$B$75,'Men10'!$E$2:$CV$75))) / $C$1 / 86400</f>
        <v>1.916477247403842E-2</v>
      </c>
      <c r="F53" s="45" cm="1">
        <f t="array" ref="F53">(_xlfn.XLOOKUP(F$2,'Men10'!$B$2:$B$75,'Men10'!$D$2:$D$75) / _xlfn.XLOOKUP($A53,'Men10'!$E$1:$CV$1,_xlfn.XLOOKUP(F$2,'Men10'!$B$2:$B$75,'Men10'!$E$2:$CV$75))) / $C$1 / 86400</f>
        <v>3.1693680577221155E-2</v>
      </c>
      <c r="G53" s="45" cm="1">
        <f t="array" ref="G53">(_xlfn.XLOOKUP(G$2,'Men10'!$B$2:$B$75,'Men10'!$D$2:$D$75) / _xlfn.XLOOKUP($A53,'Men10'!$E$1:$CV$1,_xlfn.XLOOKUP(G$2,'Men10'!$B$2:$B$75,'Men10'!$E$2:$CV$75))) / $C$1 / 86400</f>
        <v>3.9889468288986943E-2</v>
      </c>
      <c r="H53" s="45" cm="1">
        <f t="array" ref="H53">(_xlfn.XLOOKUP(H$2,'Men10'!$B$2:$B$75,'Men10'!$D$2:$D$75) / _xlfn.XLOOKUP($A53,'Men10'!$E$1:$CV$1,_xlfn.XLOOKUP(H$2,'Men10'!$B$2:$B$75,'Men10'!$E$2:$CV$75))) / $C$1 / 86400</f>
        <v>6.5928896811249749E-2</v>
      </c>
      <c r="I53" s="45" cm="1">
        <f t="array" ref="I53">(_xlfn.XLOOKUP(I$2,'Men10'!$B$2:$B$75,'Men10'!$D$2:$D$75) / _xlfn.XLOOKUP($A53,'Men10'!$E$1:$CV$1,_xlfn.XLOOKUP(I$2,'Men10'!$B$2:$B$75,'Men10'!$E$2:$CV$75))) / $C$1 / 86400</f>
        <v>8.7892460988907684E-2</v>
      </c>
      <c r="J53" s="45" cm="1">
        <f t="array" ref="J53">(_xlfn.XLOOKUP(J$2,'Men10'!$B$2:$B$75,'Men10'!$D$2:$D$75) / _xlfn.XLOOKUP($A53,'Men10'!$E$1:$CV$1,_xlfn.XLOOKUP(J$2,'Men10'!$B$2:$B$75,'Men10'!$E$2:$CV$75))) / $C$1 / 86400</f>
        <v>0.18471692347124874</v>
      </c>
      <c r="K53" s="45" cm="1">
        <f t="array" ref="K53">(_xlfn.XLOOKUP(K$2,'Men10'!$B$2:$B$75,'Men10'!$D$2:$D$75) / _xlfn.XLOOKUP($A53,'Men10'!$E$1:$CV$1,_xlfn.XLOOKUP(K$2,'Men10'!$B$2:$B$75,'Men10'!$E$2:$CV$75))) / $C$1 / 86400</f>
        <v>0.2237798085548951</v>
      </c>
      <c r="L53" s="45" cm="1">
        <f t="array" ref="L53">(_xlfn.XLOOKUP(L$2,'Men10'!$B$2:$B$75,'Men10'!$D$2:$D$75) / _xlfn.XLOOKUP($A53,'Men10'!$E$1:$CV$1,_xlfn.XLOOKUP(L$2,'Men10'!$B$2:$B$75,'Men10'!$E$2:$CV$75))) / $C$1 / 86400</f>
        <v>0.39629728211043097</v>
      </c>
      <c r="M53" s="45" cm="1">
        <f t="array" ref="M53">(_xlfn.XLOOKUP(M$2,'Men10'!$B$2:$B$75,'Men10'!$D$2:$D$75) / _xlfn.XLOOKUP($A53,'Men10'!$E$1:$CV$1,_xlfn.XLOOKUP(M$2,'Men10'!$B$2:$B$75,'Men10'!$E$2:$CV$75))) / $C$1 / 86400</f>
        <v>0.52642474787803517</v>
      </c>
      <c r="N53" s="45" cm="1">
        <f t="array" ref="N53">(_xlfn.XLOOKUP(N$2,'Men10'!$B$2:$B$75,'Men10'!$D$2:$D$75) / _xlfn.XLOOKUP($A53,'Men10'!$E$1:$CV$1,_xlfn.XLOOKUP(N$2,'Men10'!$B$2:$B$75,'Men10'!$E$2:$CV$75))) / $C$1 / 86400</f>
        <v>0.9821173315983005</v>
      </c>
    </row>
    <row r="54" spans="1:14" x14ac:dyDescent="0.3">
      <c r="A54" s="26">
        <v>69</v>
      </c>
      <c r="B54" s="45" cm="1">
        <f t="array" ref="B54">(_xlfn.XLOOKUP(B$2,'Men10'!$B$2:$B$75,'Men10'!$D$2:$D$75) / _xlfn.XLOOKUP($A54,'Men10'!$E$1:$CV$1,_xlfn.XLOOKUP(B$2,'Men10'!$B$2:$B$75,'Men10'!$E$2:$CV$75))) / $C$1 / 86400</f>
        <v>2.5367936694315231E-3</v>
      </c>
      <c r="C54" s="45" cm="1">
        <f t="array" ref="C54">(_xlfn.XLOOKUP(C$2,'Men10'!$B$2:$B$75,'Men10'!$D$2:$D$75) / _xlfn.XLOOKUP($A54,'Men10'!$E$1:$CV$1,_xlfn.XLOOKUP(C$2,'Men10'!$B$2:$B$75,'Men10'!$E$2:$CV$75))) / $C$1 / 86400</f>
        <v>5.5690654177549615E-3</v>
      </c>
      <c r="D54" s="45" cm="1">
        <f t="array" ref="D54">(_xlfn.XLOOKUP(D$2,'Men10'!$B$2:$B$75,'Men10'!$D$2:$D$75) / _xlfn.XLOOKUP($A54,'Men10'!$E$1:$CV$1,_xlfn.XLOOKUP(D$2,'Men10'!$B$2:$B$75,'Men10'!$E$2:$CV$75))) / $C$1 / 86400</f>
        <v>1.4710738839352729E-2</v>
      </c>
      <c r="E54" s="45" cm="1">
        <f t="array" ref="E54">(_xlfn.XLOOKUP(E$2,'Men10'!$B$2:$B$75,'Men10'!$D$2:$D$75) / _xlfn.XLOOKUP($A54,'Men10'!$E$1:$CV$1,_xlfn.XLOOKUP(E$2,'Men10'!$B$2:$B$75,'Men10'!$E$2:$CV$75))) / $C$1 / 86400</f>
        <v>1.9364135819147976E-2</v>
      </c>
      <c r="F54" s="45" cm="1">
        <f t="array" ref="F54">(_xlfn.XLOOKUP(F$2,'Men10'!$B$2:$B$75,'Men10'!$D$2:$D$75) / _xlfn.XLOOKUP($A54,'Men10'!$E$1:$CV$1,_xlfn.XLOOKUP(F$2,'Men10'!$B$2:$B$75,'Men10'!$E$2:$CV$75))) / $C$1 / 86400</f>
        <v>3.2023377065257638E-2</v>
      </c>
      <c r="G54" s="45" cm="1">
        <f t="array" ref="G54">(_xlfn.XLOOKUP(G$2,'Men10'!$B$2:$B$75,'Men10'!$D$2:$D$75) / _xlfn.XLOOKUP($A54,'Men10'!$E$1:$CV$1,_xlfn.XLOOKUP(G$2,'Men10'!$B$2:$B$75,'Men10'!$E$2:$CV$75))) / $C$1 / 86400</f>
        <v>4.0304422228226604E-2</v>
      </c>
      <c r="H54" s="45" cm="1">
        <f t="array" ref="H54">(_xlfn.XLOOKUP(H$2,'Men10'!$B$2:$B$75,'Men10'!$D$2:$D$75) / _xlfn.XLOOKUP($A54,'Men10'!$E$1:$CV$1,_xlfn.XLOOKUP(H$2,'Men10'!$B$2:$B$75,'Men10'!$E$2:$CV$75))) / $C$1 / 86400</f>
        <v>6.6578661826400445E-2</v>
      </c>
      <c r="I54" s="45" cm="1">
        <f t="array" ref="I54">(_xlfn.XLOOKUP(I$2,'Men10'!$B$2:$B$75,'Men10'!$D$2:$D$75) / _xlfn.XLOOKUP($A54,'Men10'!$E$1:$CV$1,_xlfn.XLOOKUP(I$2,'Men10'!$B$2:$B$75,'Men10'!$E$2:$CV$75))) / $C$1 / 86400</f>
        <v>8.8793922127255467E-2</v>
      </c>
      <c r="J54" s="45" cm="1">
        <f t="array" ref="J54">(_xlfn.XLOOKUP(J$2,'Men10'!$B$2:$B$75,'Men10'!$D$2:$D$75) / _xlfn.XLOOKUP($A54,'Men10'!$E$1:$CV$1,_xlfn.XLOOKUP(J$2,'Men10'!$B$2:$B$75,'Men10'!$E$2:$CV$75))) / $C$1 / 86400</f>
        <v>0.18670473001923099</v>
      </c>
      <c r="K54" s="45" cm="1">
        <f t="array" ref="K54">(_xlfn.XLOOKUP(K$2,'Men10'!$B$2:$B$75,'Men10'!$D$2:$D$75) / _xlfn.XLOOKUP($A54,'Men10'!$E$1:$CV$1,_xlfn.XLOOKUP(K$2,'Men10'!$B$2:$B$75,'Men10'!$E$2:$CV$75))) / $C$1 / 86400</f>
        <v>0.22618798513337121</v>
      </c>
      <c r="L54" s="45" cm="1">
        <f t="array" ref="L54">(_xlfn.XLOOKUP(L$2,'Men10'!$B$2:$B$75,'Men10'!$D$2:$D$75) / _xlfn.XLOOKUP($A54,'Men10'!$E$1:$CV$1,_xlfn.XLOOKUP(L$2,'Men10'!$B$2:$B$75,'Men10'!$E$2:$CV$75))) / $C$1 / 86400</f>
        <v>0.40056198248288644</v>
      </c>
      <c r="M54" s="45" cm="1">
        <f t="array" ref="M54">(_xlfn.XLOOKUP(M$2,'Men10'!$B$2:$B$75,'Men10'!$D$2:$D$75) / _xlfn.XLOOKUP($A54,'Men10'!$E$1:$CV$1,_xlfn.XLOOKUP(M$2,'Men10'!$B$2:$B$75,'Men10'!$E$2:$CV$75))) / $C$1 / 86400</f>
        <v>0.53208979762652087</v>
      </c>
      <c r="N54" s="45" cm="1">
        <f t="array" ref="N54">(_xlfn.XLOOKUP(N$2,'Men10'!$B$2:$B$75,'Men10'!$D$2:$D$75) / _xlfn.XLOOKUP($A54,'Men10'!$E$1:$CV$1,_xlfn.XLOOKUP(N$2,'Men10'!$B$2:$B$75,'Men10'!$E$2:$CV$75))) / $C$1 / 86400</f>
        <v>0.99268625633974028</v>
      </c>
    </row>
    <row r="55" spans="1:14" x14ac:dyDescent="0.3">
      <c r="A55" s="42">
        <v>70</v>
      </c>
      <c r="B55" s="45" cm="1">
        <f t="array" ref="B55">(_xlfn.XLOOKUP(B$2,'Men10'!$B$2:$B$75,'Men10'!$D$2:$D$75) / _xlfn.XLOOKUP($A55,'Men10'!$E$1:$CV$1,_xlfn.XLOOKUP(B$2,'Men10'!$B$2:$B$75,'Men10'!$E$2:$CV$75))) / $C$1 / 86400</f>
        <v>2.5649416539827502E-3</v>
      </c>
      <c r="C55" s="45" cm="1">
        <f t="array" ref="C55">(_xlfn.XLOOKUP(C$2,'Men10'!$B$2:$B$75,'Men10'!$D$2:$D$75) / _xlfn.XLOOKUP($A55,'Men10'!$E$1:$CV$1,_xlfn.XLOOKUP(C$2,'Men10'!$B$2:$B$75,'Men10'!$E$2:$CV$75))) / $C$1 / 86400</f>
        <v>5.6322205522915999E-3</v>
      </c>
      <c r="D55" s="45" cm="1">
        <f t="array" ref="D55">(_xlfn.XLOOKUP(D$2,'Men10'!$B$2:$B$75,'Men10'!$D$2:$D$75) / _xlfn.XLOOKUP($A55,'Men10'!$E$1:$CV$1,_xlfn.XLOOKUP(D$2,'Men10'!$B$2:$B$75,'Men10'!$E$2:$CV$75))) / $C$1 / 86400</f>
        <v>1.4877563723034419E-2</v>
      </c>
      <c r="E55" s="45" cm="1">
        <f t="array" ref="E55">(_xlfn.XLOOKUP(E$2,'Men10'!$B$2:$B$75,'Men10'!$D$2:$D$75) / _xlfn.XLOOKUP($A55,'Men10'!$E$1:$CV$1,_xlfn.XLOOKUP(E$2,'Men10'!$B$2:$B$75,'Men10'!$E$2:$CV$75))) / $C$1 / 86400</f>
        <v>1.9583731839504483E-2</v>
      </c>
      <c r="F55" s="45" cm="1">
        <f t="array" ref="F55">(_xlfn.XLOOKUP(F$2,'Men10'!$B$2:$B$75,'Men10'!$D$2:$D$75) / _xlfn.XLOOKUP($A55,'Men10'!$E$1:$CV$1,_xlfn.XLOOKUP(F$2,'Men10'!$B$2:$B$75,'Men10'!$E$2:$CV$75))) / $C$1 / 86400</f>
        <v>3.2386533274632742E-2</v>
      </c>
      <c r="G55" s="45" cm="1">
        <f t="array" ref="G55">(_xlfn.XLOOKUP(G$2,'Men10'!$B$2:$B$75,'Men10'!$D$2:$D$75) / _xlfn.XLOOKUP($A55,'Men10'!$E$1:$CV$1,_xlfn.XLOOKUP(G$2,'Men10'!$B$2:$B$75,'Men10'!$E$2:$CV$75))) / $C$1 / 86400</f>
        <v>4.0761488363619806E-2</v>
      </c>
      <c r="H55" s="45" cm="1">
        <f t="array" ref="H55">(_xlfn.XLOOKUP(H$2,'Men10'!$B$2:$B$75,'Men10'!$D$2:$D$75) / _xlfn.XLOOKUP($A55,'Men10'!$E$1:$CV$1,_xlfn.XLOOKUP(H$2,'Men10'!$B$2:$B$75,'Men10'!$E$2:$CV$75))) / $C$1 / 86400</f>
        <v>6.7287235386566821E-2</v>
      </c>
      <c r="I55" s="45" cm="1">
        <f t="array" ref="I55">(_xlfn.XLOOKUP(I$2,'Men10'!$B$2:$B$75,'Men10'!$D$2:$D$75) / _xlfn.XLOOKUP($A55,'Men10'!$E$1:$CV$1,_xlfn.XLOOKUP(I$2,'Men10'!$B$2:$B$75,'Men10'!$E$2:$CV$75))) / $C$1 / 86400</f>
        <v>8.9714066398004222E-2</v>
      </c>
      <c r="J55" s="45" cm="1">
        <f t="array" ref="J55">(_xlfn.XLOOKUP(J$2,'Men10'!$B$2:$B$75,'Men10'!$D$2:$D$75) / _xlfn.XLOOKUP($A55,'Men10'!$E$1:$CV$1,_xlfn.XLOOKUP(J$2,'Men10'!$B$2:$B$75,'Men10'!$E$2:$CV$75))) / $C$1 / 86400</f>
        <v>0.18876145287134</v>
      </c>
      <c r="K55" s="45" cm="1">
        <f t="array" ref="K55">(_xlfn.XLOOKUP(K$2,'Men10'!$B$2:$B$75,'Men10'!$D$2:$D$75) / _xlfn.XLOOKUP($A55,'Men10'!$E$1:$CV$1,_xlfn.XLOOKUP(K$2,'Men10'!$B$2:$B$75,'Men10'!$E$2:$CV$75))) / $C$1 / 86400</f>
        <v>0.22867965204426516</v>
      </c>
      <c r="L55" s="45" cm="1">
        <f t="array" ref="L55">(_xlfn.XLOOKUP(L$2,'Men10'!$B$2:$B$75,'Men10'!$D$2:$D$75) / _xlfn.XLOOKUP($A55,'Men10'!$E$1:$CV$1,_xlfn.XLOOKUP(L$2,'Men10'!$B$2:$B$75,'Men10'!$E$2:$CV$75))) / $C$1 / 86400</f>
        <v>0.40497453798147387</v>
      </c>
      <c r="M55" s="45" cm="1">
        <f t="array" ref="M55">(_xlfn.XLOOKUP(M$2,'Men10'!$B$2:$B$75,'Men10'!$D$2:$D$75) / _xlfn.XLOOKUP($A55,'Men10'!$E$1:$CV$1,_xlfn.XLOOKUP(M$2,'Men10'!$B$2:$B$75,'Men10'!$E$2:$CV$75))) / $C$1 / 86400</f>
        <v>0.53795125194554005</v>
      </c>
      <c r="N55" s="45" cm="1">
        <f t="array" ref="N55">(_xlfn.XLOOKUP(N$2,'Men10'!$B$2:$B$75,'Men10'!$D$2:$D$75) / _xlfn.XLOOKUP($A55,'Men10'!$E$1:$CV$1,_xlfn.XLOOKUP(N$2,'Men10'!$B$2:$B$75,'Men10'!$E$2:$CV$75))) / $C$1 / 86400</f>
        <v>1.0036216006568244</v>
      </c>
    </row>
    <row r="56" spans="1:14" x14ac:dyDescent="0.3">
      <c r="A56" s="26">
        <v>71</v>
      </c>
      <c r="B56" s="45" cm="1">
        <f t="array" ref="B56">(_xlfn.XLOOKUP(B$2,'Men10'!$B$2:$B$75,'Men10'!$D$2:$D$75) / _xlfn.XLOOKUP($A56,'Men10'!$E$1:$CV$1,_xlfn.XLOOKUP(B$2,'Men10'!$B$2:$B$75,'Men10'!$E$2:$CV$75))) / $C$1 / 86400</f>
        <v>2.6038206193956435E-3</v>
      </c>
      <c r="C56" s="45" cm="1">
        <f t="array" ref="C56">(_xlfn.XLOOKUP(C$2,'Men10'!$B$2:$B$75,'Men10'!$D$2:$D$75) / _xlfn.XLOOKUP($A56,'Men10'!$E$1:$CV$1,_xlfn.XLOOKUP(C$2,'Men10'!$B$2:$B$75,'Men10'!$E$2:$CV$75))) / $C$1 / 86400</f>
        <v>5.7015521745812205E-3</v>
      </c>
      <c r="D56" s="45" cm="1">
        <f t="array" ref="D56">(_xlfn.XLOOKUP(D$2,'Men10'!$B$2:$B$75,'Men10'!$D$2:$D$75) / _xlfn.XLOOKUP($A56,'Men10'!$E$1:$CV$1,_xlfn.XLOOKUP(D$2,'Men10'!$B$2:$B$75,'Men10'!$E$2:$CV$75))) / $C$1 / 86400</f>
        <v>1.5060703857384358E-2</v>
      </c>
      <c r="E56" s="45" cm="1">
        <f t="array" ref="E56">(_xlfn.XLOOKUP(E$2,'Men10'!$B$2:$B$75,'Men10'!$D$2:$D$75) / _xlfn.XLOOKUP($A56,'Men10'!$E$1:$CV$1,_xlfn.XLOOKUP(E$2,'Men10'!$B$2:$B$75,'Men10'!$E$2:$CV$75))) / $C$1 / 86400</f>
        <v>1.9824804057169205E-2</v>
      </c>
      <c r="F56" s="45" cm="1">
        <f t="array" ref="F56">(_xlfn.XLOOKUP(F$2,'Men10'!$B$2:$B$75,'Men10'!$D$2:$D$75) / _xlfn.XLOOKUP($A56,'Men10'!$E$1:$CV$1,_xlfn.XLOOKUP(F$2,'Men10'!$B$2:$B$75,'Men10'!$E$2:$CV$75))) / $C$1 / 86400</f>
        <v>3.2785205675938733E-2</v>
      </c>
      <c r="G56" s="45" cm="1">
        <f t="array" ref="G56">(_xlfn.XLOOKUP(G$2,'Men10'!$B$2:$B$75,'Men10'!$D$2:$D$75) / _xlfn.XLOOKUP($A56,'Men10'!$E$1:$CV$1,_xlfn.XLOOKUP(G$2,'Men10'!$B$2:$B$75,'Men10'!$E$2:$CV$75))) / $C$1 / 86400</f>
        <v>4.1263254956201013E-2</v>
      </c>
      <c r="H56" s="45" cm="1">
        <f t="array" ref="H56">(_xlfn.XLOOKUP(H$2,'Men10'!$B$2:$B$75,'Men10'!$D$2:$D$75) / _xlfn.XLOOKUP($A56,'Men10'!$E$1:$CV$1,_xlfn.XLOOKUP(H$2,'Men10'!$B$2:$B$75,'Men10'!$E$2:$CV$75))) / $C$1 / 86400</f>
        <v>6.8067377246121205E-2</v>
      </c>
      <c r="I56" s="45" cm="1">
        <f t="array" ref="I56">(_xlfn.XLOOKUP(I$2,'Men10'!$B$2:$B$75,'Men10'!$D$2:$D$75) / _xlfn.XLOOKUP($A56,'Men10'!$E$1:$CV$1,_xlfn.XLOOKUP(I$2,'Men10'!$B$2:$B$75,'Men10'!$E$2:$CV$75))) / $C$1 / 86400</f>
        <v>9.0715974488206674E-2</v>
      </c>
      <c r="J56" s="45" cm="1">
        <f t="array" ref="J56">(_xlfn.XLOOKUP(J$2,'Men10'!$B$2:$B$75,'Men10'!$D$2:$D$75) / _xlfn.XLOOKUP($A56,'Men10'!$E$1:$CV$1,_xlfn.XLOOKUP(J$2,'Men10'!$B$2:$B$75,'Men10'!$E$2:$CV$75))) / $C$1 / 86400</f>
        <v>0.19086399380678809</v>
      </c>
      <c r="K56" s="45" cm="1">
        <f t="array" ref="K56">(_xlfn.XLOOKUP(K$2,'Men10'!$B$2:$B$75,'Men10'!$D$2:$D$75) / _xlfn.XLOOKUP($A56,'Men10'!$E$1:$CV$1,_xlfn.XLOOKUP(K$2,'Men10'!$B$2:$B$75,'Men10'!$E$2:$CV$75))) / $C$1 / 86400</f>
        <v>0.23122682638634237</v>
      </c>
      <c r="L56" s="45" cm="1">
        <f t="array" ref="L56">(_xlfn.XLOOKUP(L$2,'Men10'!$B$2:$B$75,'Men10'!$D$2:$D$75) / _xlfn.XLOOKUP($A56,'Men10'!$E$1:$CV$1,_xlfn.XLOOKUP(L$2,'Men10'!$B$2:$B$75,'Men10'!$E$2:$CV$75))) / $C$1 / 86400</f>
        <v>0.40948539298374287</v>
      </c>
      <c r="M56" s="45" cm="1">
        <f t="array" ref="M56">(_xlfn.XLOOKUP(M$2,'Men10'!$B$2:$B$75,'Men10'!$D$2:$D$75) / _xlfn.XLOOKUP($A56,'Men10'!$E$1:$CV$1,_xlfn.XLOOKUP(M$2,'Men10'!$B$2:$B$75,'Men10'!$E$2:$CV$75))) / $C$1 / 86400</f>
        <v>0.54394328321721064</v>
      </c>
      <c r="N56" s="45" cm="1">
        <f t="array" ref="N56">(_xlfn.XLOOKUP(N$2,'Men10'!$B$2:$B$75,'Men10'!$D$2:$D$75) / _xlfn.XLOOKUP($A56,'Men10'!$E$1:$CV$1,_xlfn.XLOOKUP(N$2,'Men10'!$B$2:$B$75,'Men10'!$E$2:$CV$75))) / $C$1 / 86400</f>
        <v>1.0148005541294871</v>
      </c>
    </row>
    <row r="57" spans="1:14" x14ac:dyDescent="0.3">
      <c r="A57" s="26">
        <v>72</v>
      </c>
      <c r="B57" s="45" cm="1">
        <f t="array" ref="B57">(_xlfn.XLOOKUP(B$2,'Men10'!$B$2:$B$75,'Men10'!$D$2:$D$75) / _xlfn.XLOOKUP($A57,'Men10'!$E$1:$CV$1,_xlfn.XLOOKUP(B$2,'Men10'!$B$2:$B$75,'Men10'!$E$2:$CV$75))) / $C$1 / 86400</f>
        <v>2.6438963674207949E-3</v>
      </c>
      <c r="C57" s="45" cm="1">
        <f t="array" ref="C57">(_xlfn.XLOOKUP(C$2,'Men10'!$B$2:$B$75,'Men10'!$D$2:$D$75) / _xlfn.XLOOKUP($A57,'Men10'!$E$1:$CV$1,_xlfn.XLOOKUP(C$2,'Men10'!$B$2:$B$75,'Men10'!$E$2:$CV$75))) / $C$1 / 86400</f>
        <v>5.7782761735663329E-3</v>
      </c>
      <c r="D57" s="45" cm="1">
        <f t="array" ref="D57">(_xlfn.XLOOKUP(D$2,'Men10'!$B$2:$B$75,'Men10'!$D$2:$D$75) / _xlfn.XLOOKUP($A57,'Men10'!$E$1:$CV$1,_xlfn.XLOOKUP(D$2,'Men10'!$B$2:$B$75,'Men10'!$E$2:$CV$75))) / $C$1 / 86400</f>
        <v>1.5263371024514843E-2</v>
      </c>
      <c r="E57" s="45" cm="1">
        <f t="array" ref="E57">(_xlfn.XLOOKUP(E$2,'Men10'!$B$2:$B$75,'Men10'!$D$2:$D$75) / _xlfn.XLOOKUP($A57,'Men10'!$E$1:$CV$1,_xlfn.XLOOKUP(E$2,'Men10'!$B$2:$B$75,'Men10'!$E$2:$CV$75))) / $C$1 / 86400</f>
        <v>2.0091580226147088E-2</v>
      </c>
      <c r="F57" s="45" cm="1">
        <f t="array" ref="F57">(_xlfn.XLOOKUP(F$2,'Men10'!$B$2:$B$75,'Men10'!$D$2:$D$75) / _xlfn.XLOOKUP($A57,'Men10'!$E$1:$CV$1,_xlfn.XLOOKUP(F$2,'Men10'!$B$2:$B$75,'Men10'!$E$2:$CV$75))) / $C$1 / 86400</f>
        <v>3.3226385903705781E-2</v>
      </c>
      <c r="G57" s="45" cm="1">
        <f t="array" ref="G57">(_xlfn.XLOOKUP(G$2,'Men10'!$B$2:$B$75,'Men10'!$D$2:$D$75) / _xlfn.XLOOKUP($A57,'Men10'!$E$1:$CV$1,_xlfn.XLOOKUP(G$2,'Men10'!$B$2:$B$75,'Men10'!$E$2:$CV$75))) / $C$1 / 86400</f>
        <v>4.1818521633492194E-2</v>
      </c>
      <c r="H57" s="45" cm="1">
        <f t="array" ref="H57">(_xlfn.XLOOKUP(H$2,'Men10'!$B$2:$B$75,'Men10'!$D$2:$D$75) / _xlfn.XLOOKUP($A57,'Men10'!$E$1:$CV$1,_xlfn.XLOOKUP(H$2,'Men10'!$B$2:$B$75,'Men10'!$E$2:$CV$75))) / $C$1 / 86400</f>
        <v>6.8933204941032736E-2</v>
      </c>
      <c r="I57" s="45" cm="1">
        <f t="array" ref="I57">(_xlfn.XLOOKUP(I$2,'Men10'!$B$2:$B$75,'Men10'!$D$2:$D$75) / _xlfn.XLOOKUP($A57,'Men10'!$E$1:$CV$1,_xlfn.XLOOKUP(I$2,'Men10'!$B$2:$B$75,'Men10'!$E$2:$CV$75))) / $C$1 / 86400</f>
        <v>9.1817326676383329E-2</v>
      </c>
      <c r="J57" s="45" cm="1">
        <f t="array" ref="J57">(_xlfn.XLOOKUP(J$2,'Men10'!$B$2:$B$75,'Men10'!$D$2:$D$75) / _xlfn.XLOOKUP($A57,'Men10'!$E$1:$CV$1,_xlfn.XLOOKUP(J$2,'Men10'!$B$2:$B$75,'Men10'!$E$2:$CV$75))) / $C$1 / 86400</f>
        <v>0.19317508183200596</v>
      </c>
      <c r="K57" s="45" cm="1">
        <f t="array" ref="K57">(_xlfn.XLOOKUP(K$2,'Men10'!$B$2:$B$75,'Men10'!$D$2:$D$75) / _xlfn.XLOOKUP($A57,'Men10'!$E$1:$CV$1,_xlfn.XLOOKUP(K$2,'Men10'!$B$2:$B$75,'Men10'!$E$2:$CV$75))) / $C$1 / 86400</f>
        <v>0.23402665017139615</v>
      </c>
      <c r="L57" s="45" cm="1">
        <f t="array" ref="L57">(_xlfn.XLOOKUP(L$2,'Men10'!$B$2:$B$75,'Men10'!$D$2:$D$75) / _xlfn.XLOOKUP($A57,'Men10'!$E$1:$CV$1,_xlfn.XLOOKUP(L$2,'Men10'!$B$2:$B$75,'Men10'!$E$2:$CV$75))) / $C$1 / 86400</f>
        <v>0.4144436712286399</v>
      </c>
      <c r="M57" s="45" cm="1">
        <f t="array" ref="M57">(_xlfn.XLOOKUP(M$2,'Men10'!$B$2:$B$75,'Men10'!$D$2:$D$75) / _xlfn.XLOOKUP($A57,'Men10'!$E$1:$CV$1,_xlfn.XLOOKUP(M$2,'Men10'!$B$2:$B$75,'Men10'!$E$2:$CV$75))) / $C$1 / 86400</f>
        <v>0.55052965282610378</v>
      </c>
      <c r="N57" s="45" cm="1">
        <f t="array" ref="N57">(_xlfn.XLOOKUP(N$2,'Men10'!$B$2:$B$75,'Men10'!$D$2:$D$75) / _xlfn.XLOOKUP($A57,'Men10'!$E$1:$CV$1,_xlfn.XLOOKUP(N$2,'Men10'!$B$2:$B$75,'Men10'!$E$2:$CV$75))) / $C$1 / 86400</f>
        <v>1.0270883270187376</v>
      </c>
    </row>
    <row r="58" spans="1:14" x14ac:dyDescent="0.3">
      <c r="A58" s="42">
        <v>73</v>
      </c>
      <c r="B58" s="45" cm="1">
        <f t="array" ref="B58">(_xlfn.XLOOKUP(B$2,'Men10'!$B$2:$B$75,'Men10'!$D$2:$D$75) / _xlfn.XLOOKUP($A58,'Men10'!$E$1:$CV$1,_xlfn.XLOOKUP(B$2,'Men10'!$B$2:$B$75,'Men10'!$E$2:$CV$75))) / $C$1 / 86400</f>
        <v>2.6856101655298443E-3</v>
      </c>
      <c r="C58" s="45" cm="1">
        <f t="array" ref="C58">(_xlfn.XLOOKUP(C$2,'Men10'!$B$2:$B$75,'Men10'!$D$2:$D$75) / _xlfn.XLOOKUP($A58,'Men10'!$E$1:$CV$1,_xlfn.XLOOKUP(C$2,'Men10'!$B$2:$B$75,'Men10'!$E$2:$CV$75))) / $C$1 / 86400</f>
        <v>5.8629245089208111E-3</v>
      </c>
      <c r="D58" s="45" cm="1">
        <f t="array" ref="D58">(_xlfn.XLOOKUP(D$2,'Men10'!$B$2:$B$75,'Men10'!$D$2:$D$75) / _xlfn.XLOOKUP($A58,'Men10'!$E$1:$CV$1,_xlfn.XLOOKUP(D$2,'Men10'!$B$2:$B$75,'Men10'!$E$2:$CV$75))) / $C$1 / 86400</f>
        <v>1.54869704009229E-2</v>
      </c>
      <c r="E58" s="45" cm="1">
        <f t="array" ref="E58">(_xlfn.XLOOKUP(E$2,'Men10'!$B$2:$B$75,'Men10'!$D$2:$D$75) / _xlfn.XLOOKUP($A58,'Men10'!$E$1:$CV$1,_xlfn.XLOOKUP(E$2,'Men10'!$B$2:$B$75,'Men10'!$E$2:$CV$75))) / $C$1 / 86400</f>
        <v>2.0385910017541368E-2</v>
      </c>
      <c r="F58" s="45" cm="1">
        <f t="array" ref="F58">(_xlfn.XLOOKUP(F$2,'Men10'!$B$2:$B$75,'Men10'!$D$2:$D$75) / _xlfn.XLOOKUP($A58,'Men10'!$E$1:$CV$1,_xlfn.XLOOKUP(F$2,'Men10'!$B$2:$B$75,'Men10'!$E$2:$CV$75))) / $C$1 / 86400</f>
        <v>3.3713132845546445E-2</v>
      </c>
      <c r="G58" s="45" cm="1">
        <f t="array" ref="G58">(_xlfn.XLOOKUP(G$2,'Men10'!$B$2:$B$75,'Men10'!$D$2:$D$75) / _xlfn.XLOOKUP($A58,'Men10'!$E$1:$CV$1,_xlfn.XLOOKUP(G$2,'Men10'!$B$2:$B$75,'Men10'!$E$2:$CV$75))) / $C$1 / 86400</f>
        <v>4.243113829232447E-2</v>
      </c>
      <c r="H58" s="45" cm="1">
        <f t="array" ref="H58">(_xlfn.XLOOKUP(H$2,'Men10'!$B$2:$B$75,'Men10'!$D$2:$D$75) / _xlfn.XLOOKUP($A58,'Men10'!$E$1:$CV$1,_xlfn.XLOOKUP(H$2,'Men10'!$B$2:$B$75,'Men10'!$E$2:$CV$75))) / $C$1 / 86400</f>
        <v>6.9890610565213729E-2</v>
      </c>
      <c r="I58" s="45" cm="1">
        <f t="array" ref="I58">(_xlfn.XLOOKUP(I$2,'Men10'!$B$2:$B$75,'Men10'!$D$2:$D$75) / _xlfn.XLOOKUP($A58,'Men10'!$E$1:$CV$1,_xlfn.XLOOKUP(I$2,'Men10'!$B$2:$B$75,'Men10'!$E$2:$CV$75))) / $C$1 / 86400</f>
        <v>9.3050906938617298E-2</v>
      </c>
      <c r="J58" s="45" cm="1">
        <f t="array" ref="J58">(_xlfn.XLOOKUP(J$2,'Men10'!$B$2:$B$75,'Men10'!$D$2:$D$75) / _xlfn.XLOOKUP($A58,'Men10'!$E$1:$CV$1,_xlfn.XLOOKUP(J$2,'Men10'!$B$2:$B$75,'Men10'!$E$2:$CV$75))) / $C$1 / 86400</f>
        <v>0.19573585713763406</v>
      </c>
      <c r="K58" s="45" cm="1">
        <f t="array" ref="K58">(_xlfn.XLOOKUP(K$2,'Men10'!$B$2:$B$75,'Men10'!$D$2:$D$75) / _xlfn.XLOOKUP($A58,'Men10'!$E$1:$CV$1,_xlfn.XLOOKUP(K$2,'Men10'!$B$2:$B$75,'Men10'!$E$2:$CV$75))) / $C$1 / 86400</f>
        <v>0.23712896368375144</v>
      </c>
      <c r="L58" s="45" cm="1">
        <f t="array" ref="L58">(_xlfn.XLOOKUP(L$2,'Men10'!$B$2:$B$75,'Men10'!$D$2:$D$75) / _xlfn.XLOOKUP($A58,'Men10'!$E$1:$CV$1,_xlfn.XLOOKUP(L$2,'Men10'!$B$2:$B$75,'Men10'!$E$2:$CV$75))) / $C$1 / 86400</f>
        <v>0.41993763612717222</v>
      </c>
      <c r="M58" s="45" cm="1">
        <f t="array" ref="M58">(_xlfn.XLOOKUP(M$2,'Men10'!$B$2:$B$75,'Men10'!$D$2:$D$75) / _xlfn.XLOOKUP($A58,'Men10'!$E$1:$CV$1,_xlfn.XLOOKUP(M$2,'Men10'!$B$2:$B$75,'Men10'!$E$2:$CV$75))) / $C$1 / 86400</f>
        <v>0.55782760619878102</v>
      </c>
      <c r="N58" s="45" cm="1">
        <f t="array" ref="N58">(_xlfn.XLOOKUP(N$2,'Men10'!$B$2:$B$75,'Men10'!$D$2:$D$75) / _xlfn.XLOOKUP($A58,'Men10'!$E$1:$CV$1,_xlfn.XLOOKUP(N$2,'Men10'!$B$2:$B$75,'Men10'!$E$2:$CV$75))) / $C$1 / 86400</f>
        <v>1.0407036566957595</v>
      </c>
    </row>
    <row r="59" spans="1:14" x14ac:dyDescent="0.3">
      <c r="A59" s="26">
        <v>74</v>
      </c>
      <c r="B59" s="45" cm="1">
        <f t="array" ref="B59">(_xlfn.XLOOKUP(B$2,'Men10'!$B$2:$B$75,'Men10'!$D$2:$D$75) / _xlfn.XLOOKUP($A59,'Men10'!$E$1:$CV$1,_xlfn.XLOOKUP(B$2,'Men10'!$B$2:$B$75,'Men10'!$E$2:$CV$75))) / $C$1 / 86400</f>
        <v>2.7282637438545932E-3</v>
      </c>
      <c r="C59" s="45" cm="1">
        <f t="array" ref="C59">(_xlfn.XLOOKUP(C$2,'Men10'!$B$2:$B$75,'Men10'!$D$2:$D$75) / _xlfn.XLOOKUP($A59,'Men10'!$E$1:$CV$1,_xlfn.XLOOKUP(C$2,'Men10'!$B$2:$B$75,'Men10'!$E$2:$CV$75))) / $C$1 / 86400</f>
        <v>5.9543871475115162E-3</v>
      </c>
      <c r="D59" s="45" cm="1">
        <f t="array" ref="D59">(_xlfn.XLOOKUP(D$2,'Men10'!$B$2:$B$75,'Men10'!$D$2:$D$75) / _xlfn.XLOOKUP($A59,'Men10'!$E$1:$CV$1,_xlfn.XLOOKUP(D$2,'Men10'!$B$2:$B$75,'Men10'!$E$2:$CV$75))) / $C$1 / 86400</f>
        <v>1.5728569823615323E-2</v>
      </c>
      <c r="E59" s="45" cm="1">
        <f t="array" ref="E59">(_xlfn.XLOOKUP(E$2,'Men10'!$B$2:$B$75,'Men10'!$D$2:$D$75) / _xlfn.XLOOKUP($A59,'Men10'!$E$1:$CV$1,_xlfn.XLOOKUP(E$2,'Men10'!$B$2:$B$75,'Men10'!$E$2:$CV$75))) / $C$1 / 86400</f>
        <v>2.0703933747412005E-2</v>
      </c>
      <c r="F59" s="45" cm="1">
        <f t="array" ref="F59">(_xlfn.XLOOKUP(F$2,'Men10'!$B$2:$B$75,'Men10'!$D$2:$D$75) / _xlfn.XLOOKUP($A59,'Men10'!$E$1:$CV$1,_xlfn.XLOOKUP(F$2,'Men10'!$B$2:$B$75,'Men10'!$E$2:$CV$75))) / $C$1 / 86400</f>
        <v>3.4239063561611584E-2</v>
      </c>
      <c r="G59" s="45" cm="1">
        <f t="array" ref="G59">(_xlfn.XLOOKUP(G$2,'Men10'!$B$2:$B$75,'Men10'!$D$2:$D$75) / _xlfn.XLOOKUP($A59,'Men10'!$E$1:$CV$1,_xlfn.XLOOKUP(G$2,'Men10'!$B$2:$B$75,'Men10'!$E$2:$CV$75))) / $C$1 / 86400</f>
        <v>4.3093071404497085E-2</v>
      </c>
      <c r="H59" s="45" cm="1">
        <f t="array" ref="H59">(_xlfn.XLOOKUP(H$2,'Men10'!$B$2:$B$75,'Men10'!$D$2:$D$75) / _xlfn.XLOOKUP($A59,'Men10'!$E$1:$CV$1,_xlfn.XLOOKUP(H$2,'Men10'!$B$2:$B$75,'Men10'!$E$2:$CV$75))) / $C$1 / 86400</f>
        <v>7.0946359969522102E-2</v>
      </c>
      <c r="I59" s="45" cm="1">
        <f t="array" ref="I59">(_xlfn.XLOOKUP(I$2,'Men10'!$B$2:$B$75,'Men10'!$D$2:$D$75) / _xlfn.XLOOKUP($A59,'Men10'!$E$1:$CV$1,_xlfn.XLOOKUP(I$2,'Men10'!$B$2:$B$75,'Men10'!$E$2:$CV$75))) / $C$1 / 86400</f>
        <v>9.441282292480456E-2</v>
      </c>
      <c r="J59" s="45" cm="1">
        <f t="array" ref="J59">(_xlfn.XLOOKUP(J$2,'Men10'!$B$2:$B$75,'Men10'!$D$2:$D$75) / _xlfn.XLOOKUP($A59,'Men10'!$E$1:$CV$1,_xlfn.XLOOKUP(J$2,'Men10'!$B$2:$B$75,'Men10'!$E$2:$CV$75))) / $C$1 / 86400</f>
        <v>0.19856408626079589</v>
      </c>
      <c r="K59" s="45" cm="1">
        <f t="array" ref="K59">(_xlfn.XLOOKUP(K$2,'Men10'!$B$2:$B$75,'Men10'!$D$2:$D$75) / _xlfn.XLOOKUP($A59,'Men10'!$E$1:$CV$1,_xlfn.XLOOKUP(K$2,'Men10'!$B$2:$B$75,'Men10'!$E$2:$CV$75))) / $C$1 / 86400</f>
        <v>0.24055529062682138</v>
      </c>
      <c r="L59" s="45" cm="1">
        <f t="array" ref="L59">(_xlfn.XLOOKUP(L$2,'Men10'!$B$2:$B$75,'Men10'!$D$2:$D$75) / _xlfn.XLOOKUP($A59,'Men10'!$E$1:$CV$1,_xlfn.XLOOKUP(L$2,'Men10'!$B$2:$B$75,'Men10'!$E$2:$CV$75))) / $C$1 / 86400</f>
        <v>0.42600540454617708</v>
      </c>
      <c r="M59" s="45" cm="1">
        <f t="array" ref="M59">(_xlfn.XLOOKUP(M$2,'Men10'!$B$2:$B$75,'Men10'!$D$2:$D$75) / _xlfn.XLOOKUP($A59,'Men10'!$E$1:$CV$1,_xlfn.XLOOKUP(M$2,'Men10'!$B$2:$B$75,'Men10'!$E$2:$CV$75))) / $C$1 / 86400</f>
        <v>0.5658877761882054</v>
      </c>
      <c r="N59" s="45" cm="1">
        <f t="array" ref="N59">(_xlfn.XLOOKUP(N$2,'Men10'!$B$2:$B$75,'Men10'!$D$2:$D$75) / _xlfn.XLOOKUP($A59,'Men10'!$E$1:$CV$1,_xlfn.XLOOKUP(N$2,'Men10'!$B$2:$B$75,'Men10'!$E$2:$CV$75))) / $C$1 / 86400</f>
        <v>1.0557410056694749</v>
      </c>
    </row>
    <row r="60" spans="1:14" x14ac:dyDescent="0.3">
      <c r="A60" s="26">
        <v>75</v>
      </c>
      <c r="B60" s="45" cm="1">
        <f t="array" ref="B60">(_xlfn.XLOOKUP(B$2,'Men10'!$B$2:$B$75,'Men10'!$D$2:$D$75) / _xlfn.XLOOKUP($A60,'Men10'!$E$1:$CV$1,_xlfn.XLOOKUP(B$2,'Men10'!$B$2:$B$75,'Men10'!$E$2:$CV$75))) / $C$1 / 86400</f>
        <v>2.7722940589390102E-3</v>
      </c>
      <c r="C60" s="45" cm="1">
        <f t="array" ref="C60">(_xlfn.XLOOKUP(C$2,'Men10'!$B$2:$B$75,'Men10'!$D$2:$D$75) / _xlfn.XLOOKUP($A60,'Men10'!$E$1:$CV$1,_xlfn.XLOOKUP(C$2,'Men10'!$B$2:$B$75,'Men10'!$E$2:$CV$75))) / $C$1 / 86400</f>
        <v>6.054968011489751E-3</v>
      </c>
      <c r="D60" s="45" cm="1">
        <f t="array" ref="D60">(_xlfn.XLOOKUP(D$2,'Men10'!$B$2:$B$75,'Men10'!$D$2:$D$75) / _xlfn.XLOOKUP($A60,'Men10'!$E$1:$CV$1,_xlfn.XLOOKUP(D$2,'Men10'!$B$2:$B$75,'Men10'!$E$2:$CV$75))) / $C$1 / 86400</f>
        <v>1.5994255124689907E-2</v>
      </c>
      <c r="E60" s="45" cm="1">
        <f t="array" ref="E60">(_xlfn.XLOOKUP(E$2,'Men10'!$B$2:$B$75,'Men10'!$D$2:$D$75) / _xlfn.XLOOKUP($A60,'Men10'!$E$1:$CV$1,_xlfn.XLOOKUP(E$2,'Men10'!$B$2:$B$75,'Men10'!$E$2:$CV$75))) / $C$1 / 86400</f>
        <v>2.1053662358010185E-2</v>
      </c>
      <c r="F60" s="45" cm="1">
        <f t="array" ref="F60">(_xlfn.XLOOKUP(F$2,'Men10'!$B$2:$B$75,'Men10'!$D$2:$D$75) / _xlfn.XLOOKUP($A60,'Men10'!$E$1:$CV$1,_xlfn.XLOOKUP(F$2,'Men10'!$B$2:$B$75,'Men10'!$E$2:$CV$75))) / $C$1 / 86400</f>
        <v>3.4817426121773951E-2</v>
      </c>
      <c r="G60" s="45" cm="1">
        <f t="array" ref="G60">(_xlfn.XLOOKUP(G$2,'Men10'!$B$2:$B$75,'Men10'!$D$2:$D$75) / _xlfn.XLOOKUP($A60,'Men10'!$E$1:$CV$1,_xlfn.XLOOKUP(G$2,'Men10'!$B$2:$B$75,'Men10'!$E$2:$CV$75))) / $C$1 / 86400</f>
        <v>4.3820994907951438E-2</v>
      </c>
      <c r="H60" s="45" cm="1">
        <f t="array" ref="H60">(_xlfn.XLOOKUP(H$2,'Men10'!$B$2:$B$75,'Men10'!$D$2:$D$75) / _xlfn.XLOOKUP($A60,'Men10'!$E$1:$CV$1,_xlfn.XLOOKUP(H$2,'Men10'!$B$2:$B$75,'Men10'!$E$2:$CV$75))) / $C$1 / 86400</f>
        <v>7.2097682477799421E-2</v>
      </c>
      <c r="I60" s="45" cm="1">
        <f t="array" ref="I60">(_xlfn.XLOOKUP(I$2,'Men10'!$B$2:$B$75,'Men10'!$D$2:$D$75) / _xlfn.XLOOKUP($A60,'Men10'!$E$1:$CV$1,_xlfn.XLOOKUP(I$2,'Men10'!$B$2:$B$75,'Men10'!$E$2:$CV$75))) / $C$1 / 86400</f>
        <v>9.5912968361947945E-2</v>
      </c>
      <c r="J60" s="45" cm="1">
        <f t="array" ref="J60">(_xlfn.XLOOKUP(J$2,'Men10'!$B$2:$B$75,'Men10'!$D$2:$D$75) / _xlfn.XLOOKUP($A60,'Men10'!$E$1:$CV$1,_xlfn.XLOOKUP(J$2,'Men10'!$B$2:$B$75,'Men10'!$E$2:$CV$75))) / $C$1 / 86400</f>
        <v>0.20168017479845435</v>
      </c>
      <c r="K60" s="45" cm="1">
        <f t="array" ref="K60">(_xlfn.XLOOKUP(K$2,'Men10'!$B$2:$B$75,'Men10'!$D$2:$D$75) / _xlfn.XLOOKUP($A60,'Men10'!$E$1:$CV$1,_xlfn.XLOOKUP(K$2,'Men10'!$B$2:$B$75,'Men10'!$E$2:$CV$75))) / $C$1 / 86400</f>
        <v>0.24433035185723359</v>
      </c>
      <c r="L60" s="45" cm="1">
        <f t="array" ref="L60">(_xlfn.XLOOKUP(L$2,'Men10'!$B$2:$B$75,'Men10'!$D$2:$D$75) / _xlfn.XLOOKUP($A60,'Men10'!$E$1:$CV$1,_xlfn.XLOOKUP(L$2,'Men10'!$B$2:$B$75,'Men10'!$E$2:$CV$75))) / $C$1 / 86400</f>
        <v>0.43269075527140038</v>
      </c>
      <c r="M60" s="45" cm="1">
        <f t="array" ref="M60">(_xlfn.XLOOKUP(M$2,'Men10'!$B$2:$B$75,'Men10'!$D$2:$D$75) / _xlfn.XLOOKUP($A60,'Men10'!$E$1:$CV$1,_xlfn.XLOOKUP(M$2,'Men10'!$B$2:$B$75,'Men10'!$E$2:$CV$75))) / $C$1 / 86400</f>
        <v>0.57476831670380057</v>
      </c>
      <c r="N60" s="45" cm="1">
        <f t="array" ref="N60">(_xlfn.XLOOKUP(N$2,'Men10'!$B$2:$B$75,'Men10'!$D$2:$D$75) / _xlfn.XLOOKUP($A60,'Men10'!$E$1:$CV$1,_xlfn.XLOOKUP(N$2,'Men10'!$B$2:$B$75,'Men10'!$E$2:$CV$75))) / $C$1 / 86400</f>
        <v>1.0723088680077926</v>
      </c>
    </row>
    <row r="61" spans="1:14" x14ac:dyDescent="0.3">
      <c r="A61" s="42">
        <v>76</v>
      </c>
      <c r="B61" s="45" cm="1">
        <f t="array" ref="B61">(_xlfn.XLOOKUP(B$2,'Men10'!$B$2:$B$75,'Men10'!$D$2:$D$75) / _xlfn.XLOOKUP($A61,'Men10'!$E$1:$CV$1,_xlfn.XLOOKUP(B$2,'Men10'!$B$2:$B$75,'Men10'!$E$2:$CV$75))) / $C$1 / 86400</f>
        <v>2.8181929671995897E-3</v>
      </c>
      <c r="C61" s="45" cm="1">
        <f t="array" ref="C61">(_xlfn.XLOOKUP(C$2,'Men10'!$B$2:$B$75,'Men10'!$D$2:$D$75) / _xlfn.XLOOKUP($A61,'Men10'!$E$1:$CV$1,_xlfn.XLOOKUP(C$2,'Men10'!$B$2:$B$75,'Men10'!$E$2:$CV$75))) / $C$1 / 86400</f>
        <v>6.1645315122210598E-3</v>
      </c>
      <c r="D61" s="45" cm="1">
        <f t="array" ref="D61">(_xlfn.XLOOKUP(D$2,'Men10'!$B$2:$B$75,'Men10'!$D$2:$D$75) / _xlfn.XLOOKUP($A61,'Men10'!$E$1:$CV$1,_xlfn.XLOOKUP(D$2,'Men10'!$B$2:$B$75,'Men10'!$E$2:$CV$75))) / $C$1 / 86400</f>
        <v>1.628366814548959E-2</v>
      </c>
      <c r="E61" s="45" cm="1">
        <f t="array" ref="E61">(_xlfn.XLOOKUP(E$2,'Men10'!$B$2:$B$75,'Men10'!$D$2:$D$75) / _xlfn.XLOOKUP($A61,'Men10'!$E$1:$CV$1,_xlfn.XLOOKUP(E$2,'Men10'!$B$2:$B$75,'Men10'!$E$2:$CV$75))) / $C$1 / 86400</f>
        <v>2.1434624395593443E-2</v>
      </c>
      <c r="F61" s="45" cm="1">
        <f t="array" ref="F61">(_xlfn.XLOOKUP(F$2,'Men10'!$B$2:$B$75,'Men10'!$D$2:$D$75) / _xlfn.XLOOKUP($A61,'Men10'!$E$1:$CV$1,_xlfn.XLOOKUP(F$2,'Men10'!$B$2:$B$75,'Men10'!$E$2:$CV$75))) / $C$1 / 86400</f>
        <v>3.544744086092972E-2</v>
      </c>
      <c r="G61" s="45" cm="1">
        <f t="array" ref="G61">(_xlfn.XLOOKUP(G$2,'Men10'!$B$2:$B$75,'Men10'!$D$2:$D$75) / _xlfn.XLOOKUP($A61,'Men10'!$E$1:$CV$1,_xlfn.XLOOKUP(G$2,'Men10'!$B$2:$B$75,'Men10'!$E$2:$CV$75))) / $C$1 / 86400</f>
        <v>4.4613927521060769E-2</v>
      </c>
      <c r="H61" s="45" cm="1">
        <f t="array" ref="H61">(_xlfn.XLOOKUP(H$2,'Men10'!$B$2:$B$75,'Men10'!$D$2:$D$75) / _xlfn.XLOOKUP($A61,'Men10'!$E$1:$CV$1,_xlfn.XLOOKUP(H$2,'Men10'!$B$2:$B$75,'Men10'!$E$2:$CV$75))) / $C$1 / 86400</f>
        <v>7.3363306775981574E-2</v>
      </c>
      <c r="I61" s="45" cm="1">
        <f t="array" ref="I61">(_xlfn.XLOOKUP(I$2,'Men10'!$B$2:$B$75,'Men10'!$D$2:$D$75) / _xlfn.XLOOKUP($A61,'Men10'!$E$1:$CV$1,_xlfn.XLOOKUP(I$2,'Men10'!$B$2:$B$75,'Men10'!$E$2:$CV$75))) / $C$1 / 86400</f>
        <v>9.7562716928078747E-2</v>
      </c>
      <c r="J61" s="45" cm="1">
        <f t="array" ref="J61">(_xlfn.XLOOKUP(J$2,'Men10'!$B$2:$B$75,'Men10'!$D$2:$D$75) / _xlfn.XLOOKUP($A61,'Men10'!$E$1:$CV$1,_xlfn.XLOOKUP(J$2,'Men10'!$B$2:$B$75,'Men10'!$E$2:$CV$75))) / $C$1 / 86400</f>
        <v>0.20513788988515561</v>
      </c>
      <c r="K61" s="45" cm="1">
        <f t="array" ref="K61">(_xlfn.XLOOKUP(K$2,'Men10'!$B$2:$B$75,'Men10'!$D$2:$D$75) / _xlfn.XLOOKUP($A61,'Men10'!$E$1:$CV$1,_xlfn.XLOOKUP(K$2,'Men10'!$B$2:$B$75,'Men10'!$E$2:$CV$75))) / $C$1 / 86400</f>
        <v>0.24851928487754679</v>
      </c>
      <c r="L61" s="45" cm="1">
        <f t="array" ref="L61">(_xlfn.XLOOKUP(L$2,'Men10'!$B$2:$B$75,'Men10'!$D$2:$D$75) / _xlfn.XLOOKUP($A61,'Men10'!$E$1:$CV$1,_xlfn.XLOOKUP(L$2,'Men10'!$B$2:$B$75,'Men10'!$E$2:$CV$75))) / $C$1 / 86400</f>
        <v>0.44010904194173489</v>
      </c>
      <c r="M61" s="45" cm="1">
        <f t="array" ref="M61">(_xlfn.XLOOKUP(M$2,'Men10'!$B$2:$B$75,'Men10'!$D$2:$D$75) / _xlfn.XLOOKUP($A61,'Men10'!$E$1:$CV$1,_xlfn.XLOOKUP(M$2,'Men10'!$B$2:$B$75,'Men10'!$E$2:$CV$75))) / $C$1 / 86400</f>
        <v>0.58462245869872231</v>
      </c>
      <c r="N61" s="45" cm="1">
        <f t="array" ref="N61">(_xlfn.XLOOKUP(N$2,'Men10'!$B$2:$B$75,'Men10'!$D$2:$D$75) / _xlfn.XLOOKUP($A61,'Men10'!$E$1:$CV$1,_xlfn.XLOOKUP(N$2,'Men10'!$B$2:$B$75,'Men10'!$E$2:$CV$75))) / $C$1 / 86400</f>
        <v>1.0906931170011276</v>
      </c>
    </row>
    <row r="62" spans="1:14" x14ac:dyDescent="0.3">
      <c r="A62" s="26">
        <v>77</v>
      </c>
      <c r="B62" s="45" cm="1">
        <f t="array" ref="B62">(_xlfn.XLOOKUP(B$2,'Men10'!$B$2:$B$75,'Men10'!$D$2:$D$75) / _xlfn.XLOOKUP($A62,'Men10'!$E$1:$CV$1,_xlfn.XLOOKUP(B$2,'Men10'!$B$2:$B$75,'Men10'!$E$2:$CV$75))) / $C$1 / 86400</f>
        <v>2.8656372932467206E-3</v>
      </c>
      <c r="C62" s="45" cm="1">
        <f t="array" ref="C62">(_xlfn.XLOOKUP(C$2,'Men10'!$B$2:$B$75,'Men10'!$D$2:$D$75) / _xlfn.XLOOKUP($A62,'Men10'!$E$1:$CV$1,_xlfn.XLOOKUP(C$2,'Men10'!$B$2:$B$75,'Men10'!$E$2:$CV$75))) / $C$1 / 86400</f>
        <v>6.2848333926242136E-3</v>
      </c>
      <c r="D62" s="45" cm="1">
        <f t="array" ref="D62">(_xlfn.XLOOKUP(D$2,'Men10'!$B$2:$B$75,'Men10'!$D$2:$D$75) / _xlfn.XLOOKUP($A62,'Men10'!$E$1:$CV$1,_xlfn.XLOOKUP(D$2,'Men10'!$B$2:$B$75,'Men10'!$E$2:$CV$75))) / $C$1 / 86400</f>
        <v>1.6601446697497923E-2</v>
      </c>
      <c r="E62" s="45" cm="1">
        <f t="array" ref="E62">(_xlfn.XLOOKUP(E$2,'Men10'!$B$2:$B$75,'Men10'!$D$2:$D$75) / _xlfn.XLOOKUP($A62,'Men10'!$E$1:$CV$1,_xlfn.XLOOKUP(E$2,'Men10'!$B$2:$B$75,'Men10'!$E$2:$CV$75))) / $C$1 / 86400</f>
        <v>2.1852924734461553E-2</v>
      </c>
      <c r="F62" s="45" cm="1">
        <f t="array" ref="F62">(_xlfn.XLOOKUP(F$2,'Men10'!$B$2:$B$75,'Men10'!$D$2:$D$75) / _xlfn.XLOOKUP($A62,'Men10'!$E$1:$CV$1,_xlfn.XLOOKUP(F$2,'Men10'!$B$2:$B$75,'Men10'!$E$2:$CV$75))) / $C$1 / 86400</f>
        <v>3.6139203695233581E-2</v>
      </c>
      <c r="G62" s="45" cm="1">
        <f t="array" ref="G62">(_xlfn.XLOOKUP(G$2,'Men10'!$B$2:$B$75,'Men10'!$D$2:$D$75) / _xlfn.XLOOKUP($A62,'Men10'!$E$1:$CV$1,_xlfn.XLOOKUP(G$2,'Men10'!$B$2:$B$75,'Men10'!$E$2:$CV$75))) / $C$1 / 86400</f>
        <v>4.5484575900797887E-2</v>
      </c>
      <c r="H62" s="45" cm="1">
        <f t="array" ref="H62">(_xlfn.XLOOKUP(H$2,'Men10'!$B$2:$B$75,'Men10'!$D$2:$D$75) / _xlfn.XLOOKUP($A62,'Men10'!$E$1:$CV$1,_xlfn.XLOOKUP(H$2,'Men10'!$B$2:$B$75,'Men10'!$E$2:$CV$75))) / $C$1 / 86400</f>
        <v>7.4753395202084003E-2</v>
      </c>
      <c r="I62" s="45" cm="1">
        <f t="array" ref="I62">(_xlfn.XLOOKUP(I$2,'Men10'!$B$2:$B$75,'Men10'!$D$2:$D$75) / _xlfn.XLOOKUP($A62,'Men10'!$E$1:$CV$1,_xlfn.XLOOKUP(I$2,'Men10'!$B$2:$B$75,'Men10'!$E$2:$CV$75))) / $C$1 / 86400</f>
        <v>9.9360157499692375E-2</v>
      </c>
      <c r="J62" s="45" cm="1">
        <f t="array" ref="J62">(_xlfn.XLOOKUP(J$2,'Men10'!$B$2:$B$75,'Men10'!$D$2:$D$75) / _xlfn.XLOOKUP($A62,'Men10'!$E$1:$CV$1,_xlfn.XLOOKUP(J$2,'Men10'!$B$2:$B$75,'Men10'!$E$2:$CV$75))) / $C$1 / 86400</f>
        <v>0.20890472049412445</v>
      </c>
      <c r="K62" s="45" cm="1">
        <f t="array" ref="K62">(_xlfn.XLOOKUP(K$2,'Men10'!$B$2:$B$75,'Men10'!$D$2:$D$75) / _xlfn.XLOOKUP($A62,'Men10'!$E$1:$CV$1,_xlfn.XLOOKUP(K$2,'Men10'!$B$2:$B$75,'Men10'!$E$2:$CV$75))) / $C$1 / 86400</f>
        <v>0.25308270341382927</v>
      </c>
      <c r="L62" s="45" cm="1">
        <f t="array" ref="L62">(_xlfn.XLOOKUP(L$2,'Men10'!$B$2:$B$75,'Men10'!$D$2:$D$75) / _xlfn.XLOOKUP($A62,'Men10'!$E$1:$CV$1,_xlfn.XLOOKUP(L$2,'Men10'!$B$2:$B$75,'Men10'!$E$2:$CV$75))) / $C$1 / 86400</f>
        <v>0.44819051441568003</v>
      </c>
      <c r="M62" s="45" cm="1">
        <f t="array" ref="M62">(_xlfn.XLOOKUP(M$2,'Men10'!$B$2:$B$75,'Men10'!$D$2:$D$75) / _xlfn.XLOOKUP($A62,'Men10'!$E$1:$CV$1,_xlfn.XLOOKUP(M$2,'Men10'!$B$2:$B$75,'Men10'!$E$2:$CV$75))) / $C$1 / 86400</f>
        <v>0.59535754899993309</v>
      </c>
      <c r="N62" s="45" cm="1">
        <f t="array" ref="N62">(_xlfn.XLOOKUP(N$2,'Men10'!$B$2:$B$75,'Men10'!$D$2:$D$75) / _xlfn.XLOOKUP($A62,'Men10'!$E$1:$CV$1,_xlfn.XLOOKUP(N$2,'Men10'!$B$2:$B$75,'Men10'!$E$2:$CV$75))) / $C$1 / 86400</f>
        <v>1.1107208954891075</v>
      </c>
    </row>
    <row r="63" spans="1:14" x14ac:dyDescent="0.3">
      <c r="A63" s="26">
        <v>78</v>
      </c>
      <c r="B63" s="45" cm="1">
        <f t="array" ref="B63">(_xlfn.XLOOKUP(B$2,'Men10'!$B$2:$B$75,'Men10'!$D$2:$D$75) / _xlfn.XLOOKUP($A63,'Men10'!$E$1:$CV$1,_xlfn.XLOOKUP(B$2,'Men10'!$B$2:$B$75,'Men10'!$E$2:$CV$75))) / $C$1 / 86400</f>
        <v>2.9151602170440724E-3</v>
      </c>
      <c r="C63" s="45" cm="1">
        <f t="array" ref="C63">(_xlfn.XLOOKUP(C$2,'Men10'!$B$2:$B$75,'Men10'!$D$2:$D$75) / _xlfn.XLOOKUP($A63,'Men10'!$E$1:$CV$1,_xlfn.XLOOKUP(C$2,'Men10'!$B$2:$B$75,'Men10'!$E$2:$CV$75))) / $C$1 / 86400</f>
        <v>6.4159100734976233E-3</v>
      </c>
      <c r="D63" s="45" cm="1">
        <f t="array" ref="D63">(_xlfn.XLOOKUP(D$2,'Men10'!$B$2:$B$75,'Men10'!$D$2:$D$75) / _xlfn.XLOOKUP($A63,'Men10'!$E$1:$CV$1,_xlfn.XLOOKUP(D$2,'Men10'!$B$2:$B$75,'Men10'!$E$2:$CV$75))) / $C$1 / 86400</f>
        <v>1.6947686986597491E-2</v>
      </c>
      <c r="E63" s="45" cm="1">
        <f t="array" ref="E63">(_xlfn.XLOOKUP(E$2,'Men10'!$B$2:$B$75,'Men10'!$D$2:$D$75) / _xlfn.XLOOKUP($A63,'Men10'!$E$1:$CV$1,_xlfn.XLOOKUP(E$2,'Men10'!$B$2:$B$75,'Men10'!$E$2:$CV$75))) / $C$1 / 86400</f>
        <v>2.2308690012970173E-2</v>
      </c>
      <c r="F63" s="45" cm="1">
        <f t="array" ref="F63">(_xlfn.XLOOKUP(F$2,'Men10'!$B$2:$B$75,'Men10'!$D$2:$D$75) / _xlfn.XLOOKUP($A63,'Men10'!$E$1:$CV$1,_xlfn.XLOOKUP(F$2,'Men10'!$B$2:$B$75,'Men10'!$E$2:$CV$75))) / $C$1 / 86400</f>
        <v>3.6892924052457129E-2</v>
      </c>
      <c r="G63" s="45" cm="1">
        <f t="array" ref="G63">(_xlfn.XLOOKUP(G$2,'Men10'!$B$2:$B$75,'Men10'!$D$2:$D$75) / _xlfn.XLOOKUP($A63,'Men10'!$E$1:$CV$1,_xlfn.XLOOKUP(G$2,'Men10'!$B$2:$B$75,'Men10'!$E$2:$CV$75))) / $C$1 / 86400</f>
        <v>4.643320363164722E-2</v>
      </c>
      <c r="H63" s="45" cm="1">
        <f t="array" ref="H63">(_xlfn.XLOOKUP(H$2,'Men10'!$B$2:$B$75,'Men10'!$D$2:$D$75) / _xlfn.XLOOKUP($A63,'Men10'!$E$1:$CV$1,_xlfn.XLOOKUP(H$2,'Men10'!$B$2:$B$75,'Men10'!$E$2:$CV$75))) / $C$1 / 86400</f>
        <v>7.6267885578123737E-2</v>
      </c>
      <c r="I63" s="45" cm="1">
        <f t="array" ref="I63">(_xlfn.XLOOKUP(I$2,'Men10'!$B$2:$B$75,'Men10'!$D$2:$D$75) / _xlfn.XLOOKUP($A63,'Men10'!$E$1:$CV$1,_xlfn.XLOOKUP(I$2,'Men10'!$B$2:$B$75,'Men10'!$E$2:$CV$75))) / $C$1 / 86400</f>
        <v>0.10134980945208918</v>
      </c>
      <c r="J63" s="45" cm="1">
        <f t="array" ref="J63">(_xlfn.XLOOKUP(J$2,'Men10'!$B$2:$B$75,'Men10'!$D$2:$D$75) / _xlfn.XLOOKUP($A63,'Men10'!$E$1:$CV$1,_xlfn.XLOOKUP(J$2,'Men10'!$B$2:$B$75,'Men10'!$E$2:$CV$75))) / $C$1 / 86400</f>
        <v>0.21304113015548165</v>
      </c>
      <c r="K63" s="45" cm="1">
        <f t="array" ref="K63">(_xlfn.XLOOKUP(K$2,'Men10'!$B$2:$B$75,'Men10'!$D$2:$D$75) / _xlfn.XLOOKUP($A63,'Men10'!$E$1:$CV$1,_xlfn.XLOOKUP(K$2,'Men10'!$B$2:$B$75,'Men10'!$E$2:$CV$75))) / $C$1 / 86400</f>
        <v>0.25809385747988972</v>
      </c>
      <c r="L63" s="45" cm="1">
        <f t="array" ref="L63">(_xlfn.XLOOKUP(L$2,'Men10'!$B$2:$B$75,'Men10'!$D$2:$D$75) / _xlfn.XLOOKUP($A63,'Men10'!$E$1:$CV$1,_xlfn.XLOOKUP(L$2,'Men10'!$B$2:$B$75,'Men10'!$E$2:$CV$75))) / $C$1 / 86400</f>
        <v>0.45706489298200736</v>
      </c>
      <c r="M63" s="45" cm="1">
        <f t="array" ref="M63">(_xlfn.XLOOKUP(M$2,'Men10'!$B$2:$B$75,'Men10'!$D$2:$D$75) / _xlfn.XLOOKUP($A63,'Men10'!$E$1:$CV$1,_xlfn.XLOOKUP(M$2,'Men10'!$B$2:$B$75,'Men10'!$E$2:$CV$75))) / $C$1 / 86400</f>
        <v>0.60714590261789037</v>
      </c>
      <c r="N63" s="45" cm="1">
        <f t="array" ref="N63">(_xlfn.XLOOKUP(N$2,'Men10'!$B$2:$B$75,'Men10'!$D$2:$D$75) / _xlfn.XLOOKUP($A63,'Men10'!$E$1:$CV$1,_xlfn.XLOOKUP(N$2,'Men10'!$B$2:$B$75,'Men10'!$E$2:$CV$75))) / $C$1 / 86400</f>
        <v>1.1327136806799125</v>
      </c>
    </row>
    <row r="64" spans="1:14" x14ac:dyDescent="0.3">
      <c r="A64" s="42">
        <v>79</v>
      </c>
      <c r="B64" s="45" cm="1">
        <f t="array" ref="B64">(_xlfn.XLOOKUP(B$2,'Men10'!$B$2:$B$75,'Men10'!$D$2:$D$75) / _xlfn.XLOOKUP($A64,'Men10'!$E$1:$CV$1,_xlfn.XLOOKUP(B$2,'Men10'!$B$2:$B$75,'Men10'!$E$2:$CV$75))) / $C$1 / 86400</f>
        <v>2.9659550251978578E-3</v>
      </c>
      <c r="C64" s="45" cm="1">
        <f t="array" ref="C64">(_xlfn.XLOOKUP(C$2,'Men10'!$B$2:$B$75,'Men10'!$D$2:$D$75) / _xlfn.XLOOKUP($A64,'Men10'!$E$1:$CV$1,_xlfn.XLOOKUP(C$2,'Men10'!$B$2:$B$75,'Men10'!$E$2:$CV$75))) / $C$1 / 86400</f>
        <v>6.5588261292318581E-3</v>
      </c>
      <c r="D64" s="45" cm="1">
        <f t="array" ref="D64">(_xlfn.XLOOKUP(D$2,'Men10'!$B$2:$B$75,'Men10'!$D$2:$D$75) / _xlfn.XLOOKUP($A64,'Men10'!$E$1:$CV$1,_xlfn.XLOOKUP(D$2,'Men10'!$B$2:$B$75,'Men10'!$E$2:$CV$75))) / $C$1 / 86400</f>
        <v>1.7325201096084153E-2</v>
      </c>
      <c r="E64" s="45" cm="1">
        <f t="array" ref="E64">(_xlfn.XLOOKUP(E$2,'Men10'!$B$2:$B$75,'Men10'!$D$2:$D$75) / _xlfn.XLOOKUP($A64,'Men10'!$E$1:$CV$1,_xlfn.XLOOKUP(E$2,'Men10'!$B$2:$B$75,'Men10'!$E$2:$CV$75))) / $C$1 / 86400</f>
        <v>2.2805621850967919E-2</v>
      </c>
      <c r="F64" s="45" cm="1">
        <f t="array" ref="F64">(_xlfn.XLOOKUP(F$2,'Men10'!$B$2:$B$75,'Men10'!$D$2:$D$75) / _xlfn.XLOOKUP($A64,'Men10'!$E$1:$CV$1,_xlfn.XLOOKUP(F$2,'Men10'!$B$2:$B$75,'Men10'!$E$2:$CV$75))) / $C$1 / 86400</f>
        <v>3.7714723474468907E-2</v>
      </c>
      <c r="G64" s="45" cm="1">
        <f t="array" ref="G64">(_xlfn.XLOOKUP(G$2,'Men10'!$B$2:$B$75,'Men10'!$D$2:$D$75) / _xlfn.XLOOKUP($A64,'Men10'!$E$1:$CV$1,_xlfn.XLOOKUP(G$2,'Men10'!$B$2:$B$75,'Men10'!$E$2:$CV$75))) / $C$1 / 86400</f>
        <v>4.746751524794484E-2</v>
      </c>
      <c r="H64" s="45" cm="1">
        <f t="array" ref="H64">(_xlfn.XLOOKUP(H$2,'Men10'!$B$2:$B$75,'Men10'!$D$2:$D$75) / _xlfn.XLOOKUP($A64,'Men10'!$E$1:$CV$1,_xlfn.XLOOKUP(H$2,'Men10'!$B$2:$B$75,'Men10'!$E$2:$CV$75))) / $C$1 / 86400</f>
        <v>7.7931123285105583E-2</v>
      </c>
      <c r="I64" s="45" cm="1">
        <f t="array" ref="I64">(_xlfn.XLOOKUP(I$2,'Men10'!$B$2:$B$75,'Men10'!$D$2:$D$75) / _xlfn.XLOOKUP($A64,'Men10'!$E$1:$CV$1,_xlfn.XLOOKUP(I$2,'Men10'!$B$2:$B$75,'Men10'!$E$2:$CV$75))) / $C$1 / 86400</f>
        <v>0.10351840197655174</v>
      </c>
      <c r="J64" s="45" cm="1">
        <f t="array" ref="J64">(_xlfn.XLOOKUP(J$2,'Men10'!$B$2:$B$75,'Men10'!$D$2:$D$75) / _xlfn.XLOOKUP($A64,'Men10'!$E$1:$CV$1,_xlfn.XLOOKUP(J$2,'Men10'!$B$2:$B$75,'Men10'!$E$2:$CV$75))) / $C$1 / 86400</f>
        <v>0.21758315769916331</v>
      </c>
      <c r="K64" s="45" cm="1">
        <f t="array" ref="K64">(_xlfn.XLOOKUP(K$2,'Men10'!$B$2:$B$75,'Men10'!$D$2:$D$75) / _xlfn.XLOOKUP($A64,'Men10'!$E$1:$CV$1,_xlfn.XLOOKUP(K$2,'Men10'!$B$2:$B$75,'Men10'!$E$2:$CV$75))) / $C$1 / 86400</f>
        <v>0.26359640719258215</v>
      </c>
      <c r="L64" s="45" cm="1">
        <f t="array" ref="L64">(_xlfn.XLOOKUP(L$2,'Men10'!$B$2:$B$75,'Men10'!$D$2:$D$75) / _xlfn.XLOOKUP($A64,'Men10'!$E$1:$CV$1,_xlfn.XLOOKUP(L$2,'Men10'!$B$2:$B$75,'Men10'!$E$2:$CV$75))) / $C$1 / 86400</f>
        <v>0.46680949643796482</v>
      </c>
      <c r="M64" s="45" cm="1">
        <f t="array" ref="M64">(_xlfn.XLOOKUP(M$2,'Men10'!$B$2:$B$75,'Men10'!$D$2:$D$75) / _xlfn.XLOOKUP($A64,'Men10'!$E$1:$CV$1,_xlfn.XLOOKUP(M$2,'Men10'!$B$2:$B$75,'Men10'!$E$2:$CV$75))) / $C$1 / 86400</f>
        <v>0.62009022661162494</v>
      </c>
      <c r="N64" s="45" cm="1">
        <f t="array" ref="N64">(_xlfn.XLOOKUP(N$2,'Men10'!$B$2:$B$75,'Men10'!$D$2:$D$75) / _xlfn.XLOOKUP($A64,'Men10'!$E$1:$CV$1,_xlfn.XLOOKUP(N$2,'Men10'!$B$2:$B$75,'Men10'!$E$2:$CV$75))) / $C$1 / 86400</f>
        <v>1.1568630866326428</v>
      </c>
    </row>
    <row r="65" spans="1:14" x14ac:dyDescent="0.3">
      <c r="A65" s="26">
        <v>80</v>
      </c>
      <c r="B65" s="45" cm="1">
        <f t="array" ref="B65">(_xlfn.XLOOKUP(B$2,'Men10'!$B$2:$B$75,'Men10'!$D$2:$D$75) / _xlfn.XLOOKUP($A65,'Men10'!$E$1:$CV$1,_xlfn.XLOOKUP(B$2,'Men10'!$B$2:$B$75,'Men10'!$E$2:$CV$75))) / $C$1 / 86400</f>
        <v>3.0185513580644968E-3</v>
      </c>
      <c r="C65" s="45" cm="1">
        <f t="array" ref="C65">(_xlfn.XLOOKUP(C$2,'Men10'!$B$2:$B$75,'Men10'!$D$2:$D$75) / _xlfn.XLOOKUP($A65,'Men10'!$E$1:$CV$1,_xlfn.XLOOKUP(C$2,'Men10'!$B$2:$B$75,'Men10'!$E$2:$CV$75))) / $C$1 / 86400</f>
        <v>6.7159045653669312E-3</v>
      </c>
      <c r="D65" s="45" cm="1">
        <f t="array" ref="D65">(_xlfn.XLOOKUP(D$2,'Men10'!$B$2:$B$75,'Men10'!$D$2:$D$75) / _xlfn.XLOOKUP($A65,'Men10'!$E$1:$CV$1,_xlfn.XLOOKUP(D$2,'Men10'!$B$2:$B$75,'Men10'!$E$2:$CV$75))) / $C$1 / 86400</f>
        <v>1.7740125267006988E-2</v>
      </c>
      <c r="E65" s="45" cm="1">
        <f t="array" ref="E65">(_xlfn.XLOOKUP(E$2,'Men10'!$B$2:$B$75,'Men10'!$D$2:$D$75) / _xlfn.XLOOKUP($A65,'Men10'!$E$1:$CV$1,_xlfn.XLOOKUP(E$2,'Men10'!$B$2:$B$75,'Men10'!$E$2:$CV$75))) / $C$1 / 86400</f>
        <v>2.3351797545345932E-2</v>
      </c>
      <c r="F65" s="45" cm="1">
        <f t="array" ref="F65">(_xlfn.XLOOKUP(F$2,'Men10'!$B$2:$B$75,'Men10'!$D$2:$D$75) / _xlfn.XLOOKUP($A65,'Men10'!$E$1:$CV$1,_xlfn.XLOOKUP(F$2,'Men10'!$B$2:$B$75,'Men10'!$E$2:$CV$75))) / $C$1 / 86400</f>
        <v>3.8617959764913168E-2</v>
      </c>
      <c r="G65" s="45" cm="1">
        <f t="array" ref="G65">(_xlfn.XLOOKUP(G$2,'Men10'!$B$2:$B$75,'Men10'!$D$2:$D$75) / _xlfn.XLOOKUP($A65,'Men10'!$E$1:$CV$1,_xlfn.XLOOKUP(G$2,'Men10'!$B$2:$B$75,'Men10'!$E$2:$CV$75))) / $C$1 / 86400</f>
        <v>4.8604322797871177E-2</v>
      </c>
      <c r="H65" s="45" cm="1">
        <f t="array" ref="H65">(_xlfn.XLOOKUP(H$2,'Men10'!$B$2:$B$75,'Men10'!$D$2:$D$75) / _xlfn.XLOOKUP($A65,'Men10'!$E$1:$CV$1,_xlfn.XLOOKUP(H$2,'Men10'!$B$2:$B$75,'Men10'!$E$2:$CV$75))) / $C$1 / 86400</f>
        <v>7.9758717151568528E-2</v>
      </c>
      <c r="I65" s="45" cm="1">
        <f t="array" ref="I65">(_xlfn.XLOOKUP(I$2,'Men10'!$B$2:$B$75,'Men10'!$D$2:$D$75) / _xlfn.XLOOKUP($A65,'Men10'!$E$1:$CV$1,_xlfn.XLOOKUP(I$2,'Men10'!$B$2:$B$75,'Men10'!$E$2:$CV$75))) / $C$1 / 86400</f>
        <v>0.10591805585366436</v>
      </c>
      <c r="J65" s="45" cm="1">
        <f t="array" ref="J65">(_xlfn.XLOOKUP(J$2,'Men10'!$B$2:$B$75,'Men10'!$D$2:$D$75) / _xlfn.XLOOKUP($A65,'Men10'!$E$1:$CV$1,_xlfn.XLOOKUP(J$2,'Men10'!$B$2:$B$75,'Men10'!$E$2:$CV$75))) / $C$1 / 86400</f>
        <v>0.2225726367804623</v>
      </c>
      <c r="K65" s="45" cm="1">
        <f t="array" ref="K65">(_xlfn.XLOOKUP(K$2,'Men10'!$B$2:$B$75,'Men10'!$D$2:$D$75) / _xlfn.XLOOKUP($A65,'Men10'!$E$1:$CV$1,_xlfn.XLOOKUP(K$2,'Men10'!$B$2:$B$75,'Men10'!$E$2:$CV$75))) / $C$1 / 86400</f>
        <v>0.2696410329508469</v>
      </c>
      <c r="L65" s="45" cm="1">
        <f t="array" ref="L65">(_xlfn.XLOOKUP(L$2,'Men10'!$B$2:$B$75,'Men10'!$D$2:$D$75) / _xlfn.XLOOKUP($A65,'Men10'!$E$1:$CV$1,_xlfn.XLOOKUP(L$2,'Men10'!$B$2:$B$75,'Men10'!$E$2:$CV$75))) / $C$1 / 86400</f>
        <v>0.47751407597462764</v>
      </c>
      <c r="M65" s="45" cm="1">
        <f t="array" ref="M65">(_xlfn.XLOOKUP(M$2,'Men10'!$B$2:$B$75,'Men10'!$D$2:$D$75) / _xlfn.XLOOKUP($A65,'Men10'!$E$1:$CV$1,_xlfn.XLOOKUP(M$2,'Men10'!$B$2:$B$75,'Men10'!$E$2:$CV$75))) / $C$1 / 86400</f>
        <v>0.63430974271256502</v>
      </c>
      <c r="N65" s="45" cm="1">
        <f t="array" ref="N65">(_xlfn.XLOOKUP(N$2,'Men10'!$B$2:$B$75,'Men10'!$D$2:$D$75) / _xlfn.XLOOKUP($A65,'Men10'!$E$1:$CV$1,_xlfn.XLOOKUP(N$2,'Men10'!$B$2:$B$75,'Men10'!$E$2:$CV$75))) / $C$1 / 86400</f>
        <v>1.1833915377853799</v>
      </c>
    </row>
    <row r="66" spans="1:14" x14ac:dyDescent="0.3">
      <c r="A66" s="26">
        <v>81</v>
      </c>
      <c r="B66" s="45" cm="1">
        <f t="array" ref="B66">(_xlfn.XLOOKUP(B$2,'Men10'!$B$2:$B$75,'Men10'!$D$2:$D$75) / _xlfn.XLOOKUP($A66,'Men10'!$E$1:$CV$1,_xlfn.XLOOKUP(B$2,'Men10'!$B$2:$B$75,'Men10'!$E$2:$CV$75))) / $C$1 / 86400</f>
        <v>3.1010390980579783E-3</v>
      </c>
      <c r="C66" s="45" cm="1">
        <f t="array" ref="C66">(_xlfn.XLOOKUP(C$2,'Men10'!$B$2:$B$75,'Men10'!$D$2:$D$75) / _xlfn.XLOOKUP($A66,'Men10'!$E$1:$CV$1,_xlfn.XLOOKUP(C$2,'Men10'!$B$2:$B$75,'Men10'!$E$2:$CV$75))) / $C$1 / 86400</f>
        <v>6.8875893437296944E-3</v>
      </c>
      <c r="D66" s="45" cm="1">
        <f t="array" ref="D66">(_xlfn.XLOOKUP(D$2,'Men10'!$B$2:$B$75,'Men10'!$D$2:$D$75) / _xlfn.XLOOKUP($A66,'Men10'!$E$1:$CV$1,_xlfn.XLOOKUP(D$2,'Men10'!$B$2:$B$75,'Men10'!$E$2:$CV$75))) / $C$1 / 86400</f>
        <v>1.8193632228719947E-2</v>
      </c>
      <c r="E66" s="45" cm="1">
        <f t="array" ref="E66">(_xlfn.XLOOKUP(E$2,'Men10'!$B$2:$B$75,'Men10'!$D$2:$D$75) / _xlfn.XLOOKUP($A66,'Men10'!$E$1:$CV$1,_xlfn.XLOOKUP(E$2,'Men10'!$B$2:$B$75,'Men10'!$E$2:$CV$75))) / $C$1 / 86400</f>
        <v>2.3948760790866056E-2</v>
      </c>
      <c r="F66" s="45" cm="1">
        <f t="array" ref="F66">(_xlfn.XLOOKUP(F$2,'Men10'!$B$2:$B$75,'Men10'!$D$2:$D$75) / _xlfn.XLOOKUP($A66,'Men10'!$E$1:$CV$1,_xlfn.XLOOKUP(F$2,'Men10'!$B$2:$B$75,'Men10'!$E$2:$CV$75))) / $C$1 / 86400</f>
        <v>3.9605185804016216E-2</v>
      </c>
      <c r="G66" s="45" cm="1">
        <f t="array" ref="G66">(_xlfn.XLOOKUP(G$2,'Men10'!$B$2:$B$75,'Men10'!$D$2:$D$75) / _xlfn.XLOOKUP($A66,'Men10'!$E$1:$CV$1,_xlfn.XLOOKUP(G$2,'Men10'!$B$2:$B$75,'Men10'!$E$2:$CV$75))) / $C$1 / 86400</f>
        <v>4.9846839320523528E-2</v>
      </c>
      <c r="H66" s="45" cm="1">
        <f t="array" ref="H66">(_xlfn.XLOOKUP(H$2,'Men10'!$B$2:$B$75,'Men10'!$D$2:$D$75) / _xlfn.XLOOKUP($A66,'Men10'!$E$1:$CV$1,_xlfn.XLOOKUP(H$2,'Men10'!$B$2:$B$75,'Men10'!$E$2:$CV$75))) / $C$1 / 86400</f>
        <v>8.1755329600157189E-2</v>
      </c>
      <c r="I66" s="45" cm="1">
        <f t="array" ref="I66">(_xlfn.XLOOKUP(I$2,'Men10'!$B$2:$B$75,'Men10'!$D$2:$D$75) / _xlfn.XLOOKUP($A66,'Men10'!$E$1:$CV$1,_xlfn.XLOOKUP(I$2,'Men10'!$B$2:$B$75,'Men10'!$E$2:$CV$75))) / $C$1 / 86400</f>
        <v>0.10853892493615357</v>
      </c>
      <c r="J66" s="45" cm="1">
        <f t="array" ref="J66">(_xlfn.XLOOKUP(J$2,'Men10'!$B$2:$B$75,'Men10'!$D$2:$D$75) / _xlfn.XLOOKUP($A66,'Men10'!$E$1:$CV$1,_xlfn.XLOOKUP(J$2,'Men10'!$B$2:$B$75,'Men10'!$E$2:$CV$75))) / $C$1 / 86400</f>
        <v>0.2280958032806841</v>
      </c>
      <c r="K66" s="45" cm="1">
        <f t="array" ref="K66">(_xlfn.XLOOKUP(K$2,'Men10'!$B$2:$B$75,'Men10'!$D$2:$D$75) / _xlfn.XLOOKUP($A66,'Men10'!$E$1:$CV$1,_xlfn.XLOOKUP(K$2,'Men10'!$B$2:$B$75,'Men10'!$E$2:$CV$75))) / $C$1 / 86400</f>
        <v>0.27633220731002162</v>
      </c>
      <c r="L66" s="45" cm="1">
        <f t="array" ref="L66">(_xlfn.XLOOKUP(L$2,'Men10'!$B$2:$B$75,'Men10'!$D$2:$D$75) / _xlfn.XLOOKUP($A66,'Men10'!$E$1:$CV$1,_xlfn.XLOOKUP(L$2,'Men10'!$B$2:$B$75,'Men10'!$E$2:$CV$75))) / $C$1 / 86400</f>
        <v>0.48936364466356247</v>
      </c>
      <c r="M66" s="45" cm="1">
        <f t="array" ref="M66">(_xlfn.XLOOKUP(M$2,'Men10'!$B$2:$B$75,'Men10'!$D$2:$D$75) / _xlfn.XLOOKUP($A66,'Men10'!$E$1:$CV$1,_xlfn.XLOOKUP(M$2,'Men10'!$B$2:$B$75,'Men10'!$E$2:$CV$75))) / $C$1 / 86400</f>
        <v>0.65005021455309042</v>
      </c>
      <c r="N66" s="45" cm="1">
        <f t="array" ref="N66">(_xlfn.XLOOKUP(N$2,'Men10'!$B$2:$B$75,'Men10'!$D$2:$D$75) / _xlfn.XLOOKUP($A66,'Men10'!$E$1:$CV$1,_xlfn.XLOOKUP(N$2,'Men10'!$B$2:$B$75,'Men10'!$E$2:$CV$75))) / $C$1 / 86400</f>
        <v>1.2127575397912291</v>
      </c>
    </row>
    <row r="67" spans="1:14" x14ac:dyDescent="0.3">
      <c r="A67" s="42">
        <v>82</v>
      </c>
      <c r="B67" s="45" cm="1">
        <f t="array" ref="B67">(_xlfn.XLOOKUP(B$2,'Men10'!$B$2:$B$75,'Men10'!$D$2:$D$75) / _xlfn.XLOOKUP($A67,'Men10'!$E$1:$CV$1,_xlfn.XLOOKUP(B$2,'Men10'!$B$2:$B$75,'Men10'!$E$2:$CV$75))) / $C$1 / 86400</f>
        <v>3.1881617698065845E-3</v>
      </c>
      <c r="C67" s="45" cm="1">
        <f t="array" ref="C67">(_xlfn.XLOOKUP(C$2,'Men10'!$B$2:$B$75,'Men10'!$D$2:$D$75) / _xlfn.XLOOKUP($A67,'Men10'!$E$1:$CV$1,_xlfn.XLOOKUP(C$2,'Men10'!$B$2:$B$75,'Men10'!$E$2:$CV$75))) / $C$1 / 86400</f>
        <v>7.0767763471626128E-3</v>
      </c>
      <c r="D67" s="45" cm="1">
        <f t="array" ref="D67">(_xlfn.XLOOKUP(D$2,'Men10'!$B$2:$B$75,'Men10'!$D$2:$D$75) / _xlfn.XLOOKUP($A67,'Men10'!$E$1:$CV$1,_xlfn.XLOOKUP(D$2,'Men10'!$B$2:$B$75,'Men10'!$E$2:$CV$75))) / $C$1 / 86400</f>
        <v>1.8693371483071052E-2</v>
      </c>
      <c r="E67" s="45" cm="1">
        <f t="array" ref="E67">(_xlfn.XLOOKUP(E$2,'Men10'!$B$2:$B$75,'Men10'!$D$2:$D$75) / _xlfn.XLOOKUP($A67,'Men10'!$E$1:$CV$1,_xlfn.XLOOKUP(E$2,'Men10'!$B$2:$B$75,'Men10'!$E$2:$CV$75))) / $C$1 / 86400</f>
        <v>2.4606580829756794E-2</v>
      </c>
      <c r="F67" s="45" cm="1">
        <f t="array" ref="F67">(_xlfn.XLOOKUP(F$2,'Men10'!$B$2:$B$75,'Men10'!$D$2:$D$75) / _xlfn.XLOOKUP($A67,'Men10'!$E$1:$CV$1,_xlfn.XLOOKUP(F$2,'Men10'!$B$2:$B$75,'Men10'!$E$2:$CV$75))) / $C$1 / 86400</f>
        <v>4.0693053568590043E-2</v>
      </c>
      <c r="G67" s="45" cm="1">
        <f t="array" ref="G67">(_xlfn.XLOOKUP(G$2,'Men10'!$B$2:$B$75,'Men10'!$D$2:$D$75) / _xlfn.XLOOKUP($A67,'Men10'!$E$1:$CV$1,_xlfn.XLOOKUP(G$2,'Men10'!$B$2:$B$75,'Men10'!$E$2:$CV$75))) / $C$1 / 86400</f>
        <v>5.1216022889842637E-2</v>
      </c>
      <c r="H67" s="45" cm="1">
        <f t="array" ref="H67">(_xlfn.XLOOKUP(H$2,'Men10'!$B$2:$B$75,'Men10'!$D$2:$D$75) / _xlfn.XLOOKUP($A67,'Men10'!$E$1:$CV$1,_xlfn.XLOOKUP(H$2,'Men10'!$B$2:$B$75,'Men10'!$E$2:$CV$75))) / $C$1 / 86400</f>
        <v>8.3954400433801174E-2</v>
      </c>
      <c r="I67" s="45" cm="1">
        <f t="array" ref="I67">(_xlfn.XLOOKUP(I$2,'Men10'!$B$2:$B$75,'Men10'!$D$2:$D$75) / _xlfn.XLOOKUP($A67,'Men10'!$E$1:$CV$1,_xlfn.XLOOKUP(I$2,'Men10'!$B$2:$B$75,'Men10'!$E$2:$CV$75))) / $C$1 / 86400</f>
        <v>0.11142471853733496</v>
      </c>
      <c r="J67" s="45" cm="1">
        <f t="array" ref="J67">(_xlfn.XLOOKUP(J$2,'Men10'!$B$2:$B$75,'Men10'!$D$2:$D$75) / _xlfn.XLOOKUP($A67,'Men10'!$E$1:$CV$1,_xlfn.XLOOKUP(J$2,'Men10'!$B$2:$B$75,'Men10'!$E$2:$CV$75))) / $C$1 / 86400</f>
        <v>0.23413680211925827</v>
      </c>
      <c r="K67" s="45" cm="1">
        <f t="array" ref="K67">(_xlfn.XLOOKUP(K$2,'Men10'!$B$2:$B$75,'Men10'!$D$2:$D$75) / _xlfn.XLOOKUP($A67,'Men10'!$E$1:$CV$1,_xlfn.XLOOKUP(K$2,'Men10'!$B$2:$B$75,'Men10'!$E$2:$CV$75))) / $C$1 / 86400</f>
        <v>0.28365072224721349</v>
      </c>
      <c r="L67" s="45" cm="1">
        <f t="array" ref="L67">(_xlfn.XLOOKUP(L$2,'Men10'!$B$2:$B$75,'Men10'!$D$2:$D$75) / _xlfn.XLOOKUP($A67,'Men10'!$E$1:$CV$1,_xlfn.XLOOKUP(L$2,'Men10'!$B$2:$B$75,'Men10'!$E$2:$CV$75))) / $C$1 / 86400</f>
        <v>0.50232418653471289</v>
      </c>
      <c r="M67" s="45" cm="1">
        <f t="array" ref="M67">(_xlfn.XLOOKUP(M$2,'Men10'!$B$2:$B$75,'Men10'!$D$2:$D$75) / _xlfn.XLOOKUP($A67,'Men10'!$E$1:$CV$1,_xlfn.XLOOKUP(M$2,'Men10'!$B$2:$B$75,'Men10'!$E$2:$CV$75))) / $C$1 / 86400</f>
        <v>0.66726645674014096</v>
      </c>
      <c r="N67" s="45" cm="1">
        <f t="array" ref="N67">(_xlfn.XLOOKUP(N$2,'Men10'!$B$2:$B$75,'Men10'!$D$2:$D$75) / _xlfn.XLOOKUP($A67,'Men10'!$E$1:$CV$1,_xlfn.XLOOKUP(N$2,'Men10'!$B$2:$B$75,'Men10'!$E$2:$CV$75))) / $C$1 / 86400</f>
        <v>1.2448767931224072</v>
      </c>
    </row>
    <row r="68" spans="1:14" x14ac:dyDescent="0.3">
      <c r="A68" s="26">
        <v>83</v>
      </c>
      <c r="B68" s="45" cm="1">
        <f t="array" ref="B68">(_xlfn.XLOOKUP(B$2,'Men10'!$B$2:$B$75,'Men10'!$D$2:$D$75) / _xlfn.XLOOKUP($A68,'Men10'!$E$1:$CV$1,_xlfn.XLOOKUP(B$2,'Men10'!$B$2:$B$75,'Men10'!$E$2:$CV$75))) / $C$1 / 86400</f>
        <v>3.2803213164110151E-3</v>
      </c>
      <c r="C68" s="45" cm="1">
        <f t="array" ref="C68">(_xlfn.XLOOKUP(C$2,'Men10'!$B$2:$B$75,'Men10'!$D$2:$D$75) / _xlfn.XLOOKUP($A68,'Men10'!$E$1:$CV$1,_xlfn.XLOOKUP(C$2,'Men10'!$B$2:$B$75,'Men10'!$E$2:$CV$75))) / $C$1 / 86400</f>
        <v>7.2830781311346683E-3</v>
      </c>
      <c r="D68" s="45" cm="1">
        <f t="array" ref="D68">(_xlfn.XLOOKUP(D$2,'Men10'!$B$2:$B$75,'Men10'!$D$2:$D$75) / _xlfn.XLOOKUP($A68,'Men10'!$E$1:$CV$1,_xlfn.XLOOKUP(D$2,'Men10'!$B$2:$B$75,'Men10'!$E$2:$CV$75))) / $C$1 / 86400</f>
        <v>1.9238319591676482E-2</v>
      </c>
      <c r="E68" s="45" cm="1">
        <f t="array" ref="E68">(_xlfn.XLOOKUP(E$2,'Men10'!$B$2:$B$75,'Men10'!$D$2:$D$75) / _xlfn.XLOOKUP($A68,'Men10'!$E$1:$CV$1,_xlfn.XLOOKUP(E$2,'Men10'!$B$2:$B$75,'Men10'!$E$2:$CV$75))) / $C$1 / 86400</f>
        <v>2.5323910482921083E-2</v>
      </c>
      <c r="F68" s="45" cm="1">
        <f t="array" ref="F68">(_xlfn.XLOOKUP(F$2,'Men10'!$B$2:$B$75,'Men10'!$D$2:$D$75) / _xlfn.XLOOKUP($A68,'Men10'!$E$1:$CV$1,_xlfn.XLOOKUP(F$2,'Men10'!$B$2:$B$75,'Men10'!$E$2:$CV$75))) / $C$1 / 86400</f>
        <v>4.1879335165554248E-2</v>
      </c>
      <c r="G68" s="45" cm="1">
        <f t="array" ref="G68">(_xlfn.XLOOKUP(G$2,'Men10'!$B$2:$B$75,'Men10'!$D$2:$D$75) / _xlfn.XLOOKUP($A68,'Men10'!$E$1:$CV$1,_xlfn.XLOOKUP(G$2,'Men10'!$B$2:$B$75,'Men10'!$E$2:$CV$75))) / $C$1 / 86400</f>
        <v>5.2709069493521797E-2</v>
      </c>
      <c r="H68" s="45" cm="1">
        <f t="array" ref="H68">(_xlfn.XLOOKUP(H$2,'Men10'!$B$2:$B$75,'Men10'!$D$2:$D$75) / _xlfn.XLOOKUP($A68,'Men10'!$E$1:$CV$1,_xlfn.XLOOKUP(H$2,'Men10'!$B$2:$B$75,'Men10'!$E$2:$CV$75))) / $C$1 / 86400</f>
        <v>8.6380828192003531E-2</v>
      </c>
      <c r="I68" s="45" cm="1">
        <f t="array" ref="I68">(_xlfn.XLOOKUP(I$2,'Men10'!$B$2:$B$75,'Men10'!$D$2:$D$75) / _xlfn.XLOOKUP($A68,'Men10'!$E$1:$CV$1,_xlfn.XLOOKUP(I$2,'Men10'!$B$2:$B$75,'Men10'!$E$2:$CV$75))) / $C$1 / 86400</f>
        <v>0.11462769389598659</v>
      </c>
      <c r="J68" s="45" cm="1">
        <f t="array" ref="J68">(_xlfn.XLOOKUP(J$2,'Men10'!$B$2:$B$75,'Men10'!$D$2:$D$75) / _xlfn.XLOOKUP($A68,'Men10'!$E$1:$CV$1,_xlfn.XLOOKUP(J$2,'Men10'!$B$2:$B$75,'Men10'!$E$2:$CV$75))) / $C$1 / 86400</f>
        <v>0.24079857095124269</v>
      </c>
      <c r="K68" s="45" cm="1">
        <f t="array" ref="K68">(_xlfn.XLOOKUP(K$2,'Men10'!$B$2:$B$75,'Men10'!$D$2:$D$75) / _xlfn.XLOOKUP($A68,'Men10'!$E$1:$CV$1,_xlfn.XLOOKUP(K$2,'Men10'!$B$2:$B$75,'Men10'!$E$2:$CV$75))) / $C$1 / 86400</f>
        <v>0.29172128408769626</v>
      </c>
      <c r="L68" s="45" cm="1">
        <f t="array" ref="L68">(_xlfn.XLOOKUP(L$2,'Men10'!$B$2:$B$75,'Men10'!$D$2:$D$75) / _xlfn.XLOOKUP($A68,'Men10'!$E$1:$CV$1,_xlfn.XLOOKUP(L$2,'Men10'!$B$2:$B$75,'Men10'!$E$2:$CV$75))) / $C$1 / 86400</f>
        <v>0.51661654715089833</v>
      </c>
      <c r="M68" s="45" cm="1">
        <f t="array" ref="M68">(_xlfn.XLOOKUP(M$2,'Men10'!$B$2:$B$75,'Men10'!$D$2:$D$75) / _xlfn.XLOOKUP($A68,'Men10'!$E$1:$CV$1,_xlfn.XLOOKUP(M$2,'Men10'!$B$2:$B$75,'Men10'!$E$2:$CV$75))) / $C$1 / 86400</f>
        <v>0.68625183128999923</v>
      </c>
      <c r="N68" s="45" cm="1">
        <f t="array" ref="N68">(_xlfn.XLOOKUP(N$2,'Men10'!$B$2:$B$75,'Men10'!$D$2:$D$75) / _xlfn.XLOOKUP($A68,'Men10'!$E$1:$CV$1,_xlfn.XLOOKUP(N$2,'Men10'!$B$2:$B$75,'Men10'!$E$2:$CV$75))) / $C$1 / 86400</f>
        <v>1.2802966047240858</v>
      </c>
    </row>
    <row r="69" spans="1:14" x14ac:dyDescent="0.3">
      <c r="A69" s="26">
        <v>84</v>
      </c>
      <c r="B69" s="45" cm="1">
        <f t="array" ref="B69">(_xlfn.XLOOKUP(B$2,'Men10'!$B$2:$B$75,'Men10'!$D$2:$D$75) / _xlfn.XLOOKUP($A69,'Men10'!$E$1:$CV$1,_xlfn.XLOOKUP(B$2,'Men10'!$B$2:$B$75,'Men10'!$E$2:$CV$75))) / $C$1 / 86400</f>
        <v>3.3779675399736742E-3</v>
      </c>
      <c r="C69" s="45" cm="1">
        <f t="array" ref="C69">(_xlfn.XLOOKUP(C$2,'Men10'!$B$2:$B$75,'Men10'!$D$2:$D$75) / _xlfn.XLOOKUP($A69,'Men10'!$E$1:$CV$1,_xlfn.XLOOKUP(C$2,'Men10'!$B$2:$B$75,'Men10'!$E$2:$CV$75))) / $C$1 / 86400</f>
        <v>7.5113378684807256E-3</v>
      </c>
      <c r="D69" s="45" cm="1">
        <f t="array" ref="D69">(_xlfn.XLOOKUP(D$2,'Men10'!$B$2:$B$75,'Men10'!$D$2:$D$75) / _xlfn.XLOOKUP($A69,'Men10'!$E$1:$CV$1,_xlfn.XLOOKUP(D$2,'Men10'!$B$2:$B$75,'Men10'!$E$2:$CV$75))) / $C$1 / 86400</f>
        <v>1.9841269841269844E-2</v>
      </c>
      <c r="E69" s="45" cm="1">
        <f t="array" ref="E69">(_xlfn.XLOOKUP(E$2,'Men10'!$B$2:$B$75,'Men10'!$D$2:$D$75) / _xlfn.XLOOKUP($A69,'Men10'!$E$1:$CV$1,_xlfn.XLOOKUP(E$2,'Men10'!$B$2:$B$75,'Men10'!$E$2:$CV$75))) / $C$1 / 86400</f>
        <v>2.6117589893100097E-2</v>
      </c>
      <c r="F69" s="45" cm="1">
        <f t="array" ref="F69">(_xlfn.XLOOKUP(F$2,'Men10'!$B$2:$B$75,'Men10'!$D$2:$D$75) / _xlfn.XLOOKUP($A69,'Men10'!$E$1:$CV$1,_xlfn.XLOOKUP(F$2,'Men10'!$B$2:$B$75,'Men10'!$E$2:$CV$75))) / $C$1 / 86400</f>
        <v>4.3191879926573806E-2</v>
      </c>
      <c r="G69" s="45" cm="1">
        <f t="array" ref="G69">(_xlfn.XLOOKUP(G$2,'Men10'!$B$2:$B$75,'Men10'!$D$2:$D$75) / _xlfn.XLOOKUP($A69,'Men10'!$E$1:$CV$1,_xlfn.XLOOKUP(G$2,'Men10'!$B$2:$B$75,'Men10'!$E$2:$CV$75))) / $C$1 / 86400</f>
        <v>5.4361030126336252E-2</v>
      </c>
      <c r="H69" s="45" cm="1">
        <f t="array" ref="H69">(_xlfn.XLOOKUP(H$2,'Men10'!$B$2:$B$75,'Men10'!$D$2:$D$75) / _xlfn.XLOOKUP($A69,'Men10'!$E$1:$CV$1,_xlfn.XLOOKUP(H$2,'Men10'!$B$2:$B$75,'Men10'!$E$2:$CV$75))) / $C$1 / 86400</f>
        <v>8.9064140897263527E-2</v>
      </c>
      <c r="I69" s="45" cm="1">
        <f t="array" ref="I69">(_xlfn.XLOOKUP(I$2,'Men10'!$B$2:$B$75,'Men10'!$D$2:$D$75) / _xlfn.XLOOKUP($A69,'Men10'!$E$1:$CV$1,_xlfn.XLOOKUP(I$2,'Men10'!$B$2:$B$75,'Men10'!$E$2:$CV$75))) / $C$1 / 86400</f>
        <v>0.11814741658519716</v>
      </c>
      <c r="J69" s="45" cm="1">
        <f t="array" ref="J69">(_xlfn.XLOOKUP(J$2,'Men10'!$B$2:$B$75,'Men10'!$D$2:$D$75) / _xlfn.XLOOKUP($A69,'Men10'!$E$1:$CV$1,_xlfn.XLOOKUP(J$2,'Men10'!$B$2:$B$75,'Men10'!$E$2:$CV$75))) / $C$1 / 86400</f>
        <v>0.24816073001304537</v>
      </c>
      <c r="K69" s="45" cm="1">
        <f t="array" ref="K69">(_xlfn.XLOOKUP(K$2,'Men10'!$B$2:$B$75,'Men10'!$D$2:$D$75) / _xlfn.XLOOKUP($A69,'Men10'!$E$1:$CV$1,_xlfn.XLOOKUP(K$2,'Men10'!$B$2:$B$75,'Men10'!$E$2:$CV$75))) / $C$1 / 86400</f>
        <v>0.30064035070292894</v>
      </c>
      <c r="L69" s="45" cm="1">
        <f t="array" ref="L69">(_xlfn.XLOOKUP(L$2,'Men10'!$B$2:$B$75,'Men10'!$D$2:$D$75) / _xlfn.XLOOKUP($A69,'Men10'!$E$1:$CV$1,_xlfn.XLOOKUP(L$2,'Men10'!$B$2:$B$75,'Men10'!$E$2:$CV$75))) / $C$1 / 86400</f>
        <v>0.53241154617875519</v>
      </c>
      <c r="M69" s="45" cm="1">
        <f t="array" ref="M69">(_xlfn.XLOOKUP(M$2,'Men10'!$B$2:$B$75,'Men10'!$D$2:$D$75) / _xlfn.XLOOKUP($A69,'Men10'!$E$1:$CV$1,_xlfn.XLOOKUP(M$2,'Men10'!$B$2:$B$75,'Men10'!$E$2:$CV$75))) / $C$1 / 86400</f>
        <v>0.7072332479090927</v>
      </c>
      <c r="N69" s="45" cm="1">
        <f t="array" ref="N69">(_xlfn.XLOOKUP(N$2,'Men10'!$B$2:$B$75,'Men10'!$D$2:$D$75) / _xlfn.XLOOKUP($A69,'Men10'!$E$1:$CV$1,_xlfn.XLOOKUP(N$2,'Men10'!$B$2:$B$75,'Men10'!$E$2:$CV$75))) / $C$1 / 86400</f>
        <v>1.3194403056730966</v>
      </c>
    </row>
    <row r="70" spans="1:14" x14ac:dyDescent="0.3">
      <c r="A70" s="42">
        <v>85</v>
      </c>
      <c r="B70" s="45" cm="1">
        <f t="array" ref="B70">(_xlfn.XLOOKUP(B$2,'Men10'!$B$2:$B$75,'Men10'!$D$2:$D$75) / _xlfn.XLOOKUP($A70,'Men10'!$E$1:$CV$1,_xlfn.XLOOKUP(B$2,'Men10'!$B$2:$B$75,'Men10'!$E$2:$CV$75))) / $C$1 / 86400</f>
        <v>3.4816054433012412E-3</v>
      </c>
      <c r="C70" s="45" cm="1">
        <f t="array" ref="C70">(_xlfn.XLOOKUP(C$2,'Men10'!$B$2:$B$75,'Men10'!$D$2:$D$75) / _xlfn.XLOOKUP($A70,'Men10'!$E$1:$CV$1,_xlfn.XLOOKUP(C$2,'Men10'!$B$2:$B$75,'Men10'!$E$2:$CV$75))) / $C$1 / 86400</f>
        <v>7.7645926204976869E-3</v>
      </c>
      <c r="D70" s="45" cm="1">
        <f t="array" ref="D70">(_xlfn.XLOOKUP(D$2,'Men10'!$B$2:$B$75,'Men10'!$D$2:$D$75) / _xlfn.XLOOKUP($A70,'Men10'!$E$1:$CV$1,_xlfn.XLOOKUP(D$2,'Men10'!$B$2:$B$75,'Men10'!$E$2:$CV$75))) / $C$1 / 86400</f>
        <v>2.0510244657918418E-2</v>
      </c>
      <c r="E70" s="45" cm="1">
        <f t="array" ref="E70">(_xlfn.XLOOKUP(E$2,'Men10'!$B$2:$B$75,'Men10'!$D$2:$D$75) / _xlfn.XLOOKUP($A70,'Men10'!$E$1:$CV$1,_xlfn.XLOOKUP(E$2,'Men10'!$B$2:$B$75,'Men10'!$E$2:$CV$75))) / $C$1 / 86400</f>
        <v>2.6998179192566082E-2</v>
      </c>
      <c r="F70" s="45" cm="1">
        <f t="array" ref="F70">(_xlfn.XLOOKUP(F$2,'Men10'!$B$2:$B$75,'Men10'!$D$2:$D$75) / _xlfn.XLOOKUP($A70,'Men10'!$E$1:$CV$1,_xlfn.XLOOKUP(F$2,'Men10'!$B$2:$B$75,'Men10'!$E$2:$CV$75))) / $C$1 / 86400</f>
        <v>4.4648151636284994E-2</v>
      </c>
      <c r="G70" s="45" cm="1">
        <f t="array" ref="G70">(_xlfn.XLOOKUP(G$2,'Men10'!$B$2:$B$75,'Men10'!$D$2:$D$75) / _xlfn.XLOOKUP($A70,'Men10'!$E$1:$CV$1,_xlfn.XLOOKUP(G$2,'Men10'!$B$2:$B$75,'Men10'!$E$2:$CV$75))) / $C$1 / 86400</f>
        <v>5.6193884598480563E-2</v>
      </c>
      <c r="H70" s="45" cm="1">
        <f t="array" ref="H70">(_xlfn.XLOOKUP(H$2,'Men10'!$B$2:$B$75,'Men10'!$D$2:$D$75) / _xlfn.XLOOKUP($A70,'Men10'!$E$1:$CV$1,_xlfn.XLOOKUP(H$2,'Men10'!$B$2:$B$75,'Men10'!$E$2:$CV$75))) / $C$1 / 86400</f>
        <v>9.2022419882095183E-2</v>
      </c>
      <c r="I70" s="45" cm="1">
        <f t="array" ref="I70">(_xlfn.XLOOKUP(I$2,'Men10'!$B$2:$B$75,'Men10'!$D$2:$D$75) / _xlfn.XLOOKUP($A70,'Men10'!$E$1:$CV$1,_xlfn.XLOOKUP(I$2,'Men10'!$B$2:$B$75,'Men10'!$E$2:$CV$75))) / $C$1 / 86400</f>
        <v>0.12204840715321144</v>
      </c>
      <c r="J70" s="45" cm="1">
        <f t="array" ref="J70">(_xlfn.XLOOKUP(J$2,'Men10'!$B$2:$B$75,'Men10'!$D$2:$D$75) / _xlfn.XLOOKUP($A70,'Men10'!$E$1:$CV$1,_xlfn.XLOOKUP(J$2,'Men10'!$B$2:$B$75,'Men10'!$E$2:$CV$75))) / $C$1 / 86400</f>
        <v>0.25631818337266166</v>
      </c>
      <c r="K70" s="45" cm="1">
        <f t="array" ref="K70">(_xlfn.XLOOKUP(K$2,'Men10'!$B$2:$B$75,'Men10'!$D$2:$D$75) / _xlfn.XLOOKUP($A70,'Men10'!$E$1:$CV$1,_xlfn.XLOOKUP(K$2,'Men10'!$B$2:$B$75,'Men10'!$E$2:$CV$75))) / $C$1 / 86400</f>
        <v>0.31052289593379162</v>
      </c>
      <c r="L70" s="45" cm="1">
        <f t="array" ref="L70">(_xlfn.XLOOKUP(L$2,'Men10'!$B$2:$B$75,'Men10'!$D$2:$D$75) / _xlfn.XLOOKUP($A70,'Men10'!$E$1:$CV$1,_xlfn.XLOOKUP(L$2,'Men10'!$B$2:$B$75,'Men10'!$E$2:$CV$75))) / $C$1 / 86400</f>
        <v>0.5499127936801067</v>
      </c>
      <c r="M70" s="45" cm="1">
        <f t="array" ref="M70">(_xlfn.XLOOKUP(M$2,'Men10'!$B$2:$B$75,'Men10'!$D$2:$D$75) / _xlfn.XLOOKUP($A70,'Men10'!$E$1:$CV$1,_xlfn.XLOOKUP(M$2,'Men10'!$B$2:$B$75,'Men10'!$E$2:$CV$75))) / $C$1 / 86400</f>
        <v>0.73048117369447008</v>
      </c>
      <c r="N70" s="45" cm="1">
        <f t="array" ref="N70">(_xlfn.XLOOKUP(N$2,'Men10'!$B$2:$B$75,'Men10'!$D$2:$D$75) / _xlfn.XLOOKUP($A70,'Men10'!$E$1:$CV$1,_xlfn.XLOOKUP(N$2,'Men10'!$B$2:$B$75,'Men10'!$E$2:$CV$75))) / $C$1 / 86400</f>
        <v>1.3628124893129512</v>
      </c>
    </row>
    <row r="71" spans="1:14" x14ac:dyDescent="0.3">
      <c r="A71" s="26">
        <v>86</v>
      </c>
      <c r="B71" s="45" cm="1">
        <f t="array" ref="B71">(_xlfn.XLOOKUP(B$2,'Men10'!$B$2:$B$75,'Men10'!$D$2:$D$75) / _xlfn.XLOOKUP($A71,'Men10'!$E$1:$CV$1,_xlfn.XLOOKUP(B$2,'Men10'!$B$2:$B$75,'Men10'!$E$2:$CV$75))) / $C$1 / 86400</f>
        <v>3.6293998980566145E-3</v>
      </c>
      <c r="C71" s="45" cm="1">
        <f t="array" ref="C71">(_xlfn.XLOOKUP(C$2,'Men10'!$B$2:$B$75,'Men10'!$D$2:$D$75) / _xlfn.XLOOKUP($A71,'Men10'!$E$1:$CV$1,_xlfn.XLOOKUP(C$2,'Men10'!$B$2:$B$75,'Men10'!$E$2:$CV$75))) / $C$1 / 86400</f>
        <v>8.0449301760777171E-3</v>
      </c>
      <c r="D71" s="45" cm="1">
        <f t="array" ref="D71">(_xlfn.XLOOKUP(D$2,'Men10'!$B$2:$B$75,'Men10'!$D$2:$D$75) / _xlfn.XLOOKUP($A71,'Men10'!$E$1:$CV$1,_xlfn.XLOOKUP(D$2,'Men10'!$B$2:$B$75,'Men10'!$E$2:$CV$75))) / $C$1 / 86400</f>
        <v>2.1250758955676987E-2</v>
      </c>
      <c r="E71" s="45" cm="1">
        <f t="array" ref="E71">(_xlfn.XLOOKUP(E$2,'Men10'!$B$2:$B$75,'Men10'!$D$2:$D$75) / _xlfn.XLOOKUP($A71,'Men10'!$E$1:$CV$1,_xlfn.XLOOKUP(E$2,'Men10'!$B$2:$B$75,'Men10'!$E$2:$CV$75))) / $C$1 / 86400</f>
        <v>2.7972937809003385E-2</v>
      </c>
      <c r="F71" s="45" cm="1">
        <f t="array" ref="F71">(_xlfn.XLOOKUP(F$2,'Men10'!$B$2:$B$75,'Men10'!$D$2:$D$75) / _xlfn.XLOOKUP($A71,'Men10'!$E$1:$CV$1,_xlfn.XLOOKUP(F$2,'Men10'!$B$2:$B$75,'Men10'!$E$2:$CV$75))) / $C$1 / 86400</f>
        <v>4.6260155549773037E-2</v>
      </c>
      <c r="G71" s="45" cm="1">
        <f t="array" ref="G71">(_xlfn.XLOOKUP(G$2,'Men10'!$B$2:$B$75,'Men10'!$D$2:$D$75) / _xlfn.XLOOKUP($A71,'Men10'!$E$1:$CV$1,_xlfn.XLOOKUP(G$2,'Men10'!$B$2:$B$75,'Men10'!$E$2:$CV$75))) / $C$1 / 86400</f>
        <v>5.8222742648972155E-2</v>
      </c>
      <c r="H71" s="45" cm="1">
        <f t="array" ref="H71">(_xlfn.XLOOKUP(H$2,'Men10'!$B$2:$B$75,'Men10'!$D$2:$D$75) / _xlfn.XLOOKUP($A71,'Men10'!$E$1:$CV$1,_xlfn.XLOOKUP(H$2,'Men10'!$B$2:$B$75,'Men10'!$E$2:$CV$75))) / $C$1 / 86400</f>
        <v>9.5312746066514908E-2</v>
      </c>
      <c r="I71" s="45" cm="1">
        <f t="array" ref="I71">(_xlfn.XLOOKUP(I$2,'Men10'!$B$2:$B$75,'Men10'!$D$2:$D$75) / _xlfn.XLOOKUP($A71,'Men10'!$E$1:$CV$1,_xlfn.XLOOKUP(I$2,'Men10'!$B$2:$B$75,'Men10'!$E$2:$CV$75))) / $C$1 / 86400</f>
        <v>0.12638550959718844</v>
      </c>
      <c r="J71" s="45" cm="1">
        <f t="array" ref="J71">(_xlfn.XLOOKUP(J$2,'Men10'!$B$2:$B$75,'Men10'!$D$2:$D$75) / _xlfn.XLOOKUP($A71,'Men10'!$E$1:$CV$1,_xlfn.XLOOKUP(J$2,'Men10'!$B$2:$B$75,'Men10'!$E$2:$CV$75))) / $C$1 / 86400</f>
        <v>0.26543564026830424</v>
      </c>
      <c r="K71" s="45" cm="1">
        <f t="array" ref="K71">(_xlfn.XLOOKUP(K$2,'Men10'!$B$2:$B$75,'Men10'!$D$2:$D$75) / _xlfn.XLOOKUP($A71,'Men10'!$E$1:$CV$1,_xlfn.XLOOKUP(K$2,'Men10'!$B$2:$B$75,'Men10'!$E$2:$CV$75))) / $C$1 / 86400</f>
        <v>0.32156846079202167</v>
      </c>
      <c r="L71" s="45" cm="1">
        <f t="array" ref="L71">(_xlfn.XLOOKUP(L$2,'Men10'!$B$2:$B$75,'Men10'!$D$2:$D$75) / _xlfn.XLOOKUP($A71,'Men10'!$E$1:$CV$1,_xlfn.XLOOKUP(L$2,'Men10'!$B$2:$B$75,'Men10'!$E$2:$CV$75))) / $C$1 / 86400</f>
        <v>0.56947366184313974</v>
      </c>
      <c r="M71" s="45" cm="1">
        <f t="array" ref="M71">(_xlfn.XLOOKUP(M$2,'Men10'!$B$2:$B$75,'Men10'!$D$2:$D$75) / _xlfn.XLOOKUP($A71,'Men10'!$E$1:$CV$1,_xlfn.XLOOKUP(M$2,'Men10'!$B$2:$B$75,'Men10'!$E$2:$CV$75))) / $C$1 / 86400</f>
        <v>0.75646501349312578</v>
      </c>
      <c r="N71" s="45" cm="1">
        <f t="array" ref="N71">(_xlfn.XLOOKUP(N$2,'Men10'!$B$2:$B$75,'Men10'!$D$2:$D$75) / _xlfn.XLOOKUP($A71,'Men10'!$E$1:$CV$1,_xlfn.XLOOKUP(N$2,'Men10'!$B$2:$B$75,'Men10'!$E$2:$CV$75))) / $C$1 / 86400</f>
        <v>1.4112888945552935</v>
      </c>
    </row>
    <row r="72" spans="1:14" x14ac:dyDescent="0.3">
      <c r="A72" s="26">
        <v>87</v>
      </c>
      <c r="B72" s="45" cm="1">
        <f t="array" ref="B72">(_xlfn.XLOOKUP(B$2,'Men10'!$B$2:$B$75,'Men10'!$D$2:$D$75) / _xlfn.XLOOKUP($A72,'Men10'!$E$1:$CV$1,_xlfn.XLOOKUP(B$2,'Men10'!$B$2:$B$75,'Men10'!$E$2:$CV$75))) / $C$1 / 86400</f>
        <v>3.7902983955615532E-3</v>
      </c>
      <c r="C72" s="45" cm="1">
        <f t="array" ref="C72">(_xlfn.XLOOKUP(C$2,'Men10'!$B$2:$B$75,'Men10'!$D$2:$D$75) / _xlfn.XLOOKUP($A72,'Men10'!$E$1:$CV$1,_xlfn.XLOOKUP(C$2,'Men10'!$B$2:$B$75,'Men10'!$E$2:$CV$75))) / $C$1 / 86400</f>
        <v>8.3564204788611832E-3</v>
      </c>
      <c r="D72" s="45" cm="1">
        <f t="array" ref="D72">(_xlfn.XLOOKUP(D$2,'Men10'!$B$2:$B$75,'Men10'!$D$2:$D$75) / _xlfn.XLOOKUP($A72,'Men10'!$E$1:$CV$1,_xlfn.XLOOKUP(D$2,'Men10'!$B$2:$B$75,'Men10'!$E$2:$CV$75))) / $C$1 / 86400</f>
        <v>2.2073563529067277E-2</v>
      </c>
      <c r="E72" s="45" cm="1">
        <f t="array" ref="E72">(_xlfn.XLOOKUP(E$2,'Men10'!$B$2:$B$75,'Men10'!$D$2:$D$75) / _xlfn.XLOOKUP($A72,'Men10'!$E$1:$CV$1,_xlfn.XLOOKUP(E$2,'Men10'!$B$2:$B$75,'Men10'!$E$2:$CV$75))) / $C$1 / 86400</f>
        <v>2.9056017298466109E-2</v>
      </c>
      <c r="F72" s="45" cm="1">
        <f t="array" ref="F72">(_xlfn.XLOOKUP(F$2,'Men10'!$B$2:$B$75,'Men10'!$D$2:$D$75) / _xlfn.XLOOKUP($A72,'Men10'!$E$1:$CV$1,_xlfn.XLOOKUP(F$2,'Men10'!$B$2:$B$75,'Men10'!$E$2:$CV$75))) / $C$1 / 86400</f>
        <v>4.8051294757153258E-2</v>
      </c>
      <c r="G72" s="45" cm="1">
        <f t="array" ref="G72">(_xlfn.XLOOKUP(G$2,'Men10'!$B$2:$B$75,'Men10'!$D$2:$D$75) / _xlfn.XLOOKUP($A72,'Men10'!$E$1:$CV$1,_xlfn.XLOOKUP(G$2,'Men10'!$B$2:$B$75,'Men10'!$E$2:$CV$75))) / $C$1 / 86400</f>
        <v>6.0477059260760864E-2</v>
      </c>
      <c r="H72" s="45" cm="1">
        <f t="array" ref="H72">(_xlfn.XLOOKUP(H$2,'Men10'!$B$2:$B$75,'Men10'!$D$2:$D$75) / _xlfn.XLOOKUP($A72,'Men10'!$E$1:$CV$1,_xlfn.XLOOKUP(H$2,'Men10'!$B$2:$B$75,'Men10'!$E$2:$CV$75))) / $C$1 / 86400</f>
        <v>9.8985979154586165E-2</v>
      </c>
      <c r="I72" s="45" cm="1">
        <f t="array" ref="I72">(_xlfn.XLOOKUP(I$2,'Men10'!$B$2:$B$75,'Men10'!$D$2:$D$75) / _xlfn.XLOOKUP($A72,'Men10'!$E$1:$CV$1,_xlfn.XLOOKUP(I$2,'Men10'!$B$2:$B$75,'Men10'!$E$2:$CV$75))) / $C$1 / 86400</f>
        <v>0.13122516213860452</v>
      </c>
      <c r="J72" s="45" cm="1">
        <f t="array" ref="J72">(_xlfn.XLOOKUP(J$2,'Men10'!$B$2:$B$75,'Men10'!$D$2:$D$75) / _xlfn.XLOOKUP($A72,'Men10'!$E$1:$CV$1,_xlfn.XLOOKUP(J$2,'Men10'!$B$2:$B$75,'Men10'!$E$2:$CV$75))) / $C$1 / 86400</f>
        <v>0.27555349671688761</v>
      </c>
      <c r="K72" s="45" cm="1">
        <f t="array" ref="K72">(_xlfn.XLOOKUP(K$2,'Men10'!$B$2:$B$75,'Men10'!$D$2:$D$75) / _xlfn.XLOOKUP($A72,'Men10'!$E$1:$CV$1,_xlfn.XLOOKUP(K$2,'Men10'!$B$2:$B$75,'Men10'!$E$2:$CV$75))) / $C$1 / 86400</f>
        <v>0.3338259840145883</v>
      </c>
      <c r="L72" s="45" cm="1">
        <f t="array" ref="L72">(_xlfn.XLOOKUP(L$2,'Men10'!$B$2:$B$75,'Men10'!$D$2:$D$75) / _xlfn.XLOOKUP($A72,'Men10'!$E$1:$CV$1,_xlfn.XLOOKUP(L$2,'Men10'!$B$2:$B$75,'Men10'!$E$2:$CV$75))) / $C$1 / 86400</f>
        <v>0.59118081750601104</v>
      </c>
      <c r="M72" s="45" cm="1">
        <f t="array" ref="M72">(_xlfn.XLOOKUP(M$2,'Men10'!$B$2:$B$75,'Men10'!$D$2:$D$75) / _xlfn.XLOOKUP($A72,'Men10'!$E$1:$CV$1,_xlfn.XLOOKUP(M$2,'Men10'!$B$2:$B$75,'Men10'!$E$2:$CV$75))) / $C$1 / 86400</f>
        <v>0.78529989191096994</v>
      </c>
      <c r="N72" s="45" cm="1">
        <f t="array" ref="N72">(_xlfn.XLOOKUP(N$2,'Men10'!$B$2:$B$75,'Men10'!$D$2:$D$75) / _xlfn.XLOOKUP($A72,'Men10'!$E$1:$CV$1,_xlfn.XLOOKUP(N$2,'Men10'!$B$2:$B$75,'Men10'!$E$2:$CV$75))) / $C$1 / 86400</f>
        <v>1.4650843020904565</v>
      </c>
    </row>
    <row r="73" spans="1:14" x14ac:dyDescent="0.3">
      <c r="A73" s="42">
        <v>88</v>
      </c>
      <c r="B73" s="45" cm="1">
        <f t="array" ref="B73">(_xlfn.XLOOKUP(B$2,'Men10'!$B$2:$B$75,'Men10'!$D$2:$D$75) / _xlfn.XLOOKUP($A73,'Men10'!$E$1:$CV$1,_xlfn.XLOOKUP(B$2,'Men10'!$B$2:$B$75,'Men10'!$E$2:$CV$75))) / $C$1 / 86400</f>
        <v>3.9652846408458437E-3</v>
      </c>
      <c r="C73" s="45" cm="1">
        <f t="array" ref="C73">(_xlfn.XLOOKUP(C$2,'Men10'!$B$2:$B$75,'Men10'!$D$2:$D$75) / _xlfn.XLOOKUP($A73,'Men10'!$E$1:$CV$1,_xlfn.XLOOKUP(C$2,'Men10'!$B$2:$B$75,'Men10'!$E$2:$CV$75))) / $C$1 / 86400</f>
        <v>8.7058547459814613E-3</v>
      </c>
      <c r="D73" s="45" cm="1">
        <f t="array" ref="D73">(_xlfn.XLOOKUP(D$2,'Men10'!$B$2:$B$75,'Men10'!$D$2:$D$75) / _xlfn.XLOOKUP($A73,'Men10'!$E$1:$CV$1,_xlfn.XLOOKUP(D$2,'Men10'!$B$2:$B$75,'Men10'!$E$2:$CV$75))) / $C$1 / 86400</f>
        <v>2.2996597442215185E-2</v>
      </c>
      <c r="E73" s="45" cm="1">
        <f t="array" ref="E73">(_xlfn.XLOOKUP(E$2,'Men10'!$B$2:$B$75,'Men10'!$D$2:$D$75) / _xlfn.XLOOKUP($A73,'Men10'!$E$1:$CV$1,_xlfn.XLOOKUP(E$2,'Men10'!$B$2:$B$75,'Men10'!$E$2:$CV$75))) / $C$1 / 86400</f>
        <v>3.0271031326997537E-2</v>
      </c>
      <c r="F73" s="45" cm="1">
        <f t="array" ref="F73">(_xlfn.XLOOKUP(F$2,'Men10'!$B$2:$B$75,'Men10'!$D$2:$D$75) / _xlfn.XLOOKUP($A73,'Men10'!$E$1:$CV$1,_xlfn.XLOOKUP(F$2,'Men10'!$B$2:$B$75,'Men10'!$E$2:$CV$75))) / $C$1 / 86400</f>
        <v>5.0060620282373194E-2</v>
      </c>
      <c r="G73" s="45" cm="1">
        <f t="array" ref="G73">(_xlfn.XLOOKUP(G$2,'Men10'!$B$2:$B$75,'Men10'!$D$2:$D$75) / _xlfn.XLOOKUP($A73,'Men10'!$E$1:$CV$1,_xlfn.XLOOKUP(G$2,'Men10'!$B$2:$B$75,'Men10'!$E$2:$CV$75))) / $C$1 / 86400</f>
        <v>6.3005983808518129E-2</v>
      </c>
      <c r="H73" s="45" cm="1">
        <f t="array" ref="H73">(_xlfn.XLOOKUP(H$2,'Men10'!$B$2:$B$75,'Men10'!$D$2:$D$75) / _xlfn.XLOOKUP($A73,'Men10'!$E$1:$CV$1,_xlfn.XLOOKUP(H$2,'Men10'!$B$2:$B$75,'Men10'!$E$2:$CV$75))) / $C$1 / 86400</f>
        <v>0.10310435880161993</v>
      </c>
      <c r="I73" s="45" cm="1">
        <f t="array" ref="I73">(_xlfn.XLOOKUP(I$2,'Men10'!$B$2:$B$75,'Men10'!$D$2:$D$75) / _xlfn.XLOOKUP($A73,'Men10'!$E$1:$CV$1,_xlfn.XLOOKUP(I$2,'Men10'!$B$2:$B$75,'Men10'!$E$2:$CV$75))) / $C$1 / 86400</f>
        <v>0.13664859043882926</v>
      </c>
      <c r="J73" s="45" cm="1">
        <f t="array" ref="J73">(_xlfn.XLOOKUP(J$2,'Men10'!$B$2:$B$75,'Men10'!$D$2:$D$75) / _xlfn.XLOOKUP($A73,'Men10'!$E$1:$CV$1,_xlfn.XLOOKUP(J$2,'Men10'!$B$2:$B$75,'Men10'!$E$2:$CV$75))) / $C$1 / 86400</f>
        <v>0.28688775588320853</v>
      </c>
      <c r="K73" s="45" cm="1">
        <f t="array" ref="K73">(_xlfn.XLOOKUP(K$2,'Men10'!$B$2:$B$75,'Men10'!$D$2:$D$75) / _xlfn.XLOOKUP($A73,'Men10'!$E$1:$CV$1,_xlfn.XLOOKUP(K$2,'Men10'!$B$2:$B$75,'Men10'!$E$2:$CV$75))) / $C$1 / 86400</f>
        <v>0.34755714788786307</v>
      </c>
      <c r="L73" s="45" cm="1">
        <f t="array" ref="L73">(_xlfn.XLOOKUP(L$2,'Men10'!$B$2:$B$75,'Men10'!$D$2:$D$75) / _xlfn.XLOOKUP($A73,'Men10'!$E$1:$CV$1,_xlfn.XLOOKUP(L$2,'Men10'!$B$2:$B$75,'Men10'!$E$2:$CV$75))) / $C$1 / 86400</f>
        <v>0.61549768040053277</v>
      </c>
      <c r="M73" s="45" cm="1">
        <f t="array" ref="M73">(_xlfn.XLOOKUP(M$2,'Men10'!$B$2:$B$75,'Men10'!$D$2:$D$75) / _xlfn.XLOOKUP($A73,'Men10'!$E$1:$CV$1,_xlfn.XLOOKUP(M$2,'Men10'!$B$2:$B$75,'Men10'!$E$2:$CV$75))) / $C$1 / 86400</f>
        <v>0.8176013963529466</v>
      </c>
      <c r="N73" s="45" cm="1">
        <f t="array" ref="N73">(_xlfn.XLOOKUP(N$2,'Men10'!$B$2:$B$75,'Men10'!$D$2:$D$75) / _xlfn.XLOOKUP($A73,'Men10'!$E$1:$CV$1,_xlfn.XLOOKUP(N$2,'Men10'!$B$2:$B$75,'Men10'!$E$2:$CV$75))) / $C$1 / 86400</f>
        <v>1.5253471743756983</v>
      </c>
    </row>
    <row r="74" spans="1:14" x14ac:dyDescent="0.3">
      <c r="A74" s="26">
        <v>89</v>
      </c>
      <c r="B74" s="45" cm="1">
        <f t="array" ref="B74">(_xlfn.XLOOKUP(B$2,'Men10'!$B$2:$B$75,'Men10'!$D$2:$D$75) / _xlfn.XLOOKUP($A74,'Men10'!$E$1:$CV$1,_xlfn.XLOOKUP(B$2,'Men10'!$B$2:$B$75,'Men10'!$E$2:$CV$75))) / $C$1 / 86400</f>
        <v>4.1581332609536038E-3</v>
      </c>
      <c r="C74" s="45" cm="1">
        <f t="array" ref="C74">(_xlfn.XLOOKUP(C$2,'Men10'!$B$2:$B$75,'Men10'!$D$2:$D$75) / _xlfn.XLOOKUP($A74,'Men10'!$E$1:$CV$1,_xlfn.XLOOKUP(C$2,'Men10'!$B$2:$B$75,'Men10'!$E$2:$CV$75))) / $C$1 / 86400</f>
        <v>9.0978199563500825E-3</v>
      </c>
      <c r="D74" s="45" cm="1">
        <f t="array" ref="D74">(_xlfn.XLOOKUP(D$2,'Men10'!$B$2:$B$75,'Men10'!$D$2:$D$75) / _xlfn.XLOOKUP($A74,'Men10'!$E$1:$CV$1,_xlfn.XLOOKUP(D$2,'Men10'!$B$2:$B$75,'Men10'!$E$2:$CV$75))) / $C$1 / 86400</f>
        <v>2.4031977243188896E-2</v>
      </c>
      <c r="E74" s="45" cm="1">
        <f t="array" ref="E74">(_xlfn.XLOOKUP(E$2,'Men10'!$B$2:$B$75,'Men10'!$D$2:$D$75) / _xlfn.XLOOKUP($A74,'Men10'!$E$1:$CV$1,_xlfn.XLOOKUP(E$2,'Men10'!$B$2:$B$75,'Men10'!$E$2:$CV$75))) / $C$1 / 86400</f>
        <v>3.1633929228279262E-2</v>
      </c>
      <c r="F74" s="45" cm="1">
        <f t="array" ref="F74">(_xlfn.XLOOKUP(F$2,'Men10'!$B$2:$B$75,'Men10'!$D$2:$D$75) / _xlfn.XLOOKUP($A74,'Men10'!$E$1:$CV$1,_xlfn.XLOOKUP(F$2,'Men10'!$B$2:$B$75,'Men10'!$E$2:$CV$75))) / $C$1 / 86400</f>
        <v>5.2314508284492828E-2</v>
      </c>
      <c r="G74" s="45" cm="1">
        <f t="array" ref="G74">(_xlfn.XLOOKUP(G$2,'Men10'!$B$2:$B$75,'Men10'!$D$2:$D$75) / _xlfn.XLOOKUP($A74,'Men10'!$E$1:$CV$1,_xlfn.XLOOKUP(G$2,'Men10'!$B$2:$B$75,'Men10'!$E$2:$CV$75))) / $C$1 / 86400</f>
        <v>6.5842713161185909E-2</v>
      </c>
      <c r="H74" s="45" cm="1">
        <f t="array" ref="H74">(_xlfn.XLOOKUP(H$2,'Men10'!$B$2:$B$75,'Men10'!$D$2:$D$75) / _xlfn.XLOOKUP($A74,'Men10'!$E$1:$CV$1,_xlfn.XLOOKUP(H$2,'Men10'!$B$2:$B$75,'Men10'!$E$2:$CV$75))) / $C$1 / 86400</f>
        <v>0.10772130802711842</v>
      </c>
      <c r="I74" s="45" cm="1">
        <f t="array" ref="I74">(_xlfn.XLOOKUP(I$2,'Men10'!$B$2:$B$75,'Men10'!$D$2:$D$75) / _xlfn.XLOOKUP($A74,'Men10'!$E$1:$CV$1,_xlfn.XLOOKUP(I$2,'Men10'!$B$2:$B$75,'Men10'!$E$2:$CV$75))) / $C$1 / 86400</f>
        <v>0.14275612127640766</v>
      </c>
      <c r="J74" s="45" cm="1">
        <f t="array" ref="J74">(_xlfn.XLOOKUP(J$2,'Men10'!$B$2:$B$75,'Men10'!$D$2:$D$75) / _xlfn.XLOOKUP($A74,'Men10'!$E$1:$CV$1,_xlfn.XLOOKUP(J$2,'Men10'!$B$2:$B$75,'Men10'!$E$2:$CV$75))) / $C$1 / 86400</f>
        <v>0.2996465809505533</v>
      </c>
      <c r="K74" s="45" cm="1">
        <f t="array" ref="K74">(_xlfn.XLOOKUP(K$2,'Men10'!$B$2:$B$75,'Men10'!$D$2:$D$75) / _xlfn.XLOOKUP($A74,'Men10'!$E$1:$CV$1,_xlfn.XLOOKUP(K$2,'Men10'!$B$2:$B$75,'Men10'!$E$2:$CV$75))) / $C$1 / 86400</f>
        <v>0.36301413676197786</v>
      </c>
      <c r="L74" s="45" cm="1">
        <f t="array" ref="L74">(_xlfn.XLOOKUP(L$2,'Men10'!$B$2:$B$75,'Men10'!$D$2:$D$75) / _xlfn.XLOOKUP($A74,'Men10'!$E$1:$CV$1,_xlfn.XLOOKUP(L$2,'Men10'!$B$2:$B$75,'Men10'!$E$2:$CV$75))) / $C$1 / 86400</f>
        <v>0.64287085012473622</v>
      </c>
      <c r="M74" s="45" cm="1">
        <f t="array" ref="M74">(_xlfn.XLOOKUP(M$2,'Men10'!$B$2:$B$75,'Men10'!$D$2:$D$75) / _xlfn.XLOOKUP($A74,'Men10'!$E$1:$CV$1,_xlfn.XLOOKUP(M$2,'Men10'!$B$2:$B$75,'Men10'!$E$2:$CV$75))) / $C$1 / 86400</f>
        <v>0.85396277106121654</v>
      </c>
      <c r="N74" s="45" cm="1">
        <f t="array" ref="N74">(_xlfn.XLOOKUP(N$2,'Men10'!$B$2:$B$75,'Men10'!$D$2:$D$75) / _xlfn.XLOOKUP($A74,'Men10'!$E$1:$CV$1,_xlfn.XLOOKUP(N$2,'Men10'!$B$2:$B$75,'Men10'!$E$2:$CV$75))) / $C$1 / 86400</f>
        <v>1.5931842896437023</v>
      </c>
    </row>
    <row r="75" spans="1:14" x14ac:dyDescent="0.3">
      <c r="A75" s="26">
        <v>90</v>
      </c>
      <c r="B75" s="45" cm="1">
        <f t="array" ref="B75">(_xlfn.XLOOKUP(B$2,'Men10'!$B$2:$B$75,'Men10'!$D$2:$D$75) / _xlfn.XLOOKUP($A75,'Men10'!$E$1:$CV$1,_xlfn.XLOOKUP(B$2,'Men10'!$B$2:$B$75,'Men10'!$E$2:$CV$75))) / $C$1 / 86400</f>
        <v>4.3706988968426879E-3</v>
      </c>
      <c r="C75" s="45" cm="1">
        <f t="array" ref="C75">(_xlfn.XLOOKUP(C$2,'Men10'!$B$2:$B$75,'Men10'!$D$2:$D$75) / _xlfn.XLOOKUP($A75,'Men10'!$E$1:$CV$1,_xlfn.XLOOKUP(C$2,'Men10'!$B$2:$B$75,'Men10'!$E$2:$CV$75))) / $C$1 / 86400</f>
        <v>9.5399727429350198E-3</v>
      </c>
      <c r="D75" s="45" cm="1">
        <f t="array" ref="D75">(_xlfn.XLOOKUP(D$2,'Men10'!$B$2:$B$75,'Men10'!$D$2:$D$75) / _xlfn.XLOOKUP($A75,'Men10'!$E$1:$CV$1,_xlfn.XLOOKUP(D$2,'Men10'!$B$2:$B$75,'Men10'!$E$2:$CV$75))) / $C$1 / 86400</f>
        <v>2.5199928000205714E-2</v>
      </c>
      <c r="E75" s="45" cm="1">
        <f t="array" ref="E75">(_xlfn.XLOOKUP(E$2,'Men10'!$B$2:$B$75,'Men10'!$D$2:$D$75) / _xlfn.XLOOKUP($A75,'Men10'!$E$1:$CV$1,_xlfn.XLOOKUP(E$2,'Men10'!$B$2:$B$75,'Men10'!$E$2:$CV$75))) / $C$1 / 86400</f>
        <v>3.3171333796189161E-2</v>
      </c>
      <c r="F75" s="45" cm="1">
        <f t="array" ref="F75">(_xlfn.XLOOKUP(F$2,'Men10'!$B$2:$B$75,'Men10'!$D$2:$D$75) / _xlfn.XLOOKUP($A75,'Men10'!$E$1:$CV$1,_xlfn.XLOOKUP(F$2,'Men10'!$B$2:$B$75,'Men10'!$E$2:$CV$75))) / $C$1 / 86400</f>
        <v>5.4856986122896786E-2</v>
      </c>
      <c r="G75" s="45" cm="1">
        <f t="array" ref="G75">(_xlfn.XLOOKUP(G$2,'Men10'!$B$2:$B$75,'Men10'!$D$2:$D$75) / _xlfn.XLOOKUP($A75,'Men10'!$E$1:$CV$1,_xlfn.XLOOKUP(G$2,'Men10'!$B$2:$B$75,'Men10'!$E$2:$CV$75))) / $C$1 / 86400</f>
        <v>6.9042659878114629E-2</v>
      </c>
      <c r="H75" s="45" cm="1">
        <f t="array" ref="H75">(_xlfn.XLOOKUP(H$2,'Men10'!$B$2:$B$75,'Men10'!$D$2:$D$75) / _xlfn.XLOOKUP($A75,'Men10'!$E$1:$CV$1,_xlfn.XLOOKUP(H$2,'Men10'!$B$2:$B$75,'Men10'!$E$2:$CV$75))) / $C$1 / 86400</f>
        <v>0.11295193498583328</v>
      </c>
      <c r="I75" s="45" cm="1">
        <f t="array" ref="I75">(_xlfn.XLOOKUP(I$2,'Men10'!$B$2:$B$75,'Men10'!$D$2:$D$75) / _xlfn.XLOOKUP($A75,'Men10'!$E$1:$CV$1,_xlfn.XLOOKUP(I$2,'Men10'!$B$2:$B$75,'Men10'!$E$2:$CV$75))) / $C$1 / 86400</f>
        <v>0.14967310349475954</v>
      </c>
      <c r="J75" s="45" cm="1">
        <f t="array" ref="J75">(_xlfn.XLOOKUP(J$2,'Men10'!$B$2:$B$75,'Men10'!$D$2:$D$75) / _xlfn.XLOOKUP($A75,'Men10'!$E$1:$CV$1,_xlfn.XLOOKUP(J$2,'Men10'!$B$2:$B$75,'Men10'!$E$2:$CV$75))) / $C$1 / 86400</f>
        <v>0.31408983094884879</v>
      </c>
      <c r="K75" s="45" cm="1">
        <f t="array" ref="K75">(_xlfn.XLOOKUP(K$2,'Men10'!$B$2:$B$75,'Men10'!$D$2:$D$75) / _xlfn.XLOOKUP($A75,'Men10'!$E$1:$CV$1,_xlfn.XLOOKUP(K$2,'Men10'!$B$2:$B$75,'Men10'!$E$2:$CV$75))) / $C$1 / 86400</f>
        <v>0.38051176317752461</v>
      </c>
      <c r="L75" s="45" cm="1">
        <f t="array" ref="L75">(_xlfn.XLOOKUP(L$2,'Men10'!$B$2:$B$75,'Men10'!$D$2:$D$75) / _xlfn.XLOOKUP($A75,'Men10'!$E$1:$CV$1,_xlfn.XLOOKUP(L$2,'Men10'!$B$2:$B$75,'Men10'!$E$2:$CV$75))) / $C$1 / 86400</f>
        <v>0.67385783611173977</v>
      </c>
      <c r="M75" s="45" cm="1">
        <f t="array" ref="M75">(_xlfn.XLOOKUP(M$2,'Men10'!$B$2:$B$75,'Men10'!$D$2:$D$75) / _xlfn.XLOOKUP($A75,'Men10'!$E$1:$CV$1,_xlfn.XLOOKUP(M$2,'Men10'!$B$2:$B$75,'Men10'!$E$2:$CV$75))) / $C$1 / 86400</f>
        <v>0.89512458826783337</v>
      </c>
      <c r="N75" s="45" cm="1">
        <f t="array" ref="N75">(_xlfn.XLOOKUP(N$2,'Men10'!$B$2:$B$75,'Men10'!$D$2:$D$75) / _xlfn.XLOOKUP($A75,'Men10'!$E$1:$CV$1,_xlfn.XLOOKUP(N$2,'Men10'!$B$2:$B$75,'Men10'!$E$2:$CV$75))) / $C$1 / 86400</f>
        <v>1.6699772866326383</v>
      </c>
    </row>
    <row r="76" spans="1:14" x14ac:dyDescent="0.3">
      <c r="A76" s="42">
        <v>91</v>
      </c>
      <c r="B76" s="45" cm="1">
        <f t="array" ref="B76">(_xlfn.XLOOKUP(B$2,'Men10'!$B$2:$B$75,'Men10'!$D$2:$D$75) / _xlfn.XLOOKUP($A76,'Men10'!$E$1:$CV$1,_xlfn.XLOOKUP(B$2,'Men10'!$B$2:$B$75,'Men10'!$E$2:$CV$75))) / $C$1 / 86400</f>
        <v>4.6073016914552354E-3</v>
      </c>
      <c r="C76" s="45" cm="1">
        <f t="array" ref="C76">(_xlfn.XLOOKUP(C$2,'Men10'!$B$2:$B$75,'Men10'!$D$2:$D$75) / _xlfn.XLOOKUP($A76,'Men10'!$E$1:$CV$1,_xlfn.XLOOKUP(C$2,'Men10'!$B$2:$B$75,'Men10'!$E$2:$CV$75))) / $C$1 / 86400</f>
        <v>1.0044401126272471E-2</v>
      </c>
      <c r="D76" s="45" cm="1">
        <f t="array" ref="D76">(_xlfn.XLOOKUP(D$2,'Men10'!$B$2:$B$75,'Men10'!$D$2:$D$75) / _xlfn.XLOOKUP($A76,'Men10'!$E$1:$CV$1,_xlfn.XLOOKUP(D$2,'Men10'!$B$2:$B$75,'Men10'!$E$2:$CV$75))) / $C$1 / 86400</f>
        <v>2.6532380333549925E-2</v>
      </c>
      <c r="E76" s="45" cm="1">
        <f t="array" ref="E76">(_xlfn.XLOOKUP(E$2,'Men10'!$B$2:$B$75,'Men10'!$D$2:$D$75) / _xlfn.XLOOKUP($A76,'Men10'!$E$1:$CV$1,_xlfn.XLOOKUP(E$2,'Men10'!$B$2:$B$75,'Men10'!$E$2:$CV$75))) / $C$1 / 86400</f>
        <v>3.4925276153346334E-2</v>
      </c>
      <c r="F76" s="45" cm="1">
        <f t="array" ref="F76">(_xlfn.XLOOKUP(F$2,'Men10'!$B$2:$B$75,'Men10'!$D$2:$D$75) / _xlfn.XLOOKUP($A76,'Men10'!$E$1:$CV$1,_xlfn.XLOOKUP(F$2,'Men10'!$B$2:$B$75,'Men10'!$E$2:$CV$75))) / $C$1 / 86400</f>
        <v>5.7757562630856976E-2</v>
      </c>
      <c r="G76" s="45" cm="1">
        <f t="array" ref="G76">(_xlfn.XLOOKUP(G$2,'Men10'!$B$2:$B$75,'Men10'!$D$2:$D$75) / _xlfn.XLOOKUP($A76,'Men10'!$E$1:$CV$1,_xlfn.XLOOKUP(G$2,'Men10'!$B$2:$B$75,'Men10'!$E$2:$CV$75))) / $C$1 / 86400</f>
        <v>7.2693307342430152E-2</v>
      </c>
      <c r="H76" s="45" cm="1">
        <f t="array" ref="H76">(_xlfn.XLOOKUP(H$2,'Men10'!$B$2:$B$75,'Men10'!$D$2:$D$75) / _xlfn.XLOOKUP($A76,'Men10'!$E$1:$CV$1,_xlfn.XLOOKUP(H$2,'Men10'!$B$2:$B$75,'Men10'!$E$2:$CV$75))) / $C$1 / 86400</f>
        <v>0.11888817457766347</v>
      </c>
      <c r="I76" s="45" cm="1">
        <f t="array" ref="I76">(_xlfn.XLOOKUP(I$2,'Men10'!$B$2:$B$75,'Men10'!$D$2:$D$75) / _xlfn.XLOOKUP($A76,'Men10'!$E$1:$CV$1,_xlfn.XLOOKUP(I$2,'Men10'!$B$2:$B$75,'Men10'!$E$2:$CV$75))) / $C$1 / 86400</f>
        <v>0.15752046036939502</v>
      </c>
      <c r="J76" s="45" cm="1">
        <f t="array" ref="J76">(_xlfn.XLOOKUP(J$2,'Men10'!$B$2:$B$75,'Men10'!$D$2:$D$75) / _xlfn.XLOOKUP($A76,'Men10'!$E$1:$CV$1,_xlfn.XLOOKUP(J$2,'Men10'!$B$2:$B$75,'Men10'!$E$2:$CV$75))) / $C$1 / 86400</f>
        <v>0.33062481252095349</v>
      </c>
      <c r="K76" s="45" cm="1">
        <f t="array" ref="K76">(_xlfn.XLOOKUP(K$2,'Men10'!$B$2:$B$75,'Men10'!$D$2:$D$75) / _xlfn.XLOOKUP($A76,'Men10'!$E$1:$CV$1,_xlfn.XLOOKUP(K$2,'Men10'!$B$2:$B$75,'Men10'!$E$2:$CV$75))) / $C$1 / 86400</f>
        <v>0.40054346867114854</v>
      </c>
      <c r="L76" s="45" cm="1">
        <f t="array" ref="L76">(_xlfn.XLOOKUP(L$2,'Men10'!$B$2:$B$75,'Men10'!$D$2:$D$75) / _xlfn.XLOOKUP($A76,'Men10'!$E$1:$CV$1,_xlfn.XLOOKUP(L$2,'Men10'!$B$2:$B$75,'Men10'!$E$2:$CV$75))) / $C$1 / 86400</f>
        <v>0.70933248636917046</v>
      </c>
      <c r="M76" s="45" cm="1">
        <f t="array" ref="M76">(_xlfn.XLOOKUP(M$2,'Men10'!$B$2:$B$75,'Men10'!$D$2:$D$75) / _xlfn.XLOOKUP($A76,'Men10'!$E$1:$CV$1,_xlfn.XLOOKUP(M$2,'Men10'!$B$2:$B$75,'Men10'!$E$2:$CV$75))) / $C$1 / 86400</f>
        <v>0.94224763114710708</v>
      </c>
      <c r="N76" s="45" cm="1">
        <f t="array" ref="N76">(_xlfn.XLOOKUP(N$2,'Men10'!$B$2:$B$75,'Men10'!$D$2:$D$75) / _xlfn.XLOOKUP($A76,'Men10'!$E$1:$CV$1,_xlfn.XLOOKUP(N$2,'Men10'!$B$2:$B$75,'Men10'!$E$2:$CV$75))) / $C$1 / 86400</f>
        <v>1.7578917650380252</v>
      </c>
    </row>
    <row r="77" spans="1:14" x14ac:dyDescent="0.3">
      <c r="A77" s="26">
        <v>92</v>
      </c>
      <c r="B77" s="45" cm="1">
        <f t="array" ref="B77">(_xlfn.XLOOKUP(B$2,'Men10'!$B$2:$B$75,'Men10'!$D$2:$D$75) / _xlfn.XLOOKUP($A77,'Men10'!$E$1:$CV$1,_xlfn.XLOOKUP(B$2,'Men10'!$B$2:$B$75,'Men10'!$E$2:$CV$75))) / $C$1 / 86400</f>
        <v>4.8709870119859706E-3</v>
      </c>
      <c r="C77" s="45" cm="1">
        <f t="array" ref="C77">(_xlfn.XLOOKUP(C$2,'Men10'!$B$2:$B$75,'Men10'!$D$2:$D$75) / _xlfn.XLOOKUP($A77,'Men10'!$E$1:$CV$1,_xlfn.XLOOKUP(C$2,'Men10'!$B$2:$B$75,'Men10'!$E$2:$CV$75))) / $C$1 / 86400</f>
        <v>1.0621546565890807E-2</v>
      </c>
      <c r="D77" s="45" cm="1">
        <f t="array" ref="D77">(_xlfn.XLOOKUP(D$2,'Men10'!$B$2:$B$75,'Men10'!$D$2:$D$75) / _xlfn.XLOOKUP($A77,'Men10'!$E$1:$CV$1,_xlfn.XLOOKUP(D$2,'Men10'!$B$2:$B$75,'Men10'!$E$2:$CV$75))) / $C$1 / 86400</f>
        <v>2.8056915457070057E-2</v>
      </c>
      <c r="E77" s="45" cm="1">
        <f t="array" ref="E77">(_xlfn.XLOOKUP(E$2,'Men10'!$B$2:$B$75,'Men10'!$D$2:$D$75) / _xlfn.XLOOKUP($A77,'Men10'!$E$1:$CV$1,_xlfn.XLOOKUP(E$2,'Men10'!$B$2:$B$75,'Men10'!$E$2:$CV$75))) / $C$1 / 86400</f>
        <v>3.6932062183286096E-2</v>
      </c>
      <c r="F77" s="45" cm="1">
        <f t="array" ref="F77">(_xlfn.XLOOKUP(F$2,'Men10'!$B$2:$B$75,'Men10'!$D$2:$D$75) / _xlfn.XLOOKUP($A77,'Men10'!$E$1:$CV$1,_xlfn.XLOOKUP(F$2,'Men10'!$B$2:$B$75,'Men10'!$E$2:$CV$75))) / $C$1 / 86400</f>
        <v>6.1076278546002845E-2</v>
      </c>
      <c r="G77" s="45" cm="1">
        <f t="array" ref="G77">(_xlfn.XLOOKUP(G$2,'Men10'!$B$2:$B$75,'Men10'!$D$2:$D$75) / _xlfn.XLOOKUP($A77,'Men10'!$E$1:$CV$1,_xlfn.XLOOKUP(G$2,'Men10'!$B$2:$B$75,'Men10'!$E$2:$CV$75))) / $C$1 / 86400</f>
        <v>7.6870222451258269E-2</v>
      </c>
      <c r="H77" s="45" cm="1">
        <f t="array" ref="H77">(_xlfn.XLOOKUP(H$2,'Men10'!$B$2:$B$75,'Men10'!$D$2:$D$75) / _xlfn.XLOOKUP($A77,'Men10'!$E$1:$CV$1,_xlfn.XLOOKUP(H$2,'Men10'!$B$2:$B$75,'Men10'!$E$2:$CV$75))) / $C$1 / 86400</f>
        <v>0.12573894649366346</v>
      </c>
      <c r="I77" s="45" cm="1">
        <f t="array" ref="I77">(_xlfn.XLOOKUP(I$2,'Men10'!$B$2:$B$75,'Men10'!$D$2:$D$75) / _xlfn.XLOOKUP($A77,'Men10'!$E$1:$CV$1,_xlfn.XLOOKUP(I$2,'Men10'!$B$2:$B$75,'Men10'!$E$2:$CV$75))) / $C$1 / 86400</f>
        <v>0.16657290201593999</v>
      </c>
      <c r="J77" s="45" cm="1">
        <f t="array" ref="J77">(_xlfn.XLOOKUP(J$2,'Men10'!$B$2:$B$75,'Men10'!$D$2:$D$75) / _xlfn.XLOOKUP($A77,'Men10'!$E$1:$CV$1,_xlfn.XLOOKUP(J$2,'Men10'!$B$2:$B$75,'Men10'!$E$2:$CV$75))) / $C$1 / 86400</f>
        <v>0.349524795508175</v>
      </c>
      <c r="K77" s="45" cm="1">
        <f t="array" ref="K77">(_xlfn.XLOOKUP(K$2,'Men10'!$B$2:$B$75,'Men10'!$D$2:$D$75) / _xlfn.XLOOKUP($A77,'Men10'!$E$1:$CV$1,_xlfn.XLOOKUP(K$2,'Men10'!$B$2:$B$75,'Men10'!$E$2:$CV$75))) / $C$1 / 86400</f>
        <v>0.42344031263698856</v>
      </c>
      <c r="L77" s="45" cm="1">
        <f t="array" ref="L77">(_xlfn.XLOOKUP(L$2,'Men10'!$B$2:$B$75,'Men10'!$D$2:$D$75) / _xlfn.XLOOKUP($A77,'Men10'!$E$1:$CV$1,_xlfn.XLOOKUP(L$2,'Men10'!$B$2:$B$75,'Men10'!$E$2:$CV$75))) / $C$1 / 86400</f>
        <v>0.74988108229105466</v>
      </c>
      <c r="M77" s="45" cm="1">
        <f t="array" ref="M77">(_xlfn.XLOOKUP(M$2,'Men10'!$B$2:$B$75,'Men10'!$D$2:$D$75) / _xlfn.XLOOKUP($A77,'Men10'!$E$1:$CV$1,_xlfn.XLOOKUP(M$2,'Men10'!$B$2:$B$75,'Men10'!$E$2:$CV$75))) / $C$1 / 86400</f>
        <v>0.99611069140155017</v>
      </c>
      <c r="N77" s="45" cm="1">
        <f t="array" ref="N77">(_xlfn.XLOOKUP(N$2,'Men10'!$B$2:$B$75,'Men10'!$D$2:$D$75) / _xlfn.XLOOKUP($A77,'Men10'!$E$1:$CV$1,_xlfn.XLOOKUP(N$2,'Men10'!$B$2:$B$75,'Men10'!$E$2:$CV$75))) / $C$1 / 86400</f>
        <v>1.858380667244933</v>
      </c>
    </row>
    <row r="78" spans="1:14" x14ac:dyDescent="0.3">
      <c r="A78" s="26">
        <v>93</v>
      </c>
      <c r="B78" s="45" cm="1">
        <f t="array" ref="B78">(_xlfn.XLOOKUP(B$2,'Men10'!$B$2:$B$75,'Men10'!$D$2:$D$75) / _xlfn.XLOOKUP($A78,'Men10'!$E$1:$CV$1,_xlfn.XLOOKUP(B$2,'Men10'!$B$2:$B$75,'Men10'!$E$2:$CV$75))) / $C$1 / 86400</f>
        <v>5.166687106532581E-3</v>
      </c>
      <c r="C78" s="45" cm="1">
        <f t="array" ref="C78">(_xlfn.XLOOKUP(C$2,'Men10'!$B$2:$B$75,'Men10'!$D$2:$D$75) / _xlfn.XLOOKUP($A78,'Men10'!$E$1:$CV$1,_xlfn.XLOOKUP(C$2,'Men10'!$B$2:$B$75,'Men10'!$E$2:$CV$75))) / $C$1 / 86400</f>
        <v>1.1287574540586588E-2</v>
      </c>
      <c r="D78" s="45" cm="1">
        <f t="array" ref="D78">(_xlfn.XLOOKUP(D$2,'Men10'!$B$2:$B$75,'Men10'!$D$2:$D$75) / _xlfn.XLOOKUP($A78,'Men10'!$E$1:$CV$1,_xlfn.XLOOKUP(D$2,'Men10'!$B$2:$B$75,'Men10'!$E$2:$CV$75))) / $C$1 / 86400</f>
        <v>2.9816234635511744E-2</v>
      </c>
      <c r="E78" s="45" cm="1">
        <f t="array" ref="E78">(_xlfn.XLOOKUP(E$2,'Men10'!$B$2:$B$75,'Men10'!$D$2:$D$75) / _xlfn.XLOOKUP($A78,'Men10'!$E$1:$CV$1,_xlfn.XLOOKUP(E$2,'Men10'!$B$2:$B$75,'Men10'!$E$2:$CV$75))) / $C$1 / 86400</f>
        <v>3.9247900693683828E-2</v>
      </c>
      <c r="F78" s="45" cm="1">
        <f t="array" ref="F78">(_xlfn.XLOOKUP(F$2,'Men10'!$B$2:$B$75,'Men10'!$D$2:$D$75) / _xlfn.XLOOKUP($A78,'Men10'!$E$1:$CV$1,_xlfn.XLOOKUP(F$2,'Men10'!$B$2:$B$75,'Men10'!$E$2:$CV$75))) / $C$1 / 86400</f>
        <v>6.4906089002474535E-2</v>
      </c>
      <c r="G78" s="45" cm="1">
        <f t="array" ref="G78">(_xlfn.XLOOKUP(G$2,'Men10'!$B$2:$B$75,'Men10'!$D$2:$D$75) / _xlfn.XLOOKUP($A78,'Men10'!$E$1:$CV$1,_xlfn.XLOOKUP(G$2,'Men10'!$B$2:$B$75,'Men10'!$E$2:$CV$75))) / $C$1 / 86400</f>
        <v>8.1690397955458197E-2</v>
      </c>
      <c r="H78" s="45" cm="1">
        <f t="array" ref="H78">(_xlfn.XLOOKUP(H$2,'Men10'!$B$2:$B$75,'Men10'!$D$2:$D$75) / _xlfn.XLOOKUP($A78,'Men10'!$E$1:$CV$1,_xlfn.XLOOKUP(H$2,'Men10'!$B$2:$B$75,'Men10'!$E$2:$CV$75))) / $C$1 / 86400</f>
        <v>0.13364448459299408</v>
      </c>
      <c r="I78" s="45" cm="1">
        <f t="array" ref="I78">(_xlfn.XLOOKUP(I$2,'Men10'!$B$2:$B$75,'Men10'!$D$2:$D$75) / _xlfn.XLOOKUP($A78,'Men10'!$E$1:$CV$1,_xlfn.XLOOKUP(I$2,'Men10'!$B$2:$B$75,'Men10'!$E$2:$CV$75))) / $C$1 / 86400</f>
        <v>0.17701451788080791</v>
      </c>
      <c r="J78" s="45" cm="1">
        <f t="array" ref="J78">(_xlfn.XLOOKUP(J$2,'Men10'!$B$2:$B$75,'Men10'!$D$2:$D$75) / _xlfn.XLOOKUP($A78,'Men10'!$E$1:$CV$1,_xlfn.XLOOKUP(J$2,'Men10'!$B$2:$B$75,'Men10'!$E$2:$CV$75))) / $C$1 / 86400</f>
        <v>0.37141101497537143</v>
      </c>
      <c r="K78" s="45" cm="1">
        <f t="array" ref="K78">(_xlfn.XLOOKUP(K$2,'Men10'!$B$2:$B$75,'Men10'!$D$2:$D$75) / _xlfn.XLOOKUP($A78,'Men10'!$E$1:$CV$1,_xlfn.XLOOKUP(K$2,'Men10'!$B$2:$B$75,'Men10'!$E$2:$CV$75))) / $C$1 / 86400</f>
        <v>0.44995490540045002</v>
      </c>
      <c r="L78" s="45" cm="1">
        <f t="array" ref="L78">(_xlfn.XLOOKUP(L$2,'Men10'!$B$2:$B$75,'Men10'!$D$2:$D$75) / _xlfn.XLOOKUP($A78,'Men10'!$E$1:$CV$1,_xlfn.XLOOKUP(L$2,'Men10'!$B$2:$B$75,'Men10'!$E$2:$CV$75))) / $C$1 / 86400</f>
        <v>0.79683644040079682</v>
      </c>
      <c r="M78" s="45" cm="1">
        <f t="array" ref="M78">(_xlfn.XLOOKUP(M$2,'Men10'!$B$2:$B$75,'Men10'!$D$2:$D$75) / _xlfn.XLOOKUP($A78,'Men10'!$E$1:$CV$1,_xlfn.XLOOKUP(M$2,'Men10'!$B$2:$B$75,'Men10'!$E$2:$CV$75))) / $C$1 / 86400</f>
        <v>1.0584842268010586</v>
      </c>
      <c r="N78" s="45" cm="1">
        <f t="array" ref="N78">(_xlfn.XLOOKUP(N$2,'Men10'!$B$2:$B$75,'Men10'!$D$2:$D$75) / _xlfn.XLOOKUP($A78,'Men10'!$E$1:$CV$1,_xlfn.XLOOKUP(N$2,'Men10'!$B$2:$B$75,'Men10'!$E$2:$CV$75))) / $C$1 / 86400</f>
        <v>1.9747470242519749</v>
      </c>
    </row>
    <row r="79" spans="1:14" x14ac:dyDescent="0.3">
      <c r="A79" s="42">
        <v>94</v>
      </c>
      <c r="B79" s="45" cm="1">
        <f t="array" ref="B79">(_xlfn.XLOOKUP(B$2,'Men10'!$B$2:$B$75,'Men10'!$D$2:$D$75) / _xlfn.XLOOKUP($A79,'Men10'!$E$1:$CV$1,_xlfn.XLOOKUP(B$2,'Men10'!$B$2:$B$75,'Men10'!$E$2:$CV$75))) / $C$1 / 86400</f>
        <v>5.5006093049571316E-3</v>
      </c>
      <c r="C79" s="45" cm="1">
        <f t="array" ref="C79">(_xlfn.XLOOKUP(C$2,'Men10'!$B$2:$B$75,'Men10'!$D$2:$D$75) / _xlfn.XLOOKUP($A79,'Men10'!$E$1:$CV$1,_xlfn.XLOOKUP(C$2,'Men10'!$B$2:$B$75,'Men10'!$E$2:$CV$75))) / $C$1 / 86400</f>
        <v>1.2067395264116574E-2</v>
      </c>
      <c r="D79" s="45" cm="1">
        <f t="array" ref="D79">(_xlfn.XLOOKUP(D$2,'Men10'!$B$2:$B$75,'Men10'!$D$2:$D$75) / _xlfn.XLOOKUP($A79,'Men10'!$E$1:$CV$1,_xlfn.XLOOKUP(D$2,'Men10'!$B$2:$B$75,'Men10'!$E$2:$CV$75))) / $C$1 / 86400</f>
        <v>3.1876138433515479E-2</v>
      </c>
      <c r="E79" s="45" cm="1">
        <f t="array" ref="E79">(_xlfn.XLOOKUP(E$2,'Men10'!$B$2:$B$75,'Men10'!$D$2:$D$75) / _xlfn.XLOOKUP($A79,'Men10'!$E$1:$CV$1,_xlfn.XLOOKUP(E$2,'Men10'!$B$2:$B$75,'Men10'!$E$2:$CV$75))) / $C$1 / 86400</f>
        <v>4.1959406713505072E-2</v>
      </c>
      <c r="F79" s="45" cm="1">
        <f t="array" ref="F79">(_xlfn.XLOOKUP(F$2,'Men10'!$B$2:$B$75,'Men10'!$D$2:$D$75) / _xlfn.XLOOKUP($A79,'Men10'!$E$1:$CV$1,_xlfn.XLOOKUP(F$2,'Men10'!$B$2:$B$75,'Men10'!$E$2:$CV$75))) / $C$1 / 86400</f>
        <v>6.9390233324659545E-2</v>
      </c>
      <c r="G79" s="45" cm="1">
        <f t="array" ref="G79">(_xlfn.XLOOKUP(G$2,'Men10'!$B$2:$B$75,'Men10'!$D$2:$D$75) / _xlfn.XLOOKUP($A79,'Men10'!$E$1:$CV$1,_xlfn.XLOOKUP(G$2,'Men10'!$B$2:$B$75,'Men10'!$E$2:$CV$75))) / $C$1 / 86400</f>
        <v>8.7334113973458222E-2</v>
      </c>
      <c r="H79" s="45" cm="1">
        <f t="array" ref="H79">(_xlfn.XLOOKUP(H$2,'Men10'!$B$2:$B$75,'Men10'!$D$2:$D$75) / _xlfn.XLOOKUP($A79,'Men10'!$E$1:$CV$1,_xlfn.XLOOKUP(H$2,'Men10'!$B$2:$B$75,'Men10'!$E$2:$CV$75))) / $C$1 / 86400</f>
        <v>0.14290007190615708</v>
      </c>
      <c r="I79" s="45" cm="1">
        <f t="array" ref="I79">(_xlfn.XLOOKUP(I$2,'Men10'!$B$2:$B$75,'Men10'!$D$2:$D$75) / _xlfn.XLOOKUP($A79,'Men10'!$E$1:$CV$1,_xlfn.XLOOKUP(I$2,'Men10'!$B$2:$B$75,'Men10'!$E$2:$CV$75))) / $C$1 / 86400</f>
        <v>0.18928738865447725</v>
      </c>
      <c r="J79" s="45" cm="1">
        <f t="array" ref="J79">(_xlfn.XLOOKUP(J$2,'Men10'!$B$2:$B$75,'Men10'!$D$2:$D$75) / _xlfn.XLOOKUP($A79,'Men10'!$E$1:$CV$1,_xlfn.XLOOKUP(J$2,'Men10'!$B$2:$B$75,'Men10'!$E$2:$CV$75))) / $C$1 / 86400</f>
        <v>0.39701457750656832</v>
      </c>
      <c r="K79" s="45" cm="1">
        <f t="array" ref="K79">(_xlfn.XLOOKUP(K$2,'Men10'!$B$2:$B$75,'Men10'!$D$2:$D$75) / _xlfn.XLOOKUP($A79,'Men10'!$E$1:$CV$1,_xlfn.XLOOKUP(K$2,'Men10'!$B$2:$B$75,'Men10'!$E$2:$CV$75))) / $C$1 / 86400</f>
        <v>0.48097296381049243</v>
      </c>
      <c r="L79" s="45" cm="1">
        <f t="array" ref="L79">(_xlfn.XLOOKUP(L$2,'Men10'!$B$2:$B$75,'Men10'!$D$2:$D$75) / _xlfn.XLOOKUP($A79,'Men10'!$E$1:$CV$1,_xlfn.XLOOKUP(L$2,'Men10'!$B$2:$B$75,'Men10'!$E$2:$CV$75))) / $C$1 / 86400</f>
        <v>0.851767098906687</v>
      </c>
      <c r="M79" s="45" cm="1">
        <f t="array" ref="M79">(_xlfn.XLOOKUP(M$2,'Men10'!$B$2:$B$75,'Men10'!$D$2:$D$75) / _xlfn.XLOOKUP($A79,'Men10'!$E$1:$CV$1,_xlfn.XLOOKUP(M$2,'Men10'!$B$2:$B$75,'Men10'!$E$2:$CV$75))) / $C$1 / 86400</f>
        <v>1.1314518179506736</v>
      </c>
      <c r="N79" s="45" cm="1">
        <f t="array" ref="N79">(_xlfn.XLOOKUP(N$2,'Men10'!$B$2:$B$75,'Men10'!$D$2:$D$75) / _xlfn.XLOOKUP($A79,'Men10'!$E$1:$CV$1,_xlfn.XLOOKUP(N$2,'Men10'!$B$2:$B$75,'Men10'!$E$2:$CV$75))) / $C$1 / 86400</f>
        <v>2.1108780405119076</v>
      </c>
    </row>
    <row r="80" spans="1:14" x14ac:dyDescent="0.3">
      <c r="A80" s="26">
        <v>95</v>
      </c>
      <c r="B80" s="45" cm="1">
        <f t="array" ref="B80">(_xlfn.XLOOKUP(B$2,'Men10'!$B$2:$B$75,'Men10'!$D$2:$D$75) / _xlfn.XLOOKUP($A80,'Men10'!$E$1:$CV$1,_xlfn.XLOOKUP(B$2,'Men10'!$B$2:$B$75,'Men10'!$E$2:$CV$75))) / $C$1 / 86400</f>
        <v>5.8806765308021588E-3</v>
      </c>
      <c r="C80" s="45" cm="1">
        <f t="array" ref="C80">(_xlfn.XLOOKUP(C$2,'Men10'!$B$2:$B$75,'Men10'!$D$2:$D$75) / _xlfn.XLOOKUP($A80,'Men10'!$E$1:$CV$1,_xlfn.XLOOKUP(C$2,'Men10'!$B$2:$B$75,'Men10'!$E$2:$CV$75))) / $C$1 / 86400</f>
        <v>1.298746761884758E-2</v>
      </c>
      <c r="D80" s="45" cm="1">
        <f t="array" ref="D80">(_xlfn.XLOOKUP(D$2,'Men10'!$B$2:$B$75,'Men10'!$D$2:$D$75) / _xlfn.XLOOKUP($A80,'Men10'!$E$1:$CV$1,_xlfn.XLOOKUP(D$2,'Men10'!$B$2:$B$75,'Men10'!$E$2:$CV$75))) / $C$1 / 86400</f>
        <v>3.4306518238465311E-2</v>
      </c>
      <c r="E80" s="45" cm="1">
        <f t="array" ref="E80">(_xlfn.XLOOKUP(E$2,'Men10'!$B$2:$B$75,'Men10'!$D$2:$D$75) / _xlfn.XLOOKUP($A80,'Men10'!$E$1:$CV$1,_xlfn.XLOOKUP(E$2,'Men10'!$B$2:$B$75,'Men10'!$E$2:$CV$75))) / $C$1 / 86400</f>
        <v>4.5158580130224737E-2</v>
      </c>
      <c r="F80" s="45" cm="1">
        <f t="array" ref="F80">(_xlfn.XLOOKUP(F$2,'Men10'!$B$2:$B$75,'Men10'!$D$2:$D$75) / _xlfn.XLOOKUP($A80,'Men10'!$E$1:$CV$1,_xlfn.XLOOKUP(F$2,'Men10'!$B$2:$B$75,'Men10'!$E$2:$CV$75))) / $C$1 / 86400</f>
        <v>7.4680856029312223E-2</v>
      </c>
      <c r="G80" s="45" cm="1">
        <f t="array" ref="G80">(_xlfn.XLOOKUP(G$2,'Men10'!$B$2:$B$75,'Men10'!$D$2:$D$75) / _xlfn.XLOOKUP($A80,'Men10'!$E$1:$CV$1,_xlfn.XLOOKUP(G$2,'Men10'!$B$2:$B$75,'Men10'!$E$2:$CV$75))) / $C$1 / 86400</f>
        <v>9.3992858643142191E-2</v>
      </c>
      <c r="H80" s="45" cm="1">
        <f t="array" ref="H80">(_xlfn.XLOOKUP(H$2,'Men10'!$B$2:$B$75,'Men10'!$D$2:$D$75) / _xlfn.XLOOKUP($A80,'Men10'!$E$1:$CV$1,_xlfn.XLOOKUP(H$2,'Men10'!$B$2:$B$75,'Men10'!$E$2:$CV$75))) / $C$1 / 86400</f>
        <v>0.15382038307802501</v>
      </c>
      <c r="I80" s="45" cm="1">
        <f t="array" ref="I80">(_xlfn.XLOOKUP(I$2,'Men10'!$B$2:$B$75,'Men10'!$D$2:$D$75) / _xlfn.XLOOKUP($A80,'Men10'!$E$1:$CV$1,_xlfn.XLOOKUP(I$2,'Men10'!$B$2:$B$75,'Men10'!$E$2:$CV$75))) / $C$1 / 86400</f>
        <v>0.20376678939701545</v>
      </c>
      <c r="J80" s="45" cm="1">
        <f t="array" ref="J80">(_xlfn.XLOOKUP(J$2,'Men10'!$B$2:$B$75,'Men10'!$D$2:$D$75) / _xlfn.XLOOKUP($A80,'Men10'!$E$1:$CV$1,_xlfn.XLOOKUP(J$2,'Men10'!$B$2:$B$75,'Men10'!$E$2:$CV$75))) / $C$1 / 86400</f>
        <v>0.42732849844918813</v>
      </c>
      <c r="K80" s="45" cm="1">
        <f t="array" ref="K80">(_xlfn.XLOOKUP(K$2,'Men10'!$B$2:$B$75,'Men10'!$D$2:$D$75) / _xlfn.XLOOKUP($A80,'Men10'!$E$1:$CV$1,_xlfn.XLOOKUP(K$2,'Men10'!$B$2:$B$75,'Men10'!$E$2:$CV$75))) / $C$1 / 86400</f>
        <v>0.51769750045612117</v>
      </c>
      <c r="L80" s="45" cm="1">
        <f t="array" ref="L80">(_xlfn.XLOOKUP(L$2,'Men10'!$B$2:$B$75,'Men10'!$D$2:$D$75) / _xlfn.XLOOKUP($A80,'Men10'!$E$1:$CV$1,_xlfn.XLOOKUP(L$2,'Men10'!$B$2:$B$75,'Men10'!$E$2:$CV$75))) / $C$1 / 86400</f>
        <v>0.91680350301039959</v>
      </c>
      <c r="M80" s="45" cm="1">
        <f t="array" ref="M80">(_xlfn.XLOOKUP(M$2,'Men10'!$B$2:$B$75,'Men10'!$D$2:$D$75) / _xlfn.XLOOKUP($A80,'Men10'!$E$1:$CV$1,_xlfn.XLOOKUP(M$2,'Men10'!$B$2:$B$75,'Men10'!$E$2:$CV$75))) / $C$1 / 86400</f>
        <v>1.2178434592227698</v>
      </c>
      <c r="N80" s="45" cm="1">
        <f t="array" ref="N80">(_xlfn.XLOOKUP(N$2,'Men10'!$B$2:$B$75,'Men10'!$D$2:$D$75) / _xlfn.XLOOKUP($A80,'Men10'!$E$1:$CV$1,_xlfn.XLOOKUP(N$2,'Men10'!$B$2:$B$75,'Men10'!$E$2:$CV$75))) / $C$1 / 86400</f>
        <v>2.2720534573982851</v>
      </c>
    </row>
    <row r="81" spans="1:14" x14ac:dyDescent="0.3">
      <c r="A81" s="26">
        <v>96</v>
      </c>
      <c r="B81" s="45" cm="1">
        <f t="array" ref="B81">(_xlfn.XLOOKUP(B$2,'Men10'!$B$2:$B$75,'Men10'!$D$2:$D$75) / _xlfn.XLOOKUP($A81,'Men10'!$E$1:$CV$1,_xlfn.XLOOKUP(B$2,'Men10'!$B$2:$B$75,'Men10'!$E$2:$CV$75))) / $C$1 / 86400</f>
        <v>6.1775236140132212E-3</v>
      </c>
      <c r="C81" s="45" cm="1">
        <f t="array" ref="C81">(_xlfn.XLOOKUP(C$2,'Men10'!$B$2:$B$75,'Men10'!$D$2:$D$75) / _xlfn.XLOOKUP($A81,'Men10'!$E$1:$CV$1,_xlfn.XLOOKUP(C$2,'Men10'!$B$2:$B$75,'Men10'!$E$2:$CV$75))) / $C$1 / 86400</f>
        <v>1.4088250930356191E-2</v>
      </c>
      <c r="D81" s="45" cm="1">
        <f t="array" ref="D81">(_xlfn.XLOOKUP(D$2,'Men10'!$B$2:$B$75,'Men10'!$D$2:$D$75) / _xlfn.XLOOKUP($A81,'Men10'!$E$1:$CV$1,_xlfn.XLOOKUP(D$2,'Men10'!$B$2:$B$75,'Men10'!$E$2:$CV$75))) / $C$1 / 86400</f>
        <v>3.7214247740563526E-2</v>
      </c>
      <c r="E81" s="45" cm="1">
        <f t="array" ref="E81">(_xlfn.XLOOKUP(E$2,'Men10'!$B$2:$B$75,'Men10'!$D$2:$D$75) / _xlfn.XLOOKUP($A81,'Men10'!$E$1:$CV$1,_xlfn.XLOOKUP(E$2,'Men10'!$B$2:$B$75,'Men10'!$E$2:$CV$75))) / $C$1 / 86400</f>
        <v>4.8986101617680564E-2</v>
      </c>
      <c r="F81" s="45" cm="1">
        <f t="array" ref="F81">(_xlfn.XLOOKUP(F$2,'Men10'!$B$2:$B$75,'Men10'!$D$2:$D$75) / _xlfn.XLOOKUP($A81,'Men10'!$E$1:$CV$1,_xlfn.XLOOKUP(F$2,'Men10'!$B$2:$B$75,'Men10'!$E$2:$CV$75))) / $C$1 / 86400</f>
        <v>8.1010607326396797E-2</v>
      </c>
      <c r="G81" s="45" cm="1">
        <f t="array" ref="G81">(_xlfn.XLOOKUP(G$2,'Men10'!$B$2:$B$75,'Men10'!$D$2:$D$75) / _xlfn.XLOOKUP($A81,'Men10'!$E$1:$CV$1,_xlfn.XLOOKUP(G$2,'Men10'!$B$2:$B$75,'Men10'!$E$2:$CV$75))) / $C$1 / 86400</f>
        <v>0.10195944406470721</v>
      </c>
      <c r="H81" s="45" cm="1">
        <f t="array" ref="H81">(_xlfn.XLOOKUP(H$2,'Men10'!$B$2:$B$75,'Men10'!$D$2:$D$75) / _xlfn.XLOOKUP($A81,'Men10'!$E$1:$CV$1,_xlfn.XLOOKUP(H$2,'Men10'!$B$2:$B$75,'Men10'!$E$2:$CV$75))) / $C$1 / 86400</f>
        <v>0.16694250106572381</v>
      </c>
      <c r="I81" s="45" cm="1">
        <f t="array" ref="I81">(_xlfn.XLOOKUP(I$2,'Men10'!$B$2:$B$75,'Men10'!$D$2:$D$75) / _xlfn.XLOOKUP($A81,'Men10'!$E$1:$CV$1,_xlfn.XLOOKUP(I$2,'Men10'!$B$2:$B$75,'Men10'!$E$2:$CV$75))) / $C$1 / 86400</f>
        <v>0.22123838700839374</v>
      </c>
      <c r="J81" s="45" cm="1">
        <f t="array" ref="J81">(_xlfn.XLOOKUP(J$2,'Men10'!$B$2:$B$75,'Men10'!$D$2:$D$75) / _xlfn.XLOOKUP($A81,'Men10'!$E$1:$CV$1,_xlfn.XLOOKUP(J$2,'Men10'!$B$2:$B$75,'Men10'!$E$2:$CV$75))) / $C$1 / 86400</f>
        <v>0.46389136462665875</v>
      </c>
      <c r="K81" s="45" cm="1">
        <f t="array" ref="K81">(_xlfn.XLOOKUP(K$2,'Men10'!$B$2:$B$75,'Men10'!$D$2:$D$75) / _xlfn.XLOOKUP($A81,'Men10'!$E$1:$CV$1,_xlfn.XLOOKUP(K$2,'Men10'!$B$2:$B$75,'Men10'!$E$2:$CV$75))) / $C$1 / 86400</f>
        <v>0.56199247375717964</v>
      </c>
      <c r="L81" s="45" cm="1">
        <f t="array" ref="L81">(_xlfn.XLOOKUP(L$2,'Men10'!$B$2:$B$75,'Men10'!$D$2:$D$75) / _xlfn.XLOOKUP($A81,'Men10'!$E$1:$CV$1,_xlfn.XLOOKUP(L$2,'Men10'!$B$2:$B$75,'Men10'!$E$2:$CV$75))) / $C$1 / 86400</f>
        <v>0.99524658348187756</v>
      </c>
      <c r="M81" s="45" cm="1">
        <f t="array" ref="M81">(_xlfn.XLOOKUP(M$2,'Men10'!$B$2:$B$75,'Men10'!$D$2:$D$75) / _xlfn.XLOOKUP($A81,'Men10'!$E$1:$CV$1,_xlfn.XLOOKUP(M$2,'Men10'!$B$2:$B$75,'Men10'!$E$2:$CV$75))) / $C$1 / 86400</f>
        <v>1.3220439691027925</v>
      </c>
      <c r="N81" s="45" cm="1">
        <f t="array" ref="N81">(_xlfn.XLOOKUP(N$2,'Men10'!$B$2:$B$75,'Men10'!$D$2:$D$75) / _xlfn.XLOOKUP($A81,'Men10'!$E$1:$CV$1,_xlfn.XLOOKUP(N$2,'Men10'!$B$2:$B$75,'Men10'!$E$2:$CV$75))) / $C$1 / 86400</f>
        <v>2.4664537532184592</v>
      </c>
    </row>
    <row r="82" spans="1:14" x14ac:dyDescent="0.3">
      <c r="A82" s="42">
        <v>97</v>
      </c>
      <c r="B82" s="45" cm="1">
        <f t="array" ref="B82">(_xlfn.XLOOKUP(B$2,'Men10'!$B$2:$B$75,'Men10'!$D$2:$D$75) / _xlfn.XLOOKUP($A82,'Men10'!$E$1:$CV$1,_xlfn.XLOOKUP(B$2,'Men10'!$B$2:$B$75,'Men10'!$E$2:$CV$75))) / $C$1 / 86400</f>
        <v>6.5081939777803521E-3</v>
      </c>
      <c r="C82" s="45" cm="1">
        <f t="array" ref="C82">(_xlfn.XLOOKUP(C$2,'Men10'!$B$2:$B$75,'Men10'!$D$2:$D$75) / _xlfn.XLOOKUP($A82,'Men10'!$E$1:$CV$1,_xlfn.XLOOKUP(C$2,'Men10'!$B$2:$B$75,'Men10'!$E$2:$CV$75))) / $C$1 / 86400</f>
        <v>1.5433254295103791E-2</v>
      </c>
      <c r="D82" s="45" cm="1">
        <f t="array" ref="D82">(_xlfn.XLOOKUP(D$2,'Men10'!$B$2:$B$75,'Men10'!$D$2:$D$75) / _xlfn.XLOOKUP($A82,'Men10'!$E$1:$CV$1,_xlfn.XLOOKUP(D$2,'Men10'!$B$2:$B$75,'Men10'!$E$2:$CV$75))) / $C$1 / 86400</f>
        <v>4.0767086817255292E-2</v>
      </c>
      <c r="E82" s="45" cm="1">
        <f t="array" ref="E82">(_xlfn.XLOOKUP(E$2,'Men10'!$B$2:$B$75,'Men10'!$D$2:$D$75) / _xlfn.XLOOKUP($A82,'Men10'!$E$1:$CV$1,_xlfn.XLOOKUP(E$2,'Men10'!$B$2:$B$75,'Men10'!$E$2:$CV$75))) / $C$1 / 86400</f>
        <v>5.3662797953325847E-2</v>
      </c>
      <c r="F82" s="45" cm="1">
        <f t="array" ref="F82">(_xlfn.XLOOKUP(F$2,'Men10'!$B$2:$B$75,'Men10'!$D$2:$D$75) / _xlfn.XLOOKUP($A82,'Men10'!$E$1:$CV$1,_xlfn.XLOOKUP(F$2,'Men10'!$B$2:$B$75,'Men10'!$E$2:$CV$75))) / $C$1 / 86400</f>
        <v>8.8744678785861855E-2</v>
      </c>
      <c r="G82" s="45" cm="1">
        <f t="array" ref="G82">(_xlfn.XLOOKUP(G$2,'Men10'!$B$2:$B$75,'Men10'!$D$2:$D$75) / _xlfn.XLOOKUP($A82,'Men10'!$E$1:$CV$1,_xlfn.XLOOKUP(G$2,'Men10'!$B$2:$B$75,'Men10'!$E$2:$CV$75))) / $C$1 / 86400</f>
        <v>0.11169349806564333</v>
      </c>
      <c r="H82" s="45" cm="1">
        <f t="array" ref="H82">(_xlfn.XLOOKUP(H$2,'Men10'!$B$2:$B$75,'Men10'!$D$2:$D$75) / _xlfn.XLOOKUP($A82,'Men10'!$E$1:$CV$1,_xlfn.XLOOKUP(H$2,'Men10'!$B$2:$B$75,'Men10'!$E$2:$CV$75))) / $C$1 / 86400</f>
        <v>0.18298632584346869</v>
      </c>
      <c r="I82" s="45" cm="1">
        <f t="array" ref="I82">(_xlfn.XLOOKUP(I$2,'Men10'!$B$2:$B$75,'Men10'!$D$2:$D$75) / _xlfn.XLOOKUP($A82,'Men10'!$E$1:$CV$1,_xlfn.XLOOKUP(I$2,'Men10'!$B$2:$B$75,'Men10'!$E$2:$CV$75))) / $C$1 / 86400</f>
        <v>0.24252228638516882</v>
      </c>
      <c r="J82" s="45" cm="1">
        <f t="array" ref="J82">(_xlfn.XLOOKUP(J$2,'Men10'!$B$2:$B$75,'Men10'!$D$2:$D$75) / _xlfn.XLOOKUP($A82,'Men10'!$E$1:$CV$1,_xlfn.XLOOKUP(J$2,'Men10'!$B$2:$B$75,'Men10'!$E$2:$CV$75))) / $C$1 / 86400</f>
        <v>0.50841134174467506</v>
      </c>
      <c r="K82" s="45" cm="1">
        <f t="array" ref="K82">(_xlfn.XLOOKUP(K$2,'Men10'!$B$2:$B$75,'Men10'!$D$2:$D$75) / _xlfn.XLOOKUP($A82,'Men10'!$E$1:$CV$1,_xlfn.XLOOKUP(K$2,'Men10'!$B$2:$B$75,'Men10'!$E$2:$CV$75))) / $C$1 / 86400</f>
        <v>0.61592728259394924</v>
      </c>
      <c r="L82" s="45" cm="1">
        <f t="array" ref="L82">(_xlfn.XLOOKUP(L$2,'Men10'!$B$2:$B$75,'Men10'!$D$2:$D$75) / _xlfn.XLOOKUP($A82,'Men10'!$E$1:$CV$1,_xlfn.XLOOKUP(L$2,'Men10'!$B$2:$B$75,'Men10'!$E$2:$CV$75))) / $C$1 / 86400</f>
        <v>1.0907610907610907</v>
      </c>
      <c r="M82" s="45" cm="1">
        <f t="array" ref="M82">(_xlfn.XLOOKUP(M$2,'Men10'!$B$2:$B$75,'Men10'!$D$2:$D$75) / _xlfn.XLOOKUP($A82,'Men10'!$E$1:$CV$1,_xlfn.XLOOKUP(M$2,'Men10'!$B$2:$B$75,'Men10'!$E$2:$CV$75))) / $C$1 / 86400</f>
        <v>1.4489214489214488</v>
      </c>
      <c r="N82" s="45" cm="1">
        <f t="array" ref="N82">(_xlfn.XLOOKUP(N$2,'Men10'!$B$2:$B$75,'Men10'!$D$2:$D$75) / _xlfn.XLOOKUP($A82,'Men10'!$E$1:$CV$1,_xlfn.XLOOKUP(N$2,'Men10'!$B$2:$B$75,'Men10'!$E$2:$CV$75))) / $C$1 / 86400</f>
        <v>2.7031610364943695</v>
      </c>
    </row>
    <row r="83" spans="1:14" x14ac:dyDescent="0.3">
      <c r="A83" s="26">
        <v>98</v>
      </c>
      <c r="B83" s="45" cm="1">
        <f t="array" ref="B83">(_xlfn.XLOOKUP(B$2,'Men10'!$B$2:$B$75,'Men10'!$D$2:$D$75) / _xlfn.XLOOKUP($A83,'Men10'!$E$1:$CV$1,_xlfn.XLOOKUP(B$2,'Men10'!$B$2:$B$75,'Men10'!$E$2:$CV$75))) / $C$1 / 86400</f>
        <v>6.8737423179420238E-3</v>
      </c>
      <c r="C83" s="45" cm="1">
        <f t="array" ref="C83">(_xlfn.XLOOKUP(C$2,'Men10'!$B$2:$B$75,'Men10'!$D$2:$D$75) / _xlfn.XLOOKUP($A83,'Men10'!$E$1:$CV$1,_xlfn.XLOOKUP(C$2,'Men10'!$B$2:$B$75,'Men10'!$E$2:$CV$75))) / $C$1 / 86400</f>
        <v>1.7111756837784233E-2</v>
      </c>
      <c r="D83" s="45" cm="1">
        <f t="array" ref="D83">(_xlfn.XLOOKUP(D$2,'Men10'!$B$2:$B$75,'Men10'!$D$2:$D$75) / _xlfn.XLOOKUP($A83,'Men10'!$E$1:$CV$1,_xlfn.XLOOKUP(D$2,'Men10'!$B$2:$B$75,'Men10'!$E$2:$CV$75))) / $C$1 / 86400</f>
        <v>4.5200867118675339E-2</v>
      </c>
      <c r="E83" s="45" cm="1">
        <f t="array" ref="E83">(_xlfn.XLOOKUP(E$2,'Men10'!$B$2:$B$75,'Men10'!$D$2:$D$75) / _xlfn.XLOOKUP($A83,'Men10'!$E$1:$CV$1,_xlfn.XLOOKUP(E$2,'Men10'!$B$2:$B$75,'Men10'!$E$2:$CV$75))) / $C$1 / 86400</f>
        <v>5.9499100594991E-2</v>
      </c>
      <c r="F83" s="45" cm="1">
        <f t="array" ref="F83">(_xlfn.XLOOKUP(F$2,'Men10'!$B$2:$B$75,'Men10'!$D$2:$D$75) / _xlfn.XLOOKUP($A83,'Men10'!$E$1:$CV$1,_xlfn.XLOOKUP(F$2,'Men10'!$B$2:$B$75,'Men10'!$E$2:$CV$75))) / $C$1 / 86400</f>
        <v>9.8396445428408905E-2</v>
      </c>
      <c r="G83" s="45" cm="1">
        <f t="array" ref="G83">(_xlfn.XLOOKUP(G$2,'Men10'!$B$2:$B$75,'Men10'!$D$2:$D$75) / _xlfn.XLOOKUP($A83,'Men10'!$E$1:$CV$1,_xlfn.XLOOKUP(G$2,'Men10'!$B$2:$B$75,'Men10'!$E$2:$CV$75))) / $C$1 / 86400</f>
        <v>0.12384115123841151</v>
      </c>
      <c r="H83" s="45" cm="1">
        <f t="array" ref="H83">(_xlfn.XLOOKUP(H$2,'Men10'!$B$2:$B$75,'Men10'!$D$2:$D$75) / _xlfn.XLOOKUP($A83,'Men10'!$E$1:$CV$1,_xlfn.XLOOKUP(H$2,'Men10'!$B$2:$B$75,'Men10'!$E$2:$CV$75))) / $C$1 / 86400</f>
        <v>0.20302517420673039</v>
      </c>
      <c r="I83" s="45" cm="1">
        <f t="array" ref="I83">(_xlfn.XLOOKUP(I$2,'Men10'!$B$2:$B$75,'Men10'!$D$2:$D$75) / _xlfn.XLOOKUP($A83,'Men10'!$E$1:$CV$1,_xlfn.XLOOKUP(I$2,'Men10'!$B$2:$B$75,'Men10'!$E$2:$CV$75))) / $C$1 / 86400</f>
        <v>0.26910550632432023</v>
      </c>
      <c r="J83" s="45" cm="1">
        <f t="array" ref="J83">(_xlfn.XLOOKUP(J$2,'Men10'!$B$2:$B$75,'Men10'!$D$2:$D$75) / _xlfn.XLOOKUP($A83,'Men10'!$E$1:$CV$1,_xlfn.XLOOKUP(J$2,'Men10'!$B$2:$B$75,'Men10'!$E$2:$CV$75))) / $C$1 / 86400</f>
        <v>0.56398332505605964</v>
      </c>
      <c r="K83" s="45" cm="1">
        <f t="array" ref="K83">(_xlfn.XLOOKUP(K$2,'Men10'!$B$2:$B$75,'Men10'!$D$2:$D$75) / _xlfn.XLOOKUP($A83,'Men10'!$E$1:$CV$1,_xlfn.XLOOKUP(K$2,'Men10'!$B$2:$B$75,'Men10'!$E$2:$CV$75))) / $C$1 / 86400</f>
        <v>0.68325131307658726</v>
      </c>
      <c r="L83" s="45" cm="1">
        <f t="array" ref="L83">(_xlfn.XLOOKUP(L$2,'Men10'!$B$2:$B$75,'Men10'!$D$2:$D$75) / _xlfn.XLOOKUP($A83,'Men10'!$E$1:$CV$1,_xlfn.XLOOKUP(L$2,'Men10'!$B$2:$B$75,'Men10'!$E$2:$CV$75))) / $C$1 / 86400</f>
        <v>1.2099869068580973</v>
      </c>
      <c r="M83" s="45" cm="1">
        <f t="array" ref="M83">(_xlfn.XLOOKUP(M$2,'Men10'!$B$2:$B$75,'Men10'!$D$2:$D$75) / _xlfn.XLOOKUP($A83,'Men10'!$E$1:$CV$1,_xlfn.XLOOKUP(M$2,'Men10'!$B$2:$B$75,'Men10'!$E$2:$CV$75))) / $C$1 / 86400</f>
        <v>1.6072960404532937</v>
      </c>
      <c r="N83" s="45" cm="1">
        <f t="array" ref="N83">(_xlfn.XLOOKUP(N$2,'Men10'!$B$2:$B$75,'Men10'!$D$2:$D$75) / _xlfn.XLOOKUP($A83,'Men10'!$E$1:$CV$1,_xlfn.XLOOKUP(N$2,'Men10'!$B$2:$B$75,'Men10'!$E$2:$CV$75))) / $C$1 / 86400</f>
        <v>2.9986304874561682</v>
      </c>
    </row>
    <row r="84" spans="1:14" x14ac:dyDescent="0.3">
      <c r="A84" s="26">
        <v>99</v>
      </c>
      <c r="B84" s="45" cm="1">
        <f t="array" ref="B84">(_xlfn.XLOOKUP(B$2,'Men10'!$B$2:$B$75,'Men10'!$D$2:$D$75) / _xlfn.XLOOKUP($A84,'Men10'!$E$1:$CV$1,_xlfn.XLOOKUP(B$2,'Men10'!$B$2:$B$75,'Men10'!$E$2:$CV$75))) / $C$1 / 86400</f>
        <v>7.2856319354373828E-3</v>
      </c>
      <c r="C84" s="45" cm="1">
        <f t="array" ref="C84">(_xlfn.XLOOKUP(C$2,'Men10'!$B$2:$B$75,'Men10'!$D$2:$D$75) / _xlfn.XLOOKUP($A84,'Men10'!$E$1:$CV$1,_xlfn.XLOOKUP(C$2,'Men10'!$B$2:$B$75,'Men10'!$E$2:$CV$75))) / $C$1 / 86400</f>
        <v>1.9244734931009439E-2</v>
      </c>
      <c r="D84" s="45" cm="1">
        <f t="array" ref="D84">(_xlfn.XLOOKUP(D$2,'Men10'!$B$2:$B$75,'Men10'!$D$2:$D$75) / _xlfn.XLOOKUP($A84,'Men10'!$E$1:$CV$1,_xlfn.XLOOKUP(D$2,'Men10'!$B$2:$B$75,'Men10'!$E$2:$CV$75))) / $C$1 / 86400</f>
        <v>5.0835148874364557E-2</v>
      </c>
      <c r="E84" s="45" cm="1">
        <f t="array" ref="E84">(_xlfn.XLOOKUP(E$2,'Men10'!$B$2:$B$75,'Men10'!$D$2:$D$75) / _xlfn.XLOOKUP($A84,'Men10'!$E$1:$CV$1,_xlfn.XLOOKUP(E$2,'Men10'!$B$2:$B$75,'Men10'!$E$2:$CV$75))) / $C$1 / 86400</f>
        <v>6.6915655150949271E-2</v>
      </c>
      <c r="F84" s="45" cm="1">
        <f t="array" ref="F84">(_xlfn.XLOOKUP(F$2,'Men10'!$B$2:$B$75,'Men10'!$D$2:$D$75) / _xlfn.XLOOKUP($A84,'Men10'!$E$1:$CV$1,_xlfn.XLOOKUP(F$2,'Men10'!$B$2:$B$75,'Men10'!$E$2:$CV$75))) / $C$1 / 86400</f>
        <v>0.11066154857004529</v>
      </c>
      <c r="G84" s="45" cm="1">
        <f t="array" ref="G84">(_xlfn.XLOOKUP(G$2,'Men10'!$B$2:$B$75,'Men10'!$D$2:$D$75) / _xlfn.XLOOKUP($A84,'Men10'!$E$1:$CV$1,_xlfn.XLOOKUP(G$2,'Men10'!$B$2:$B$75,'Men10'!$E$2:$CV$75))) / $C$1 / 86400</f>
        <v>0.13927793339558048</v>
      </c>
      <c r="H84" s="45" cm="1">
        <f t="array" ref="H84">(_xlfn.XLOOKUP(H$2,'Men10'!$B$2:$B$75,'Men10'!$D$2:$D$75) / _xlfn.XLOOKUP($A84,'Men10'!$E$1:$CV$1,_xlfn.XLOOKUP(H$2,'Men10'!$B$2:$B$75,'Men10'!$E$2:$CV$75))) / $C$1 / 86400</f>
        <v>0.22862686515908581</v>
      </c>
      <c r="I84" s="45" cm="1">
        <f t="array" ref="I84">(_xlfn.XLOOKUP(I$2,'Men10'!$B$2:$B$75,'Men10'!$D$2:$D$75) / _xlfn.XLOOKUP($A84,'Men10'!$E$1:$CV$1,_xlfn.XLOOKUP(I$2,'Men10'!$B$2:$B$75,'Men10'!$E$2:$CV$75))) / $C$1 / 86400</f>
        <v>0.30334853064221434</v>
      </c>
      <c r="J84" s="45" cm="1">
        <f t="array" ref="J84">(_xlfn.XLOOKUP(J$2,'Men10'!$B$2:$B$75,'Men10'!$D$2:$D$75) / _xlfn.XLOOKUP($A84,'Men10'!$E$1:$CV$1,_xlfn.XLOOKUP(J$2,'Men10'!$B$2:$B$75,'Men10'!$E$2:$CV$75))) / $C$1 / 86400</f>
        <v>0.63522332401050929</v>
      </c>
      <c r="K84" s="45" cm="1">
        <f t="array" ref="K84">(_xlfn.XLOOKUP(K$2,'Men10'!$B$2:$B$75,'Men10'!$D$2:$D$75) / _xlfn.XLOOKUP($A84,'Men10'!$E$1:$CV$1,_xlfn.XLOOKUP(K$2,'Men10'!$B$2:$B$75,'Men10'!$E$2:$CV$75))) / $C$1 / 86400</f>
        <v>0.76955674209678782</v>
      </c>
      <c r="L84" s="45" cm="1">
        <f t="array" ref="L84">(_xlfn.XLOOKUP(L$2,'Men10'!$B$2:$B$75,'Men10'!$D$2:$D$75) / _xlfn.XLOOKUP($A84,'Men10'!$E$1:$CV$1,_xlfn.XLOOKUP(L$2,'Men10'!$B$2:$B$75,'Men10'!$E$2:$CV$75))) / $C$1 / 86400</f>
        <v>1.3628273582506993</v>
      </c>
      <c r="M84" s="45" cm="1">
        <f t="array" ref="M84">(_xlfn.XLOOKUP(M$2,'Men10'!$B$2:$B$75,'Men10'!$D$2:$D$75) / _xlfn.XLOOKUP($A84,'Men10'!$E$1:$CV$1,_xlfn.XLOOKUP(M$2,'Men10'!$B$2:$B$75,'Men10'!$E$2:$CV$75))) / $C$1 / 86400</f>
        <v>1.8103229087210779</v>
      </c>
      <c r="N84" s="45" cm="1">
        <f t="array" ref="N84">(_xlfn.XLOOKUP(N$2,'Men10'!$B$2:$B$75,'Men10'!$D$2:$D$75) / _xlfn.XLOOKUP($A84,'Men10'!$E$1:$CV$1,_xlfn.XLOOKUP(N$2,'Men10'!$B$2:$B$75,'Men10'!$E$2:$CV$75))) / $C$1 / 86400</f>
        <v>3.3774048648190527</v>
      </c>
    </row>
    <row r="85" spans="1:14" x14ac:dyDescent="0.3">
      <c r="A85" s="42"/>
    </row>
    <row r="86" spans="1:14" x14ac:dyDescent="0.3">
      <c r="A86" s="26"/>
    </row>
    <row r="87" spans="1:14" x14ac:dyDescent="0.3">
      <c r="A87" s="26"/>
    </row>
    <row r="88" spans="1:14" x14ac:dyDescent="0.3">
      <c r="A88" s="42"/>
    </row>
    <row r="89" spans="1:14" x14ac:dyDescent="0.3">
      <c r="A89" s="26"/>
    </row>
    <row r="91" spans="1:14" x14ac:dyDescent="0.3">
      <c r="A91" s="26"/>
    </row>
    <row r="93" spans="1:14" x14ac:dyDescent="0.3">
      <c r="A93" s="26"/>
    </row>
    <row r="94" spans="1:14" x14ac:dyDescent="0.3">
      <c r="A94" s="26"/>
    </row>
    <row r="95" spans="1:14" x14ac:dyDescent="0.3">
      <c r="A95" s="26"/>
    </row>
    <row r="96" spans="1:14" x14ac:dyDescent="0.3">
      <c r="A96" s="26"/>
    </row>
    <row r="97" spans="1:1" x14ac:dyDescent="0.3">
      <c r="A97" s="26"/>
    </row>
    <row r="98" spans="1:1" x14ac:dyDescent="0.3">
      <c r="A98" s="26"/>
    </row>
    <row r="100" spans="1:1" x14ac:dyDescent="0.3">
      <c r="A100" s="26"/>
    </row>
    <row r="102" spans="1:1" x14ac:dyDescent="0.3">
      <c r="A102" s="26"/>
    </row>
    <row r="103" spans="1:1" x14ac:dyDescent="0.3">
      <c r="A103" s="26"/>
    </row>
    <row r="104" spans="1:1" x14ac:dyDescent="0.3">
      <c r="A104" s="26"/>
    </row>
    <row r="105" spans="1:1" x14ac:dyDescent="0.3">
      <c r="A105" s="26"/>
    </row>
    <row r="106" spans="1:1" x14ac:dyDescent="0.3">
      <c r="A106" s="26"/>
    </row>
    <row r="107" spans="1:1" x14ac:dyDescent="0.3">
      <c r="A107" s="26"/>
    </row>
    <row r="109" spans="1:1" x14ac:dyDescent="0.3">
      <c r="A109" s="26"/>
    </row>
  </sheetData>
  <sheetProtection algorithmName="SHA-512" hashValue="LI+stR5MyzfjnxXtgntdfm+bm6jPnr6tkQ/KrrnJtgEXAHI1a7Oq38Fc/54jtodw+/Xel/pwahElQ9DOr5D3+w==" saltValue="PKoGQwdf/ZvsuabY4puz4A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32C90-1C2E-4A35-9E79-B19F36F32439}">
  <dimension ref="A1:F37"/>
  <sheetViews>
    <sheetView workbookViewId="0">
      <selection activeCell="E21" sqref="E21"/>
    </sheetView>
  </sheetViews>
  <sheetFormatPr defaultRowHeight="14.4" x14ac:dyDescent="0.3"/>
  <cols>
    <col min="2" max="2" width="11.33203125" customWidth="1"/>
    <col min="3" max="3" width="10.109375" customWidth="1"/>
    <col min="5" max="5" width="10.44140625" customWidth="1"/>
    <col min="6" max="6" width="9.77734375" customWidth="1"/>
  </cols>
  <sheetData>
    <row r="1" spans="1:6" x14ac:dyDescent="0.3">
      <c r="A1" s="16" t="s">
        <v>144</v>
      </c>
      <c r="B1" s="16" t="s">
        <v>166</v>
      </c>
      <c r="C1" s="16" t="s">
        <v>174</v>
      </c>
      <c r="D1" s="16" t="s">
        <v>151</v>
      </c>
      <c r="E1" s="16" t="s">
        <v>163</v>
      </c>
      <c r="F1" s="16" t="s">
        <v>167</v>
      </c>
    </row>
    <row r="2" spans="1:6" x14ac:dyDescent="0.3">
      <c r="A2" t="s">
        <v>149</v>
      </c>
      <c r="B2" s="17" t="s">
        <v>3</v>
      </c>
      <c r="C2" s="23">
        <v>0.75</v>
      </c>
      <c r="D2" s="17" t="s">
        <v>152</v>
      </c>
      <c r="E2" s="12" t="s">
        <v>216</v>
      </c>
      <c r="F2">
        <v>18</v>
      </c>
    </row>
    <row r="3" spans="1:6" x14ac:dyDescent="0.3">
      <c r="A3" s="17" t="s">
        <v>150</v>
      </c>
      <c r="B3" s="17" t="s">
        <v>2</v>
      </c>
      <c r="C3" s="23">
        <v>0.7</v>
      </c>
      <c r="D3" s="17" t="s">
        <v>153</v>
      </c>
      <c r="E3" s="12" t="s">
        <v>217</v>
      </c>
      <c r="F3">
        <v>99</v>
      </c>
    </row>
    <row r="4" spans="1:6" x14ac:dyDescent="0.3">
      <c r="B4" s="17" t="s">
        <v>1</v>
      </c>
      <c r="C4" s="24">
        <v>0.625</v>
      </c>
      <c r="D4" s="17" t="s">
        <v>154</v>
      </c>
      <c r="E4" s="13" t="s">
        <v>175</v>
      </c>
    </row>
    <row r="5" spans="1:6" x14ac:dyDescent="0.3">
      <c r="B5" s="17" t="s">
        <v>0</v>
      </c>
      <c r="C5" s="23">
        <v>0.5</v>
      </c>
      <c r="D5" s="17" t="s">
        <v>155</v>
      </c>
      <c r="E5" s="12" t="s">
        <v>218</v>
      </c>
    </row>
    <row r="6" spans="1:6" x14ac:dyDescent="0.3">
      <c r="B6" s="17" t="s">
        <v>191</v>
      </c>
      <c r="D6" s="17" t="s">
        <v>156</v>
      </c>
      <c r="E6" s="12" t="s">
        <v>164</v>
      </c>
    </row>
    <row r="7" spans="1:6" x14ac:dyDescent="0.3">
      <c r="D7" s="17" t="s">
        <v>157</v>
      </c>
      <c r="E7" s="12" t="s">
        <v>219</v>
      </c>
    </row>
    <row r="8" spans="1:6" x14ac:dyDescent="0.3">
      <c r="D8" s="17" t="s">
        <v>7</v>
      </c>
      <c r="E8" s="13" t="s">
        <v>64</v>
      </c>
    </row>
    <row r="9" spans="1:6" x14ac:dyDescent="0.3">
      <c r="D9" s="17" t="s">
        <v>158</v>
      </c>
      <c r="E9" s="12" t="s">
        <v>220</v>
      </c>
    </row>
    <row r="10" spans="1:6" x14ac:dyDescent="0.3">
      <c r="D10" s="17" t="s">
        <v>159</v>
      </c>
      <c r="E10" s="12" t="s">
        <v>66</v>
      </c>
    </row>
    <row r="11" spans="1:6" x14ac:dyDescent="0.3">
      <c r="D11" s="17" t="s">
        <v>160</v>
      </c>
      <c r="E11" s="12" t="s">
        <v>221</v>
      </c>
    </row>
    <row r="12" spans="1:6" x14ac:dyDescent="0.3">
      <c r="D12" s="17" t="s">
        <v>161</v>
      </c>
      <c r="E12" s="12" t="s">
        <v>67</v>
      </c>
    </row>
    <row r="13" spans="1:6" x14ac:dyDescent="0.3">
      <c r="D13" s="17" t="s">
        <v>162</v>
      </c>
      <c r="E13" s="12" t="s">
        <v>222</v>
      </c>
    </row>
    <row r="14" spans="1:6" x14ac:dyDescent="0.3">
      <c r="E14" s="12" t="s">
        <v>68</v>
      </c>
    </row>
    <row r="15" spans="1:6" x14ac:dyDescent="0.3">
      <c r="E15" s="12"/>
    </row>
    <row r="16" spans="1:6" x14ac:dyDescent="0.3">
      <c r="E16" s="13"/>
    </row>
    <row r="17" spans="5:5" x14ac:dyDescent="0.3">
      <c r="E17" s="12"/>
    </row>
    <row r="18" spans="5:5" x14ac:dyDescent="0.3">
      <c r="E18" s="13"/>
    </row>
    <row r="19" spans="5:5" x14ac:dyDescent="0.3">
      <c r="E19" s="12"/>
    </row>
    <row r="21" spans="5:5" x14ac:dyDescent="0.3">
      <c r="E21" s="12"/>
    </row>
    <row r="23" spans="5:5" x14ac:dyDescent="0.3">
      <c r="E23" s="12"/>
    </row>
    <row r="24" spans="5:5" x14ac:dyDescent="0.3">
      <c r="E24" s="13"/>
    </row>
    <row r="25" spans="5:5" x14ac:dyDescent="0.3">
      <c r="E25" s="13"/>
    </row>
    <row r="27" spans="5:5" x14ac:dyDescent="0.3">
      <c r="E27" s="13"/>
    </row>
    <row r="29" spans="5:5" x14ac:dyDescent="0.3">
      <c r="E29" s="13"/>
    </row>
    <row r="30" spans="5:5" x14ac:dyDescent="0.3">
      <c r="E30" s="13"/>
    </row>
    <row r="32" spans="5:5" x14ac:dyDescent="0.3">
      <c r="E32" s="13"/>
    </row>
    <row r="33" spans="5:5" x14ac:dyDescent="0.3">
      <c r="E33" s="13"/>
    </row>
    <row r="34" spans="5:5" x14ac:dyDescent="0.3">
      <c r="E34" s="13"/>
    </row>
    <row r="35" spans="5:5" x14ac:dyDescent="0.3">
      <c r="E35" s="13"/>
    </row>
    <row r="36" spans="5:5" x14ac:dyDescent="0.3">
      <c r="E36" s="13"/>
    </row>
    <row r="37" spans="5:5" x14ac:dyDescent="0.3">
      <c r="E37" s="13"/>
    </row>
  </sheetData>
  <sheetProtection algorithmName="SHA-512" hashValue="it/7uib7U5+9Nm7IR0AON6QanVBGzxgSjadOZLpvcMWR9FulGwU1kMUaHtZnrOAdrujAegId00/BeRCI8a14+g==" saltValue="PCX2d+OTVO+YGw/nDwqRxA==" spinCount="100000" sheet="1" objects="1" scenarios="1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9A3D4-C7FD-4326-B44F-F7B81E0FC6F7}">
  <dimension ref="A1:N109"/>
  <sheetViews>
    <sheetView workbookViewId="0">
      <pane xSplit="1" ySplit="2" topLeftCell="B9" activePane="bottomRight" state="frozen"/>
      <selection sqref="A1:N84"/>
      <selection pane="topRight" sqref="A1:N84"/>
      <selection pane="bottomLeft" sqref="A1:N84"/>
      <selection pane="bottomRight"/>
    </sheetView>
  </sheetViews>
  <sheetFormatPr defaultRowHeight="14.4" x14ac:dyDescent="0.3"/>
  <cols>
    <col min="1" max="1" width="8.88671875" style="25"/>
    <col min="2" max="2" width="8.88671875" style="25" customWidth="1"/>
    <col min="3" max="16384" width="8.88671875" style="25"/>
  </cols>
  <sheetData>
    <row r="1" spans="1:14" x14ac:dyDescent="0.3">
      <c r="A1" s="33" t="s">
        <v>178</v>
      </c>
      <c r="C1" s="44">
        <f>Setup!C5</f>
        <v>0.5</v>
      </c>
    </row>
    <row r="2" spans="1:14" x14ac:dyDescent="0.3">
      <c r="A2" s="32" t="s">
        <v>177</v>
      </c>
      <c r="B2" s="43" t="s">
        <v>216</v>
      </c>
      <c r="C2" s="43" t="s">
        <v>217</v>
      </c>
      <c r="D2" s="43" t="s">
        <v>175</v>
      </c>
      <c r="E2" s="43" t="s">
        <v>218</v>
      </c>
      <c r="F2" s="43" t="s">
        <v>164</v>
      </c>
      <c r="G2" s="43" t="s">
        <v>219</v>
      </c>
      <c r="H2" s="43" t="s">
        <v>64</v>
      </c>
      <c r="I2" s="43" t="s">
        <v>220</v>
      </c>
      <c r="J2" s="43" t="s">
        <v>66</v>
      </c>
      <c r="K2" s="43" t="s">
        <v>221</v>
      </c>
      <c r="L2" s="43" t="s">
        <v>67</v>
      </c>
      <c r="M2" s="43" t="s">
        <v>222</v>
      </c>
      <c r="N2" s="43" t="s">
        <v>68</v>
      </c>
    </row>
    <row r="3" spans="1:14" x14ac:dyDescent="0.3">
      <c r="A3" s="26">
        <v>18</v>
      </c>
      <c r="B3" s="45" cm="1">
        <f t="array" ref="B3">(_xlfn.XLOOKUP(B$2,'Men10'!$B$2:$B$75,'Men10'!$D$2:$D$75) / _xlfn.XLOOKUP($A3,'Men10'!$E$1:$CV$1,_xlfn.XLOOKUP(B$2,'Men10'!$B$2:$B$75,'Men10'!$E$2:$CV$75))) / $C$1 / 86400</f>
        <v>2.4049622474920465E-3</v>
      </c>
      <c r="C3" s="45" cm="1">
        <f t="array" ref="C3">(_xlfn.XLOOKUP(C$2,'Men10'!$B$2:$B$75,'Men10'!$D$2:$D$75) / _xlfn.XLOOKUP($A3,'Men10'!$E$1:$CV$1,_xlfn.XLOOKUP(C$2,'Men10'!$B$2:$B$75,'Men10'!$E$2:$CV$75))) / $C$1 / 86400</f>
        <v>5.3286223141445479E-3</v>
      </c>
      <c r="D3" s="45" cm="1">
        <f t="array" ref="D3">(_xlfn.XLOOKUP(D$2,'Men10'!$B$2:$B$75,'Men10'!$D$2:$D$75) / _xlfn.XLOOKUP($A3,'Men10'!$E$1:$CV$1,_xlfn.XLOOKUP(D$2,'Men10'!$B$2:$B$75,'Men10'!$E$2:$CV$75))) / $C$1 / 86400</f>
        <v>1.4075606112834654E-2</v>
      </c>
      <c r="E3" s="45" cm="1">
        <f t="array" ref="E3">(_xlfn.XLOOKUP(E$2,'Men10'!$B$2:$B$75,'Men10'!$D$2:$D$75) / _xlfn.XLOOKUP($A3,'Men10'!$E$1:$CV$1,_xlfn.XLOOKUP(E$2,'Men10'!$B$2:$B$75,'Men10'!$E$2:$CV$75))) / $C$1 / 86400</f>
        <v>1.8528093760772149E-2</v>
      </c>
      <c r="F3" s="45" cm="1">
        <f t="array" ref="F3">(_xlfn.XLOOKUP(F$2,'Men10'!$B$2:$B$75,'Men10'!$D$2:$D$75) / _xlfn.XLOOKUP($A3,'Men10'!$E$1:$CV$1,_xlfn.XLOOKUP(F$2,'Men10'!$B$2:$B$75,'Men10'!$E$2:$CV$75))) / $C$1 / 86400</f>
        <v>3.0640775211612851E-2</v>
      </c>
      <c r="G3" s="45" cm="1">
        <f t="array" ref="G3">(_xlfn.XLOOKUP(G$2,'Men10'!$B$2:$B$75,'Men10'!$D$2:$D$75) / _xlfn.XLOOKUP($A3,'Men10'!$E$1:$CV$1,_xlfn.XLOOKUP(G$2,'Men10'!$B$2:$B$75,'Men10'!$E$2:$CV$75))) / $C$1 / 86400</f>
        <v>3.8564288176490866E-2</v>
      </c>
      <c r="H3" s="45" cm="1">
        <f t="array" ref="H3">(_xlfn.XLOOKUP(H$2,'Men10'!$B$2:$B$75,'Men10'!$D$2:$D$75) / _xlfn.XLOOKUP($A3,'Men10'!$E$1:$CV$1,_xlfn.XLOOKUP(H$2,'Men10'!$B$2:$B$75,'Men10'!$E$2:$CV$75))) / $C$1 / 86400</f>
        <v>6.3780153666340947E-2</v>
      </c>
      <c r="I3" s="45" cm="1">
        <f t="array" ref="I3">(_xlfn.XLOOKUP(I$2,'Men10'!$B$2:$B$75,'Men10'!$D$2:$D$75) / _xlfn.XLOOKUP($A3,'Men10'!$E$1:$CV$1,_xlfn.XLOOKUP(I$2,'Men10'!$B$2:$B$75,'Men10'!$E$2:$CV$75))) / $C$1 / 86400</f>
        <v>8.5290231639915337E-2</v>
      </c>
      <c r="J3" s="45" cm="1">
        <f t="array" ref="J3">(_xlfn.XLOOKUP(J$2,'Men10'!$B$2:$B$75,'Men10'!$D$2:$D$75) / _xlfn.XLOOKUP($A3,'Men10'!$E$1:$CV$1,_xlfn.XLOOKUP(J$2,'Men10'!$B$2:$B$75,'Men10'!$E$2:$CV$75))) / $C$1 / 86400</f>
        <v>0.18044240288130042</v>
      </c>
      <c r="K3" s="45" cm="1">
        <f t="array" ref="K3">(_xlfn.XLOOKUP(K$2,'Men10'!$B$2:$B$75,'Men10'!$D$2:$D$75) / _xlfn.XLOOKUP($A3,'Men10'!$E$1:$CV$1,_xlfn.XLOOKUP(K$2,'Men10'!$B$2:$B$75,'Men10'!$E$2:$CV$75))) / $C$1 / 86400</f>
        <v>0.21860133664605844</v>
      </c>
      <c r="L3" s="45" cm="1">
        <f t="array" ref="L3">(_xlfn.XLOOKUP(L$2,'Men10'!$B$2:$B$75,'Men10'!$D$2:$D$75) / _xlfn.XLOOKUP($A3,'Men10'!$E$1:$CV$1,_xlfn.XLOOKUP(L$2,'Men10'!$B$2:$B$75,'Men10'!$E$2:$CV$75))) / $C$1 / 86400</f>
        <v>0.38712659617495809</v>
      </c>
      <c r="M3" s="45" cm="1">
        <f t="array" ref="M3">(_xlfn.XLOOKUP(M$2,'Men10'!$B$2:$B$75,'Men10'!$D$2:$D$75) / _xlfn.XLOOKUP($A3,'Men10'!$E$1:$CV$1,_xlfn.XLOOKUP(M$2,'Men10'!$B$2:$B$75,'Men10'!$E$2:$CV$75))) / $C$1 / 86400</f>
        <v>0.51424279193389955</v>
      </c>
      <c r="N3" s="45" cm="1">
        <f t="array" ref="N3">(_xlfn.XLOOKUP(N$2,'Men10'!$B$2:$B$75,'Men10'!$D$2:$D$75) / _xlfn.XLOOKUP($A3,'Men10'!$E$1:$CV$1,_xlfn.XLOOKUP(N$2,'Men10'!$B$2:$B$75,'Men10'!$E$2:$CV$75))) / $C$1 / 86400</f>
        <v>0.95939022746095026</v>
      </c>
    </row>
    <row r="4" spans="1:14" x14ac:dyDescent="0.3">
      <c r="A4" s="42">
        <v>19</v>
      </c>
      <c r="B4" s="45" cm="1">
        <f t="array" ref="B4">(_xlfn.XLOOKUP(B$2,'Men10'!$B$2:$B$75,'Men10'!$D$2:$D$75) / _xlfn.XLOOKUP($A4,'Men10'!$E$1:$CV$1,_xlfn.XLOOKUP(B$2,'Men10'!$B$2:$B$75,'Men10'!$E$2:$CV$75))) / $C$1 / 86400</f>
        <v>2.3790498671063826E-3</v>
      </c>
      <c r="C4" s="45" cm="1">
        <f t="array" ref="C4">(_xlfn.XLOOKUP(C$2,'Men10'!$B$2:$B$75,'Men10'!$D$2:$D$75) / _xlfn.XLOOKUP($A4,'Men10'!$E$1:$CV$1,_xlfn.XLOOKUP(C$2,'Men10'!$B$2:$B$75,'Men10'!$E$2:$CV$75))) / $C$1 / 86400</f>
        <v>5.2633072295993647E-3</v>
      </c>
      <c r="D4" s="45" cm="1">
        <f t="array" ref="D4">(_xlfn.XLOOKUP(D$2,'Men10'!$B$2:$B$75,'Men10'!$D$2:$D$75) / _xlfn.XLOOKUP($A4,'Men10'!$E$1:$CV$1,_xlfn.XLOOKUP(D$2,'Men10'!$B$2:$B$75,'Men10'!$E$2:$CV$75))) / $C$1 / 86400</f>
        <v>1.3903075700828509E-2</v>
      </c>
      <c r="E4" s="45" cm="1">
        <f t="array" ref="E4">(_xlfn.XLOOKUP(E$2,'Men10'!$B$2:$B$75,'Men10'!$D$2:$D$75) / _xlfn.XLOOKUP($A4,'Men10'!$E$1:$CV$1,_xlfn.XLOOKUP(E$2,'Men10'!$B$2:$B$75,'Men10'!$E$2:$CV$75))) / $C$1 / 86400</f>
        <v>1.8300987402110998E-2</v>
      </c>
      <c r="F4" s="45" cm="1">
        <f t="array" ref="F4">(_xlfn.XLOOKUP(F$2,'Men10'!$B$2:$B$75,'Men10'!$D$2:$D$75) / _xlfn.XLOOKUP($A4,'Men10'!$E$1:$CV$1,_xlfn.XLOOKUP(F$2,'Men10'!$B$2:$B$75,'Men10'!$E$2:$CV$75))) / $C$1 / 86400</f>
        <v>3.0265198804524648E-2</v>
      </c>
      <c r="G4" s="45" cm="1">
        <f t="array" ref="G4">(_xlfn.XLOOKUP(G$2,'Men10'!$B$2:$B$75,'Men10'!$D$2:$D$75) / _xlfn.XLOOKUP($A4,'Men10'!$E$1:$CV$1,_xlfn.XLOOKUP(G$2,'Men10'!$B$2:$B$75,'Men10'!$E$2:$CV$75))) / $C$1 / 86400</f>
        <v>3.8091590057882194E-2</v>
      </c>
      <c r="H4" s="45" cm="1">
        <f t="array" ref="H4">(_xlfn.XLOOKUP(H$2,'Men10'!$B$2:$B$75,'Men10'!$D$2:$D$75) / _xlfn.XLOOKUP($A4,'Men10'!$E$1:$CV$1,_xlfn.XLOOKUP(H$2,'Men10'!$B$2:$B$75,'Men10'!$E$2:$CV$75))) / $C$1 / 86400</f>
        <v>6.2985101173514371E-2</v>
      </c>
      <c r="I4" s="45" cm="1">
        <f t="array" ref="I4">(_xlfn.XLOOKUP(I$2,'Men10'!$B$2:$B$75,'Men10'!$D$2:$D$75) / _xlfn.XLOOKUP($A4,'Men10'!$E$1:$CV$1,_xlfn.XLOOKUP(I$2,'Men10'!$B$2:$B$75,'Men10'!$E$2:$CV$75))) / $C$1 / 86400</f>
        <v>8.4155704870940734E-2</v>
      </c>
      <c r="J4" s="45" cm="1">
        <f t="array" ref="J4">(_xlfn.XLOOKUP(J$2,'Men10'!$B$2:$B$75,'Men10'!$D$2:$D$75) / _xlfn.XLOOKUP($A4,'Men10'!$E$1:$CV$1,_xlfn.XLOOKUP(J$2,'Men10'!$B$2:$B$75,'Men10'!$E$2:$CV$75))) / $C$1 / 86400</f>
        <v>0.17785276306547448</v>
      </c>
      <c r="K4" s="45" cm="1">
        <f t="array" ref="K4">(_xlfn.XLOOKUP(K$2,'Men10'!$B$2:$B$75,'Men10'!$D$2:$D$75) / _xlfn.XLOOKUP($A4,'Men10'!$E$1:$CV$1,_xlfn.XLOOKUP(K$2,'Men10'!$B$2:$B$75,'Men10'!$E$2:$CV$75))) / $C$1 / 86400</f>
        <v>0.21546405452094841</v>
      </c>
      <c r="L4" s="45" cm="1">
        <f t="array" ref="L4">(_xlfn.XLOOKUP(L$2,'Men10'!$B$2:$B$75,'Men10'!$D$2:$D$75) / _xlfn.XLOOKUP($A4,'Men10'!$E$1:$CV$1,_xlfn.XLOOKUP(L$2,'Men10'!$B$2:$B$75,'Men10'!$E$2:$CV$75))) / $C$1 / 86400</f>
        <v>0.38157070448203201</v>
      </c>
      <c r="M4" s="45" cm="1">
        <f t="array" ref="M4">(_xlfn.XLOOKUP(M$2,'Men10'!$B$2:$B$75,'Men10'!$D$2:$D$75) / _xlfn.XLOOKUP($A4,'Men10'!$E$1:$CV$1,_xlfn.XLOOKUP(M$2,'Men10'!$B$2:$B$75,'Men10'!$E$2:$CV$75))) / $C$1 / 86400</f>
        <v>0.50686257759553499</v>
      </c>
      <c r="N4" s="45" cm="1">
        <f t="array" ref="N4">(_xlfn.XLOOKUP(N$2,'Men10'!$B$2:$B$75,'Men10'!$D$2:$D$75) / _xlfn.XLOOKUP($A4,'Men10'!$E$1:$CV$1,_xlfn.XLOOKUP(N$2,'Men10'!$B$2:$B$75,'Men10'!$E$2:$CV$75))) / $C$1 / 86400</f>
        <v>0.94562142870702581</v>
      </c>
    </row>
    <row r="5" spans="1:14" x14ac:dyDescent="0.3">
      <c r="A5" s="26">
        <v>20</v>
      </c>
      <c r="B5" s="45" cm="1">
        <f t="array" ref="B5">(_xlfn.XLOOKUP(B$2,'Men10'!$B$2:$B$75,'Men10'!$D$2:$D$75) / _xlfn.XLOOKUP($A5,'Men10'!$E$1:$CV$1,_xlfn.XLOOKUP(B$2,'Men10'!$B$2:$B$75,'Men10'!$E$2:$CV$75))) / $C$1 / 86400</f>
        <v>2.3581957272133594E-3</v>
      </c>
      <c r="C5" s="45" cm="1">
        <f t="array" ref="C5">(_xlfn.XLOOKUP(C$2,'Men10'!$B$2:$B$75,'Men10'!$D$2:$D$75) / _xlfn.XLOOKUP($A5,'Men10'!$E$1:$CV$1,_xlfn.XLOOKUP(C$2,'Men10'!$B$2:$B$75,'Men10'!$E$2:$CV$75))) / $C$1 / 86400</f>
        <v>5.2085088221750508E-3</v>
      </c>
      <c r="D5" s="45" cm="1">
        <f t="array" ref="D5">(_xlfn.XLOOKUP(D$2,'Men10'!$B$2:$B$75,'Men10'!$D$2:$D$75) / _xlfn.XLOOKUP($A5,'Men10'!$E$1:$CV$1,_xlfn.XLOOKUP(D$2,'Men10'!$B$2:$B$75,'Men10'!$E$2:$CV$75))) / $C$1 / 86400</f>
        <v>1.3758325190651077E-2</v>
      </c>
      <c r="E5" s="45" cm="1">
        <f t="array" ref="E5">(_xlfn.XLOOKUP(E$2,'Men10'!$B$2:$B$75,'Men10'!$D$2:$D$75) / _xlfn.XLOOKUP($A5,'Men10'!$E$1:$CV$1,_xlfn.XLOOKUP(E$2,'Men10'!$B$2:$B$75,'Men10'!$E$2:$CV$75))) / $C$1 / 86400</f>
        <v>1.8110448465244785E-2</v>
      </c>
      <c r="F5" s="45" cm="1">
        <f t="array" ref="F5">(_xlfn.XLOOKUP(F$2,'Men10'!$B$2:$B$75,'Men10'!$D$2:$D$75) / _xlfn.XLOOKUP($A5,'Men10'!$E$1:$CV$1,_xlfn.XLOOKUP(F$2,'Men10'!$B$2:$B$75,'Men10'!$E$2:$CV$75))) / $C$1 / 86400</f>
        <v>2.9950095653117993E-2</v>
      </c>
      <c r="G5" s="45" cm="1">
        <f t="array" ref="G5">(_xlfn.XLOOKUP(G$2,'Men10'!$B$2:$B$75,'Men10'!$D$2:$D$75) / _xlfn.XLOOKUP($A5,'Men10'!$E$1:$CV$1,_xlfn.XLOOKUP(G$2,'Men10'!$B$2:$B$75,'Men10'!$E$2:$CV$75))) / $C$1 / 86400</f>
        <v>3.7695003200916476E-2</v>
      </c>
      <c r="H5" s="45" cm="1">
        <f t="array" ref="H5">(_xlfn.XLOOKUP(H$2,'Men10'!$B$2:$B$75,'Men10'!$D$2:$D$75) / _xlfn.XLOOKUP($A5,'Men10'!$E$1:$CV$1,_xlfn.XLOOKUP(H$2,'Men10'!$B$2:$B$75,'Men10'!$E$2:$CV$75))) / $C$1 / 86400</f>
        <v>6.2322837446687408E-2</v>
      </c>
      <c r="I5" s="45" cm="1">
        <f t="array" ref="I5">(_xlfn.XLOOKUP(I$2,'Men10'!$B$2:$B$75,'Men10'!$D$2:$D$75) / _xlfn.XLOOKUP($A5,'Men10'!$E$1:$CV$1,_xlfn.XLOOKUP(I$2,'Men10'!$B$2:$B$75,'Men10'!$E$2:$CV$75))) / $C$1 / 86400</f>
        <v>8.3210613486817464E-2</v>
      </c>
      <c r="J5" s="45" cm="1">
        <f t="array" ref="J5">(_xlfn.XLOOKUP(J$2,'Men10'!$B$2:$B$75,'Men10'!$D$2:$D$75) / _xlfn.XLOOKUP($A5,'Men10'!$E$1:$CV$1,_xlfn.XLOOKUP(J$2,'Men10'!$B$2:$B$75,'Men10'!$E$2:$CV$75))) / $C$1 / 86400</f>
        <v>0.17569151429910923</v>
      </c>
      <c r="K5" s="45" cm="1">
        <f t="array" ref="K5">(_xlfn.XLOOKUP(K$2,'Men10'!$B$2:$B$75,'Men10'!$D$2:$D$75) / _xlfn.XLOOKUP($A5,'Men10'!$E$1:$CV$1,_xlfn.XLOOKUP(K$2,'Men10'!$B$2:$B$75,'Men10'!$E$2:$CV$75))) / $C$1 / 86400</f>
        <v>0.21284575714955462</v>
      </c>
      <c r="L5" s="45" cm="1">
        <f t="array" ref="L5">(_xlfn.XLOOKUP(L$2,'Men10'!$B$2:$B$75,'Men10'!$D$2:$D$75) / _xlfn.XLOOKUP($A5,'Men10'!$E$1:$CV$1,_xlfn.XLOOKUP(L$2,'Men10'!$B$2:$B$75,'Men10'!$E$2:$CV$75))) / $C$1 / 86400</f>
        <v>0.37693389592123766</v>
      </c>
      <c r="M5" s="45" cm="1">
        <f t="array" ref="M5">(_xlfn.XLOOKUP(M$2,'Men10'!$B$2:$B$75,'Men10'!$D$2:$D$75) / _xlfn.XLOOKUP($A5,'Men10'!$E$1:$CV$1,_xlfn.XLOOKUP(M$2,'Men10'!$B$2:$B$75,'Men10'!$E$2:$CV$75))) / $C$1 / 86400</f>
        <v>0.5007032348804501</v>
      </c>
      <c r="N5" s="45" cm="1">
        <f t="array" ref="N5">(_xlfn.XLOOKUP(N$2,'Men10'!$B$2:$B$75,'Men10'!$D$2:$D$75) / _xlfn.XLOOKUP($A5,'Men10'!$E$1:$CV$1,_xlfn.XLOOKUP(N$2,'Men10'!$B$2:$B$75,'Men10'!$E$2:$CV$75))) / $C$1 / 86400</f>
        <v>0.93413033286450997</v>
      </c>
    </row>
    <row r="6" spans="1:14" x14ac:dyDescent="0.3">
      <c r="A6" s="26">
        <v>21</v>
      </c>
      <c r="B6" s="45" cm="1">
        <f t="array" ref="B6">(_xlfn.XLOOKUP(B$2,'Men10'!$B$2:$B$75,'Men10'!$D$2:$D$75) / _xlfn.XLOOKUP($A6,'Men10'!$E$1:$CV$1,_xlfn.XLOOKUP(B$2,'Men10'!$B$2:$B$75,'Men10'!$E$2:$CV$75))) / $C$1 / 86400</f>
        <v>2.341445837594297E-3</v>
      </c>
      <c r="C6" s="45" cm="1">
        <f t="array" ref="C6">(_xlfn.XLOOKUP(C$2,'Men10'!$B$2:$B$75,'Men10'!$D$2:$D$75) / _xlfn.XLOOKUP($A6,'Men10'!$E$1:$CV$1,_xlfn.XLOOKUP(C$2,'Men10'!$B$2:$B$75,'Men10'!$E$2:$CV$75))) / $C$1 / 86400</f>
        <v>5.1724330232661899E-3</v>
      </c>
      <c r="D6" s="45" cm="1">
        <f t="array" ref="D6">(_xlfn.XLOOKUP(D$2,'Men10'!$B$2:$B$75,'Men10'!$D$2:$D$75) / _xlfn.XLOOKUP($A6,'Men10'!$E$1:$CV$1,_xlfn.XLOOKUP(D$2,'Men10'!$B$2:$B$75,'Men10'!$E$2:$CV$75))) / $C$1 / 86400</f>
        <v>1.3664402280003124E-2</v>
      </c>
      <c r="E6" s="45" cm="1">
        <f t="array" ref="E6">(_xlfn.XLOOKUP(E$2,'Men10'!$B$2:$B$75,'Men10'!$D$2:$D$75) / _xlfn.XLOOKUP($A6,'Men10'!$E$1:$CV$1,_xlfn.XLOOKUP(E$2,'Men10'!$B$2:$B$75,'Men10'!$E$2:$CV$75))) / $C$1 / 86400</f>
        <v>1.798681524612656E-2</v>
      </c>
      <c r="F6" s="45" cm="1">
        <f t="array" ref="F6">(_xlfn.XLOOKUP(F$2,'Men10'!$B$2:$B$75,'Men10'!$D$2:$D$75) / _xlfn.XLOOKUP($A6,'Men10'!$E$1:$CV$1,_xlfn.XLOOKUP(F$2,'Men10'!$B$2:$B$75,'Men10'!$E$2:$CV$75))) / $C$1 / 86400</f>
        <v>2.974563761633333E-2</v>
      </c>
      <c r="G6" s="45" cm="1">
        <f t="array" ref="G6">(_xlfn.XLOOKUP(G$2,'Men10'!$B$2:$B$75,'Men10'!$D$2:$D$75) / _xlfn.XLOOKUP($A6,'Men10'!$E$1:$CV$1,_xlfn.XLOOKUP(G$2,'Men10'!$B$2:$B$75,'Men10'!$E$2:$CV$75))) / $C$1 / 86400</f>
        <v>3.7437673593682025E-2</v>
      </c>
      <c r="H6" s="45" cm="1">
        <f t="array" ref="H6">(_xlfn.XLOOKUP(H$2,'Men10'!$B$2:$B$75,'Men10'!$D$2:$D$75) / _xlfn.XLOOKUP($A6,'Men10'!$E$1:$CV$1,_xlfn.XLOOKUP(H$2,'Men10'!$B$2:$B$75,'Men10'!$E$2:$CV$75))) / $C$1 / 86400</f>
        <v>6.1884869509605978E-2</v>
      </c>
      <c r="I6" s="45" cm="1">
        <f t="array" ref="I6">(_xlfn.XLOOKUP(I$2,'Men10'!$B$2:$B$75,'Men10'!$D$2:$D$75) / _xlfn.XLOOKUP($A6,'Men10'!$E$1:$CV$1,_xlfn.XLOOKUP(I$2,'Men10'!$B$2:$B$75,'Men10'!$E$2:$CV$75))) / $C$1 / 86400</f>
        <v>8.2592257853354459E-2</v>
      </c>
      <c r="J6" s="45" cm="1">
        <f t="array" ref="J6">(_xlfn.XLOOKUP(J$2,'Men10'!$B$2:$B$75,'Men10'!$D$2:$D$75) / _xlfn.XLOOKUP($A6,'Men10'!$E$1:$CV$1,_xlfn.XLOOKUP(J$2,'Men10'!$B$2:$B$75,'Men10'!$E$2:$CV$75))) / $C$1 / 86400</f>
        <v>0.17427962869951821</v>
      </c>
      <c r="K6" s="45" cm="1">
        <f t="array" ref="K6">(_xlfn.XLOOKUP(K$2,'Men10'!$B$2:$B$75,'Men10'!$D$2:$D$75) / _xlfn.XLOOKUP($A6,'Men10'!$E$1:$CV$1,_xlfn.XLOOKUP(K$2,'Men10'!$B$2:$B$75,'Men10'!$E$2:$CV$75))) / $C$1 / 86400</f>
        <v>0.2111352940082222</v>
      </c>
      <c r="L6" s="45" cm="1">
        <f t="array" ref="L6">(_xlfn.XLOOKUP(L$2,'Men10'!$B$2:$B$75,'Men10'!$D$2:$D$75) / _xlfn.XLOOKUP($A6,'Men10'!$E$1:$CV$1,_xlfn.XLOOKUP(L$2,'Men10'!$B$2:$B$75,'Men10'!$E$2:$CV$75))) / $C$1 / 86400</f>
        <v>0.37390479379429653</v>
      </c>
      <c r="M6" s="45" cm="1">
        <f t="array" ref="M6">(_xlfn.XLOOKUP(M$2,'Men10'!$B$2:$B$75,'Men10'!$D$2:$D$75) / _xlfn.XLOOKUP($A6,'Men10'!$E$1:$CV$1,_xlfn.XLOOKUP(M$2,'Men10'!$B$2:$B$75,'Men10'!$E$2:$CV$75))) / $C$1 / 86400</f>
        <v>0.49667950220436408</v>
      </c>
      <c r="N6" s="45" cm="1">
        <f t="array" ref="N6">(_xlfn.XLOOKUP(N$2,'Men10'!$B$2:$B$75,'Men10'!$D$2:$D$75) / _xlfn.XLOOKUP($A6,'Men10'!$E$1:$CV$1,_xlfn.XLOOKUP(N$2,'Men10'!$B$2:$B$75,'Men10'!$E$2:$CV$75))) / $C$1 / 86400</f>
        <v>0.92662350949643768</v>
      </c>
    </row>
    <row r="7" spans="1:14" x14ac:dyDescent="0.3">
      <c r="A7" s="42">
        <v>22</v>
      </c>
      <c r="B7" s="45" cm="1">
        <f t="array" ref="B7">(_xlfn.XLOOKUP(B$2,'Men10'!$B$2:$B$75,'Men10'!$D$2:$D$75) / _xlfn.XLOOKUP($A7,'Men10'!$E$1:$CV$1,_xlfn.XLOOKUP(B$2,'Men10'!$B$2:$B$75,'Men10'!$E$2:$CV$75))) / $C$1 / 86400</f>
        <v>2.3405092592592592E-3</v>
      </c>
      <c r="C7" s="45" cm="1">
        <f t="array" ref="C7">(_xlfn.XLOOKUP(C$2,'Men10'!$B$2:$B$75,'Men10'!$D$2:$D$75) / _xlfn.XLOOKUP($A7,'Men10'!$E$1:$CV$1,_xlfn.XLOOKUP(C$2,'Men10'!$B$2:$B$75,'Men10'!$E$2:$CV$75))) / $C$1 / 86400</f>
        <v>5.1548397136632427E-3</v>
      </c>
      <c r="D7" s="45" cm="1">
        <f t="array" ref="D7">(_xlfn.XLOOKUP(D$2,'Men10'!$B$2:$B$75,'Men10'!$D$2:$D$75) / _xlfn.XLOOKUP($A7,'Men10'!$E$1:$CV$1,_xlfn.XLOOKUP(D$2,'Men10'!$B$2:$B$75,'Men10'!$E$2:$CV$75))) / $C$1 / 86400</f>
        <v>1.3616557734204794E-2</v>
      </c>
      <c r="E7" s="45" cm="1">
        <f t="array" ref="E7">(_xlfn.XLOOKUP(E$2,'Men10'!$B$2:$B$75,'Men10'!$D$2:$D$75) / _xlfn.XLOOKUP($A7,'Men10'!$E$1:$CV$1,_xlfn.XLOOKUP(E$2,'Men10'!$B$2:$B$75,'Men10'!$E$2:$CV$75))) / $C$1 / 86400</f>
        <v>1.7923836201147125E-2</v>
      </c>
      <c r="F7" s="45" cm="1">
        <f t="array" ref="F7">(_xlfn.XLOOKUP(F$2,'Men10'!$B$2:$B$75,'Men10'!$D$2:$D$75) / _xlfn.XLOOKUP($A7,'Men10'!$E$1:$CV$1,_xlfn.XLOOKUP(F$2,'Men10'!$B$2:$B$75,'Men10'!$E$2:$CV$75))) / $C$1 / 86400</f>
        <v>2.9641486224119277E-2</v>
      </c>
      <c r="G7" s="45" cm="1">
        <f t="array" ref="G7">(_xlfn.XLOOKUP(G$2,'Men10'!$B$2:$B$75,'Men10'!$D$2:$D$75) / _xlfn.XLOOKUP($A7,'Men10'!$E$1:$CV$1,_xlfn.XLOOKUP(G$2,'Men10'!$B$2:$B$75,'Men10'!$E$2:$CV$75))) / $C$1 / 86400</f>
        <v>3.7306589302387616E-2</v>
      </c>
      <c r="H7" s="45" cm="1">
        <f t="array" ref="H7">(_xlfn.XLOOKUP(H$2,'Men10'!$B$2:$B$75,'Men10'!$D$2:$D$75) / _xlfn.XLOOKUP($A7,'Men10'!$E$1:$CV$1,_xlfn.XLOOKUP(H$2,'Men10'!$B$2:$B$75,'Men10'!$E$2:$CV$75))) / $C$1 / 86400</f>
        <v>6.1668185792835645E-2</v>
      </c>
      <c r="I7" s="45" cm="1">
        <f t="array" ref="I7">(_xlfn.XLOOKUP(I$2,'Men10'!$B$2:$B$75,'Men10'!$D$2:$D$75) / _xlfn.XLOOKUP($A7,'Men10'!$E$1:$CV$1,_xlfn.XLOOKUP(I$2,'Men10'!$B$2:$B$75,'Men10'!$E$2:$CV$75))) / $C$1 / 86400</f>
        <v>8.2286513627183949E-2</v>
      </c>
      <c r="J7" s="45" cm="1">
        <f t="array" ref="J7">(_xlfn.XLOOKUP(J$2,'Men10'!$B$2:$B$75,'Men10'!$D$2:$D$75) / _xlfn.XLOOKUP($A7,'Men10'!$E$1:$CV$1,_xlfn.XLOOKUP(J$2,'Men10'!$B$2:$B$75,'Men10'!$E$2:$CV$75))) / $C$1 / 86400</f>
        <v>0.17358216145109592</v>
      </c>
      <c r="K7" s="45" cm="1">
        <f t="array" ref="K7">(_xlfn.XLOOKUP(K$2,'Men10'!$B$2:$B$75,'Men10'!$D$2:$D$75) / _xlfn.XLOOKUP($A7,'Men10'!$E$1:$CV$1,_xlfn.XLOOKUP(K$2,'Men10'!$B$2:$B$75,'Men10'!$E$2:$CV$75))) / $C$1 / 86400</f>
        <v>0.21029033035036038</v>
      </c>
      <c r="L7" s="45" cm="1">
        <f t="array" ref="L7">(_xlfn.XLOOKUP(L$2,'Men10'!$B$2:$B$75,'Men10'!$D$2:$D$75) / _xlfn.XLOOKUP($A7,'Men10'!$E$1:$CV$1,_xlfn.XLOOKUP(L$2,'Men10'!$B$2:$B$75,'Men10'!$E$2:$CV$75))) / $C$1 / 86400</f>
        <v>0.37240842643543992</v>
      </c>
      <c r="M7" s="45" cm="1">
        <f t="array" ref="M7">(_xlfn.XLOOKUP(M$2,'Men10'!$B$2:$B$75,'Men10'!$D$2:$D$75) / _xlfn.XLOOKUP($A7,'Men10'!$E$1:$CV$1,_xlfn.XLOOKUP(M$2,'Men10'!$B$2:$B$75,'Men10'!$E$2:$CV$75))) / $C$1 / 86400</f>
        <v>0.49469179033961425</v>
      </c>
      <c r="N7" s="45" cm="1">
        <f t="array" ref="N7">(_xlfn.XLOOKUP(N$2,'Men10'!$B$2:$B$75,'Men10'!$D$2:$D$75) / _xlfn.XLOOKUP($A7,'Men10'!$E$1:$CV$1,_xlfn.XLOOKUP(N$2,'Men10'!$B$2:$B$75,'Men10'!$E$2:$CV$75))) / $C$1 / 86400</f>
        <v>0.92291516128434592</v>
      </c>
    </row>
    <row r="8" spans="1:14" x14ac:dyDescent="0.3">
      <c r="A8" s="26">
        <v>23</v>
      </c>
      <c r="B8" s="45" cm="1">
        <f t="array" ref="B8">(_xlfn.XLOOKUP(B$2,'Men10'!$B$2:$B$75,'Men10'!$D$2:$D$75) / _xlfn.XLOOKUP($A8,'Men10'!$E$1:$CV$1,_xlfn.XLOOKUP(B$2,'Men10'!$B$2:$B$75,'Men10'!$E$2:$CV$75))) / $C$1 / 86400</f>
        <v>2.3405092592592592E-3</v>
      </c>
      <c r="C8" s="45" cm="1">
        <f t="array" ref="C8">(_xlfn.XLOOKUP(C$2,'Men10'!$B$2:$B$75,'Men10'!$D$2:$D$75) / _xlfn.XLOOKUP($A8,'Men10'!$E$1:$CV$1,_xlfn.XLOOKUP(C$2,'Men10'!$B$2:$B$75,'Men10'!$E$2:$CV$75))) / $C$1 / 86400</f>
        <v>5.1527777777777778E-3</v>
      </c>
      <c r="D8" s="45" cm="1">
        <f t="array" ref="D8">(_xlfn.XLOOKUP(D$2,'Men10'!$B$2:$B$75,'Men10'!$D$2:$D$75) / _xlfn.XLOOKUP($A8,'Men10'!$E$1:$CV$1,_xlfn.XLOOKUP(D$2,'Men10'!$B$2:$B$75,'Men10'!$E$2:$CV$75))) / $C$1 / 86400</f>
        <v>1.361111111111111E-2</v>
      </c>
      <c r="E8" s="45" cm="1">
        <f t="array" ref="E8">(_xlfn.XLOOKUP(E$2,'Men10'!$B$2:$B$75,'Men10'!$D$2:$D$75) / _xlfn.XLOOKUP($A8,'Men10'!$E$1:$CV$1,_xlfn.XLOOKUP(E$2,'Men10'!$B$2:$B$75,'Men10'!$E$2:$CV$75))) / $C$1 / 86400</f>
        <v>1.7916666666666668E-2</v>
      </c>
      <c r="F8" s="45" cm="1">
        <f t="array" ref="F8">(_xlfn.XLOOKUP(F$2,'Men10'!$B$2:$B$75,'Men10'!$D$2:$D$75) / _xlfn.XLOOKUP($A8,'Men10'!$E$1:$CV$1,_xlfn.XLOOKUP(F$2,'Men10'!$B$2:$B$75,'Men10'!$E$2:$CV$75))) / $C$1 / 86400</f>
        <v>2.9629629629629631E-2</v>
      </c>
      <c r="G8" s="45" cm="1">
        <f t="array" ref="G8">(_xlfn.XLOOKUP(G$2,'Men10'!$B$2:$B$75,'Men10'!$D$2:$D$75) / _xlfn.XLOOKUP($A8,'Men10'!$E$1:$CV$1,_xlfn.XLOOKUP(G$2,'Men10'!$B$2:$B$75,'Men10'!$E$2:$CV$75))) / $C$1 / 86400</f>
        <v>3.7291666666666667E-2</v>
      </c>
      <c r="H8" s="45" cm="1">
        <f t="array" ref="H8">(_xlfn.XLOOKUP(H$2,'Men10'!$B$2:$B$75,'Men10'!$D$2:$D$75) / _xlfn.XLOOKUP($A8,'Men10'!$E$1:$CV$1,_xlfn.XLOOKUP(H$2,'Men10'!$B$2:$B$75,'Men10'!$E$2:$CV$75))) / $C$1 / 86400</f>
        <v>6.1643518518518521E-2</v>
      </c>
      <c r="I8" s="45" cm="1">
        <f t="array" ref="I8">(_xlfn.XLOOKUP(I$2,'Men10'!$B$2:$B$75,'Men10'!$D$2:$D$75) / _xlfn.XLOOKUP($A8,'Men10'!$E$1:$CV$1,_xlfn.XLOOKUP(I$2,'Men10'!$B$2:$B$75,'Men10'!$E$2:$CV$75))) / $C$1 / 86400</f>
        <v>8.2245370370370371E-2</v>
      </c>
      <c r="J8" s="45" cm="1">
        <f t="array" ref="J8">(_xlfn.XLOOKUP(J$2,'Men10'!$B$2:$B$75,'Men10'!$D$2:$D$75) / _xlfn.XLOOKUP($A8,'Men10'!$E$1:$CV$1,_xlfn.XLOOKUP(J$2,'Men10'!$B$2:$B$75,'Men10'!$E$2:$CV$75))) / $C$1 / 86400</f>
        <v>0.17349537037037038</v>
      </c>
      <c r="K8" s="45" cm="1">
        <f t="array" ref="K8">(_xlfn.XLOOKUP(K$2,'Men10'!$B$2:$B$75,'Men10'!$D$2:$D$75) / _xlfn.XLOOKUP($A8,'Men10'!$E$1:$CV$1,_xlfn.XLOOKUP(K$2,'Men10'!$B$2:$B$75,'Men10'!$E$2:$CV$75))) / $C$1 / 86400</f>
        <v>0.2101851851851852</v>
      </c>
      <c r="L8" s="45" cm="1">
        <f t="array" ref="L8">(_xlfn.XLOOKUP(L$2,'Men10'!$B$2:$B$75,'Men10'!$D$2:$D$75) / _xlfn.XLOOKUP($A8,'Men10'!$E$1:$CV$1,_xlfn.XLOOKUP(L$2,'Men10'!$B$2:$B$75,'Men10'!$E$2:$CV$75))) / $C$1 / 86400</f>
        <v>0.37222222222222223</v>
      </c>
      <c r="M8" s="45" cm="1">
        <f t="array" ref="M8">(_xlfn.XLOOKUP(M$2,'Men10'!$B$2:$B$75,'Men10'!$D$2:$D$75) / _xlfn.XLOOKUP($A8,'Men10'!$E$1:$CV$1,_xlfn.XLOOKUP(M$2,'Men10'!$B$2:$B$75,'Men10'!$E$2:$CV$75))) / $C$1 / 86400</f>
        <v>0.49444444444444446</v>
      </c>
      <c r="N8" s="45" cm="1">
        <f t="array" ref="N8">(_xlfn.XLOOKUP(N$2,'Men10'!$B$2:$B$75,'Men10'!$D$2:$D$75) / _xlfn.XLOOKUP($A8,'Men10'!$E$1:$CV$1,_xlfn.XLOOKUP(N$2,'Men10'!$B$2:$B$75,'Men10'!$E$2:$CV$75))) / $C$1 / 86400</f>
        <v>0.92245370370370372</v>
      </c>
    </row>
    <row r="9" spans="1:14" x14ac:dyDescent="0.3">
      <c r="A9" s="26">
        <v>24</v>
      </c>
      <c r="B9" s="45" cm="1">
        <f t="array" ref="B9">(_xlfn.XLOOKUP(B$2,'Men10'!$B$2:$B$75,'Men10'!$D$2:$D$75) / _xlfn.XLOOKUP($A9,'Men10'!$E$1:$CV$1,_xlfn.XLOOKUP(B$2,'Men10'!$B$2:$B$75,'Men10'!$E$2:$CV$75))) / $C$1 / 86400</f>
        <v>2.3405092592592592E-3</v>
      </c>
      <c r="C9" s="45" cm="1">
        <f t="array" ref="C9">(_xlfn.XLOOKUP(C$2,'Men10'!$B$2:$B$75,'Men10'!$D$2:$D$75) / _xlfn.XLOOKUP($A9,'Men10'!$E$1:$CV$1,_xlfn.XLOOKUP(C$2,'Men10'!$B$2:$B$75,'Men10'!$E$2:$CV$75))) / $C$1 / 86400</f>
        <v>5.1527777777777778E-3</v>
      </c>
      <c r="D9" s="45" cm="1">
        <f t="array" ref="D9">(_xlfn.XLOOKUP(D$2,'Men10'!$B$2:$B$75,'Men10'!$D$2:$D$75) / _xlfn.XLOOKUP($A9,'Men10'!$E$1:$CV$1,_xlfn.XLOOKUP(D$2,'Men10'!$B$2:$B$75,'Men10'!$E$2:$CV$75))) / $C$1 / 86400</f>
        <v>1.361111111111111E-2</v>
      </c>
      <c r="E9" s="45" cm="1">
        <f t="array" ref="E9">(_xlfn.XLOOKUP(E$2,'Men10'!$B$2:$B$75,'Men10'!$D$2:$D$75) / _xlfn.XLOOKUP($A9,'Men10'!$E$1:$CV$1,_xlfn.XLOOKUP(E$2,'Men10'!$B$2:$B$75,'Men10'!$E$2:$CV$75))) / $C$1 / 86400</f>
        <v>1.7916666666666668E-2</v>
      </c>
      <c r="F9" s="45" cm="1">
        <f t="array" ref="F9">(_xlfn.XLOOKUP(F$2,'Men10'!$B$2:$B$75,'Men10'!$D$2:$D$75) / _xlfn.XLOOKUP($A9,'Men10'!$E$1:$CV$1,_xlfn.XLOOKUP(F$2,'Men10'!$B$2:$B$75,'Men10'!$E$2:$CV$75))) / $C$1 / 86400</f>
        <v>2.9629629629629631E-2</v>
      </c>
      <c r="G9" s="45" cm="1">
        <f t="array" ref="G9">(_xlfn.XLOOKUP(G$2,'Men10'!$B$2:$B$75,'Men10'!$D$2:$D$75) / _xlfn.XLOOKUP($A9,'Men10'!$E$1:$CV$1,_xlfn.XLOOKUP(G$2,'Men10'!$B$2:$B$75,'Men10'!$E$2:$CV$75))) / $C$1 / 86400</f>
        <v>3.7291666666666667E-2</v>
      </c>
      <c r="H9" s="45" cm="1">
        <f t="array" ref="H9">(_xlfn.XLOOKUP(H$2,'Men10'!$B$2:$B$75,'Men10'!$D$2:$D$75) / _xlfn.XLOOKUP($A9,'Men10'!$E$1:$CV$1,_xlfn.XLOOKUP(H$2,'Men10'!$B$2:$B$75,'Men10'!$E$2:$CV$75))) / $C$1 / 86400</f>
        <v>6.1643518518518521E-2</v>
      </c>
      <c r="I9" s="45" cm="1">
        <f t="array" ref="I9">(_xlfn.XLOOKUP(I$2,'Men10'!$B$2:$B$75,'Men10'!$D$2:$D$75) / _xlfn.XLOOKUP($A9,'Men10'!$E$1:$CV$1,_xlfn.XLOOKUP(I$2,'Men10'!$B$2:$B$75,'Men10'!$E$2:$CV$75))) / $C$1 / 86400</f>
        <v>8.2245370370370371E-2</v>
      </c>
      <c r="J9" s="45" cm="1">
        <f t="array" ref="J9">(_xlfn.XLOOKUP(J$2,'Men10'!$B$2:$B$75,'Men10'!$D$2:$D$75) / _xlfn.XLOOKUP($A9,'Men10'!$E$1:$CV$1,_xlfn.XLOOKUP(J$2,'Men10'!$B$2:$B$75,'Men10'!$E$2:$CV$75))) / $C$1 / 86400</f>
        <v>0.17349537037037038</v>
      </c>
      <c r="K9" s="45" cm="1">
        <f t="array" ref="K9">(_xlfn.XLOOKUP(K$2,'Men10'!$B$2:$B$75,'Men10'!$D$2:$D$75) / _xlfn.XLOOKUP($A9,'Men10'!$E$1:$CV$1,_xlfn.XLOOKUP(K$2,'Men10'!$B$2:$B$75,'Men10'!$E$2:$CV$75))) / $C$1 / 86400</f>
        <v>0.2101851851851852</v>
      </c>
      <c r="L9" s="45" cm="1">
        <f t="array" ref="L9">(_xlfn.XLOOKUP(L$2,'Men10'!$B$2:$B$75,'Men10'!$D$2:$D$75) / _xlfn.XLOOKUP($A9,'Men10'!$E$1:$CV$1,_xlfn.XLOOKUP(L$2,'Men10'!$B$2:$B$75,'Men10'!$E$2:$CV$75))) / $C$1 / 86400</f>
        <v>0.37222222222222223</v>
      </c>
      <c r="M9" s="45" cm="1">
        <f t="array" ref="M9">(_xlfn.XLOOKUP(M$2,'Men10'!$B$2:$B$75,'Men10'!$D$2:$D$75) / _xlfn.XLOOKUP($A9,'Men10'!$E$1:$CV$1,_xlfn.XLOOKUP(M$2,'Men10'!$B$2:$B$75,'Men10'!$E$2:$CV$75))) / $C$1 / 86400</f>
        <v>0.49444444444444446</v>
      </c>
      <c r="N9" s="45" cm="1">
        <f t="array" ref="N9">(_xlfn.XLOOKUP(N$2,'Men10'!$B$2:$B$75,'Men10'!$D$2:$D$75) / _xlfn.XLOOKUP($A9,'Men10'!$E$1:$CV$1,_xlfn.XLOOKUP(N$2,'Men10'!$B$2:$B$75,'Men10'!$E$2:$CV$75))) / $C$1 / 86400</f>
        <v>0.92245370370370372</v>
      </c>
    </row>
    <row r="10" spans="1:14" x14ac:dyDescent="0.3">
      <c r="A10" s="42">
        <v>25</v>
      </c>
      <c r="B10" s="45" cm="1">
        <f t="array" ref="B10">(_xlfn.XLOOKUP(B$2,'Men10'!$B$2:$B$75,'Men10'!$D$2:$D$75) / _xlfn.XLOOKUP($A10,'Men10'!$E$1:$CV$1,_xlfn.XLOOKUP(B$2,'Men10'!$B$2:$B$75,'Men10'!$E$2:$CV$75))) / $C$1 / 86400</f>
        <v>2.3405092592592592E-3</v>
      </c>
      <c r="C10" s="45" cm="1">
        <f t="array" ref="C10">(_xlfn.XLOOKUP(C$2,'Men10'!$B$2:$B$75,'Men10'!$D$2:$D$75) / _xlfn.XLOOKUP($A10,'Men10'!$E$1:$CV$1,_xlfn.XLOOKUP(C$2,'Men10'!$B$2:$B$75,'Men10'!$E$2:$CV$75))) / $C$1 / 86400</f>
        <v>5.1527777777777778E-3</v>
      </c>
      <c r="D10" s="45" cm="1">
        <f t="array" ref="D10">(_xlfn.XLOOKUP(D$2,'Men10'!$B$2:$B$75,'Men10'!$D$2:$D$75) / _xlfn.XLOOKUP($A10,'Men10'!$E$1:$CV$1,_xlfn.XLOOKUP(D$2,'Men10'!$B$2:$B$75,'Men10'!$E$2:$CV$75))) / $C$1 / 86400</f>
        <v>1.361111111111111E-2</v>
      </c>
      <c r="E10" s="45" cm="1">
        <f t="array" ref="E10">(_xlfn.XLOOKUP(E$2,'Men10'!$B$2:$B$75,'Men10'!$D$2:$D$75) / _xlfn.XLOOKUP($A10,'Men10'!$E$1:$CV$1,_xlfn.XLOOKUP(E$2,'Men10'!$B$2:$B$75,'Men10'!$E$2:$CV$75))) / $C$1 / 86400</f>
        <v>1.7916666666666668E-2</v>
      </c>
      <c r="F10" s="45" cm="1">
        <f t="array" ref="F10">(_xlfn.XLOOKUP(F$2,'Men10'!$B$2:$B$75,'Men10'!$D$2:$D$75) / _xlfn.XLOOKUP($A10,'Men10'!$E$1:$CV$1,_xlfn.XLOOKUP(F$2,'Men10'!$B$2:$B$75,'Men10'!$E$2:$CV$75))) / $C$1 / 86400</f>
        <v>2.9629629629629631E-2</v>
      </c>
      <c r="G10" s="45" cm="1">
        <f t="array" ref="G10">(_xlfn.XLOOKUP(G$2,'Men10'!$B$2:$B$75,'Men10'!$D$2:$D$75) / _xlfn.XLOOKUP($A10,'Men10'!$E$1:$CV$1,_xlfn.XLOOKUP(G$2,'Men10'!$B$2:$B$75,'Men10'!$E$2:$CV$75))) / $C$1 / 86400</f>
        <v>3.7291666666666667E-2</v>
      </c>
      <c r="H10" s="45" cm="1">
        <f t="array" ref="H10">(_xlfn.XLOOKUP(H$2,'Men10'!$B$2:$B$75,'Men10'!$D$2:$D$75) / _xlfn.XLOOKUP($A10,'Men10'!$E$1:$CV$1,_xlfn.XLOOKUP(H$2,'Men10'!$B$2:$B$75,'Men10'!$E$2:$CV$75))) / $C$1 / 86400</f>
        <v>6.1643518518518521E-2</v>
      </c>
      <c r="I10" s="45" cm="1">
        <f t="array" ref="I10">(_xlfn.XLOOKUP(I$2,'Men10'!$B$2:$B$75,'Men10'!$D$2:$D$75) / _xlfn.XLOOKUP($A10,'Men10'!$E$1:$CV$1,_xlfn.XLOOKUP(I$2,'Men10'!$B$2:$B$75,'Men10'!$E$2:$CV$75))) / $C$1 / 86400</f>
        <v>8.2245370370370371E-2</v>
      </c>
      <c r="J10" s="45" cm="1">
        <f t="array" ref="J10">(_xlfn.XLOOKUP(J$2,'Men10'!$B$2:$B$75,'Men10'!$D$2:$D$75) / _xlfn.XLOOKUP($A10,'Men10'!$E$1:$CV$1,_xlfn.XLOOKUP(J$2,'Men10'!$B$2:$B$75,'Men10'!$E$2:$CV$75))) / $C$1 / 86400</f>
        <v>0.17349537037037038</v>
      </c>
      <c r="K10" s="45" cm="1">
        <f t="array" ref="K10">(_xlfn.XLOOKUP(K$2,'Men10'!$B$2:$B$75,'Men10'!$D$2:$D$75) / _xlfn.XLOOKUP($A10,'Men10'!$E$1:$CV$1,_xlfn.XLOOKUP(K$2,'Men10'!$B$2:$B$75,'Men10'!$E$2:$CV$75))) / $C$1 / 86400</f>
        <v>0.2101851851851852</v>
      </c>
      <c r="L10" s="45" cm="1">
        <f t="array" ref="L10">(_xlfn.XLOOKUP(L$2,'Men10'!$B$2:$B$75,'Men10'!$D$2:$D$75) / _xlfn.XLOOKUP($A10,'Men10'!$E$1:$CV$1,_xlfn.XLOOKUP(L$2,'Men10'!$B$2:$B$75,'Men10'!$E$2:$CV$75))) / $C$1 / 86400</f>
        <v>0.37222222222222223</v>
      </c>
      <c r="M10" s="45" cm="1">
        <f t="array" ref="M10">(_xlfn.XLOOKUP(M$2,'Men10'!$B$2:$B$75,'Men10'!$D$2:$D$75) / _xlfn.XLOOKUP($A10,'Men10'!$E$1:$CV$1,_xlfn.XLOOKUP(M$2,'Men10'!$B$2:$B$75,'Men10'!$E$2:$CV$75))) / $C$1 / 86400</f>
        <v>0.49444444444444446</v>
      </c>
      <c r="N10" s="45" cm="1">
        <f t="array" ref="N10">(_xlfn.XLOOKUP(N$2,'Men10'!$B$2:$B$75,'Men10'!$D$2:$D$75) / _xlfn.XLOOKUP($A10,'Men10'!$E$1:$CV$1,_xlfn.XLOOKUP(N$2,'Men10'!$B$2:$B$75,'Men10'!$E$2:$CV$75))) / $C$1 / 86400</f>
        <v>0.92245370370370372</v>
      </c>
    </row>
    <row r="11" spans="1:14" x14ac:dyDescent="0.3">
      <c r="A11" s="26">
        <v>26</v>
      </c>
      <c r="B11" s="45" cm="1">
        <f t="array" ref="B11">(_xlfn.XLOOKUP(B$2,'Men10'!$B$2:$B$75,'Men10'!$D$2:$D$75) / _xlfn.XLOOKUP($A11,'Men10'!$E$1:$CV$1,_xlfn.XLOOKUP(B$2,'Men10'!$B$2:$B$75,'Men10'!$E$2:$CV$75))) / $C$1 / 86400</f>
        <v>2.3405092592592592E-3</v>
      </c>
      <c r="C11" s="45" cm="1">
        <f t="array" ref="C11">(_xlfn.XLOOKUP(C$2,'Men10'!$B$2:$B$75,'Men10'!$D$2:$D$75) / _xlfn.XLOOKUP($A11,'Men10'!$E$1:$CV$1,_xlfn.XLOOKUP(C$2,'Men10'!$B$2:$B$75,'Men10'!$E$2:$CV$75))) / $C$1 / 86400</f>
        <v>5.1527777777777778E-3</v>
      </c>
      <c r="D11" s="45" cm="1">
        <f t="array" ref="D11">(_xlfn.XLOOKUP(D$2,'Men10'!$B$2:$B$75,'Men10'!$D$2:$D$75) / _xlfn.XLOOKUP($A11,'Men10'!$E$1:$CV$1,_xlfn.XLOOKUP(D$2,'Men10'!$B$2:$B$75,'Men10'!$E$2:$CV$75))) / $C$1 / 86400</f>
        <v>1.361111111111111E-2</v>
      </c>
      <c r="E11" s="45" cm="1">
        <f t="array" ref="E11">(_xlfn.XLOOKUP(E$2,'Men10'!$B$2:$B$75,'Men10'!$D$2:$D$75) / _xlfn.XLOOKUP($A11,'Men10'!$E$1:$CV$1,_xlfn.XLOOKUP(E$2,'Men10'!$B$2:$B$75,'Men10'!$E$2:$CV$75))) / $C$1 / 86400</f>
        <v>1.7916666666666668E-2</v>
      </c>
      <c r="F11" s="45" cm="1">
        <f t="array" ref="F11">(_xlfn.XLOOKUP(F$2,'Men10'!$B$2:$B$75,'Men10'!$D$2:$D$75) / _xlfn.XLOOKUP($A11,'Men10'!$E$1:$CV$1,_xlfn.XLOOKUP(F$2,'Men10'!$B$2:$B$75,'Men10'!$E$2:$CV$75))) / $C$1 / 86400</f>
        <v>2.9629629629629631E-2</v>
      </c>
      <c r="G11" s="45" cm="1">
        <f t="array" ref="G11">(_xlfn.XLOOKUP(G$2,'Men10'!$B$2:$B$75,'Men10'!$D$2:$D$75) / _xlfn.XLOOKUP($A11,'Men10'!$E$1:$CV$1,_xlfn.XLOOKUP(G$2,'Men10'!$B$2:$B$75,'Men10'!$E$2:$CV$75))) / $C$1 / 86400</f>
        <v>3.7291666666666667E-2</v>
      </c>
      <c r="H11" s="45" cm="1">
        <f t="array" ref="H11">(_xlfn.XLOOKUP(H$2,'Men10'!$B$2:$B$75,'Men10'!$D$2:$D$75) / _xlfn.XLOOKUP($A11,'Men10'!$E$1:$CV$1,_xlfn.XLOOKUP(H$2,'Men10'!$B$2:$B$75,'Men10'!$E$2:$CV$75))) / $C$1 / 86400</f>
        <v>6.1643518518518521E-2</v>
      </c>
      <c r="I11" s="45" cm="1">
        <f t="array" ref="I11">(_xlfn.XLOOKUP(I$2,'Men10'!$B$2:$B$75,'Men10'!$D$2:$D$75) / _xlfn.XLOOKUP($A11,'Men10'!$E$1:$CV$1,_xlfn.XLOOKUP(I$2,'Men10'!$B$2:$B$75,'Men10'!$E$2:$CV$75))) / $C$1 / 86400</f>
        <v>8.2245370370370371E-2</v>
      </c>
      <c r="J11" s="45" cm="1">
        <f t="array" ref="J11">(_xlfn.XLOOKUP(J$2,'Men10'!$B$2:$B$75,'Men10'!$D$2:$D$75) / _xlfn.XLOOKUP($A11,'Men10'!$E$1:$CV$1,_xlfn.XLOOKUP(J$2,'Men10'!$B$2:$B$75,'Men10'!$E$2:$CV$75))) / $C$1 / 86400</f>
        <v>0.17349537037037038</v>
      </c>
      <c r="K11" s="45" cm="1">
        <f t="array" ref="K11">(_xlfn.XLOOKUP(K$2,'Men10'!$B$2:$B$75,'Men10'!$D$2:$D$75) / _xlfn.XLOOKUP($A11,'Men10'!$E$1:$CV$1,_xlfn.XLOOKUP(K$2,'Men10'!$B$2:$B$75,'Men10'!$E$2:$CV$75))) / $C$1 / 86400</f>
        <v>0.2101851851851852</v>
      </c>
      <c r="L11" s="45" cm="1">
        <f t="array" ref="L11">(_xlfn.XLOOKUP(L$2,'Men10'!$B$2:$B$75,'Men10'!$D$2:$D$75) / _xlfn.XLOOKUP($A11,'Men10'!$E$1:$CV$1,_xlfn.XLOOKUP(L$2,'Men10'!$B$2:$B$75,'Men10'!$E$2:$CV$75))) / $C$1 / 86400</f>
        <v>0.37222222222222223</v>
      </c>
      <c r="M11" s="45" cm="1">
        <f t="array" ref="M11">(_xlfn.XLOOKUP(M$2,'Men10'!$B$2:$B$75,'Men10'!$D$2:$D$75) / _xlfn.XLOOKUP($A11,'Men10'!$E$1:$CV$1,_xlfn.XLOOKUP(M$2,'Men10'!$B$2:$B$75,'Men10'!$E$2:$CV$75))) / $C$1 / 86400</f>
        <v>0.49444444444444446</v>
      </c>
      <c r="N11" s="45" cm="1">
        <f t="array" ref="N11">(_xlfn.XLOOKUP(N$2,'Men10'!$B$2:$B$75,'Men10'!$D$2:$D$75) / _xlfn.XLOOKUP($A11,'Men10'!$E$1:$CV$1,_xlfn.XLOOKUP(N$2,'Men10'!$B$2:$B$75,'Men10'!$E$2:$CV$75))) / $C$1 / 86400</f>
        <v>0.92245370370370372</v>
      </c>
    </row>
    <row r="12" spans="1:14" x14ac:dyDescent="0.3">
      <c r="A12" s="26">
        <v>27</v>
      </c>
      <c r="B12" s="45" cm="1">
        <f t="array" ref="B12">(_xlfn.XLOOKUP(B$2,'Men10'!$B$2:$B$75,'Men10'!$D$2:$D$75) / _xlfn.XLOOKUP($A12,'Men10'!$E$1:$CV$1,_xlfn.XLOOKUP(B$2,'Men10'!$B$2:$B$75,'Men10'!$E$2:$CV$75))) / $C$1 / 86400</f>
        <v>2.3405092592592592E-3</v>
      </c>
      <c r="C12" s="45" cm="1">
        <f t="array" ref="C12">(_xlfn.XLOOKUP(C$2,'Men10'!$B$2:$B$75,'Men10'!$D$2:$D$75) / _xlfn.XLOOKUP($A12,'Men10'!$E$1:$CV$1,_xlfn.XLOOKUP(C$2,'Men10'!$B$2:$B$75,'Men10'!$E$2:$CV$75))) / $C$1 / 86400</f>
        <v>5.1527777777777778E-3</v>
      </c>
      <c r="D12" s="45" cm="1">
        <f t="array" ref="D12">(_xlfn.XLOOKUP(D$2,'Men10'!$B$2:$B$75,'Men10'!$D$2:$D$75) / _xlfn.XLOOKUP($A12,'Men10'!$E$1:$CV$1,_xlfn.XLOOKUP(D$2,'Men10'!$B$2:$B$75,'Men10'!$E$2:$CV$75))) / $C$1 / 86400</f>
        <v>1.361111111111111E-2</v>
      </c>
      <c r="E12" s="45" cm="1">
        <f t="array" ref="E12">(_xlfn.XLOOKUP(E$2,'Men10'!$B$2:$B$75,'Men10'!$D$2:$D$75) / _xlfn.XLOOKUP($A12,'Men10'!$E$1:$CV$1,_xlfn.XLOOKUP(E$2,'Men10'!$B$2:$B$75,'Men10'!$E$2:$CV$75))) / $C$1 / 86400</f>
        <v>1.7916666666666668E-2</v>
      </c>
      <c r="F12" s="45" cm="1">
        <f t="array" ref="F12">(_xlfn.XLOOKUP(F$2,'Men10'!$B$2:$B$75,'Men10'!$D$2:$D$75) / _xlfn.XLOOKUP($A12,'Men10'!$E$1:$CV$1,_xlfn.XLOOKUP(F$2,'Men10'!$B$2:$B$75,'Men10'!$E$2:$CV$75))) / $C$1 / 86400</f>
        <v>2.9629629629629631E-2</v>
      </c>
      <c r="G12" s="45" cm="1">
        <f t="array" ref="G12">(_xlfn.XLOOKUP(G$2,'Men10'!$B$2:$B$75,'Men10'!$D$2:$D$75) / _xlfn.XLOOKUP($A12,'Men10'!$E$1:$CV$1,_xlfn.XLOOKUP(G$2,'Men10'!$B$2:$B$75,'Men10'!$E$2:$CV$75))) / $C$1 / 86400</f>
        <v>3.7291666666666667E-2</v>
      </c>
      <c r="H12" s="45" cm="1">
        <f t="array" ref="H12">(_xlfn.XLOOKUP(H$2,'Men10'!$B$2:$B$75,'Men10'!$D$2:$D$75) / _xlfn.XLOOKUP($A12,'Men10'!$E$1:$CV$1,_xlfn.XLOOKUP(H$2,'Men10'!$B$2:$B$75,'Men10'!$E$2:$CV$75))) / $C$1 / 86400</f>
        <v>6.1643518518518521E-2</v>
      </c>
      <c r="I12" s="45" cm="1">
        <f t="array" ref="I12">(_xlfn.XLOOKUP(I$2,'Men10'!$B$2:$B$75,'Men10'!$D$2:$D$75) / _xlfn.XLOOKUP($A12,'Men10'!$E$1:$CV$1,_xlfn.XLOOKUP(I$2,'Men10'!$B$2:$B$75,'Men10'!$E$2:$CV$75))) / $C$1 / 86400</f>
        <v>8.2245370370370371E-2</v>
      </c>
      <c r="J12" s="45" cm="1">
        <f t="array" ref="J12">(_xlfn.XLOOKUP(J$2,'Men10'!$B$2:$B$75,'Men10'!$D$2:$D$75) / _xlfn.XLOOKUP($A12,'Men10'!$E$1:$CV$1,_xlfn.XLOOKUP(J$2,'Men10'!$B$2:$B$75,'Men10'!$E$2:$CV$75))) / $C$1 / 86400</f>
        <v>0.17349537037037038</v>
      </c>
      <c r="K12" s="45" cm="1">
        <f t="array" ref="K12">(_xlfn.XLOOKUP(K$2,'Men10'!$B$2:$B$75,'Men10'!$D$2:$D$75) / _xlfn.XLOOKUP($A12,'Men10'!$E$1:$CV$1,_xlfn.XLOOKUP(K$2,'Men10'!$B$2:$B$75,'Men10'!$E$2:$CV$75))) / $C$1 / 86400</f>
        <v>0.2101851851851852</v>
      </c>
      <c r="L12" s="45" cm="1">
        <f t="array" ref="L12">(_xlfn.XLOOKUP(L$2,'Men10'!$B$2:$B$75,'Men10'!$D$2:$D$75) / _xlfn.XLOOKUP($A12,'Men10'!$E$1:$CV$1,_xlfn.XLOOKUP(L$2,'Men10'!$B$2:$B$75,'Men10'!$E$2:$CV$75))) / $C$1 / 86400</f>
        <v>0.37222222222222223</v>
      </c>
      <c r="M12" s="45" cm="1">
        <f t="array" ref="M12">(_xlfn.XLOOKUP(M$2,'Men10'!$B$2:$B$75,'Men10'!$D$2:$D$75) / _xlfn.XLOOKUP($A12,'Men10'!$E$1:$CV$1,_xlfn.XLOOKUP(M$2,'Men10'!$B$2:$B$75,'Men10'!$E$2:$CV$75))) / $C$1 / 86400</f>
        <v>0.49444444444444446</v>
      </c>
      <c r="N12" s="45" cm="1">
        <f t="array" ref="N12">(_xlfn.XLOOKUP(N$2,'Men10'!$B$2:$B$75,'Men10'!$D$2:$D$75) / _xlfn.XLOOKUP($A12,'Men10'!$E$1:$CV$1,_xlfn.XLOOKUP(N$2,'Men10'!$B$2:$B$75,'Men10'!$E$2:$CV$75))) / $C$1 / 86400</f>
        <v>0.92245370370370372</v>
      </c>
    </row>
    <row r="13" spans="1:14" x14ac:dyDescent="0.3">
      <c r="A13" s="42">
        <v>28</v>
      </c>
      <c r="B13" s="45" cm="1">
        <f t="array" ref="B13">(_xlfn.XLOOKUP(B$2,'Men10'!$B$2:$B$75,'Men10'!$D$2:$D$75) / _xlfn.XLOOKUP($A13,'Men10'!$E$1:$CV$1,_xlfn.XLOOKUP(B$2,'Men10'!$B$2:$B$75,'Men10'!$E$2:$CV$75))) / $C$1 / 86400</f>
        <v>2.3405092592592592E-3</v>
      </c>
      <c r="C13" s="45" cm="1">
        <f t="array" ref="C13">(_xlfn.XLOOKUP(C$2,'Men10'!$B$2:$B$75,'Men10'!$D$2:$D$75) / _xlfn.XLOOKUP($A13,'Men10'!$E$1:$CV$1,_xlfn.XLOOKUP(C$2,'Men10'!$B$2:$B$75,'Men10'!$E$2:$CV$75))) / $C$1 / 86400</f>
        <v>5.1532931070884863E-3</v>
      </c>
      <c r="D13" s="45" cm="1">
        <f t="array" ref="D13">(_xlfn.XLOOKUP(D$2,'Men10'!$B$2:$B$75,'Men10'!$D$2:$D$75) / _xlfn.XLOOKUP($A13,'Men10'!$E$1:$CV$1,_xlfn.XLOOKUP(D$2,'Men10'!$B$2:$B$75,'Men10'!$E$2:$CV$75))) / $C$1 / 86400</f>
        <v>1.3612472358346945E-2</v>
      </c>
      <c r="E13" s="45" cm="1">
        <f t="array" ref="E13">(_xlfn.XLOOKUP(E$2,'Men10'!$B$2:$B$75,'Men10'!$D$2:$D$75) / _xlfn.XLOOKUP($A13,'Men10'!$E$1:$CV$1,_xlfn.XLOOKUP(E$2,'Men10'!$B$2:$B$75,'Men10'!$E$2:$CV$75))) / $C$1 / 86400</f>
        <v>1.7918458512517919E-2</v>
      </c>
      <c r="F13" s="45" cm="1">
        <f t="array" ref="F13">(_xlfn.XLOOKUP(F$2,'Men10'!$B$2:$B$75,'Men10'!$D$2:$D$75) / _xlfn.XLOOKUP($A13,'Men10'!$E$1:$CV$1,_xlfn.XLOOKUP(F$2,'Men10'!$B$2:$B$75,'Men10'!$E$2:$CV$75))) / $C$1 / 86400</f>
        <v>2.9632592888918521E-2</v>
      </c>
      <c r="G13" s="45" cm="1">
        <f t="array" ref="G13">(_xlfn.XLOOKUP(G$2,'Men10'!$B$2:$B$75,'Men10'!$D$2:$D$75) / _xlfn.XLOOKUP($A13,'Men10'!$E$1:$CV$1,_xlfn.XLOOKUP(G$2,'Men10'!$B$2:$B$75,'Men10'!$E$2:$CV$75))) / $C$1 / 86400</f>
        <v>3.7295396206287294E-2</v>
      </c>
      <c r="H13" s="45" cm="1">
        <f t="array" ref="H13">(_xlfn.XLOOKUP(H$2,'Men10'!$B$2:$B$75,'Men10'!$D$2:$D$75) / _xlfn.XLOOKUP($A13,'Men10'!$E$1:$CV$1,_xlfn.XLOOKUP(H$2,'Men10'!$B$2:$B$75,'Men10'!$E$2:$CV$75))) / $C$1 / 86400</f>
        <v>6.1643518518518521E-2</v>
      </c>
      <c r="I13" s="45" cm="1">
        <f t="array" ref="I13">(_xlfn.XLOOKUP(I$2,'Men10'!$B$2:$B$75,'Men10'!$D$2:$D$75) / _xlfn.XLOOKUP($A13,'Men10'!$E$1:$CV$1,_xlfn.XLOOKUP(I$2,'Men10'!$B$2:$B$75,'Men10'!$E$2:$CV$75))) / $C$1 / 86400</f>
        <v>8.2245370370370371E-2</v>
      </c>
      <c r="J13" s="45" cm="1">
        <f t="array" ref="J13">(_xlfn.XLOOKUP(J$2,'Men10'!$B$2:$B$75,'Men10'!$D$2:$D$75) / _xlfn.XLOOKUP($A13,'Men10'!$E$1:$CV$1,_xlfn.XLOOKUP(J$2,'Men10'!$B$2:$B$75,'Men10'!$E$2:$CV$75))) / $C$1 / 86400</f>
        <v>0.17349537037037038</v>
      </c>
      <c r="K13" s="45" cm="1">
        <f t="array" ref="K13">(_xlfn.XLOOKUP(K$2,'Men10'!$B$2:$B$75,'Men10'!$D$2:$D$75) / _xlfn.XLOOKUP($A13,'Men10'!$E$1:$CV$1,_xlfn.XLOOKUP(K$2,'Men10'!$B$2:$B$75,'Men10'!$E$2:$CV$75))) / $C$1 / 86400</f>
        <v>0.2101851851851852</v>
      </c>
      <c r="L13" s="45" cm="1">
        <f t="array" ref="L13">(_xlfn.XLOOKUP(L$2,'Men10'!$B$2:$B$75,'Men10'!$D$2:$D$75) / _xlfn.XLOOKUP($A13,'Men10'!$E$1:$CV$1,_xlfn.XLOOKUP(L$2,'Men10'!$B$2:$B$75,'Men10'!$E$2:$CV$75))) / $C$1 / 86400</f>
        <v>0.37222222222222223</v>
      </c>
      <c r="M13" s="45" cm="1">
        <f t="array" ref="M13">(_xlfn.XLOOKUP(M$2,'Men10'!$B$2:$B$75,'Men10'!$D$2:$D$75) / _xlfn.XLOOKUP($A13,'Men10'!$E$1:$CV$1,_xlfn.XLOOKUP(M$2,'Men10'!$B$2:$B$75,'Men10'!$E$2:$CV$75))) / $C$1 / 86400</f>
        <v>0.49444444444444446</v>
      </c>
      <c r="N13" s="45" cm="1">
        <f t="array" ref="N13">(_xlfn.XLOOKUP(N$2,'Men10'!$B$2:$B$75,'Men10'!$D$2:$D$75) / _xlfn.XLOOKUP($A13,'Men10'!$E$1:$CV$1,_xlfn.XLOOKUP(N$2,'Men10'!$B$2:$B$75,'Men10'!$E$2:$CV$75))) / $C$1 / 86400</f>
        <v>0.92245370370370372</v>
      </c>
    </row>
    <row r="14" spans="1:14" x14ac:dyDescent="0.3">
      <c r="A14" s="26">
        <v>29</v>
      </c>
      <c r="B14" s="45" cm="1">
        <f t="array" ref="B14">(_xlfn.XLOOKUP(B$2,'Men10'!$B$2:$B$75,'Men10'!$D$2:$D$75) / _xlfn.XLOOKUP($A14,'Men10'!$E$1:$CV$1,_xlfn.XLOOKUP(B$2,'Men10'!$B$2:$B$75,'Men10'!$E$2:$CV$75))) / $C$1 / 86400</f>
        <v>2.3405092592592592E-3</v>
      </c>
      <c r="C14" s="45" cm="1">
        <f t="array" ref="C14">(_xlfn.XLOOKUP(C$2,'Men10'!$B$2:$B$75,'Men10'!$D$2:$D$75) / _xlfn.XLOOKUP($A14,'Men10'!$E$1:$CV$1,_xlfn.XLOOKUP(C$2,'Men10'!$B$2:$B$75,'Men10'!$E$2:$CV$75))) / $C$1 / 86400</f>
        <v>5.1574194552875367E-3</v>
      </c>
      <c r="D14" s="45" cm="1">
        <f t="array" ref="D14">(_xlfn.XLOOKUP(D$2,'Men10'!$B$2:$B$75,'Men10'!$D$2:$D$75) / _xlfn.XLOOKUP($A14,'Men10'!$E$1:$CV$1,_xlfn.XLOOKUP(D$2,'Men10'!$B$2:$B$75,'Men10'!$E$2:$CV$75))) / $C$1 / 86400</f>
        <v>1.3623372146042548E-2</v>
      </c>
      <c r="E14" s="45" cm="1">
        <f t="array" ref="E14">(_xlfn.XLOOKUP(E$2,'Men10'!$B$2:$B$75,'Men10'!$D$2:$D$75) / _xlfn.XLOOKUP($A14,'Men10'!$E$1:$CV$1,_xlfn.XLOOKUP(E$2,'Men10'!$B$2:$B$75,'Men10'!$E$2:$CV$75))) / $C$1 / 86400</f>
        <v>1.7932806192239685E-2</v>
      </c>
      <c r="F14" s="45" cm="1">
        <f t="array" ref="F14">(_xlfn.XLOOKUP(F$2,'Men10'!$B$2:$B$75,'Men10'!$D$2:$D$75) / _xlfn.XLOOKUP($A14,'Men10'!$E$1:$CV$1,_xlfn.XLOOKUP(F$2,'Men10'!$B$2:$B$75,'Men10'!$E$2:$CV$75))) / $C$1 / 86400</f>
        <v>2.9656320317915756E-2</v>
      </c>
      <c r="G14" s="45" cm="1">
        <f t="array" ref="G14">(_xlfn.XLOOKUP(G$2,'Men10'!$B$2:$B$75,'Men10'!$D$2:$D$75) / _xlfn.XLOOKUP($A14,'Men10'!$E$1:$CV$1,_xlfn.XLOOKUP(G$2,'Men10'!$B$2:$B$75,'Men10'!$E$2:$CV$75))) / $C$1 / 86400</f>
        <v>3.7325259400126785E-2</v>
      </c>
      <c r="H14" s="45" cm="1">
        <f t="array" ref="H14">(_xlfn.XLOOKUP(H$2,'Men10'!$B$2:$B$75,'Men10'!$D$2:$D$75) / _xlfn.XLOOKUP($A14,'Men10'!$E$1:$CV$1,_xlfn.XLOOKUP(H$2,'Men10'!$B$2:$B$75,'Men10'!$E$2:$CV$75))) / $C$1 / 86400</f>
        <v>6.1643518518518521E-2</v>
      </c>
      <c r="I14" s="45" cm="1">
        <f t="array" ref="I14">(_xlfn.XLOOKUP(I$2,'Men10'!$B$2:$B$75,'Men10'!$D$2:$D$75) / _xlfn.XLOOKUP($A14,'Men10'!$E$1:$CV$1,_xlfn.XLOOKUP(I$2,'Men10'!$B$2:$B$75,'Men10'!$E$2:$CV$75))) / $C$1 / 86400</f>
        <v>8.2245370370370371E-2</v>
      </c>
      <c r="J14" s="45" cm="1">
        <f t="array" ref="J14">(_xlfn.XLOOKUP(J$2,'Men10'!$B$2:$B$75,'Men10'!$D$2:$D$75) / _xlfn.XLOOKUP($A14,'Men10'!$E$1:$CV$1,_xlfn.XLOOKUP(J$2,'Men10'!$B$2:$B$75,'Men10'!$E$2:$CV$75))) / $C$1 / 86400</f>
        <v>0.17349537037037038</v>
      </c>
      <c r="K14" s="45" cm="1">
        <f t="array" ref="K14">(_xlfn.XLOOKUP(K$2,'Men10'!$B$2:$B$75,'Men10'!$D$2:$D$75) / _xlfn.XLOOKUP($A14,'Men10'!$E$1:$CV$1,_xlfn.XLOOKUP(K$2,'Men10'!$B$2:$B$75,'Men10'!$E$2:$CV$75))) / $C$1 / 86400</f>
        <v>0.2101851851851852</v>
      </c>
      <c r="L14" s="45" cm="1">
        <f t="array" ref="L14">(_xlfn.XLOOKUP(L$2,'Men10'!$B$2:$B$75,'Men10'!$D$2:$D$75) / _xlfn.XLOOKUP($A14,'Men10'!$E$1:$CV$1,_xlfn.XLOOKUP(L$2,'Men10'!$B$2:$B$75,'Men10'!$E$2:$CV$75))) / $C$1 / 86400</f>
        <v>0.37222222222222223</v>
      </c>
      <c r="M14" s="45" cm="1">
        <f t="array" ref="M14">(_xlfn.XLOOKUP(M$2,'Men10'!$B$2:$B$75,'Men10'!$D$2:$D$75) / _xlfn.XLOOKUP($A14,'Men10'!$E$1:$CV$1,_xlfn.XLOOKUP(M$2,'Men10'!$B$2:$B$75,'Men10'!$E$2:$CV$75))) / $C$1 / 86400</f>
        <v>0.49444444444444446</v>
      </c>
      <c r="N14" s="45" cm="1">
        <f t="array" ref="N14">(_xlfn.XLOOKUP(N$2,'Men10'!$B$2:$B$75,'Men10'!$D$2:$D$75) / _xlfn.XLOOKUP($A14,'Men10'!$E$1:$CV$1,_xlfn.XLOOKUP(N$2,'Men10'!$B$2:$B$75,'Men10'!$E$2:$CV$75))) / $C$1 / 86400</f>
        <v>0.92245370370370372</v>
      </c>
    </row>
    <row r="15" spans="1:14" x14ac:dyDescent="0.3">
      <c r="A15" s="26">
        <v>30</v>
      </c>
      <c r="B15" s="45" cm="1">
        <f t="array" ref="B15">(_xlfn.XLOOKUP(B$2,'Men10'!$B$2:$B$75,'Men10'!$D$2:$D$75) / _xlfn.XLOOKUP($A15,'Men10'!$E$1:$CV$1,_xlfn.XLOOKUP(B$2,'Men10'!$B$2:$B$75,'Men10'!$E$2:$CV$75))) / $C$1 / 86400</f>
        <v>2.3405092592592592E-3</v>
      </c>
      <c r="C15" s="45" cm="1">
        <f t="array" ref="C15">(_xlfn.XLOOKUP(C$2,'Men10'!$B$2:$B$75,'Men10'!$D$2:$D$75) / _xlfn.XLOOKUP($A15,'Men10'!$E$1:$CV$1,_xlfn.XLOOKUP(C$2,'Men10'!$B$2:$B$75,'Men10'!$E$2:$CV$75))) / $C$1 / 86400</f>
        <v>5.1656920077972701E-3</v>
      </c>
      <c r="D15" s="45" cm="1">
        <f t="array" ref="D15">(_xlfn.XLOOKUP(D$2,'Men10'!$B$2:$B$75,'Men10'!$D$2:$D$75) / _xlfn.XLOOKUP($A15,'Men10'!$E$1:$CV$1,_xlfn.XLOOKUP(D$2,'Men10'!$B$2:$B$75,'Men10'!$E$2:$CV$75))) / $C$1 / 86400</f>
        <v>1.3645224171539959E-2</v>
      </c>
      <c r="E15" s="45" cm="1">
        <f t="array" ref="E15">(_xlfn.XLOOKUP(E$2,'Men10'!$B$2:$B$75,'Men10'!$D$2:$D$75) / _xlfn.XLOOKUP($A15,'Men10'!$E$1:$CV$1,_xlfn.XLOOKUP(E$2,'Men10'!$B$2:$B$75,'Men10'!$E$2:$CV$75))) / $C$1 / 86400</f>
        <v>1.796157059314954E-2</v>
      </c>
      <c r="F15" s="45" cm="1">
        <f t="array" ref="F15">(_xlfn.XLOOKUP(F$2,'Men10'!$B$2:$B$75,'Men10'!$D$2:$D$75) / _xlfn.XLOOKUP($A15,'Men10'!$E$1:$CV$1,_xlfn.XLOOKUP(F$2,'Men10'!$B$2:$B$75,'Men10'!$E$2:$CV$75))) / $C$1 / 86400</f>
        <v>2.9703889353012158E-2</v>
      </c>
      <c r="G15" s="45" cm="1">
        <f t="array" ref="G15">(_xlfn.XLOOKUP(G$2,'Men10'!$B$2:$B$75,'Men10'!$D$2:$D$75) / _xlfn.XLOOKUP($A15,'Men10'!$E$1:$CV$1,_xlfn.XLOOKUP(G$2,'Men10'!$B$2:$B$75,'Men10'!$E$2:$CV$75))) / $C$1 / 86400</f>
        <v>3.7385129490392646E-2</v>
      </c>
      <c r="H15" s="45" cm="1">
        <f t="array" ref="H15">(_xlfn.XLOOKUP(H$2,'Men10'!$B$2:$B$75,'Men10'!$D$2:$D$75) / _xlfn.XLOOKUP($A15,'Men10'!$E$1:$CV$1,_xlfn.XLOOKUP(H$2,'Men10'!$B$2:$B$75,'Men10'!$E$2:$CV$75))) / $C$1 / 86400</f>
        <v>6.1643518518518521E-2</v>
      </c>
      <c r="I15" s="45" cm="1">
        <f t="array" ref="I15">(_xlfn.XLOOKUP(I$2,'Men10'!$B$2:$B$75,'Men10'!$D$2:$D$75) / _xlfn.XLOOKUP($A15,'Men10'!$E$1:$CV$1,_xlfn.XLOOKUP(I$2,'Men10'!$B$2:$B$75,'Men10'!$E$2:$CV$75))) / $C$1 / 86400</f>
        <v>8.2245370370370371E-2</v>
      </c>
      <c r="J15" s="45" cm="1">
        <f t="array" ref="J15">(_xlfn.XLOOKUP(J$2,'Men10'!$B$2:$B$75,'Men10'!$D$2:$D$75) / _xlfn.XLOOKUP($A15,'Men10'!$E$1:$CV$1,_xlfn.XLOOKUP(J$2,'Men10'!$B$2:$B$75,'Men10'!$E$2:$CV$75))) / $C$1 / 86400</f>
        <v>0.17349537037037038</v>
      </c>
      <c r="K15" s="45" cm="1">
        <f t="array" ref="K15">(_xlfn.XLOOKUP(K$2,'Men10'!$B$2:$B$75,'Men10'!$D$2:$D$75) / _xlfn.XLOOKUP($A15,'Men10'!$E$1:$CV$1,_xlfn.XLOOKUP(K$2,'Men10'!$B$2:$B$75,'Men10'!$E$2:$CV$75))) / $C$1 / 86400</f>
        <v>0.2101851851851852</v>
      </c>
      <c r="L15" s="45" cm="1">
        <f t="array" ref="L15">(_xlfn.XLOOKUP(L$2,'Men10'!$B$2:$B$75,'Men10'!$D$2:$D$75) / _xlfn.XLOOKUP($A15,'Men10'!$E$1:$CV$1,_xlfn.XLOOKUP(L$2,'Men10'!$B$2:$B$75,'Men10'!$E$2:$CV$75))) / $C$1 / 86400</f>
        <v>0.37222222222222223</v>
      </c>
      <c r="M15" s="45" cm="1">
        <f t="array" ref="M15">(_xlfn.XLOOKUP(M$2,'Men10'!$B$2:$B$75,'Men10'!$D$2:$D$75) / _xlfn.XLOOKUP($A15,'Men10'!$E$1:$CV$1,_xlfn.XLOOKUP(M$2,'Men10'!$B$2:$B$75,'Men10'!$E$2:$CV$75))) / $C$1 / 86400</f>
        <v>0.49444444444444446</v>
      </c>
      <c r="N15" s="45" cm="1">
        <f t="array" ref="N15">(_xlfn.XLOOKUP(N$2,'Men10'!$B$2:$B$75,'Men10'!$D$2:$D$75) / _xlfn.XLOOKUP($A15,'Men10'!$E$1:$CV$1,_xlfn.XLOOKUP(N$2,'Men10'!$B$2:$B$75,'Men10'!$E$2:$CV$75))) / $C$1 / 86400</f>
        <v>0.92245370370370372</v>
      </c>
    </row>
    <row r="16" spans="1:14" x14ac:dyDescent="0.3">
      <c r="A16" s="42">
        <v>31</v>
      </c>
      <c r="B16" s="45" cm="1">
        <f t="array" ref="B16">(_xlfn.XLOOKUP(B$2,'Men10'!$B$2:$B$75,'Men10'!$D$2:$D$75) / _xlfn.XLOOKUP($A16,'Men10'!$E$1:$CV$1,_xlfn.XLOOKUP(B$2,'Men10'!$B$2:$B$75,'Men10'!$E$2:$CV$75))) / $C$1 / 86400</f>
        <v>2.3405092592592592E-3</v>
      </c>
      <c r="C16" s="45" cm="1">
        <f t="array" ref="C16">(_xlfn.XLOOKUP(C$2,'Men10'!$B$2:$B$75,'Men10'!$D$2:$D$75) / _xlfn.XLOOKUP($A16,'Men10'!$E$1:$CV$1,_xlfn.XLOOKUP(C$2,'Men10'!$B$2:$B$75,'Men10'!$E$2:$CV$75))) / $C$1 / 86400</f>
        <v>5.1776304037156129E-3</v>
      </c>
      <c r="D16" s="45" cm="1">
        <f t="array" ref="D16">(_xlfn.XLOOKUP(D$2,'Men10'!$B$2:$B$75,'Men10'!$D$2:$D$75) / _xlfn.XLOOKUP($A16,'Men10'!$E$1:$CV$1,_xlfn.XLOOKUP(D$2,'Men10'!$B$2:$B$75,'Men10'!$E$2:$CV$75))) / $C$1 / 86400</f>
        <v>1.3676759556984637E-2</v>
      </c>
      <c r="E16" s="45" cm="1">
        <f t="array" ref="E16">(_xlfn.XLOOKUP(E$2,'Men10'!$B$2:$B$75,'Men10'!$D$2:$D$75) / _xlfn.XLOOKUP($A16,'Men10'!$E$1:$CV$1,_xlfn.XLOOKUP(E$2,'Men10'!$B$2:$B$75,'Men10'!$E$2:$CV$75))) / $C$1 / 86400</f>
        <v>1.8003081457663453E-2</v>
      </c>
      <c r="F16" s="45" cm="1">
        <f t="array" ref="F16">(_xlfn.XLOOKUP(F$2,'Men10'!$B$2:$B$75,'Men10'!$D$2:$D$75) / _xlfn.XLOOKUP($A16,'Men10'!$E$1:$CV$1,_xlfn.XLOOKUP(F$2,'Men10'!$B$2:$B$75,'Men10'!$E$2:$CV$75))) / $C$1 / 86400</f>
        <v>2.9772537811123021E-2</v>
      </c>
      <c r="G16" s="45" cm="1">
        <f t="array" ref="G16">(_xlfn.XLOOKUP(G$2,'Men10'!$B$2:$B$75,'Men10'!$D$2:$D$75) / _xlfn.XLOOKUP($A16,'Men10'!$E$1:$CV$1,_xlfn.XLOOKUP(G$2,'Men10'!$B$2:$B$75,'Men10'!$E$2:$CV$75))) / $C$1 / 86400</f>
        <v>3.7471530010718117E-2</v>
      </c>
      <c r="H16" s="45" cm="1">
        <f t="array" ref="H16">(_xlfn.XLOOKUP(H$2,'Men10'!$B$2:$B$75,'Men10'!$D$2:$D$75) / _xlfn.XLOOKUP($A16,'Men10'!$E$1:$CV$1,_xlfn.XLOOKUP(H$2,'Men10'!$B$2:$B$75,'Men10'!$E$2:$CV$75))) / $C$1 / 86400</f>
        <v>6.168052683461929E-2</v>
      </c>
      <c r="I16" s="45" cm="1">
        <f t="array" ref="I16">(_xlfn.XLOOKUP(I$2,'Men10'!$B$2:$B$75,'Men10'!$D$2:$D$75) / _xlfn.XLOOKUP($A16,'Men10'!$E$1:$CV$1,_xlfn.XLOOKUP(I$2,'Men10'!$B$2:$B$75,'Men10'!$E$2:$CV$75))) / $C$1 / 86400</f>
        <v>8.2245370370370371E-2</v>
      </c>
      <c r="J16" s="45" cm="1">
        <f t="array" ref="J16">(_xlfn.XLOOKUP(J$2,'Men10'!$B$2:$B$75,'Men10'!$D$2:$D$75) / _xlfn.XLOOKUP($A16,'Men10'!$E$1:$CV$1,_xlfn.XLOOKUP(J$2,'Men10'!$B$2:$B$75,'Men10'!$E$2:$CV$75))) / $C$1 / 86400</f>
        <v>0.17349537037037038</v>
      </c>
      <c r="K16" s="45" cm="1">
        <f t="array" ref="K16">(_xlfn.XLOOKUP(K$2,'Men10'!$B$2:$B$75,'Men10'!$D$2:$D$75) / _xlfn.XLOOKUP($A16,'Men10'!$E$1:$CV$1,_xlfn.XLOOKUP(K$2,'Men10'!$B$2:$B$75,'Men10'!$E$2:$CV$75))) / $C$1 / 86400</f>
        <v>0.2101851851851852</v>
      </c>
      <c r="L16" s="45" cm="1">
        <f t="array" ref="L16">(_xlfn.XLOOKUP(L$2,'Men10'!$B$2:$B$75,'Men10'!$D$2:$D$75) / _xlfn.XLOOKUP($A16,'Men10'!$E$1:$CV$1,_xlfn.XLOOKUP(L$2,'Men10'!$B$2:$B$75,'Men10'!$E$2:$CV$75))) / $C$1 / 86400</f>
        <v>0.37222222222222223</v>
      </c>
      <c r="M16" s="45" cm="1">
        <f t="array" ref="M16">(_xlfn.XLOOKUP(M$2,'Men10'!$B$2:$B$75,'Men10'!$D$2:$D$75) / _xlfn.XLOOKUP($A16,'Men10'!$E$1:$CV$1,_xlfn.XLOOKUP(M$2,'Men10'!$B$2:$B$75,'Men10'!$E$2:$CV$75))) / $C$1 / 86400</f>
        <v>0.49444444444444446</v>
      </c>
      <c r="N16" s="45" cm="1">
        <f t="array" ref="N16">(_xlfn.XLOOKUP(N$2,'Men10'!$B$2:$B$75,'Men10'!$D$2:$D$75) / _xlfn.XLOOKUP($A16,'Men10'!$E$1:$CV$1,_xlfn.XLOOKUP(N$2,'Men10'!$B$2:$B$75,'Men10'!$E$2:$CV$75))) / $C$1 / 86400</f>
        <v>0.92245370370370372</v>
      </c>
    </row>
    <row r="17" spans="1:14" x14ac:dyDescent="0.3">
      <c r="A17" s="26">
        <v>32</v>
      </c>
      <c r="B17" s="45" cm="1">
        <f t="array" ref="B17">(_xlfn.XLOOKUP(B$2,'Men10'!$B$2:$B$75,'Men10'!$D$2:$D$75) / _xlfn.XLOOKUP($A17,'Men10'!$E$1:$CV$1,_xlfn.XLOOKUP(B$2,'Men10'!$B$2:$B$75,'Men10'!$E$2:$CV$75))) / $C$1 / 86400</f>
        <v>2.3405092592592592E-3</v>
      </c>
      <c r="C17" s="45" cm="1">
        <f t="array" ref="C17">(_xlfn.XLOOKUP(C$2,'Men10'!$B$2:$B$75,'Men10'!$D$2:$D$75) / _xlfn.XLOOKUP($A17,'Men10'!$E$1:$CV$1,_xlfn.XLOOKUP(C$2,'Men10'!$B$2:$B$75,'Men10'!$E$2:$CV$75))) / $C$1 / 86400</f>
        <v>5.19328540392842E-3</v>
      </c>
      <c r="D17" s="45" cm="1">
        <f t="array" ref="D17">(_xlfn.XLOOKUP(D$2,'Men10'!$B$2:$B$75,'Men10'!$D$2:$D$75) / _xlfn.XLOOKUP($A17,'Men10'!$E$1:$CV$1,_xlfn.XLOOKUP(D$2,'Men10'!$B$2:$B$75,'Men10'!$E$2:$CV$75))) / $C$1 / 86400</f>
        <v>1.3718112387735449E-2</v>
      </c>
      <c r="E17" s="45" cm="1">
        <f t="array" ref="E17">(_xlfn.XLOOKUP(E$2,'Men10'!$B$2:$B$75,'Men10'!$D$2:$D$75) / _xlfn.XLOOKUP($A17,'Men10'!$E$1:$CV$1,_xlfn.XLOOKUP(E$2,'Men10'!$B$2:$B$75,'Men10'!$E$2:$CV$75))) / $C$1 / 86400</f>
        <v>1.8057515285896664E-2</v>
      </c>
      <c r="F17" s="45" cm="1">
        <f t="array" ref="F17">(_xlfn.XLOOKUP(F$2,'Men10'!$B$2:$B$75,'Men10'!$D$2:$D$75) / _xlfn.XLOOKUP($A17,'Men10'!$E$1:$CV$1,_xlfn.XLOOKUP(F$2,'Men10'!$B$2:$B$75,'Men10'!$E$2:$CV$75))) / $C$1 / 86400</f>
        <v>2.9862557578743832E-2</v>
      </c>
      <c r="G17" s="45" cm="1">
        <f t="array" ref="G17">(_xlfn.XLOOKUP(G$2,'Men10'!$B$2:$B$75,'Men10'!$D$2:$D$75) / _xlfn.XLOOKUP($A17,'Men10'!$E$1:$CV$1,_xlfn.XLOOKUP(G$2,'Men10'!$B$2:$B$75,'Men10'!$E$2:$CV$75))) / $C$1 / 86400</f>
        <v>3.7584828327622118E-2</v>
      </c>
      <c r="H17" s="45" cm="1">
        <f t="array" ref="H17">(_xlfn.XLOOKUP(H$2,'Men10'!$B$2:$B$75,'Men10'!$D$2:$D$75) / _xlfn.XLOOKUP($A17,'Men10'!$E$1:$CV$1,_xlfn.XLOOKUP(H$2,'Men10'!$B$2:$B$75,'Men10'!$E$2:$CV$75))) / $C$1 / 86400</f>
        <v>6.1773242327406067E-2</v>
      </c>
      <c r="I17" s="45" cm="1">
        <f t="array" ref="I17">(_xlfn.XLOOKUP(I$2,'Men10'!$B$2:$B$75,'Men10'!$D$2:$D$75) / _xlfn.XLOOKUP($A17,'Men10'!$E$1:$CV$1,_xlfn.XLOOKUP(I$2,'Men10'!$B$2:$B$75,'Men10'!$E$2:$CV$75))) / $C$1 / 86400</f>
        <v>8.2261822734917361E-2</v>
      </c>
      <c r="J17" s="45" cm="1">
        <f t="array" ref="J17">(_xlfn.XLOOKUP(J$2,'Men10'!$B$2:$B$75,'Men10'!$D$2:$D$75) / _xlfn.XLOOKUP($A17,'Men10'!$E$1:$CV$1,_xlfn.XLOOKUP(J$2,'Men10'!$B$2:$B$75,'Men10'!$E$2:$CV$75))) / $C$1 / 86400</f>
        <v>0.17349537037037038</v>
      </c>
      <c r="K17" s="45" cm="1">
        <f t="array" ref="K17">(_xlfn.XLOOKUP(K$2,'Men10'!$B$2:$B$75,'Men10'!$D$2:$D$75) / _xlfn.XLOOKUP($A17,'Men10'!$E$1:$CV$1,_xlfn.XLOOKUP(K$2,'Men10'!$B$2:$B$75,'Men10'!$E$2:$CV$75))) / $C$1 / 86400</f>
        <v>0.2101851851851852</v>
      </c>
      <c r="L17" s="45" cm="1">
        <f t="array" ref="L17">(_xlfn.XLOOKUP(L$2,'Men10'!$B$2:$B$75,'Men10'!$D$2:$D$75) / _xlfn.XLOOKUP($A17,'Men10'!$E$1:$CV$1,_xlfn.XLOOKUP(L$2,'Men10'!$B$2:$B$75,'Men10'!$E$2:$CV$75))) / $C$1 / 86400</f>
        <v>0.37222222222222223</v>
      </c>
      <c r="M17" s="45" cm="1">
        <f t="array" ref="M17">(_xlfn.XLOOKUP(M$2,'Men10'!$B$2:$B$75,'Men10'!$D$2:$D$75) / _xlfn.XLOOKUP($A17,'Men10'!$E$1:$CV$1,_xlfn.XLOOKUP(M$2,'Men10'!$B$2:$B$75,'Men10'!$E$2:$CV$75))) / $C$1 / 86400</f>
        <v>0.49444444444444446</v>
      </c>
      <c r="N17" s="45" cm="1">
        <f t="array" ref="N17">(_xlfn.XLOOKUP(N$2,'Men10'!$B$2:$B$75,'Men10'!$D$2:$D$75) / _xlfn.XLOOKUP($A17,'Men10'!$E$1:$CV$1,_xlfn.XLOOKUP(N$2,'Men10'!$B$2:$B$75,'Men10'!$E$2:$CV$75))) / $C$1 / 86400</f>
        <v>0.92245370370370372</v>
      </c>
    </row>
    <row r="18" spans="1:14" x14ac:dyDescent="0.3">
      <c r="A18" s="26">
        <v>33</v>
      </c>
      <c r="B18" s="45" cm="1">
        <f t="array" ref="B18">(_xlfn.XLOOKUP(B$2,'Men10'!$B$2:$B$75,'Men10'!$D$2:$D$75) / _xlfn.XLOOKUP($A18,'Men10'!$E$1:$CV$1,_xlfn.XLOOKUP(B$2,'Men10'!$B$2:$B$75,'Men10'!$E$2:$CV$75))) / $C$1 / 86400</f>
        <v>2.3405092592592592E-3</v>
      </c>
      <c r="C18" s="45" cm="1">
        <f t="array" ref="C18">(_xlfn.XLOOKUP(C$2,'Men10'!$B$2:$B$75,'Men10'!$D$2:$D$75) / _xlfn.XLOOKUP($A18,'Men10'!$E$1:$CV$1,_xlfn.XLOOKUP(C$2,'Men10'!$B$2:$B$75,'Men10'!$E$2:$CV$75))) / $C$1 / 86400</f>
        <v>5.2127241049851067E-3</v>
      </c>
      <c r="D18" s="45" cm="1">
        <f t="array" ref="D18">(_xlfn.XLOOKUP(D$2,'Men10'!$B$2:$B$75,'Men10'!$D$2:$D$75) / _xlfn.XLOOKUP($A18,'Men10'!$E$1:$CV$1,_xlfn.XLOOKUP(D$2,'Men10'!$B$2:$B$75,'Men10'!$E$2:$CV$75))) / $C$1 / 86400</f>
        <v>1.3769459899960658E-2</v>
      </c>
      <c r="E18" s="45" cm="1">
        <f t="array" ref="E18">(_xlfn.XLOOKUP(E$2,'Men10'!$B$2:$B$75,'Men10'!$D$2:$D$75) / _xlfn.XLOOKUP($A18,'Men10'!$E$1:$CV$1,_xlfn.XLOOKUP(E$2,'Men10'!$B$2:$B$75,'Men10'!$E$2:$CV$75))) / $C$1 / 86400</f>
        <v>1.8125105378519642E-2</v>
      </c>
      <c r="F18" s="45" cm="1">
        <f t="array" ref="F18">(_xlfn.XLOOKUP(F$2,'Men10'!$B$2:$B$75,'Men10'!$D$2:$D$75) / _xlfn.XLOOKUP($A18,'Men10'!$E$1:$CV$1,_xlfn.XLOOKUP(F$2,'Men10'!$B$2:$B$75,'Men10'!$E$2:$CV$75))) / $C$1 / 86400</f>
        <v>2.9974334476104831E-2</v>
      </c>
      <c r="G18" s="45" cm="1">
        <f t="array" ref="G18">(_xlfn.XLOOKUP(G$2,'Men10'!$B$2:$B$75,'Men10'!$D$2:$D$75) / _xlfn.XLOOKUP($A18,'Men10'!$E$1:$CV$1,_xlfn.XLOOKUP(G$2,'Men10'!$B$2:$B$75,'Men10'!$E$2:$CV$75))) / $C$1 / 86400</f>
        <v>3.7725510032035066E-2</v>
      </c>
      <c r="H18" s="45" cm="1">
        <f t="array" ref="H18">(_xlfn.XLOOKUP(H$2,'Men10'!$B$2:$B$75,'Men10'!$D$2:$D$75) / _xlfn.XLOOKUP($A18,'Men10'!$E$1:$CV$1,_xlfn.XLOOKUP(H$2,'Men10'!$B$2:$B$75,'Men10'!$E$2:$CV$75))) / $C$1 / 86400</f>
        <v>6.1922168275759436E-2</v>
      </c>
      <c r="I18" s="45" cm="1">
        <f t="array" ref="I18">(_xlfn.XLOOKUP(I$2,'Men10'!$B$2:$B$75,'Men10'!$D$2:$D$75) / _xlfn.XLOOKUP($A18,'Men10'!$E$1:$CV$1,_xlfn.XLOOKUP(I$2,'Men10'!$B$2:$B$75,'Men10'!$E$2:$CV$75))) / $C$1 / 86400</f>
        <v>8.2377173848528024E-2</v>
      </c>
      <c r="J18" s="45" cm="1">
        <f t="array" ref="J18">(_xlfn.XLOOKUP(J$2,'Men10'!$B$2:$B$75,'Men10'!$D$2:$D$75) / _xlfn.XLOOKUP($A18,'Men10'!$E$1:$CV$1,_xlfn.XLOOKUP(J$2,'Men10'!$B$2:$B$75,'Men10'!$E$2:$CV$75))) / $C$1 / 86400</f>
        <v>0.17349537037037038</v>
      </c>
      <c r="K18" s="45" cm="1">
        <f t="array" ref="K18">(_xlfn.XLOOKUP(K$2,'Men10'!$B$2:$B$75,'Men10'!$D$2:$D$75) / _xlfn.XLOOKUP($A18,'Men10'!$E$1:$CV$1,_xlfn.XLOOKUP(K$2,'Men10'!$B$2:$B$75,'Men10'!$E$2:$CV$75))) / $C$1 / 86400</f>
        <v>0.2101851851851852</v>
      </c>
      <c r="L18" s="45" cm="1">
        <f t="array" ref="L18">(_xlfn.XLOOKUP(L$2,'Men10'!$B$2:$B$75,'Men10'!$D$2:$D$75) / _xlfn.XLOOKUP($A18,'Men10'!$E$1:$CV$1,_xlfn.XLOOKUP(L$2,'Men10'!$B$2:$B$75,'Men10'!$E$2:$CV$75))) / $C$1 / 86400</f>
        <v>0.37222222222222223</v>
      </c>
      <c r="M18" s="45" cm="1">
        <f t="array" ref="M18">(_xlfn.XLOOKUP(M$2,'Men10'!$B$2:$B$75,'Men10'!$D$2:$D$75) / _xlfn.XLOOKUP($A18,'Men10'!$E$1:$CV$1,_xlfn.XLOOKUP(M$2,'Men10'!$B$2:$B$75,'Men10'!$E$2:$CV$75))) / $C$1 / 86400</f>
        <v>0.49444444444444446</v>
      </c>
      <c r="N18" s="45" cm="1">
        <f t="array" ref="N18">(_xlfn.XLOOKUP(N$2,'Men10'!$B$2:$B$75,'Men10'!$D$2:$D$75) / _xlfn.XLOOKUP($A18,'Men10'!$E$1:$CV$1,_xlfn.XLOOKUP(N$2,'Men10'!$B$2:$B$75,'Men10'!$E$2:$CV$75))) / $C$1 / 86400</f>
        <v>0.92245370370370372</v>
      </c>
    </row>
    <row r="19" spans="1:14" x14ac:dyDescent="0.3">
      <c r="A19" s="42">
        <v>34</v>
      </c>
      <c r="B19" s="45" cm="1">
        <f t="array" ref="B19">(_xlfn.XLOOKUP(B$2,'Men10'!$B$2:$B$75,'Men10'!$D$2:$D$75) / _xlfn.XLOOKUP($A19,'Men10'!$E$1:$CV$1,_xlfn.XLOOKUP(B$2,'Men10'!$B$2:$B$75,'Men10'!$E$2:$CV$75))) / $C$1 / 86400</f>
        <v>2.3405092592592592E-3</v>
      </c>
      <c r="C19" s="45" cm="1">
        <f t="array" ref="C19">(_xlfn.XLOOKUP(C$2,'Men10'!$B$2:$B$75,'Men10'!$D$2:$D$75) / _xlfn.XLOOKUP($A19,'Men10'!$E$1:$CV$1,_xlfn.XLOOKUP(C$2,'Men10'!$B$2:$B$75,'Men10'!$E$2:$CV$75))) / $C$1 / 86400</f>
        <v>5.2365627822944898E-3</v>
      </c>
      <c r="D19" s="45" cm="1">
        <f t="array" ref="D19">(_xlfn.XLOOKUP(D$2,'Men10'!$B$2:$B$75,'Men10'!$D$2:$D$75) / _xlfn.XLOOKUP($A19,'Men10'!$E$1:$CV$1,_xlfn.XLOOKUP(D$2,'Men10'!$B$2:$B$75,'Men10'!$E$2:$CV$75))) / $C$1 / 86400</f>
        <v>1.3832429990966578E-2</v>
      </c>
      <c r="E19" s="45" cm="1">
        <f t="array" ref="E19">(_xlfn.XLOOKUP(E$2,'Men10'!$B$2:$B$75,'Men10'!$D$2:$D$75) / _xlfn.XLOOKUP($A19,'Men10'!$E$1:$CV$1,_xlfn.XLOOKUP(E$2,'Men10'!$B$2:$B$75,'Men10'!$E$2:$CV$75))) / $C$1 / 86400</f>
        <v>1.8207994579945801E-2</v>
      </c>
      <c r="F19" s="45" cm="1">
        <f t="array" ref="F19">(_xlfn.XLOOKUP(F$2,'Men10'!$B$2:$B$75,'Men10'!$D$2:$D$75) / _xlfn.XLOOKUP($A19,'Men10'!$E$1:$CV$1,_xlfn.XLOOKUP(F$2,'Men10'!$B$2:$B$75,'Men10'!$E$2:$CV$75))) / $C$1 / 86400</f>
        <v>3.0111412225233364E-2</v>
      </c>
      <c r="G19" s="45" cm="1">
        <f t="array" ref="G19">(_xlfn.XLOOKUP(G$2,'Men10'!$B$2:$B$75,'Men10'!$D$2:$D$75) / _xlfn.XLOOKUP($A19,'Men10'!$E$1:$CV$1,_xlfn.XLOOKUP(G$2,'Men10'!$B$2:$B$75,'Men10'!$E$2:$CV$75))) / $C$1 / 86400</f>
        <v>3.7898035230352303E-2</v>
      </c>
      <c r="H19" s="45" cm="1">
        <f t="array" ref="H19">(_xlfn.XLOOKUP(H$2,'Men10'!$B$2:$B$75,'Men10'!$D$2:$D$75) / _xlfn.XLOOKUP($A19,'Men10'!$E$1:$CV$1,_xlfn.XLOOKUP(H$2,'Men10'!$B$2:$B$75,'Men10'!$E$2:$CV$75))) / $C$1 / 86400</f>
        <v>6.2134380121478192E-2</v>
      </c>
      <c r="I19" s="45" cm="1">
        <f t="array" ref="I19">(_xlfn.XLOOKUP(I$2,'Men10'!$B$2:$B$75,'Men10'!$D$2:$D$75) / _xlfn.XLOOKUP($A19,'Men10'!$E$1:$CV$1,_xlfn.XLOOKUP(I$2,'Men10'!$B$2:$B$75,'Men10'!$E$2:$CV$75))) / $C$1 / 86400</f>
        <v>8.2575673062620855E-2</v>
      </c>
      <c r="J19" s="45" cm="1">
        <f t="array" ref="J19">(_xlfn.XLOOKUP(J$2,'Men10'!$B$2:$B$75,'Men10'!$D$2:$D$75) / _xlfn.XLOOKUP($A19,'Men10'!$E$1:$CV$1,_xlfn.XLOOKUP(J$2,'Men10'!$B$2:$B$75,'Men10'!$E$2:$CV$75))) / $C$1 / 86400</f>
        <v>0.17349537037037038</v>
      </c>
      <c r="K19" s="45" cm="1">
        <f t="array" ref="K19">(_xlfn.XLOOKUP(K$2,'Men10'!$B$2:$B$75,'Men10'!$D$2:$D$75) / _xlfn.XLOOKUP($A19,'Men10'!$E$1:$CV$1,_xlfn.XLOOKUP(K$2,'Men10'!$B$2:$B$75,'Men10'!$E$2:$CV$75))) / $C$1 / 86400</f>
        <v>0.2101851851851852</v>
      </c>
      <c r="L19" s="45" cm="1">
        <f t="array" ref="L19">(_xlfn.XLOOKUP(L$2,'Men10'!$B$2:$B$75,'Men10'!$D$2:$D$75) / _xlfn.XLOOKUP($A19,'Men10'!$E$1:$CV$1,_xlfn.XLOOKUP(L$2,'Men10'!$B$2:$B$75,'Men10'!$E$2:$CV$75))) / $C$1 / 86400</f>
        <v>0.37222222222222223</v>
      </c>
      <c r="M19" s="45" cm="1">
        <f t="array" ref="M19">(_xlfn.XLOOKUP(M$2,'Men10'!$B$2:$B$75,'Men10'!$D$2:$D$75) / _xlfn.XLOOKUP($A19,'Men10'!$E$1:$CV$1,_xlfn.XLOOKUP(M$2,'Men10'!$B$2:$B$75,'Men10'!$E$2:$CV$75))) / $C$1 / 86400</f>
        <v>0.49444444444444446</v>
      </c>
      <c r="N19" s="45" cm="1">
        <f t="array" ref="N19">(_xlfn.XLOOKUP(N$2,'Men10'!$B$2:$B$75,'Men10'!$D$2:$D$75) / _xlfn.XLOOKUP($A19,'Men10'!$E$1:$CV$1,_xlfn.XLOOKUP(N$2,'Men10'!$B$2:$B$75,'Men10'!$E$2:$CV$75))) / $C$1 / 86400</f>
        <v>0.92245370370370372</v>
      </c>
    </row>
    <row r="20" spans="1:14" x14ac:dyDescent="0.3">
      <c r="A20" s="26">
        <v>35</v>
      </c>
      <c r="B20" s="45" cm="1">
        <f t="array" ref="B20">(_xlfn.XLOOKUP(B$2,'Men10'!$B$2:$B$75,'Men10'!$D$2:$D$75) / _xlfn.XLOOKUP($A20,'Men10'!$E$1:$CV$1,_xlfn.XLOOKUP(B$2,'Men10'!$B$2:$B$75,'Men10'!$E$2:$CV$75))) / $C$1 / 86400</f>
        <v>2.347316477042683E-3</v>
      </c>
      <c r="C20" s="45" cm="1">
        <f t="array" ref="C20">(_xlfn.XLOOKUP(C$2,'Men10'!$B$2:$B$75,'Men10'!$D$2:$D$75) / _xlfn.XLOOKUP($A20,'Men10'!$E$1:$CV$1,_xlfn.XLOOKUP(C$2,'Men10'!$B$2:$B$75,'Men10'!$E$2:$CV$75))) / $C$1 / 86400</f>
        <v>5.26438269082323E-3</v>
      </c>
      <c r="D20" s="45" cm="1">
        <f t="array" ref="D20">(_xlfn.XLOOKUP(D$2,'Men10'!$B$2:$B$75,'Men10'!$D$2:$D$75) / _xlfn.XLOOKUP($A20,'Men10'!$E$1:$CV$1,_xlfn.XLOOKUP(D$2,'Men10'!$B$2:$B$75,'Men10'!$E$2:$CV$75))) / $C$1 / 86400</f>
        <v>1.3905916541797212E-2</v>
      </c>
      <c r="E20" s="45" cm="1">
        <f t="array" ref="E20">(_xlfn.XLOOKUP(E$2,'Men10'!$B$2:$B$75,'Men10'!$D$2:$D$75) / _xlfn.XLOOKUP($A20,'Men10'!$E$1:$CV$1,_xlfn.XLOOKUP(E$2,'Men10'!$B$2:$B$75,'Men10'!$E$2:$CV$75))) / $C$1 / 86400</f>
        <v>1.8304726876447353E-2</v>
      </c>
      <c r="F20" s="45" cm="1">
        <f t="array" ref="F20">(_xlfn.XLOOKUP(F$2,'Men10'!$B$2:$B$75,'Men10'!$D$2:$D$75) / _xlfn.XLOOKUP($A20,'Men10'!$E$1:$CV$1,_xlfn.XLOOKUP(F$2,'Men10'!$B$2:$B$75,'Men10'!$E$2:$CV$75))) / $C$1 / 86400</f>
        <v>3.0271382948129987E-2</v>
      </c>
      <c r="G20" s="45" cm="1">
        <f t="array" ref="G20">(_xlfn.XLOOKUP(G$2,'Men10'!$B$2:$B$75,'Men10'!$D$2:$D$75) / _xlfn.XLOOKUP($A20,'Men10'!$E$1:$CV$1,_xlfn.XLOOKUP(G$2,'Men10'!$B$2:$B$75,'Men10'!$E$2:$CV$75))) / $C$1 / 86400</f>
        <v>3.8099373382372972E-2</v>
      </c>
      <c r="H20" s="45" cm="1">
        <f t="array" ref="H20">(_xlfn.XLOOKUP(H$2,'Men10'!$B$2:$B$75,'Men10'!$D$2:$D$75) / _xlfn.XLOOKUP($A20,'Men10'!$E$1:$CV$1,_xlfn.XLOOKUP(H$2,'Men10'!$B$2:$B$75,'Men10'!$E$2:$CV$75))) / $C$1 / 86400</f>
        <v>6.2411175983110773E-2</v>
      </c>
      <c r="I20" s="45" cm="1">
        <f t="array" ref="I20">(_xlfn.XLOOKUP(I$2,'Men10'!$B$2:$B$75,'Men10'!$D$2:$D$75) / _xlfn.XLOOKUP($A20,'Men10'!$E$1:$CV$1,_xlfn.XLOOKUP(I$2,'Men10'!$B$2:$B$75,'Men10'!$E$2:$CV$75))) / $C$1 / 86400</f>
        <v>8.2866871909693066E-2</v>
      </c>
      <c r="J20" s="45" cm="1">
        <f t="array" ref="J20">(_xlfn.XLOOKUP(J$2,'Men10'!$B$2:$B$75,'Men10'!$D$2:$D$75) / _xlfn.XLOOKUP($A20,'Men10'!$E$1:$CV$1,_xlfn.XLOOKUP(J$2,'Men10'!$B$2:$B$75,'Men10'!$E$2:$CV$75))) / $C$1 / 86400</f>
        <v>0.17349537037037038</v>
      </c>
      <c r="K20" s="45" cm="1">
        <f t="array" ref="K20">(_xlfn.XLOOKUP(K$2,'Men10'!$B$2:$B$75,'Men10'!$D$2:$D$75) / _xlfn.XLOOKUP($A20,'Men10'!$E$1:$CV$1,_xlfn.XLOOKUP(K$2,'Men10'!$B$2:$B$75,'Men10'!$E$2:$CV$75))) / $C$1 / 86400</f>
        <v>0.2101851851851852</v>
      </c>
      <c r="L20" s="45" cm="1">
        <f t="array" ref="L20">(_xlfn.XLOOKUP(L$2,'Men10'!$B$2:$B$75,'Men10'!$D$2:$D$75) / _xlfn.XLOOKUP($A20,'Men10'!$E$1:$CV$1,_xlfn.XLOOKUP(L$2,'Men10'!$B$2:$B$75,'Men10'!$E$2:$CV$75))) / $C$1 / 86400</f>
        <v>0.37222222222222223</v>
      </c>
      <c r="M20" s="45" cm="1">
        <f t="array" ref="M20">(_xlfn.XLOOKUP(M$2,'Men10'!$B$2:$B$75,'Men10'!$D$2:$D$75) / _xlfn.XLOOKUP($A20,'Men10'!$E$1:$CV$1,_xlfn.XLOOKUP(M$2,'Men10'!$B$2:$B$75,'Men10'!$E$2:$CV$75))) / $C$1 / 86400</f>
        <v>0.49444444444444446</v>
      </c>
      <c r="N20" s="45" cm="1">
        <f t="array" ref="N20">(_xlfn.XLOOKUP(N$2,'Men10'!$B$2:$B$75,'Men10'!$D$2:$D$75) / _xlfn.XLOOKUP($A20,'Men10'!$E$1:$CV$1,_xlfn.XLOOKUP(N$2,'Men10'!$B$2:$B$75,'Men10'!$E$2:$CV$75))) / $C$1 / 86400</f>
        <v>0.92245370370370372</v>
      </c>
    </row>
    <row r="21" spans="1:14" x14ac:dyDescent="0.3">
      <c r="A21" s="26">
        <v>36</v>
      </c>
      <c r="B21" s="45" cm="1">
        <f t="array" ref="B21">(_xlfn.XLOOKUP(B$2,'Men10'!$B$2:$B$75,'Men10'!$D$2:$D$75) / _xlfn.XLOOKUP($A21,'Men10'!$E$1:$CV$1,_xlfn.XLOOKUP(B$2,'Men10'!$B$2:$B$75,'Men10'!$E$2:$CV$75))) / $C$1 / 86400</f>
        <v>2.3694161361199222E-3</v>
      </c>
      <c r="C21" s="45" cm="1">
        <f t="array" ref="C21">(_xlfn.XLOOKUP(C$2,'Men10'!$B$2:$B$75,'Men10'!$D$2:$D$75) / _xlfn.XLOOKUP($A21,'Men10'!$E$1:$CV$1,_xlfn.XLOOKUP(C$2,'Men10'!$B$2:$B$75,'Men10'!$E$2:$CV$75))) / $C$1 / 86400</f>
        <v>5.2963077169059288E-3</v>
      </c>
      <c r="D21" s="45" cm="1">
        <f t="array" ref="D21">(_xlfn.XLOOKUP(D$2,'Men10'!$B$2:$B$75,'Men10'!$D$2:$D$75) / _xlfn.XLOOKUP($A21,'Men10'!$E$1:$CV$1,_xlfn.XLOOKUP(D$2,'Men10'!$B$2:$B$75,'Men10'!$E$2:$CV$75))) / $C$1 / 86400</f>
        <v>1.3990246799374152E-2</v>
      </c>
      <c r="E21" s="45" cm="1">
        <f t="array" ref="E21">(_xlfn.XLOOKUP(E$2,'Men10'!$B$2:$B$75,'Men10'!$D$2:$D$75) / _xlfn.XLOOKUP($A21,'Men10'!$E$1:$CV$1,_xlfn.XLOOKUP(E$2,'Men10'!$B$2:$B$75,'Men10'!$E$2:$CV$75))) / $C$1 / 86400</f>
        <v>1.8415733031829237E-2</v>
      </c>
      <c r="F21" s="45" cm="1">
        <f t="array" ref="F21">(_xlfn.XLOOKUP(F$2,'Men10'!$B$2:$B$75,'Men10'!$D$2:$D$75) / _xlfn.XLOOKUP($A21,'Men10'!$E$1:$CV$1,_xlfn.XLOOKUP(F$2,'Men10'!$B$2:$B$75,'Men10'!$E$2:$CV$75))) / $C$1 / 86400</f>
        <v>3.0454959019045772E-2</v>
      </c>
      <c r="G21" s="45" cm="1">
        <f t="array" ref="G21">(_xlfn.XLOOKUP(G$2,'Men10'!$B$2:$B$75,'Men10'!$D$2:$D$75) / _xlfn.XLOOKUP($A21,'Men10'!$E$1:$CV$1,_xlfn.XLOOKUP(G$2,'Men10'!$B$2:$B$75,'Men10'!$E$2:$CV$75))) / $C$1 / 86400</f>
        <v>3.8330421077877139E-2</v>
      </c>
      <c r="H21" s="45" cm="1">
        <f t="array" ref="H21">(_xlfn.XLOOKUP(H$2,'Men10'!$B$2:$B$75,'Men10'!$D$2:$D$75) / _xlfn.XLOOKUP($A21,'Men10'!$E$1:$CV$1,_xlfn.XLOOKUP(H$2,'Men10'!$B$2:$B$75,'Men10'!$E$2:$CV$75))) / $C$1 / 86400</f>
        <v>6.274788122813367E-2</v>
      </c>
      <c r="I21" s="45" cm="1">
        <f t="array" ref="I21">(_xlfn.XLOOKUP(I$2,'Men10'!$B$2:$B$75,'Men10'!$D$2:$D$75) / _xlfn.XLOOKUP($A21,'Men10'!$E$1:$CV$1,_xlfn.XLOOKUP(I$2,'Men10'!$B$2:$B$75,'Men10'!$E$2:$CV$75))) / $C$1 / 86400</f>
        <v>8.3261156479419285E-2</v>
      </c>
      <c r="J21" s="45" cm="1">
        <f t="array" ref="J21">(_xlfn.XLOOKUP(J$2,'Men10'!$B$2:$B$75,'Men10'!$D$2:$D$75) / _xlfn.XLOOKUP($A21,'Men10'!$E$1:$CV$1,_xlfn.XLOOKUP(J$2,'Men10'!$B$2:$B$75,'Men10'!$E$2:$CV$75))) / $C$1 / 86400</f>
        <v>0.17366903940978015</v>
      </c>
      <c r="K21" s="45" cm="1">
        <f t="array" ref="K21">(_xlfn.XLOOKUP(K$2,'Men10'!$B$2:$B$75,'Men10'!$D$2:$D$75) / _xlfn.XLOOKUP($A21,'Men10'!$E$1:$CV$1,_xlfn.XLOOKUP(K$2,'Men10'!$B$2:$B$75,'Men10'!$E$2:$CV$75))) / $C$1 / 86400</f>
        <v>0.21039558076595113</v>
      </c>
      <c r="L21" s="45" cm="1">
        <f t="array" ref="L21">(_xlfn.XLOOKUP(L$2,'Men10'!$B$2:$B$75,'Men10'!$D$2:$D$75) / _xlfn.XLOOKUP($A21,'Men10'!$E$1:$CV$1,_xlfn.XLOOKUP(L$2,'Men10'!$B$2:$B$75,'Men10'!$E$2:$CV$75))) / $C$1 / 86400</f>
        <v>0.37259481703926151</v>
      </c>
      <c r="M21" s="45" cm="1">
        <f t="array" ref="M21">(_xlfn.XLOOKUP(M$2,'Men10'!$B$2:$B$75,'Men10'!$D$2:$D$75) / _xlfn.XLOOKUP($A21,'Men10'!$E$1:$CV$1,_xlfn.XLOOKUP(M$2,'Men10'!$B$2:$B$75,'Men10'!$E$2:$CV$75))) / $C$1 / 86400</f>
        <v>0.49493938382827274</v>
      </c>
      <c r="N21" s="45" cm="1">
        <f t="array" ref="N21">(_xlfn.XLOOKUP(N$2,'Men10'!$B$2:$B$75,'Men10'!$D$2:$D$75) / _xlfn.XLOOKUP($A21,'Men10'!$E$1:$CV$1,_xlfn.XLOOKUP(N$2,'Men10'!$B$2:$B$75,'Men10'!$E$2:$CV$75))) / $C$1 / 86400</f>
        <v>0.92337708078448821</v>
      </c>
    </row>
    <row r="22" spans="1:14" x14ac:dyDescent="0.3">
      <c r="A22" s="42">
        <v>37</v>
      </c>
      <c r="B22" s="45" cm="1">
        <f t="array" ref="B22">(_xlfn.XLOOKUP(B$2,'Men10'!$B$2:$B$75,'Men10'!$D$2:$D$75) / _xlfn.XLOOKUP($A22,'Men10'!$E$1:$CV$1,_xlfn.XLOOKUP(B$2,'Men10'!$B$2:$B$75,'Men10'!$E$2:$CV$75))) / $C$1 / 86400</f>
        <v>2.3919358806941842E-3</v>
      </c>
      <c r="C22" s="45" cm="1">
        <f t="array" ref="C22">(_xlfn.XLOOKUP(C$2,'Men10'!$B$2:$B$75,'Men10'!$D$2:$D$75) / _xlfn.XLOOKUP($A22,'Men10'!$E$1:$CV$1,_xlfn.XLOOKUP(C$2,'Men10'!$B$2:$B$75,'Men10'!$E$2:$CV$75))) / $C$1 / 86400</f>
        <v>5.3330343384162468E-3</v>
      </c>
      <c r="D22" s="45" cm="1">
        <f t="array" ref="D22">(_xlfn.XLOOKUP(D$2,'Men10'!$B$2:$B$75,'Men10'!$D$2:$D$75) / _xlfn.XLOOKUP($A22,'Men10'!$E$1:$CV$1,_xlfn.XLOOKUP(D$2,'Men10'!$B$2:$B$75,'Men10'!$E$2:$CV$75))) / $C$1 / 86400</f>
        <v>1.4087260516571219E-2</v>
      </c>
      <c r="E22" s="45" cm="1">
        <f t="array" ref="E22">(_xlfn.XLOOKUP(E$2,'Men10'!$B$2:$B$75,'Men10'!$D$2:$D$75) / _xlfn.XLOOKUP($A22,'Men10'!$E$1:$CV$1,_xlfn.XLOOKUP(E$2,'Men10'!$B$2:$B$75,'Men10'!$E$2:$CV$75))) / $C$1 / 86400</f>
        <v>1.8543434761609051E-2</v>
      </c>
      <c r="F22" s="45" cm="1">
        <f t="array" ref="F22">(_xlfn.XLOOKUP(F$2,'Men10'!$B$2:$B$75,'Men10'!$D$2:$D$75) / _xlfn.XLOOKUP($A22,'Men10'!$E$1:$CV$1,_xlfn.XLOOKUP(F$2,'Men10'!$B$2:$B$75,'Men10'!$E$2:$CV$75))) / $C$1 / 86400</f>
        <v>3.066614534219585E-2</v>
      </c>
      <c r="G22" s="45" cm="1">
        <f t="array" ref="G22">(_xlfn.XLOOKUP(G$2,'Men10'!$B$2:$B$75,'Men10'!$D$2:$D$75) / _xlfn.XLOOKUP($A22,'Men10'!$E$1:$CV$1,_xlfn.XLOOKUP(G$2,'Men10'!$B$2:$B$75,'Men10'!$E$2:$CV$75))) / $C$1 / 86400</f>
        <v>3.8596218864279309E-2</v>
      </c>
      <c r="H22" s="45" cm="1">
        <f t="array" ref="H22">(_xlfn.XLOOKUP(H$2,'Men10'!$B$2:$B$75,'Men10'!$D$2:$D$75) / _xlfn.XLOOKUP($A22,'Men10'!$E$1:$CV$1,_xlfn.XLOOKUP(H$2,'Men10'!$B$2:$B$75,'Men10'!$E$2:$CV$75))) / $C$1 / 86400</f>
        <v>6.3152872163219465E-2</v>
      </c>
      <c r="I22" s="45" cm="1">
        <f t="array" ref="I22">(_xlfn.XLOOKUP(I$2,'Men10'!$B$2:$B$75,'Men10'!$D$2:$D$75) / _xlfn.XLOOKUP($A22,'Men10'!$E$1:$CV$1,_xlfn.XLOOKUP(I$2,'Men10'!$B$2:$B$75,'Men10'!$E$2:$CV$75))) / $C$1 / 86400</f>
        <v>8.3752922984083877E-2</v>
      </c>
      <c r="J22" s="45" cm="1">
        <f t="array" ref="J22">(_xlfn.XLOOKUP(J$2,'Men10'!$B$2:$B$75,'Men10'!$D$2:$D$75) / _xlfn.XLOOKUP($A22,'Men10'!$E$1:$CV$1,_xlfn.XLOOKUP(J$2,'Men10'!$B$2:$B$75,'Men10'!$E$2:$CV$75))) / $C$1 / 86400</f>
        <v>0.17419213892607466</v>
      </c>
      <c r="K22" s="45" cm="1">
        <f t="array" ref="K22">(_xlfn.XLOOKUP(K$2,'Men10'!$B$2:$B$75,'Men10'!$D$2:$D$75) / _xlfn.XLOOKUP($A22,'Men10'!$E$1:$CV$1,_xlfn.XLOOKUP(K$2,'Men10'!$B$2:$B$75,'Men10'!$E$2:$CV$75))) / $C$1 / 86400</f>
        <v>0.21102930239476425</v>
      </c>
      <c r="L22" s="45" cm="1">
        <f t="array" ref="L22">(_xlfn.XLOOKUP(L$2,'Men10'!$B$2:$B$75,'Men10'!$D$2:$D$75) / _xlfn.XLOOKUP($A22,'Men10'!$E$1:$CV$1,_xlfn.XLOOKUP(L$2,'Men10'!$B$2:$B$75,'Men10'!$E$2:$CV$75))) / $C$1 / 86400</f>
        <v>0.37371709058456049</v>
      </c>
      <c r="M22" s="45" cm="1">
        <f t="array" ref="M22">(_xlfn.XLOOKUP(M$2,'Men10'!$B$2:$B$75,'Men10'!$D$2:$D$75) / _xlfn.XLOOKUP($A22,'Men10'!$E$1:$CV$1,_xlfn.XLOOKUP(M$2,'Men10'!$B$2:$B$75,'Men10'!$E$2:$CV$75))) / $C$1 / 86400</f>
        <v>0.49643016510486387</v>
      </c>
      <c r="N22" s="45" cm="1">
        <f t="array" ref="N22">(_xlfn.XLOOKUP(N$2,'Men10'!$B$2:$B$75,'Men10'!$D$2:$D$75) / _xlfn.XLOOKUP($A22,'Men10'!$E$1:$CV$1,_xlfn.XLOOKUP(N$2,'Men10'!$B$2:$B$75,'Men10'!$E$2:$CV$75))) / $C$1 / 86400</f>
        <v>0.92615833705191142</v>
      </c>
    </row>
    <row r="23" spans="1:14" x14ac:dyDescent="0.3">
      <c r="A23" s="26">
        <v>38</v>
      </c>
      <c r="B23" s="45" cm="1">
        <f t="array" ref="B23">(_xlfn.XLOOKUP(B$2,'Men10'!$B$2:$B$75,'Men10'!$D$2:$D$75) / _xlfn.XLOOKUP($A23,'Men10'!$E$1:$CV$1,_xlfn.XLOOKUP(B$2,'Men10'!$B$2:$B$75,'Men10'!$E$2:$CV$75))) / $C$1 / 86400</f>
        <v>2.4151369923220093E-3</v>
      </c>
      <c r="C23" s="45" cm="1">
        <f t="array" ref="C23">(_xlfn.XLOOKUP(C$2,'Men10'!$B$2:$B$75,'Men10'!$D$2:$D$75) / _xlfn.XLOOKUP($A23,'Men10'!$E$1:$CV$1,_xlfn.XLOOKUP(C$2,'Men10'!$B$2:$B$75,'Men10'!$E$2:$CV$75))) / $C$1 / 86400</f>
        <v>5.3719534797516452E-3</v>
      </c>
      <c r="D23" s="45" cm="1">
        <f t="array" ref="D23">(_xlfn.XLOOKUP(D$2,'Men10'!$B$2:$B$75,'Men10'!$D$2:$D$75) / _xlfn.XLOOKUP($A23,'Men10'!$E$1:$CV$1,_xlfn.XLOOKUP(D$2,'Men10'!$B$2:$B$75,'Men10'!$E$2:$CV$75))) / $C$1 / 86400</f>
        <v>1.4190065795570382E-2</v>
      </c>
      <c r="E23" s="45" cm="1">
        <f t="array" ref="E23">(_xlfn.XLOOKUP(E$2,'Men10'!$B$2:$B$75,'Men10'!$D$2:$D$75) / _xlfn.XLOOKUP($A23,'Men10'!$E$1:$CV$1,_xlfn.XLOOKUP(E$2,'Men10'!$B$2:$B$75,'Men10'!$E$2:$CV$75))) / $C$1 / 86400</f>
        <v>1.8678760077842645E-2</v>
      </c>
      <c r="F23" s="45" cm="1">
        <f t="array" ref="F23">(_xlfn.XLOOKUP(F$2,'Men10'!$B$2:$B$75,'Men10'!$D$2:$D$75) / _xlfn.XLOOKUP($A23,'Men10'!$E$1:$CV$1,_xlfn.XLOOKUP(F$2,'Men10'!$B$2:$B$75,'Men10'!$E$2:$CV$75))) / $C$1 / 86400</f>
        <v>3.0889939146819881E-2</v>
      </c>
      <c r="G23" s="45" cm="1">
        <f t="array" ref="G23">(_xlfn.XLOOKUP(G$2,'Men10'!$B$2:$B$75,'Men10'!$D$2:$D$75) / _xlfn.XLOOKUP($A23,'Men10'!$E$1:$CV$1,_xlfn.XLOOKUP(G$2,'Men10'!$B$2:$B$75,'Men10'!$E$2:$CV$75))) / $C$1 / 86400</f>
        <v>3.8877884348067833E-2</v>
      </c>
      <c r="H23" s="45" cm="1">
        <f t="array" ref="H23">(_xlfn.XLOOKUP(H$2,'Men10'!$B$2:$B$75,'Men10'!$D$2:$D$75) / _xlfn.XLOOKUP($A23,'Men10'!$E$1:$CV$1,_xlfn.XLOOKUP(H$2,'Men10'!$B$2:$B$75,'Men10'!$E$2:$CV$75))) / $C$1 / 86400</f>
        <v>6.3615602186293627E-2</v>
      </c>
      <c r="I23" s="45" cm="1">
        <f t="array" ref="I23">(_xlfn.XLOOKUP(I$2,'Men10'!$B$2:$B$75,'Men10'!$D$2:$D$75) / _xlfn.XLOOKUP($A23,'Men10'!$E$1:$CV$1,_xlfn.XLOOKUP(I$2,'Men10'!$B$2:$B$75,'Men10'!$E$2:$CV$75))) / $C$1 / 86400</f>
        <v>8.4354226020892681E-2</v>
      </c>
      <c r="J23" s="45" cm="1">
        <f t="array" ref="J23">(_xlfn.XLOOKUP(J$2,'Men10'!$B$2:$B$75,'Men10'!$D$2:$D$75) / _xlfn.XLOOKUP($A23,'Men10'!$E$1:$CV$1,_xlfn.XLOOKUP(J$2,'Men10'!$B$2:$B$75,'Men10'!$E$2:$CV$75))) / $C$1 / 86400</f>
        <v>0.17507100945546958</v>
      </c>
      <c r="K23" s="45" cm="1">
        <f t="array" ref="K23">(_xlfn.XLOOKUP(K$2,'Men10'!$B$2:$B$75,'Men10'!$D$2:$D$75) / _xlfn.XLOOKUP($A23,'Men10'!$E$1:$CV$1,_xlfn.XLOOKUP(K$2,'Men10'!$B$2:$B$75,'Men10'!$E$2:$CV$75))) / $C$1 / 86400</f>
        <v>0.21209403146840078</v>
      </c>
      <c r="L23" s="45" cm="1">
        <f t="array" ref="L23">(_xlfn.XLOOKUP(L$2,'Men10'!$B$2:$B$75,'Men10'!$D$2:$D$75) / _xlfn.XLOOKUP($A23,'Men10'!$E$1:$CV$1,_xlfn.XLOOKUP(L$2,'Men10'!$B$2:$B$75,'Men10'!$E$2:$CV$75))) / $C$1 / 86400</f>
        <v>0.37560264603655119</v>
      </c>
      <c r="M23" s="45" cm="1">
        <f t="array" ref="M23">(_xlfn.XLOOKUP(M$2,'Men10'!$B$2:$B$75,'Men10'!$D$2:$D$75) / _xlfn.XLOOKUP($A23,'Men10'!$E$1:$CV$1,_xlfn.XLOOKUP(M$2,'Men10'!$B$2:$B$75,'Men10'!$E$2:$CV$75))) / $C$1 / 86400</f>
        <v>0.49893485816795602</v>
      </c>
      <c r="N23" s="45" cm="1">
        <f t="array" ref="N23">(_xlfn.XLOOKUP(N$2,'Men10'!$B$2:$B$75,'Men10'!$D$2:$D$75) / _xlfn.XLOOKUP($A23,'Men10'!$E$1:$CV$1,_xlfn.XLOOKUP(N$2,'Men10'!$B$2:$B$75,'Men10'!$E$2:$CV$75))) / $C$1 / 86400</f>
        <v>0.93083118436297052</v>
      </c>
    </row>
    <row r="24" spans="1:14" x14ac:dyDescent="0.3">
      <c r="A24" s="26">
        <v>39</v>
      </c>
      <c r="B24" s="45" cm="1">
        <f t="array" ref="B24">(_xlfn.XLOOKUP(B$2,'Men10'!$B$2:$B$75,'Men10'!$D$2:$D$75) / _xlfn.XLOOKUP($A24,'Men10'!$E$1:$CV$1,_xlfn.XLOOKUP(B$2,'Men10'!$B$2:$B$75,'Men10'!$E$2:$CV$75))) / $C$1 / 86400</f>
        <v>2.4385385072507389E-3</v>
      </c>
      <c r="C24" s="45" cm="1">
        <f t="array" ref="C24">(_xlfn.XLOOKUP(C$2,'Men10'!$B$2:$B$75,'Men10'!$D$2:$D$75) / _xlfn.XLOOKUP($A24,'Men10'!$E$1:$CV$1,_xlfn.XLOOKUP(C$2,'Men10'!$B$2:$B$75,'Men10'!$E$2:$CV$75))) / $C$1 / 86400</f>
        <v>5.4120132105637837E-3</v>
      </c>
      <c r="D24" s="45" cm="1">
        <f t="array" ref="D24">(_xlfn.XLOOKUP(D$2,'Men10'!$B$2:$B$75,'Men10'!$D$2:$D$75) / _xlfn.XLOOKUP($A24,'Men10'!$E$1:$CV$1,_xlfn.XLOOKUP(D$2,'Men10'!$B$2:$B$75,'Men10'!$E$2:$CV$75))) / $C$1 / 86400</f>
        <v>1.4295883952432635E-2</v>
      </c>
      <c r="E24" s="45" cm="1">
        <f t="array" ref="E24">(_xlfn.XLOOKUP(E$2,'Men10'!$B$2:$B$75,'Men10'!$D$2:$D$75) / _xlfn.XLOOKUP($A24,'Men10'!$E$1:$CV$1,_xlfn.XLOOKUP(E$2,'Men10'!$B$2:$B$75,'Men10'!$E$2:$CV$75))) / $C$1 / 86400</f>
        <v>1.8818051325140916E-2</v>
      </c>
      <c r="F24" s="45" cm="1">
        <f t="array" ref="F24">(_xlfn.XLOOKUP(F$2,'Men10'!$B$2:$B$75,'Men10'!$D$2:$D$75) / _xlfn.XLOOKUP($A24,'Men10'!$E$1:$CV$1,_xlfn.XLOOKUP(F$2,'Men10'!$B$2:$B$75,'Men10'!$E$2:$CV$75))) / $C$1 / 86400</f>
        <v>3.1120291597132265E-2</v>
      </c>
      <c r="G24" s="45" cm="1">
        <f t="array" ref="G24">(_xlfn.XLOOKUP(G$2,'Men10'!$B$2:$B$75,'Men10'!$D$2:$D$75) / _xlfn.XLOOKUP($A24,'Men10'!$E$1:$CV$1,_xlfn.XLOOKUP(G$2,'Men10'!$B$2:$B$75,'Men10'!$E$2:$CV$75))) / $C$1 / 86400</f>
        <v>3.9167804502328187E-2</v>
      </c>
      <c r="H24" s="45" cm="1">
        <f t="array" ref="H24">(_xlfn.XLOOKUP(H$2,'Men10'!$B$2:$B$75,'Men10'!$D$2:$D$75) / _xlfn.XLOOKUP($A24,'Men10'!$E$1:$CV$1,_xlfn.XLOOKUP(H$2,'Men10'!$B$2:$B$75,'Men10'!$E$2:$CV$75))) / $C$1 / 86400</f>
        <v>6.4105156529241383E-2</v>
      </c>
      <c r="I24" s="45" cm="1">
        <f t="array" ref="I24">(_xlfn.XLOOKUP(I$2,'Men10'!$B$2:$B$75,'Men10'!$D$2:$D$75) / _xlfn.XLOOKUP($A24,'Men10'!$E$1:$CV$1,_xlfn.XLOOKUP(I$2,'Men10'!$B$2:$B$75,'Men10'!$E$2:$CV$75))) / $C$1 / 86400</f>
        <v>8.5008134749736813E-2</v>
      </c>
      <c r="J24" s="45" cm="1">
        <f t="array" ref="J24">(_xlfn.XLOOKUP(J$2,'Men10'!$B$2:$B$75,'Men10'!$D$2:$D$75) / _xlfn.XLOOKUP($A24,'Men10'!$E$1:$CV$1,_xlfn.XLOOKUP(J$2,'Men10'!$B$2:$B$75,'Men10'!$E$2:$CV$75))) / $C$1 / 86400</f>
        <v>0.17631643330322191</v>
      </c>
      <c r="K24" s="45" cm="1">
        <f t="array" ref="K24">(_xlfn.XLOOKUP(K$2,'Men10'!$B$2:$B$75,'Men10'!$D$2:$D$75) / _xlfn.XLOOKUP($A24,'Men10'!$E$1:$CV$1,_xlfn.XLOOKUP(K$2,'Men10'!$B$2:$B$75,'Men10'!$E$2:$CV$75))) / $C$1 / 86400</f>
        <v>0.21360283047274917</v>
      </c>
      <c r="L24" s="45" cm="1">
        <f t="array" ref="L24">(_xlfn.XLOOKUP(L$2,'Men10'!$B$2:$B$75,'Men10'!$D$2:$D$75) / _xlfn.XLOOKUP($A24,'Men10'!$E$1:$CV$1,_xlfn.XLOOKUP(L$2,'Men10'!$B$2:$B$75,'Men10'!$E$2:$CV$75))) / $C$1 / 86400</f>
        <v>0.37827461607949414</v>
      </c>
      <c r="M24" s="45" cm="1">
        <f t="array" ref="M24">(_xlfn.XLOOKUP(M$2,'Men10'!$B$2:$B$75,'Men10'!$D$2:$D$75) / _xlfn.XLOOKUP($A24,'Men10'!$E$1:$CV$1,_xlfn.XLOOKUP(M$2,'Men10'!$B$2:$B$75,'Men10'!$E$2:$CV$75))) / $C$1 / 86400</f>
        <v>0.50248419150858181</v>
      </c>
      <c r="N24" s="45" cm="1">
        <f t="array" ref="N24">(_xlfn.XLOOKUP(N$2,'Men10'!$B$2:$B$75,'Men10'!$D$2:$D$75) / _xlfn.XLOOKUP($A24,'Men10'!$E$1:$CV$1,_xlfn.XLOOKUP(N$2,'Men10'!$B$2:$B$75,'Men10'!$E$2:$CV$75))) / $C$1 / 86400</f>
        <v>0.9374529509183982</v>
      </c>
    </row>
    <row r="25" spans="1:14" x14ac:dyDescent="0.3">
      <c r="A25" s="42">
        <v>40</v>
      </c>
      <c r="B25" s="45" cm="1">
        <f t="array" ref="B25">(_xlfn.XLOOKUP(B$2,'Men10'!$B$2:$B$75,'Men10'!$D$2:$D$75) / _xlfn.XLOOKUP($A25,'Men10'!$E$1:$CV$1,_xlfn.XLOOKUP(B$2,'Men10'!$B$2:$B$75,'Men10'!$E$2:$CV$75))) / $C$1 / 86400</f>
        <v>2.4623979581896468E-3</v>
      </c>
      <c r="C25" s="45" cm="1">
        <f t="array" ref="C25">(_xlfn.XLOOKUP(C$2,'Men10'!$B$2:$B$75,'Men10'!$D$2:$D$75) / _xlfn.XLOOKUP($A25,'Men10'!$E$1:$CV$1,_xlfn.XLOOKUP(C$2,'Men10'!$B$2:$B$75,'Men10'!$E$2:$CV$75))) / $C$1 / 86400</f>
        <v>5.4520979555367447E-3</v>
      </c>
      <c r="D25" s="45" cm="1">
        <f t="array" ref="D25">(_xlfn.XLOOKUP(D$2,'Men10'!$B$2:$B$75,'Men10'!$D$2:$D$75) / _xlfn.XLOOKUP($A25,'Men10'!$E$1:$CV$1,_xlfn.XLOOKUP(D$2,'Men10'!$B$2:$B$75,'Men10'!$E$2:$CV$75))) / $C$1 / 86400</f>
        <v>1.4401768184436683E-2</v>
      </c>
      <c r="E25" s="45" cm="1">
        <f t="array" ref="E25">(_xlfn.XLOOKUP(E$2,'Men10'!$B$2:$B$75,'Men10'!$D$2:$D$75) / _xlfn.XLOOKUP($A25,'Men10'!$E$1:$CV$1,_xlfn.XLOOKUP(E$2,'Men10'!$B$2:$B$75,'Men10'!$E$2:$CV$75))) / $C$1 / 86400</f>
        <v>1.8957429548901349E-2</v>
      </c>
      <c r="F25" s="45" cm="1">
        <f t="array" ref="F25">(_xlfn.XLOOKUP(F$2,'Men10'!$B$2:$B$75,'Men10'!$D$2:$D$75) / _xlfn.XLOOKUP($A25,'Men10'!$E$1:$CV$1,_xlfn.XLOOKUP(F$2,'Men10'!$B$2:$B$75,'Men10'!$E$2:$CV$75))) / $C$1 / 86400</f>
        <v>3.1350787884488023E-2</v>
      </c>
      <c r="G25" s="45" cm="1">
        <f t="array" ref="G25">(_xlfn.XLOOKUP(G$2,'Men10'!$B$2:$B$75,'Men10'!$D$2:$D$75) / _xlfn.XLOOKUP($A25,'Men10'!$E$1:$CV$1,_xlfn.XLOOKUP(G$2,'Men10'!$B$2:$B$75,'Men10'!$E$2:$CV$75))) / $C$1 / 86400</f>
        <v>3.9457905688992344E-2</v>
      </c>
      <c r="H25" s="45" cm="1">
        <f t="array" ref="H25">(_xlfn.XLOOKUP(H$2,'Men10'!$B$2:$B$75,'Men10'!$D$2:$D$75) / _xlfn.XLOOKUP($A25,'Men10'!$E$1:$CV$1,_xlfn.XLOOKUP(H$2,'Men10'!$B$2:$B$75,'Men10'!$E$2:$CV$75))) / $C$1 / 86400</f>
        <v>6.4602304043720929E-2</v>
      </c>
      <c r="I25" s="45" cm="1">
        <f t="array" ref="I25">(_xlfn.XLOOKUP(I$2,'Men10'!$B$2:$B$75,'Men10'!$D$2:$D$75) / _xlfn.XLOOKUP($A25,'Men10'!$E$1:$CV$1,_xlfn.XLOOKUP(I$2,'Men10'!$B$2:$B$75,'Men10'!$E$2:$CV$75))) / $C$1 / 86400</f>
        <v>8.5681185926003101E-2</v>
      </c>
      <c r="J25" s="45" cm="1">
        <f t="array" ref="J25">(_xlfn.XLOOKUP(J$2,'Men10'!$B$2:$B$75,'Men10'!$D$2:$D$75) / _xlfn.XLOOKUP($A25,'Men10'!$E$1:$CV$1,_xlfn.XLOOKUP(J$2,'Men10'!$B$2:$B$75,'Men10'!$E$2:$CV$75))) / $C$1 / 86400</f>
        <v>0.17777986511975652</v>
      </c>
      <c r="K25" s="45" cm="1">
        <f t="array" ref="K25">(_xlfn.XLOOKUP(K$2,'Men10'!$B$2:$B$75,'Men10'!$D$2:$D$75) / _xlfn.XLOOKUP($A25,'Men10'!$E$1:$CV$1,_xlfn.XLOOKUP(K$2,'Men10'!$B$2:$B$75,'Men10'!$E$2:$CV$75))) / $C$1 / 86400</f>
        <v>0.21537574053200653</v>
      </c>
      <c r="L25" s="45" cm="1">
        <f t="array" ref="L25">(_xlfn.XLOOKUP(L$2,'Men10'!$B$2:$B$75,'Men10'!$D$2:$D$75) / _xlfn.XLOOKUP($A25,'Men10'!$E$1:$CV$1,_xlfn.XLOOKUP(L$2,'Men10'!$B$2:$B$75,'Men10'!$E$2:$CV$75))) / $C$1 / 86400</f>
        <v>0.38141430702143891</v>
      </c>
      <c r="M25" s="45" cm="1">
        <f t="array" ref="M25">(_xlfn.XLOOKUP(M$2,'Men10'!$B$2:$B$75,'Men10'!$D$2:$D$75) / _xlfn.XLOOKUP($A25,'Men10'!$E$1:$CV$1,_xlfn.XLOOKUP(M$2,'Men10'!$B$2:$B$75,'Men10'!$E$2:$CV$75))) / $C$1 / 86400</f>
        <v>0.50665482574489651</v>
      </c>
      <c r="N25" s="45" cm="1">
        <f t="array" ref="N25">(_xlfn.XLOOKUP(N$2,'Men10'!$B$2:$B$75,'Men10'!$D$2:$D$75) / _xlfn.XLOOKUP($A25,'Men10'!$E$1:$CV$1,_xlfn.XLOOKUP(N$2,'Men10'!$B$2:$B$75,'Men10'!$E$2:$CV$75))) / $C$1 / 86400</f>
        <v>0.94523383922912574</v>
      </c>
    </row>
    <row r="26" spans="1:14" x14ac:dyDescent="0.3">
      <c r="A26" s="26">
        <v>41</v>
      </c>
      <c r="B26" s="45" cm="1">
        <f t="array" ref="B26">(_xlfn.XLOOKUP(B$2,'Men10'!$B$2:$B$75,'Men10'!$D$2:$D$75) / _xlfn.XLOOKUP($A26,'Men10'!$E$1:$CV$1,_xlfn.XLOOKUP(B$2,'Men10'!$B$2:$B$75,'Men10'!$E$2:$CV$75))) / $C$1 / 86400</f>
        <v>2.4846170480459229E-3</v>
      </c>
      <c r="C26" s="45" cm="1">
        <f t="array" ref="C26">(_xlfn.XLOOKUP(C$2,'Men10'!$B$2:$B$75,'Men10'!$D$2:$D$75) / _xlfn.XLOOKUP($A26,'Men10'!$E$1:$CV$1,_xlfn.XLOOKUP(C$2,'Men10'!$B$2:$B$75,'Men10'!$E$2:$CV$75))) / $C$1 / 86400</f>
        <v>5.4933665008291875E-3</v>
      </c>
      <c r="D26" s="45" cm="1">
        <f t="array" ref="D26">(_xlfn.XLOOKUP(D$2,'Men10'!$B$2:$B$75,'Men10'!$D$2:$D$75) / _xlfn.XLOOKUP($A26,'Men10'!$E$1:$CV$1,_xlfn.XLOOKUP(D$2,'Men10'!$B$2:$B$75,'Men10'!$E$2:$CV$75))) / $C$1 / 86400</f>
        <v>1.4510779436152572E-2</v>
      </c>
      <c r="E26" s="45" cm="1">
        <f t="array" ref="E26">(_xlfn.XLOOKUP(E$2,'Men10'!$B$2:$B$75,'Men10'!$D$2:$D$75) / _xlfn.XLOOKUP($A26,'Men10'!$E$1:$CV$1,_xlfn.XLOOKUP(E$2,'Men10'!$B$2:$B$75,'Men10'!$E$2:$CV$75))) / $C$1 / 86400</f>
        <v>1.9100923951670221E-2</v>
      </c>
      <c r="F26" s="45" cm="1">
        <f t="array" ref="F26">(_xlfn.XLOOKUP(F$2,'Men10'!$B$2:$B$75,'Men10'!$D$2:$D$75) / _xlfn.XLOOKUP($A26,'Men10'!$E$1:$CV$1,_xlfn.XLOOKUP(F$2,'Men10'!$B$2:$B$75,'Men10'!$E$2:$CV$75))) / $C$1 / 86400</f>
        <v>3.1588091289583828E-2</v>
      </c>
      <c r="G26" s="45" cm="1">
        <f t="array" ref="G26">(_xlfn.XLOOKUP(G$2,'Men10'!$B$2:$B$75,'Men10'!$D$2:$D$75) / _xlfn.XLOOKUP($A26,'Men10'!$E$1:$CV$1,_xlfn.XLOOKUP(G$2,'Men10'!$B$2:$B$75,'Men10'!$E$2:$CV$75))) / $C$1 / 86400</f>
        <v>3.9756574271499645E-2</v>
      </c>
      <c r="H26" s="45" cm="1">
        <f t="array" ref="H26">(_xlfn.XLOOKUP(H$2,'Men10'!$B$2:$B$75,'Men10'!$D$2:$D$75) / _xlfn.XLOOKUP($A26,'Men10'!$E$1:$CV$1,_xlfn.XLOOKUP(H$2,'Men10'!$B$2:$B$75,'Men10'!$E$2:$CV$75))) / $C$1 / 86400</f>
        <v>6.5100346941090417E-2</v>
      </c>
      <c r="I26" s="45" cm="1">
        <f t="array" ref="I26">(_xlfn.XLOOKUP(I$2,'Men10'!$B$2:$B$75,'Men10'!$D$2:$D$75) / _xlfn.XLOOKUP($A26,'Men10'!$E$1:$CV$1,_xlfn.XLOOKUP(I$2,'Men10'!$B$2:$B$75,'Men10'!$E$2:$CV$75))) / $C$1 / 86400</f>
        <v>8.6355911770653479E-2</v>
      </c>
      <c r="J26" s="45" cm="1">
        <f t="array" ref="J26">(_xlfn.XLOOKUP(J$2,'Men10'!$B$2:$B$75,'Men10'!$D$2:$D$75) / _xlfn.XLOOKUP($A26,'Men10'!$E$1:$CV$1,_xlfn.XLOOKUP(J$2,'Men10'!$B$2:$B$75,'Men10'!$E$2:$CV$75))) / $C$1 / 86400</f>
        <v>0.17924927200162244</v>
      </c>
      <c r="K26" s="45" cm="1">
        <f t="array" ref="K26">(_xlfn.XLOOKUP(K$2,'Men10'!$B$2:$B$75,'Men10'!$D$2:$D$75) / _xlfn.XLOOKUP($A26,'Men10'!$E$1:$CV$1,_xlfn.XLOOKUP(K$2,'Men10'!$B$2:$B$75,'Men10'!$E$2:$CV$75))) / $C$1 / 86400</f>
        <v>0.21715588922945053</v>
      </c>
      <c r="L26" s="45" cm="1">
        <f t="array" ref="L26">(_xlfn.XLOOKUP(L$2,'Men10'!$B$2:$B$75,'Men10'!$D$2:$D$75) / _xlfn.XLOOKUP($A26,'Men10'!$E$1:$CV$1,_xlfn.XLOOKUP(L$2,'Men10'!$B$2:$B$75,'Men10'!$E$2:$CV$75))) / $C$1 / 86400</f>
        <v>0.38456681704951151</v>
      </c>
      <c r="M26" s="45" cm="1">
        <f t="array" ref="M26">(_xlfn.XLOOKUP(M$2,'Men10'!$B$2:$B$75,'Men10'!$D$2:$D$75) / _xlfn.XLOOKUP($A26,'Men10'!$E$1:$CV$1,_xlfn.XLOOKUP(M$2,'Men10'!$B$2:$B$75,'Men10'!$E$2:$CV$75))) / $C$1 / 86400</f>
        <v>0.51084248831950041</v>
      </c>
      <c r="N26" s="45" cm="1">
        <f t="array" ref="N26">(_xlfn.XLOOKUP(N$2,'Men10'!$B$2:$B$75,'Men10'!$D$2:$D$75) / _xlfn.XLOOKUP($A26,'Men10'!$E$1:$CV$1,_xlfn.XLOOKUP(N$2,'Men10'!$B$2:$B$75,'Men10'!$E$2:$CV$75))) / $C$1 / 86400</f>
        <v>0.95304649623277582</v>
      </c>
    </row>
    <row r="27" spans="1:14" x14ac:dyDescent="0.3">
      <c r="A27" s="26">
        <v>42</v>
      </c>
      <c r="B27" s="45" cm="1">
        <f t="array" ref="B27">(_xlfn.XLOOKUP(B$2,'Men10'!$B$2:$B$75,'Men10'!$D$2:$D$75) / _xlfn.XLOOKUP($A27,'Men10'!$E$1:$CV$1,_xlfn.XLOOKUP(B$2,'Men10'!$B$2:$B$75,'Men10'!$E$2:$CV$75))) / $C$1 / 86400</f>
        <v>2.5072407704973317E-3</v>
      </c>
      <c r="C27" s="45" cm="1">
        <f t="array" ref="C27">(_xlfn.XLOOKUP(C$2,'Men10'!$B$2:$B$75,'Men10'!$D$2:$D$75) / _xlfn.XLOOKUP($A27,'Men10'!$E$1:$CV$1,_xlfn.XLOOKUP(C$2,'Men10'!$B$2:$B$75,'Men10'!$E$2:$CV$75))) / $C$1 / 86400</f>
        <v>5.5346700083542186E-3</v>
      </c>
      <c r="D27" s="45" cm="1">
        <f t="array" ref="D27">(_xlfn.XLOOKUP(D$2,'Men10'!$B$2:$B$75,'Men10'!$D$2:$D$75) / _xlfn.XLOOKUP($A27,'Men10'!$E$1:$CV$1,_xlfn.XLOOKUP(D$2,'Men10'!$B$2:$B$75,'Men10'!$E$2:$CV$75))) / $C$1 / 86400</f>
        <v>1.4619883040935672E-2</v>
      </c>
      <c r="E27" s="45" cm="1">
        <f t="array" ref="E27">(_xlfn.XLOOKUP(E$2,'Men10'!$B$2:$B$75,'Men10'!$D$2:$D$75) / _xlfn.XLOOKUP($A27,'Men10'!$E$1:$CV$1,_xlfn.XLOOKUP(E$2,'Men10'!$B$2:$B$75,'Men10'!$E$2:$CV$75))) / $C$1 / 86400</f>
        <v>1.9244539921231648E-2</v>
      </c>
      <c r="F27" s="45" cm="1">
        <f t="array" ref="F27">(_xlfn.XLOOKUP(F$2,'Men10'!$B$2:$B$75,'Men10'!$D$2:$D$75) / _xlfn.XLOOKUP($A27,'Men10'!$E$1:$CV$1,_xlfn.XLOOKUP(F$2,'Men10'!$B$2:$B$75,'Men10'!$E$2:$CV$75))) / $C$1 / 86400</f>
        <v>3.1825595735370166E-2</v>
      </c>
      <c r="G27" s="45" cm="1">
        <f t="array" ref="G27">(_xlfn.XLOOKUP(G$2,'Men10'!$B$2:$B$75,'Men10'!$D$2:$D$75) / _xlfn.XLOOKUP($A27,'Men10'!$E$1:$CV$1,_xlfn.XLOOKUP(G$2,'Men10'!$B$2:$B$75,'Men10'!$E$2:$CV$75))) / $C$1 / 86400</f>
        <v>4.0055495882563553E-2</v>
      </c>
      <c r="H27" s="45" cm="1">
        <f t="array" ref="H27">(_xlfn.XLOOKUP(H$2,'Men10'!$B$2:$B$75,'Men10'!$D$2:$D$75) / _xlfn.XLOOKUP($A27,'Men10'!$E$1:$CV$1,_xlfn.XLOOKUP(H$2,'Men10'!$B$2:$B$75,'Men10'!$E$2:$CV$75))) / $C$1 / 86400</f>
        <v>6.5613111781286343E-2</v>
      </c>
      <c r="I27" s="45" cm="1">
        <f t="array" ref="I27">(_xlfn.XLOOKUP(I$2,'Men10'!$B$2:$B$75,'Men10'!$D$2:$D$75) / _xlfn.XLOOKUP($A27,'Men10'!$E$1:$CV$1,_xlfn.XLOOKUP(I$2,'Men10'!$B$2:$B$75,'Men10'!$E$2:$CV$75))) / $C$1 / 86400</f>
        <v>8.7050561357292944E-2</v>
      </c>
      <c r="J27" s="45" cm="1">
        <f t="array" ref="J27">(_xlfn.XLOOKUP(J$2,'Men10'!$B$2:$B$75,'Men10'!$D$2:$D$75) / _xlfn.XLOOKUP($A27,'Men10'!$E$1:$CV$1,_xlfn.XLOOKUP(J$2,'Men10'!$B$2:$B$75,'Men10'!$E$2:$CV$75))) / $C$1 / 86400</f>
        <v>0.18074317154950556</v>
      </c>
      <c r="K27" s="45" cm="1">
        <f t="array" ref="K27">(_xlfn.XLOOKUP(K$2,'Men10'!$B$2:$B$75,'Men10'!$D$2:$D$75) / _xlfn.XLOOKUP($A27,'Men10'!$E$1:$CV$1,_xlfn.XLOOKUP(K$2,'Men10'!$B$2:$B$75,'Men10'!$E$2:$CV$75))) / $C$1 / 86400</f>
        <v>0.21896571016270985</v>
      </c>
      <c r="L27" s="45" cm="1">
        <f t="array" ref="L27">(_xlfn.XLOOKUP(L$2,'Men10'!$B$2:$B$75,'Men10'!$D$2:$D$75) / _xlfn.XLOOKUP($A27,'Men10'!$E$1:$CV$1,_xlfn.XLOOKUP(L$2,'Men10'!$B$2:$B$75,'Men10'!$E$2:$CV$75))) / $C$1 / 86400</f>
        <v>0.38777187438506322</v>
      </c>
      <c r="M27" s="45" cm="1">
        <f t="array" ref="M27">(_xlfn.XLOOKUP(M$2,'Men10'!$B$2:$B$75,'Men10'!$D$2:$D$75) / _xlfn.XLOOKUP($A27,'Men10'!$E$1:$CV$1,_xlfn.XLOOKUP(M$2,'Men10'!$B$2:$B$75,'Men10'!$E$2:$CV$75))) / $C$1 / 86400</f>
        <v>0.51509995254135266</v>
      </c>
      <c r="N27" s="45" cm="1">
        <f t="array" ref="N27">(_xlfn.XLOOKUP(N$2,'Men10'!$B$2:$B$75,'Men10'!$D$2:$D$75) / _xlfn.XLOOKUP($A27,'Men10'!$E$1:$CV$1,_xlfn.XLOOKUP(N$2,'Men10'!$B$2:$B$75,'Men10'!$E$2:$CV$75))) / $C$1 / 86400</f>
        <v>0.96098937775154047</v>
      </c>
    </row>
    <row r="28" spans="1:14" x14ac:dyDescent="0.3">
      <c r="A28" s="42">
        <v>43</v>
      </c>
      <c r="B28" s="45" cm="1">
        <f t="array" ref="B28">(_xlfn.XLOOKUP(B$2,'Men10'!$B$2:$B$75,'Men10'!$D$2:$D$75) / _xlfn.XLOOKUP($A28,'Men10'!$E$1:$CV$1,_xlfn.XLOOKUP(B$2,'Men10'!$B$2:$B$75,'Men10'!$E$2:$CV$75))) / $C$1 / 86400</f>
        <v>2.5300067660353033E-3</v>
      </c>
      <c r="C28" s="45" cm="1">
        <f t="array" ref="C28">(_xlfn.XLOOKUP(C$2,'Men10'!$B$2:$B$75,'Men10'!$D$2:$D$75) / _xlfn.XLOOKUP($A28,'Men10'!$E$1:$CV$1,_xlfn.XLOOKUP(C$2,'Men10'!$B$2:$B$75,'Men10'!$E$2:$CV$75))) / $C$1 / 86400</f>
        <v>5.5765993265993255E-3</v>
      </c>
      <c r="D28" s="45" cm="1">
        <f t="array" ref="D28">(_xlfn.XLOOKUP(D$2,'Men10'!$B$2:$B$75,'Men10'!$D$2:$D$75) / _xlfn.XLOOKUP($A28,'Men10'!$E$1:$CV$1,_xlfn.XLOOKUP(D$2,'Men10'!$B$2:$B$75,'Men10'!$E$2:$CV$75))) / $C$1 / 86400</f>
        <v>1.4730639730639731E-2</v>
      </c>
      <c r="E28" s="45" cm="1">
        <f t="array" ref="E28">(_xlfn.XLOOKUP(E$2,'Men10'!$B$2:$B$75,'Men10'!$D$2:$D$75) / _xlfn.XLOOKUP($A28,'Men10'!$E$1:$CV$1,_xlfn.XLOOKUP(E$2,'Men10'!$B$2:$B$75,'Men10'!$E$2:$CV$75))) / $C$1 / 86400</f>
        <v>1.9390331890331892E-2</v>
      </c>
      <c r="F28" s="45" cm="1">
        <f t="array" ref="F28">(_xlfn.XLOOKUP(F$2,'Men10'!$B$2:$B$75,'Men10'!$D$2:$D$75) / _xlfn.XLOOKUP($A28,'Men10'!$E$1:$CV$1,_xlfn.XLOOKUP(F$2,'Men10'!$B$2:$B$75,'Men10'!$E$2:$CV$75))) / $C$1 / 86400</f>
        <v>3.2066698733365394E-2</v>
      </c>
      <c r="G28" s="45" cm="1">
        <f t="array" ref="G28">(_xlfn.XLOOKUP(G$2,'Men10'!$B$2:$B$75,'Men10'!$D$2:$D$75) / _xlfn.XLOOKUP($A28,'Men10'!$E$1:$CV$1,_xlfn.XLOOKUP(G$2,'Men10'!$B$2:$B$75,'Men10'!$E$2:$CV$75))) / $C$1 / 86400</f>
        <v>4.0358946608946608E-2</v>
      </c>
      <c r="H28" s="45" cm="1">
        <f t="array" ref="H28">(_xlfn.XLOOKUP(H$2,'Men10'!$B$2:$B$75,'Men10'!$D$2:$D$75) / _xlfn.XLOOKUP($A28,'Men10'!$E$1:$CV$1,_xlfn.XLOOKUP(H$2,'Men10'!$B$2:$B$75,'Men10'!$E$2:$CV$75))) / $C$1 / 86400</f>
        <v>6.6134018365538588E-2</v>
      </c>
      <c r="I28" s="45" cm="1">
        <f t="array" ref="I28">(_xlfn.XLOOKUP(I$2,'Men10'!$B$2:$B$75,'Men10'!$D$2:$D$75) / _xlfn.XLOOKUP($A28,'Men10'!$E$1:$CV$1,_xlfn.XLOOKUP(I$2,'Men10'!$B$2:$B$75,'Men10'!$E$2:$CV$75))) / $C$1 / 86400</f>
        <v>8.7747114446143568E-2</v>
      </c>
      <c r="J28" s="45" cm="1">
        <f t="array" ref="J28">(_xlfn.XLOOKUP(J$2,'Men10'!$B$2:$B$75,'Men10'!$D$2:$D$75) / _xlfn.XLOOKUP($A28,'Men10'!$E$1:$CV$1,_xlfn.XLOOKUP(J$2,'Men10'!$B$2:$B$75,'Men10'!$E$2:$CV$75))) / $C$1 / 86400</f>
        <v>0.18226218129044056</v>
      </c>
      <c r="K28" s="45" cm="1">
        <f t="array" ref="K28">(_xlfn.XLOOKUP(K$2,'Men10'!$B$2:$B$75,'Men10'!$D$2:$D$75) / _xlfn.XLOOKUP($A28,'Men10'!$E$1:$CV$1,_xlfn.XLOOKUP(K$2,'Men10'!$B$2:$B$75,'Men10'!$E$2:$CV$75))) / $C$1 / 86400</f>
        <v>0.22080595144992668</v>
      </c>
      <c r="L28" s="45" cm="1">
        <f t="array" ref="L28">(_xlfn.XLOOKUP(L$2,'Men10'!$B$2:$B$75,'Men10'!$D$2:$D$75) / _xlfn.XLOOKUP($A28,'Men10'!$E$1:$CV$1,_xlfn.XLOOKUP(L$2,'Men10'!$B$2:$B$75,'Men10'!$E$2:$CV$75))) / $C$1 / 86400</f>
        <v>0.39103080388929745</v>
      </c>
      <c r="M28" s="45" cm="1">
        <f t="array" ref="M28">(_xlfn.XLOOKUP(M$2,'Men10'!$B$2:$B$75,'Men10'!$D$2:$D$75) / _xlfn.XLOOKUP($A28,'Men10'!$E$1:$CV$1,_xlfn.XLOOKUP(M$2,'Men10'!$B$2:$B$75,'Men10'!$E$2:$CV$75))) / $C$1 / 86400</f>
        <v>0.51942897830070855</v>
      </c>
      <c r="N28" s="45" cm="1">
        <f t="array" ref="N28">(_xlfn.XLOOKUP(N$2,'Men10'!$B$2:$B$75,'Men10'!$D$2:$D$75) / _xlfn.XLOOKUP($A28,'Men10'!$E$1:$CV$1,_xlfn.XLOOKUP(N$2,'Men10'!$B$2:$B$75,'Men10'!$E$2:$CV$75))) / $C$1 / 86400</f>
        <v>0.96906576710127512</v>
      </c>
    </row>
    <row r="29" spans="1:14" x14ac:dyDescent="0.3">
      <c r="A29" s="26">
        <v>44</v>
      </c>
      <c r="B29" s="45" cm="1">
        <f t="array" ref="B29">(_xlfn.XLOOKUP(B$2,'Men10'!$B$2:$B$75,'Men10'!$D$2:$D$75) / _xlfn.XLOOKUP($A29,'Men10'!$E$1:$CV$1,_xlfn.XLOOKUP(B$2,'Men10'!$B$2:$B$75,'Men10'!$E$2:$CV$75))) / $C$1 / 86400</f>
        <v>2.5534685350853802E-3</v>
      </c>
      <c r="C29" s="45" cm="1">
        <f t="array" ref="C29">(_xlfn.XLOOKUP(C$2,'Men10'!$B$2:$B$75,'Men10'!$D$2:$D$75) / _xlfn.XLOOKUP($A29,'Men10'!$E$1:$CV$1,_xlfn.XLOOKUP(C$2,'Men10'!$B$2:$B$75,'Men10'!$E$2:$CV$75))) / $C$1 / 86400</f>
        <v>5.6197816313423247E-3</v>
      </c>
      <c r="D29" s="45" cm="1">
        <f t="array" ref="D29">(_xlfn.XLOOKUP(D$2,'Men10'!$B$2:$B$75,'Men10'!$D$2:$D$75) / _xlfn.XLOOKUP($A29,'Men10'!$E$1:$CV$1,_xlfn.XLOOKUP(D$2,'Men10'!$B$2:$B$75,'Men10'!$E$2:$CV$75))) / $C$1 / 86400</f>
        <v>1.4844706195998593E-2</v>
      </c>
      <c r="E29" s="45" cm="1">
        <f t="array" ref="E29">(_xlfn.XLOOKUP(E$2,'Men10'!$B$2:$B$75,'Men10'!$D$2:$D$75) / _xlfn.XLOOKUP($A29,'Men10'!$E$1:$CV$1,_xlfn.XLOOKUP(E$2,'Men10'!$B$2:$B$75,'Men10'!$E$2:$CV$75))) / $C$1 / 86400</f>
        <v>1.9540480604936922E-2</v>
      </c>
      <c r="F29" s="45" cm="1">
        <f t="array" ref="F29">(_xlfn.XLOOKUP(F$2,'Men10'!$B$2:$B$75,'Men10'!$D$2:$D$75) / _xlfn.XLOOKUP($A29,'Men10'!$E$1:$CV$1,_xlfn.XLOOKUP(F$2,'Men10'!$B$2:$B$75,'Men10'!$E$2:$CV$75))) / $C$1 / 86400</f>
        <v>3.2315006685167007E-2</v>
      </c>
      <c r="G29" s="45" cm="1">
        <f t="array" ref="G29">(_xlfn.XLOOKUP(G$2,'Men10'!$B$2:$B$75,'Men10'!$D$2:$D$75) / _xlfn.XLOOKUP($A29,'Men10'!$E$1:$CV$1,_xlfn.XLOOKUP(G$2,'Men10'!$B$2:$B$75,'Men10'!$E$2:$CV$75))) / $C$1 / 86400</f>
        <v>4.0671465445159413E-2</v>
      </c>
      <c r="H29" s="45" cm="1">
        <f t="array" ref="H29">(_xlfn.XLOOKUP(H$2,'Men10'!$B$2:$B$75,'Men10'!$D$2:$D$75) / _xlfn.XLOOKUP($A29,'Men10'!$E$1:$CV$1,_xlfn.XLOOKUP(H$2,'Men10'!$B$2:$B$75,'Men10'!$E$2:$CV$75))) / $C$1 / 86400</f>
        <v>6.6656053761373832E-2</v>
      </c>
      <c r="I29" s="45" cm="1">
        <f t="array" ref="I29">(_xlfn.XLOOKUP(I$2,'Men10'!$B$2:$B$75,'Men10'!$D$2:$D$75) / _xlfn.XLOOKUP($A29,'Men10'!$E$1:$CV$1,_xlfn.XLOOKUP(I$2,'Men10'!$B$2:$B$75,'Men10'!$E$2:$CV$75))) / $C$1 / 86400</f>
        <v>8.8464419028041696E-2</v>
      </c>
      <c r="J29" s="45" cm="1">
        <f t="array" ref="J29">(_xlfn.XLOOKUP(J$2,'Men10'!$B$2:$B$75,'Men10'!$D$2:$D$75) / _xlfn.XLOOKUP($A29,'Men10'!$E$1:$CV$1,_xlfn.XLOOKUP(J$2,'Men10'!$B$2:$B$75,'Men10'!$E$2:$CV$75))) / $C$1 / 86400</f>
        <v>0.18380693968679984</v>
      </c>
      <c r="K29" s="45" cm="1">
        <f t="array" ref="K29">(_xlfn.XLOOKUP(K$2,'Men10'!$B$2:$B$75,'Men10'!$D$2:$D$75) / _xlfn.XLOOKUP($A29,'Men10'!$E$1:$CV$1,_xlfn.XLOOKUP(K$2,'Men10'!$B$2:$B$75,'Men10'!$E$2:$CV$75))) / $C$1 / 86400</f>
        <v>0.22267738657186695</v>
      </c>
      <c r="L29" s="45" cm="1">
        <f t="array" ref="L29">(_xlfn.XLOOKUP(L$2,'Men10'!$B$2:$B$75,'Men10'!$D$2:$D$75) / _xlfn.XLOOKUP($A29,'Men10'!$E$1:$CV$1,_xlfn.XLOOKUP(L$2,'Men10'!$B$2:$B$75,'Men10'!$E$2:$CV$75))) / $C$1 / 86400</f>
        <v>0.3943449753387247</v>
      </c>
      <c r="M29" s="45" cm="1">
        <f t="array" ref="M29">(_xlfn.XLOOKUP(M$2,'Men10'!$B$2:$B$75,'Men10'!$D$2:$D$75) / _xlfn.XLOOKUP($A29,'Men10'!$E$1:$CV$1,_xlfn.XLOOKUP(M$2,'Men10'!$B$2:$B$75,'Men10'!$E$2:$CV$75))) / $C$1 / 86400</f>
        <v>0.52383138515144023</v>
      </c>
      <c r="N29" s="45" cm="1">
        <f t="array" ref="N29">(_xlfn.XLOOKUP(N$2,'Men10'!$B$2:$B$75,'Men10'!$D$2:$D$75) / _xlfn.XLOOKUP($A29,'Men10'!$E$1:$CV$1,_xlfn.XLOOKUP(N$2,'Men10'!$B$2:$B$75,'Men10'!$E$2:$CV$75))) / $C$1 / 86400</f>
        <v>0.97727905890846889</v>
      </c>
    </row>
    <row r="30" spans="1:14" x14ac:dyDescent="0.3">
      <c r="A30" s="26">
        <v>45</v>
      </c>
      <c r="B30" s="45" cm="1">
        <f t="array" ref="B30">(_xlfn.XLOOKUP(B$2,'Men10'!$B$2:$B$75,'Men10'!$D$2:$D$75) / _xlfn.XLOOKUP($A30,'Men10'!$E$1:$CV$1,_xlfn.XLOOKUP(B$2,'Men10'!$B$2:$B$75,'Men10'!$E$2:$CV$75))) / $C$1 / 86400</f>
        <v>2.5773695179597614E-3</v>
      </c>
      <c r="C30" s="45" cm="1">
        <f t="array" ref="C30">(_xlfn.XLOOKUP(C$2,'Men10'!$B$2:$B$75,'Men10'!$D$2:$D$75) / _xlfn.XLOOKUP($A30,'Men10'!$E$1:$CV$1,_xlfn.XLOOKUP(C$2,'Men10'!$B$2:$B$75,'Men10'!$E$2:$CV$75))) / $C$1 / 86400</f>
        <v>5.6630154717856665E-3</v>
      </c>
      <c r="D30" s="45" cm="1">
        <f t="array" ref="D30">(_xlfn.XLOOKUP(D$2,'Men10'!$B$2:$B$75,'Men10'!$D$2:$D$75) / _xlfn.XLOOKUP($A30,'Men10'!$E$1:$CV$1,_xlfn.XLOOKUP(D$2,'Men10'!$B$2:$B$75,'Men10'!$E$2:$CV$75))) / $C$1 / 86400</f>
        <v>1.4958908793396099E-2</v>
      </c>
      <c r="E30" s="45" cm="1">
        <f t="array" ref="E30">(_xlfn.XLOOKUP(E$2,'Men10'!$B$2:$B$75,'Men10'!$D$2:$D$75) / _xlfn.XLOOKUP($A30,'Men10'!$E$1:$CV$1,_xlfn.XLOOKUP(E$2,'Men10'!$B$2:$B$75,'Men10'!$E$2:$CV$75))) / $C$1 / 86400</f>
        <v>1.969080851375609E-2</v>
      </c>
      <c r="F30" s="45" cm="1">
        <f t="array" ref="F30">(_xlfn.XLOOKUP(F$2,'Men10'!$B$2:$B$75,'Men10'!$D$2:$D$75) / _xlfn.XLOOKUP($A30,'Men10'!$E$1:$CV$1,_xlfn.XLOOKUP(F$2,'Men10'!$B$2:$B$75,'Men10'!$E$2:$CV$75))) / $C$1 / 86400</f>
        <v>3.256361097882144E-2</v>
      </c>
      <c r="G30" s="45" cm="1">
        <f t="array" ref="G30">(_xlfn.XLOOKUP(G$2,'Men10'!$B$2:$B$75,'Men10'!$D$2:$D$75) / _xlfn.XLOOKUP($A30,'Men10'!$E$1:$CV$1,_xlfn.XLOOKUP(G$2,'Men10'!$B$2:$B$75,'Men10'!$E$2:$CV$75))) / $C$1 / 86400</f>
        <v>4.0984357255376046E-2</v>
      </c>
      <c r="H30" s="45" cm="1">
        <f t="array" ref="H30">(_xlfn.XLOOKUP(H$2,'Men10'!$B$2:$B$75,'Men10'!$D$2:$D$75) / _xlfn.XLOOKUP($A30,'Men10'!$E$1:$CV$1,_xlfn.XLOOKUP(H$2,'Men10'!$B$2:$B$75,'Men10'!$E$2:$CV$75))) / $C$1 / 86400</f>
        <v>6.7193719771657417E-2</v>
      </c>
      <c r="I30" s="45" cm="1">
        <f t="array" ref="I30">(_xlfn.XLOOKUP(I$2,'Men10'!$B$2:$B$75,'Men10'!$D$2:$D$75) / _xlfn.XLOOKUP($A30,'Men10'!$E$1:$CV$1,_xlfn.XLOOKUP(I$2,'Men10'!$B$2:$B$75,'Men10'!$E$2:$CV$75))) / $C$1 / 86400</f>
        <v>8.9183875916688748E-2</v>
      </c>
      <c r="J30" s="45" cm="1">
        <f t="array" ref="J30">(_xlfn.XLOOKUP(J$2,'Men10'!$B$2:$B$75,'Men10'!$D$2:$D$75) / _xlfn.XLOOKUP($A30,'Men10'!$E$1:$CV$1,_xlfn.XLOOKUP(J$2,'Men10'!$B$2:$B$75,'Men10'!$E$2:$CV$75))) / $C$1 / 86400</f>
        <v>0.18539791661719426</v>
      </c>
      <c r="K30" s="45" cm="1">
        <f t="array" ref="K30">(_xlfn.XLOOKUP(K$2,'Men10'!$B$2:$B$75,'Men10'!$D$2:$D$75) / _xlfn.XLOOKUP($A30,'Men10'!$E$1:$CV$1,_xlfn.XLOOKUP(K$2,'Men10'!$B$2:$B$75,'Men10'!$E$2:$CV$75))) / $C$1 / 86400</f>
        <v>0.22460481426072365</v>
      </c>
      <c r="L30" s="45" cm="1">
        <f t="array" ref="L30">(_xlfn.XLOOKUP(L$2,'Men10'!$B$2:$B$75,'Men10'!$D$2:$D$75) / _xlfn.XLOOKUP($A30,'Men10'!$E$1:$CV$1,_xlfn.XLOOKUP(L$2,'Men10'!$B$2:$B$75,'Men10'!$E$2:$CV$75))) / $C$1 / 86400</f>
        <v>0.39775830543088508</v>
      </c>
      <c r="M30" s="45" cm="1">
        <f t="array" ref="M30">(_xlfn.XLOOKUP(M$2,'Men10'!$B$2:$B$75,'Men10'!$D$2:$D$75) / _xlfn.XLOOKUP($A30,'Men10'!$E$1:$CV$1,_xlfn.XLOOKUP(M$2,'Men10'!$B$2:$B$75,'Men10'!$E$2:$CV$75))) / $C$1 / 86400</f>
        <v>0.52836551019923539</v>
      </c>
      <c r="N30" s="45" cm="1">
        <f t="array" ref="N30">(_xlfn.XLOOKUP(N$2,'Men10'!$B$2:$B$75,'Men10'!$D$2:$D$75) / _xlfn.XLOOKUP($A30,'Men10'!$E$1:$CV$1,_xlfn.XLOOKUP(N$2,'Men10'!$B$2:$B$75,'Men10'!$E$2:$CV$75))) / $C$1 / 86400</f>
        <v>0.98573808901870452</v>
      </c>
    </row>
    <row r="31" spans="1:14" x14ac:dyDescent="0.3">
      <c r="A31" s="42">
        <v>46</v>
      </c>
      <c r="B31" s="45" cm="1">
        <f t="array" ref="B31">(_xlfn.XLOOKUP(B$2,'Men10'!$B$2:$B$75,'Men10'!$D$2:$D$75) / _xlfn.XLOOKUP($A31,'Men10'!$E$1:$CV$1,_xlfn.XLOOKUP(B$2,'Men10'!$B$2:$B$75,'Men10'!$E$2:$CV$75))) / $C$1 / 86400</f>
        <v>2.5996992771956675E-3</v>
      </c>
      <c r="C31" s="45" cm="1">
        <f t="array" ref="C31">(_xlfn.XLOOKUP(C$2,'Men10'!$B$2:$B$75,'Men10'!$D$2:$D$75) / _xlfn.XLOOKUP($A31,'Men10'!$E$1:$CV$1,_xlfn.XLOOKUP(C$2,'Men10'!$B$2:$B$75,'Men10'!$E$2:$CV$75))) / $C$1 / 86400</f>
        <v>5.7075518141091906E-3</v>
      </c>
      <c r="D31" s="45" cm="1">
        <f t="array" ref="D31">(_xlfn.XLOOKUP(D$2,'Men10'!$B$2:$B$75,'Men10'!$D$2:$D$75) / _xlfn.XLOOKUP($A31,'Men10'!$E$1:$CV$1,_xlfn.XLOOKUP(D$2,'Men10'!$B$2:$B$75,'Men10'!$E$2:$CV$75))) / $C$1 / 86400</f>
        <v>1.5076551961797862E-2</v>
      </c>
      <c r="E31" s="45" cm="1">
        <f t="array" ref="E31">(_xlfn.XLOOKUP(E$2,'Men10'!$B$2:$B$75,'Men10'!$D$2:$D$75) / _xlfn.XLOOKUP($A31,'Men10'!$E$1:$CV$1,_xlfn.XLOOKUP(E$2,'Men10'!$B$2:$B$75,'Men10'!$E$2:$CV$75))) / $C$1 / 86400</f>
        <v>1.9845665337468617E-2</v>
      </c>
      <c r="F31" s="45" cm="1">
        <f t="array" ref="F31">(_xlfn.XLOOKUP(F$2,'Men10'!$B$2:$B$75,'Men10'!$D$2:$D$75) / _xlfn.XLOOKUP($A31,'Men10'!$E$1:$CV$1,_xlfn.XLOOKUP(F$2,'Men10'!$B$2:$B$75,'Men10'!$E$2:$CV$75))) / $C$1 / 86400</f>
        <v>3.2819704950852492E-2</v>
      </c>
      <c r="G31" s="45" cm="1">
        <f t="array" ref="G31">(_xlfn.XLOOKUP(G$2,'Men10'!$B$2:$B$75,'Men10'!$D$2:$D$75) / _xlfn.XLOOKUP($A31,'Men10'!$E$1:$CV$1,_xlfn.XLOOKUP(G$2,'Men10'!$B$2:$B$75,'Men10'!$E$2:$CV$75))) / $C$1 / 86400</f>
        <v>4.1306675527987002E-2</v>
      </c>
      <c r="H31" s="45" cm="1">
        <f t="array" ref="H31">(_xlfn.XLOOKUP(H$2,'Men10'!$B$2:$B$75,'Men10'!$D$2:$D$75) / _xlfn.XLOOKUP($A31,'Men10'!$E$1:$CV$1,_xlfn.XLOOKUP(H$2,'Men10'!$B$2:$B$75,'Men10'!$E$2:$CV$75))) / $C$1 / 86400</f>
        <v>6.7740130240130245E-2</v>
      </c>
      <c r="I31" s="45" cm="1">
        <f t="array" ref="I31">(_xlfn.XLOOKUP(I$2,'Men10'!$B$2:$B$75,'Men10'!$D$2:$D$75) / _xlfn.XLOOKUP($A31,'Men10'!$E$1:$CV$1,_xlfn.XLOOKUP(I$2,'Men10'!$B$2:$B$75,'Men10'!$E$2:$CV$75))) / $C$1 / 86400</f>
        <v>8.992496213685805E-2</v>
      </c>
      <c r="J31" s="45" cm="1">
        <f t="array" ref="J31">(_xlfn.XLOOKUP(J$2,'Men10'!$B$2:$B$75,'Men10'!$D$2:$D$75) / _xlfn.XLOOKUP($A31,'Men10'!$E$1:$CV$1,_xlfn.XLOOKUP(J$2,'Men10'!$B$2:$B$75,'Men10'!$E$2:$CV$75))) / $C$1 / 86400</f>
        <v>0.18699651904545203</v>
      </c>
      <c r="K31" s="45" cm="1">
        <f t="array" ref="K31">(_xlfn.XLOOKUP(K$2,'Men10'!$B$2:$B$75,'Men10'!$D$2:$D$75) / _xlfn.XLOOKUP($A31,'Men10'!$E$1:$CV$1,_xlfn.XLOOKUP(K$2,'Men10'!$B$2:$B$75,'Men10'!$E$2:$CV$75))) / $C$1 / 86400</f>
        <v>0.22654148004439018</v>
      </c>
      <c r="L31" s="45" cm="1">
        <f t="array" ref="L31">(_xlfn.XLOOKUP(L$2,'Men10'!$B$2:$B$75,'Men10'!$D$2:$D$75) / _xlfn.XLOOKUP($A31,'Men10'!$E$1:$CV$1,_xlfn.XLOOKUP(L$2,'Men10'!$B$2:$B$75,'Men10'!$E$2:$CV$75))) / $C$1 / 86400</f>
        <v>0.40118799549711387</v>
      </c>
      <c r="M31" s="45" cm="1">
        <f t="array" ref="M31">(_xlfn.XLOOKUP(M$2,'Men10'!$B$2:$B$75,'Men10'!$D$2:$D$75) / _xlfn.XLOOKUP($A31,'Men10'!$E$1:$CV$1,_xlfn.XLOOKUP(M$2,'Men10'!$B$2:$B$75,'Men10'!$E$2:$CV$75))) / $C$1 / 86400</f>
        <v>0.53292136715288263</v>
      </c>
      <c r="N31" s="45" cm="1">
        <f t="array" ref="N31">(_xlfn.XLOOKUP(N$2,'Men10'!$B$2:$B$75,'Men10'!$D$2:$D$75) / _xlfn.XLOOKUP($A31,'Men10'!$E$1:$CV$1,_xlfn.XLOOKUP(N$2,'Men10'!$B$2:$B$75,'Men10'!$E$2:$CV$75))) / $C$1 / 86400</f>
        <v>0.99423766297014848</v>
      </c>
    </row>
    <row r="32" spans="1:14" x14ac:dyDescent="0.3">
      <c r="A32" s="26">
        <v>47</v>
      </c>
      <c r="B32" s="45" cm="1">
        <f t="array" ref="B32">(_xlfn.XLOOKUP(B$2,'Men10'!$B$2:$B$75,'Men10'!$D$2:$D$75) / _xlfn.XLOOKUP($A32,'Men10'!$E$1:$CV$1,_xlfn.XLOOKUP(B$2,'Men10'!$B$2:$B$75,'Men10'!$E$2:$CV$75))) / $C$1 / 86400</f>
        <v>2.6221255425266181E-3</v>
      </c>
      <c r="C32" s="45" cm="1">
        <f t="array" ref="C32">(_xlfn.XLOOKUP(C$2,'Men10'!$B$2:$B$75,'Men10'!$D$2:$D$75) / _xlfn.XLOOKUP($A32,'Men10'!$E$1:$CV$1,_xlfn.XLOOKUP(C$2,'Men10'!$B$2:$B$75,'Men10'!$E$2:$CV$75))) / $C$1 / 86400</f>
        <v>5.7521520180595868E-3</v>
      </c>
      <c r="D32" s="45" cm="1">
        <f t="array" ref="D32">(_xlfn.XLOOKUP(D$2,'Men10'!$B$2:$B$75,'Men10'!$D$2:$D$75) / _xlfn.XLOOKUP($A32,'Men10'!$E$1:$CV$1,_xlfn.XLOOKUP(D$2,'Men10'!$B$2:$B$75,'Men10'!$E$2:$CV$75))) / $C$1 / 86400</f>
        <v>1.5194363821289475E-2</v>
      </c>
      <c r="E32" s="45" cm="1">
        <f t="array" ref="E32">(_xlfn.XLOOKUP(E$2,'Men10'!$B$2:$B$75,'Men10'!$D$2:$D$75) / _xlfn.XLOOKUP($A32,'Men10'!$E$1:$CV$1,_xlfn.XLOOKUP(E$2,'Men10'!$B$2:$B$75,'Men10'!$E$2:$CV$75))) / $C$1 / 86400</f>
        <v>2.0000744213738184E-2</v>
      </c>
      <c r="F32" s="45" cm="1">
        <f t="array" ref="F32">(_xlfn.XLOOKUP(F$2,'Men10'!$B$2:$B$75,'Men10'!$D$2:$D$75) / _xlfn.XLOOKUP($A32,'Men10'!$E$1:$CV$1,_xlfn.XLOOKUP(F$2,'Men10'!$B$2:$B$75,'Men10'!$E$2:$CV$75))) / $C$1 / 86400</f>
        <v>3.3076166141582528E-2</v>
      </c>
      <c r="G32" s="45" cm="1">
        <f t="array" ref="G32">(_xlfn.XLOOKUP(G$2,'Men10'!$B$2:$B$75,'Men10'!$D$2:$D$75) / _xlfn.XLOOKUP($A32,'Men10'!$E$1:$CV$1,_xlfn.XLOOKUP(G$2,'Men10'!$B$2:$B$75,'Men10'!$E$2:$CV$75))) / $C$1 / 86400</f>
        <v>4.1629455979757382E-2</v>
      </c>
      <c r="H32" s="45" cm="1">
        <f t="array" ref="H32">(_xlfn.XLOOKUP(H$2,'Men10'!$B$2:$B$75,'Men10'!$D$2:$D$75) / _xlfn.XLOOKUP($A32,'Men10'!$E$1:$CV$1,_xlfn.XLOOKUP(H$2,'Men10'!$B$2:$B$75,'Men10'!$E$2:$CV$75))) / $C$1 / 86400</f>
        <v>6.8287934550258694E-2</v>
      </c>
      <c r="I32" s="45" cm="1">
        <f t="array" ref="I32">(_xlfn.XLOOKUP(I$2,'Men10'!$B$2:$B$75,'Men10'!$D$2:$D$75) / _xlfn.XLOOKUP($A32,'Men10'!$E$1:$CV$1,_xlfn.XLOOKUP(I$2,'Men10'!$B$2:$B$75,'Men10'!$E$2:$CV$75))) / $C$1 / 86400</f>
        <v>9.0668471359685116E-2</v>
      </c>
      <c r="J32" s="45" cm="1">
        <f t="array" ref="J32">(_xlfn.XLOOKUP(J$2,'Men10'!$B$2:$B$75,'Men10'!$D$2:$D$75) / _xlfn.XLOOKUP($A32,'Men10'!$E$1:$CV$1,_xlfn.XLOOKUP(J$2,'Men10'!$B$2:$B$75,'Men10'!$E$2:$CV$75))) / $C$1 / 86400</f>
        <v>0.18862292930025049</v>
      </c>
      <c r="K32" s="45" cm="1">
        <f t="array" ref="K32">(_xlfn.XLOOKUP(K$2,'Men10'!$B$2:$B$75,'Men10'!$D$2:$D$75) / _xlfn.XLOOKUP($A32,'Men10'!$E$1:$CV$1,_xlfn.XLOOKUP(K$2,'Men10'!$B$2:$B$75,'Men10'!$E$2:$CV$75))) / $C$1 / 86400</f>
        <v>0.22851183429570038</v>
      </c>
      <c r="L32" s="45" cm="1">
        <f t="array" ref="L32">(_xlfn.XLOOKUP(L$2,'Men10'!$B$2:$B$75,'Men10'!$D$2:$D$75) / _xlfn.XLOOKUP($A32,'Men10'!$E$1:$CV$1,_xlfn.XLOOKUP(L$2,'Men10'!$B$2:$B$75,'Men10'!$E$2:$CV$75))) / $C$1 / 86400</f>
        <v>0.40467734531661481</v>
      </c>
      <c r="M32" s="45" cm="1">
        <f t="array" ref="M32">(_xlfn.XLOOKUP(M$2,'Men10'!$B$2:$B$75,'Men10'!$D$2:$D$75) / _xlfn.XLOOKUP($A32,'Men10'!$E$1:$CV$1,_xlfn.XLOOKUP(M$2,'Men10'!$B$2:$B$75,'Men10'!$E$2:$CV$75))) / $C$1 / 86400</f>
        <v>0.53755647362953296</v>
      </c>
      <c r="N32" s="45" cm="1">
        <f t="array" ref="N32">(_xlfn.XLOOKUP(N$2,'Men10'!$B$2:$B$75,'Men10'!$D$2:$D$75) / _xlfn.XLOOKUP($A32,'Men10'!$E$1:$CV$1,_xlfn.XLOOKUP(N$2,'Men10'!$B$2:$B$75,'Men10'!$E$2:$CV$75))) / $C$1 / 86400</f>
        <v>1.0028850877404911</v>
      </c>
    </row>
    <row r="33" spans="1:14" x14ac:dyDescent="0.3">
      <c r="A33" s="26">
        <v>48</v>
      </c>
      <c r="B33" s="45" cm="1">
        <f t="array" ref="B33">(_xlfn.XLOOKUP(B$2,'Men10'!$B$2:$B$75,'Men10'!$D$2:$D$75) / _xlfn.XLOOKUP($A33,'Men10'!$E$1:$CV$1,_xlfn.XLOOKUP(B$2,'Men10'!$B$2:$B$75,'Men10'!$E$2:$CV$75))) / $C$1 / 86400</f>
        <v>2.6452410253834306E-3</v>
      </c>
      <c r="C33" s="45" cm="1">
        <f t="array" ref="C33">(_xlfn.XLOOKUP(C$2,'Men10'!$B$2:$B$75,'Men10'!$D$2:$D$75) / _xlfn.XLOOKUP($A33,'Men10'!$E$1:$CV$1,_xlfn.XLOOKUP(C$2,'Men10'!$B$2:$B$75,'Men10'!$E$2:$CV$75))) / $C$1 / 86400</f>
        <v>5.7974547454745472E-3</v>
      </c>
      <c r="D33" s="45" cm="1">
        <f t="array" ref="D33">(_xlfn.XLOOKUP(D$2,'Men10'!$B$2:$B$75,'Men10'!$D$2:$D$75) / _xlfn.XLOOKUP($A33,'Men10'!$E$1:$CV$1,_xlfn.XLOOKUP(D$2,'Men10'!$B$2:$B$75,'Men10'!$E$2:$CV$75))) / $C$1 / 86400</f>
        <v>1.5314031403140313E-2</v>
      </c>
      <c r="E33" s="45" cm="1">
        <f t="array" ref="E33">(_xlfn.XLOOKUP(E$2,'Men10'!$B$2:$B$75,'Men10'!$D$2:$D$75) / _xlfn.XLOOKUP($A33,'Men10'!$E$1:$CV$1,_xlfn.XLOOKUP(E$2,'Men10'!$B$2:$B$75,'Men10'!$E$2:$CV$75))) / $C$1 / 86400</f>
        <v>2.0158265826582658E-2</v>
      </c>
      <c r="F33" s="45" cm="1">
        <f t="array" ref="F33">(_xlfn.XLOOKUP(F$2,'Men10'!$B$2:$B$75,'Men10'!$D$2:$D$75) / _xlfn.XLOOKUP($A33,'Men10'!$E$1:$CV$1,_xlfn.XLOOKUP(F$2,'Men10'!$B$2:$B$75,'Men10'!$E$2:$CV$75))) / $C$1 / 86400</f>
        <v>3.3336667000033335E-2</v>
      </c>
      <c r="G33" s="45" cm="1">
        <f t="array" ref="G33">(_xlfn.XLOOKUP(G$2,'Men10'!$B$2:$B$75,'Men10'!$D$2:$D$75) / _xlfn.XLOOKUP($A33,'Men10'!$E$1:$CV$1,_xlfn.XLOOKUP(G$2,'Men10'!$B$2:$B$75,'Men10'!$E$2:$CV$75))) / $C$1 / 86400</f>
        <v>4.1957320732073207E-2</v>
      </c>
      <c r="H33" s="45" cm="1">
        <f t="array" ref="H33">(_xlfn.XLOOKUP(H$2,'Men10'!$B$2:$B$75,'Men10'!$D$2:$D$75) / _xlfn.XLOOKUP($A33,'Men10'!$E$1:$CV$1,_xlfn.XLOOKUP(H$2,'Men10'!$B$2:$B$75,'Men10'!$E$2:$CV$75))) / $C$1 / 86400</f>
        <v>6.8852360681915026E-2</v>
      </c>
      <c r="I33" s="45" cm="1">
        <f t="array" ref="I33">(_xlfn.XLOOKUP(I$2,'Men10'!$B$2:$B$75,'Men10'!$D$2:$D$75) / _xlfn.XLOOKUP($A33,'Men10'!$E$1:$CV$1,_xlfn.XLOOKUP(I$2,'Men10'!$B$2:$B$75,'Men10'!$E$2:$CV$75))) / $C$1 / 86400</f>
        <v>9.1434541823646881E-2</v>
      </c>
      <c r="J33" s="45" cm="1">
        <f t="array" ref="J33">(_xlfn.XLOOKUP(J$2,'Men10'!$B$2:$B$75,'Men10'!$D$2:$D$75) / _xlfn.XLOOKUP($A33,'Men10'!$E$1:$CV$1,_xlfn.XLOOKUP(J$2,'Men10'!$B$2:$B$75,'Men10'!$E$2:$CV$75))) / $C$1 / 86400</f>
        <v>0.1902778793270129</v>
      </c>
      <c r="K33" s="45" cm="1">
        <f t="array" ref="K33">(_xlfn.XLOOKUP(K$2,'Men10'!$B$2:$B$75,'Men10'!$D$2:$D$75) / _xlfn.XLOOKUP($A33,'Men10'!$E$1:$CV$1,_xlfn.XLOOKUP(K$2,'Men10'!$B$2:$B$75,'Men10'!$E$2:$CV$75))) / $C$1 / 86400</f>
        <v>0.23051676374773547</v>
      </c>
      <c r="L33" s="45" cm="1">
        <f t="array" ref="L33">(_xlfn.XLOOKUP(L$2,'Men10'!$B$2:$B$75,'Men10'!$D$2:$D$75) / _xlfn.XLOOKUP($A33,'Men10'!$E$1:$CV$1,_xlfn.XLOOKUP(L$2,'Men10'!$B$2:$B$75,'Men10'!$E$2:$CV$75))) / $C$1 / 86400</f>
        <v>0.4082279252272672</v>
      </c>
      <c r="M33" s="45" cm="1">
        <f t="array" ref="M33">(_xlfn.XLOOKUP(M$2,'Men10'!$B$2:$B$75,'Men10'!$D$2:$D$75) / _xlfn.XLOOKUP($A33,'Men10'!$E$1:$CV$1,_xlfn.XLOOKUP(M$2,'Men10'!$B$2:$B$75,'Men10'!$E$2:$CV$75))) / $C$1 / 86400</f>
        <v>0.54227291560039959</v>
      </c>
      <c r="N33" s="45" cm="1">
        <f t="array" ref="N33">(_xlfn.XLOOKUP(N$2,'Men10'!$B$2:$B$75,'Men10'!$D$2:$D$75) / _xlfn.XLOOKUP($A33,'Men10'!$E$1:$CV$1,_xlfn.XLOOKUP(N$2,'Men10'!$B$2:$B$75,'Men10'!$E$2:$CV$75))) / $C$1 / 86400</f>
        <v>1.0116842549941913</v>
      </c>
    </row>
    <row r="34" spans="1:14" x14ac:dyDescent="0.3">
      <c r="A34" s="42">
        <v>49</v>
      </c>
      <c r="B34" s="45" cm="1">
        <f t="array" ref="B34">(_xlfn.XLOOKUP(B$2,'Men10'!$B$2:$B$75,'Men10'!$D$2:$D$75) / _xlfn.XLOOKUP($A34,'Men10'!$E$1:$CV$1,_xlfn.XLOOKUP(B$2,'Men10'!$B$2:$B$75,'Men10'!$E$2:$CV$75))) / $C$1 / 86400</f>
        <v>2.6684634126772993E-3</v>
      </c>
      <c r="C34" s="45" cm="1">
        <f t="array" ref="C34">(_xlfn.XLOOKUP(C$2,'Men10'!$B$2:$B$75,'Men10'!$D$2:$D$75) / _xlfn.XLOOKUP($A34,'Men10'!$E$1:$CV$1,_xlfn.XLOOKUP(C$2,'Men10'!$B$2:$B$75,'Men10'!$E$2:$CV$75))) / $C$1 / 86400</f>
        <v>5.844139478028555E-3</v>
      </c>
      <c r="D34" s="45" cm="1">
        <f t="array" ref="D34">(_xlfn.XLOOKUP(D$2,'Men10'!$B$2:$B$75,'Men10'!$D$2:$D$75) / _xlfn.XLOOKUP($A34,'Men10'!$E$1:$CV$1,_xlfn.XLOOKUP(D$2,'Men10'!$B$2:$B$75,'Men10'!$E$2:$CV$75))) / $C$1 / 86400</f>
        <v>1.5437349564603733E-2</v>
      </c>
      <c r="E34" s="45" cm="1">
        <f t="array" ref="E34">(_xlfn.XLOOKUP(E$2,'Men10'!$B$2:$B$75,'Men10'!$D$2:$D$75) / _xlfn.XLOOKUP($A34,'Men10'!$E$1:$CV$1,_xlfn.XLOOKUP(E$2,'Men10'!$B$2:$B$75,'Men10'!$E$2:$CV$75))) / $C$1 / 86400</f>
        <v>2.0320592794223279E-2</v>
      </c>
      <c r="F34" s="45" cm="1">
        <f t="array" ref="F34">(_xlfn.XLOOKUP(F$2,'Men10'!$B$2:$B$75,'Men10'!$D$2:$D$75) / _xlfn.XLOOKUP($A34,'Men10'!$E$1:$CV$1,_xlfn.XLOOKUP(F$2,'Men10'!$B$2:$B$75,'Men10'!$E$2:$CV$75))) / $C$1 / 86400</f>
        <v>3.3605114698457103E-2</v>
      </c>
      <c r="G34" s="45" cm="1">
        <f t="array" ref="G34">(_xlfn.XLOOKUP(G$2,'Men10'!$B$2:$B$75,'Men10'!$D$2:$D$75) / _xlfn.XLOOKUP($A34,'Men10'!$E$1:$CV$1,_xlfn.XLOOKUP(G$2,'Men10'!$B$2:$B$75,'Men10'!$E$2:$CV$75))) / $C$1 / 86400</f>
        <v>4.2295187327511245E-2</v>
      </c>
      <c r="H34" s="45" cm="1">
        <f t="array" ref="H34">(_xlfn.XLOOKUP(H$2,'Men10'!$B$2:$B$75,'Men10'!$D$2:$D$75) / _xlfn.XLOOKUP($A34,'Men10'!$E$1:$CV$1,_xlfn.XLOOKUP(H$2,'Men10'!$B$2:$B$75,'Men10'!$E$2:$CV$75))) / $C$1 / 86400</f>
        <v>6.9418376710043375E-2</v>
      </c>
      <c r="I34" s="45" cm="1">
        <f t="array" ref="I34">(_xlfn.XLOOKUP(I$2,'Men10'!$B$2:$B$75,'Men10'!$D$2:$D$75) / _xlfn.XLOOKUP($A34,'Men10'!$E$1:$CV$1,_xlfn.XLOOKUP(I$2,'Men10'!$B$2:$B$75,'Men10'!$E$2:$CV$75))) / $C$1 / 86400</f>
        <v>9.2203330011625978E-2</v>
      </c>
      <c r="J34" s="45" cm="1">
        <f t="array" ref="J34">(_xlfn.XLOOKUP(J$2,'Men10'!$B$2:$B$75,'Men10'!$D$2:$D$75) / _xlfn.XLOOKUP($A34,'Men10'!$E$1:$CV$1,_xlfn.XLOOKUP(J$2,'Men10'!$B$2:$B$75,'Men10'!$E$2:$CV$75))) / $C$1 / 86400</f>
        <v>0.19196212698646867</v>
      </c>
      <c r="K34" s="45" cm="1">
        <f t="array" ref="K34">(_xlfn.XLOOKUP(K$2,'Men10'!$B$2:$B$75,'Men10'!$D$2:$D$75) / _xlfn.XLOOKUP($A34,'Men10'!$E$1:$CV$1,_xlfn.XLOOKUP(K$2,'Men10'!$B$2:$B$75,'Men10'!$E$2:$CV$75))) / $C$1 / 86400</f>
        <v>0.23255718652930424</v>
      </c>
      <c r="L34" s="45" cm="1">
        <f t="array" ref="L34">(_xlfn.XLOOKUP(L$2,'Men10'!$B$2:$B$75,'Men10'!$D$2:$D$75) / _xlfn.XLOOKUP($A34,'Men10'!$E$1:$CV$1,_xlfn.XLOOKUP(L$2,'Men10'!$B$2:$B$75,'Men10'!$E$2:$CV$75))) / $C$1 / 86400</f>
        <v>0.41184136116643305</v>
      </c>
      <c r="M34" s="45" cm="1">
        <f t="array" ref="M34">(_xlfn.XLOOKUP(M$2,'Men10'!$B$2:$B$75,'Men10'!$D$2:$D$75) / _xlfn.XLOOKUP($A34,'Men10'!$E$1:$CV$1,_xlfn.XLOOKUP(M$2,'Men10'!$B$2:$B$75,'Men10'!$E$2:$CV$75))) / $C$1 / 86400</f>
        <v>0.54707285289272456</v>
      </c>
      <c r="N34" s="45" cm="1">
        <f t="array" ref="N34">(_xlfn.XLOOKUP(N$2,'Men10'!$B$2:$B$75,'Men10'!$D$2:$D$75) / _xlfn.XLOOKUP($A34,'Men10'!$E$1:$CV$1,_xlfn.XLOOKUP(N$2,'Men10'!$B$2:$B$75,'Men10'!$E$2:$CV$75))) / $C$1 / 86400</f>
        <v>1.0206391941842261</v>
      </c>
    </row>
    <row r="35" spans="1:14" x14ac:dyDescent="0.3">
      <c r="A35" s="26">
        <v>50</v>
      </c>
      <c r="B35" s="45" cm="1">
        <f t="array" ref="B35">(_xlfn.XLOOKUP(B$2,'Men10'!$B$2:$B$75,'Men10'!$D$2:$D$75) / _xlfn.XLOOKUP($A35,'Men10'!$E$1:$CV$1,_xlfn.XLOOKUP(B$2,'Men10'!$B$2:$B$75,'Men10'!$E$2:$CV$75))) / $C$1 / 86400</f>
        <v>2.6924068322319791E-3</v>
      </c>
      <c r="C35" s="45" cm="1">
        <f t="array" ref="C35">(_xlfn.XLOOKUP(C$2,'Men10'!$B$2:$B$75,'Men10'!$D$2:$D$75) / _xlfn.XLOOKUP($A35,'Men10'!$E$1:$CV$1,_xlfn.XLOOKUP(C$2,'Men10'!$B$2:$B$75,'Men10'!$E$2:$CV$75))) / $C$1 / 86400</f>
        <v>5.8909086289902568E-3</v>
      </c>
      <c r="D35" s="45" cm="1">
        <f t="array" ref="D35">(_xlfn.XLOOKUP(D$2,'Men10'!$B$2:$B$75,'Men10'!$D$2:$D$75) / _xlfn.XLOOKUP($A35,'Men10'!$E$1:$CV$1,_xlfn.XLOOKUP(D$2,'Men10'!$B$2:$B$75,'Men10'!$E$2:$CV$75))) / $C$1 / 86400</f>
        <v>1.5560890718087471E-2</v>
      </c>
      <c r="E35" s="45" cm="1">
        <f t="array" ref="E35">(_xlfn.XLOOKUP(E$2,'Men10'!$B$2:$B$75,'Men10'!$D$2:$D$75) / _xlfn.XLOOKUP($A35,'Men10'!$E$1:$CV$1,_xlfn.XLOOKUP(E$2,'Men10'!$B$2:$B$75,'Men10'!$E$2:$CV$75))) / $C$1 / 86400</f>
        <v>2.0483213292176363E-2</v>
      </c>
      <c r="F35" s="45" cm="1">
        <f t="array" ref="F35">(_xlfn.XLOOKUP(F$2,'Men10'!$B$2:$B$75,'Men10'!$D$2:$D$75) / _xlfn.XLOOKUP($A35,'Men10'!$E$1:$CV$1,_xlfn.XLOOKUP(F$2,'Men10'!$B$2:$B$75,'Men10'!$E$2:$CV$75))) / $C$1 / 86400</f>
        <v>3.3874047821687008E-2</v>
      </c>
      <c r="G35" s="45" cm="1">
        <f t="array" ref="G35">(_xlfn.XLOOKUP(G$2,'Men10'!$B$2:$B$75,'Men10'!$D$2:$D$75) / _xlfn.XLOOKUP($A35,'Men10'!$E$1:$CV$1,_xlfn.XLOOKUP(G$2,'Men10'!$B$2:$B$75,'Men10'!$E$2:$CV$75))) / $C$1 / 86400</f>
        <v>4.2633664875576384E-2</v>
      </c>
      <c r="H35" s="45" cm="1">
        <f t="array" ref="H35">(_xlfn.XLOOKUP(H$2,'Men10'!$B$2:$B$75,'Men10'!$D$2:$D$75) / _xlfn.XLOOKUP($A35,'Men10'!$E$1:$CV$1,_xlfn.XLOOKUP(H$2,'Men10'!$B$2:$B$75,'Men10'!$E$2:$CV$75))) / $C$1 / 86400</f>
        <v>7.0001724413489105E-2</v>
      </c>
      <c r="I35" s="45" cm="1">
        <f t="array" ref="I35">(_xlfn.XLOOKUP(I$2,'Men10'!$B$2:$B$75,'Men10'!$D$2:$D$75) / _xlfn.XLOOKUP($A35,'Men10'!$E$1:$CV$1,_xlfn.XLOOKUP(I$2,'Men10'!$B$2:$B$75,'Men10'!$E$2:$CV$75))) / $C$1 / 86400</f>
        <v>9.29956697991524E-2</v>
      </c>
      <c r="J35" s="45" cm="1">
        <f t="array" ref="J35">(_xlfn.XLOOKUP(J$2,'Men10'!$B$2:$B$75,'Men10'!$D$2:$D$75) / _xlfn.XLOOKUP($A35,'Men10'!$E$1:$CV$1,_xlfn.XLOOKUP(J$2,'Men10'!$B$2:$B$75,'Men10'!$E$2:$CV$75))) / $C$1 / 86400</f>
        <v>0.19369808012768827</v>
      </c>
      <c r="K35" s="45" cm="1">
        <f t="array" ref="K35">(_xlfn.XLOOKUP(K$2,'Men10'!$B$2:$B$75,'Men10'!$D$2:$D$75) / _xlfn.XLOOKUP($A35,'Men10'!$E$1:$CV$1,_xlfn.XLOOKUP(K$2,'Men10'!$B$2:$B$75,'Men10'!$E$2:$CV$75))) / $C$1 / 86400</f>
        <v>0.23466024917403724</v>
      </c>
      <c r="L35" s="45" cm="1">
        <f t="array" ref="L35">(_xlfn.XLOOKUP(L$2,'Men10'!$B$2:$B$75,'Men10'!$D$2:$D$75) / _xlfn.XLOOKUP($A35,'Men10'!$E$1:$CV$1,_xlfn.XLOOKUP(L$2,'Men10'!$B$2:$B$75,'Men10'!$E$2:$CV$75))) / $C$1 / 86400</f>
        <v>0.4155657276121717</v>
      </c>
      <c r="M35" s="45" cm="1">
        <f t="array" ref="M35">(_xlfn.XLOOKUP(M$2,'Men10'!$B$2:$B$75,'Men10'!$D$2:$D$75) / _xlfn.XLOOKUP($A35,'Men10'!$E$1:$CV$1,_xlfn.XLOOKUP(M$2,'Men10'!$B$2:$B$75,'Men10'!$E$2:$CV$75))) / $C$1 / 86400</f>
        <v>0.55202014563407886</v>
      </c>
      <c r="N35" s="45" cm="1">
        <f t="array" ref="N35">(_xlfn.XLOOKUP(N$2,'Men10'!$B$2:$B$75,'Men10'!$D$2:$D$75) / _xlfn.XLOOKUP($A35,'Men10'!$E$1:$CV$1,_xlfn.XLOOKUP(N$2,'Men10'!$B$2:$B$75,'Men10'!$E$2:$CV$75))) / $C$1 / 86400</f>
        <v>1.0298690451085226</v>
      </c>
    </row>
    <row r="36" spans="1:14" x14ac:dyDescent="0.3">
      <c r="A36" s="26">
        <v>51</v>
      </c>
      <c r="B36" s="45" cm="1">
        <f t="array" ref="B36">(_xlfn.XLOOKUP(B$2,'Men10'!$B$2:$B$75,'Men10'!$D$2:$D$75) / _xlfn.XLOOKUP($A36,'Men10'!$E$1:$CV$1,_xlfn.XLOOKUP(B$2,'Men10'!$B$2:$B$75,'Men10'!$E$2:$CV$75))) / $C$1 / 86400</f>
        <v>2.7145781248657614E-3</v>
      </c>
      <c r="C36" s="45" cm="1">
        <f t="array" ref="C36">(_xlfn.XLOOKUP(C$2,'Men10'!$B$2:$B$75,'Men10'!$D$2:$D$75) / _xlfn.XLOOKUP($A36,'Men10'!$E$1:$CV$1,_xlfn.XLOOKUP(C$2,'Men10'!$B$2:$B$75,'Men10'!$E$2:$CV$75))) / $C$1 / 86400</f>
        <v>5.9391168485221036E-3</v>
      </c>
      <c r="D36" s="45" cm="1">
        <f t="array" ref="D36">(_xlfn.XLOOKUP(D$2,'Men10'!$B$2:$B$75,'Men10'!$D$2:$D$75) / _xlfn.XLOOKUP($A36,'Men10'!$E$1:$CV$1,_xlfn.XLOOKUP(D$2,'Men10'!$B$2:$B$75,'Men10'!$E$2:$CV$75))) / $C$1 / 86400</f>
        <v>1.5688233184775368E-2</v>
      </c>
      <c r="E36" s="45" cm="1">
        <f t="array" ref="E36">(_xlfn.XLOOKUP(E$2,'Men10'!$B$2:$B$75,'Men10'!$D$2:$D$75) / _xlfn.XLOOKUP($A36,'Men10'!$E$1:$CV$1,_xlfn.XLOOKUP(E$2,'Men10'!$B$2:$B$75,'Men10'!$E$2:$CV$75))) / $C$1 / 86400</f>
        <v>2.0650837559551251E-2</v>
      </c>
      <c r="F36" s="45" cm="1">
        <f t="array" ref="F36">(_xlfn.XLOOKUP(F$2,'Men10'!$B$2:$B$75,'Men10'!$D$2:$D$75) / _xlfn.XLOOKUP($A36,'Men10'!$E$1:$CV$1,_xlfn.XLOOKUP(F$2,'Men10'!$B$2:$B$75,'Men10'!$E$2:$CV$75))) / $C$1 / 86400</f>
        <v>3.4151255912436181E-2</v>
      </c>
      <c r="G36" s="45" cm="1">
        <f t="array" ref="G36">(_xlfn.XLOOKUP(G$2,'Men10'!$B$2:$B$75,'Men10'!$D$2:$D$75) / _xlfn.XLOOKUP($A36,'Men10'!$E$1:$CV$1,_xlfn.XLOOKUP(G$2,'Men10'!$B$2:$B$75,'Men10'!$E$2:$CV$75))) / $C$1 / 86400</f>
        <v>4.2982557246042719E-2</v>
      </c>
      <c r="H36" s="45" cm="1">
        <f t="array" ref="H36">(_xlfn.XLOOKUP(H$2,'Men10'!$B$2:$B$75,'Men10'!$D$2:$D$75) / _xlfn.XLOOKUP($A36,'Men10'!$E$1:$CV$1,_xlfn.XLOOKUP(H$2,'Men10'!$B$2:$B$75,'Men10'!$E$2:$CV$75))) / $C$1 / 86400</f>
        <v>7.0594959366145807E-2</v>
      </c>
      <c r="I36" s="45" cm="1">
        <f t="array" ref="I36">(_xlfn.XLOOKUP(I$2,'Men10'!$B$2:$B$75,'Men10'!$D$2:$D$75) / _xlfn.XLOOKUP($A36,'Men10'!$E$1:$CV$1,_xlfn.XLOOKUP(I$2,'Men10'!$B$2:$B$75,'Men10'!$E$2:$CV$75))) / $C$1 / 86400</f>
        <v>9.3791048432398647E-2</v>
      </c>
      <c r="J36" s="45" cm="1">
        <f t="array" ref="J36">(_xlfn.XLOOKUP(J$2,'Men10'!$B$2:$B$75,'Men10'!$D$2:$D$75) / _xlfn.XLOOKUP($A36,'Men10'!$E$1:$CV$1,_xlfn.XLOOKUP(J$2,'Men10'!$B$2:$B$75,'Men10'!$E$2:$CV$75))) / $C$1 / 86400</f>
        <v>0.19544369761222302</v>
      </c>
      <c r="K36" s="45" cm="1">
        <f t="array" ref="K36">(_xlfn.XLOOKUP(K$2,'Men10'!$B$2:$B$75,'Men10'!$D$2:$D$75) / _xlfn.XLOOKUP($A36,'Men10'!$E$1:$CV$1,_xlfn.XLOOKUP(K$2,'Men10'!$B$2:$B$75,'Men10'!$E$2:$CV$75))) / $C$1 / 86400</f>
        <v>0.23677501992247965</v>
      </c>
      <c r="L36" s="45" cm="1">
        <f t="array" ref="L36">(_xlfn.XLOOKUP(L$2,'Men10'!$B$2:$B$75,'Men10'!$D$2:$D$75) / _xlfn.XLOOKUP($A36,'Men10'!$E$1:$CV$1,_xlfn.XLOOKUP(L$2,'Men10'!$B$2:$B$75,'Men10'!$E$2:$CV$75))) / $C$1 / 86400</f>
        <v>0.41931082823276128</v>
      </c>
      <c r="M36" s="45" cm="1">
        <f t="array" ref="M36">(_xlfn.XLOOKUP(M$2,'Men10'!$B$2:$B$75,'Men10'!$D$2:$D$75) / _xlfn.XLOOKUP($A36,'Men10'!$E$1:$CV$1,_xlfn.XLOOKUP(M$2,'Men10'!$B$2:$B$75,'Men10'!$E$2:$CV$75))) / $C$1 / 86400</f>
        <v>0.55699498078680232</v>
      </c>
      <c r="N36" s="45" cm="1">
        <f t="array" ref="N36">(_xlfn.XLOOKUP(N$2,'Men10'!$B$2:$B$75,'Men10'!$D$2:$D$75) / _xlfn.XLOOKUP($A36,'Men10'!$E$1:$CV$1,_xlfn.XLOOKUP(N$2,'Men10'!$B$2:$B$75,'Men10'!$E$2:$CV$75))) / $C$1 / 86400</f>
        <v>1.0391502801663892</v>
      </c>
    </row>
    <row r="37" spans="1:14" x14ac:dyDescent="0.3">
      <c r="A37" s="42">
        <v>52</v>
      </c>
      <c r="B37" s="45" cm="1">
        <f t="array" ref="B37">(_xlfn.XLOOKUP(B$2,'Men10'!$B$2:$B$75,'Men10'!$D$2:$D$75) / _xlfn.XLOOKUP($A37,'Men10'!$E$1:$CV$1,_xlfn.XLOOKUP(B$2,'Men10'!$B$2:$B$75,'Men10'!$E$2:$CV$75))) / $C$1 / 86400</f>
        <v>2.7374377301277886E-3</v>
      </c>
      <c r="C37" s="45" cm="1">
        <f t="array" ref="C37">(_xlfn.XLOOKUP(C$2,'Men10'!$B$2:$B$75,'Men10'!$D$2:$D$75) / _xlfn.XLOOKUP($A37,'Men10'!$E$1:$CV$1,_xlfn.XLOOKUP(C$2,'Men10'!$B$2:$B$75,'Men10'!$E$2:$CV$75))) / $C$1 / 86400</f>
        <v>5.987424794071319E-3</v>
      </c>
      <c r="D37" s="45" cm="1">
        <f t="array" ref="D37">(_xlfn.XLOOKUP(D$2,'Men10'!$B$2:$B$75,'Men10'!$D$2:$D$75) / _xlfn.XLOOKUP($A37,'Men10'!$E$1:$CV$1,_xlfn.XLOOKUP(D$2,'Men10'!$B$2:$B$75,'Men10'!$E$2:$CV$75))) / $C$1 / 86400</f>
        <v>1.5815839078678957E-2</v>
      </c>
      <c r="E37" s="45" cm="1">
        <f t="array" ref="E37">(_xlfn.XLOOKUP(E$2,'Men10'!$B$2:$B$75,'Men10'!$D$2:$D$75) / _xlfn.XLOOKUP($A37,'Men10'!$E$1:$CV$1,_xlfn.XLOOKUP(E$2,'Men10'!$B$2:$B$75,'Men10'!$E$2:$CV$75))) / $C$1 / 86400</f>
        <v>2.0818808583159036E-2</v>
      </c>
      <c r="F37" s="45" cm="1">
        <f t="array" ref="F37">(_xlfn.XLOOKUP(F$2,'Men10'!$B$2:$B$75,'Men10'!$D$2:$D$75) / _xlfn.XLOOKUP($A37,'Men10'!$E$1:$CV$1,_xlfn.XLOOKUP(F$2,'Men10'!$B$2:$B$75,'Men10'!$E$2:$CV$75))) / $C$1 / 86400</f>
        <v>3.4429037450185482E-2</v>
      </c>
      <c r="G37" s="45" cm="1">
        <f t="array" ref="G37">(_xlfn.XLOOKUP(G$2,'Men10'!$B$2:$B$75,'Men10'!$D$2:$D$75) / _xlfn.XLOOKUP($A37,'Men10'!$E$1:$CV$1,_xlfn.XLOOKUP(G$2,'Men10'!$B$2:$B$75,'Men10'!$E$2:$CV$75))) / $C$1 / 86400</f>
        <v>4.333217135331939E-2</v>
      </c>
      <c r="H37" s="45" cm="1">
        <f t="array" ref="H37">(_xlfn.XLOOKUP(H$2,'Men10'!$B$2:$B$75,'Men10'!$D$2:$D$75) / _xlfn.XLOOKUP($A37,'Men10'!$E$1:$CV$1,_xlfn.XLOOKUP(H$2,'Men10'!$B$2:$B$75,'Men10'!$E$2:$CV$75))) / $C$1 / 86400</f>
        <v>7.1190112620993784E-2</v>
      </c>
      <c r="I37" s="45" cm="1">
        <f t="array" ref="I37">(_xlfn.XLOOKUP(I$2,'Men10'!$B$2:$B$75,'Men10'!$D$2:$D$75) / _xlfn.XLOOKUP($A37,'Men10'!$E$1:$CV$1,_xlfn.XLOOKUP(I$2,'Men10'!$B$2:$B$75,'Men10'!$E$2:$CV$75))) / $C$1 / 86400</f>
        <v>9.461103229077461E-2</v>
      </c>
      <c r="J37" s="45" cm="1">
        <f t="array" ref="J37">(_xlfn.XLOOKUP(J$2,'Men10'!$B$2:$B$75,'Men10'!$D$2:$D$75) / _xlfn.XLOOKUP($A37,'Men10'!$E$1:$CV$1,_xlfn.XLOOKUP(J$2,'Men10'!$B$2:$B$75,'Men10'!$E$2:$CV$75))) / $C$1 / 86400</f>
        <v>0.19722106442010953</v>
      </c>
      <c r="K37" s="45" cm="1">
        <f t="array" ref="K37">(_xlfn.XLOOKUP(K$2,'Men10'!$B$2:$B$75,'Men10'!$D$2:$D$75) / _xlfn.XLOOKUP($A37,'Men10'!$E$1:$CV$1,_xlfn.XLOOKUP(K$2,'Men10'!$B$2:$B$75,'Men10'!$E$2:$CV$75))) / $C$1 / 86400</f>
        <v>0.23892825416071978</v>
      </c>
      <c r="L37" s="45" cm="1">
        <f t="array" ref="L37">(_xlfn.XLOOKUP(L$2,'Men10'!$B$2:$B$75,'Men10'!$D$2:$D$75) / _xlfn.XLOOKUP($A37,'Men10'!$E$1:$CV$1,_xlfn.XLOOKUP(L$2,'Men10'!$B$2:$B$75,'Men10'!$E$2:$CV$75))) / $C$1 / 86400</f>
        <v>0.42312404481325705</v>
      </c>
      <c r="M37" s="45" cm="1">
        <f t="array" ref="M37">(_xlfn.XLOOKUP(M$2,'Men10'!$B$2:$B$75,'Men10'!$D$2:$D$75) / _xlfn.XLOOKUP($A37,'Men10'!$E$1:$CV$1,_xlfn.XLOOKUP(M$2,'Men10'!$B$2:$B$75,'Men10'!$E$2:$CV$75))) / $C$1 / 86400</f>
        <v>0.56206029833402804</v>
      </c>
      <c r="N37" s="45" cm="1">
        <f t="array" ref="N37">(_xlfn.XLOOKUP(N$2,'Men10'!$B$2:$B$75,'Men10'!$D$2:$D$75) / _xlfn.XLOOKUP($A37,'Men10'!$E$1:$CV$1,_xlfn.XLOOKUP(N$2,'Men10'!$B$2:$B$75,'Men10'!$E$2:$CV$75))) / $C$1 / 86400</f>
        <v>1.0486003225005156</v>
      </c>
    </row>
    <row r="38" spans="1:14" x14ac:dyDescent="0.3">
      <c r="A38" s="26">
        <v>53</v>
      </c>
      <c r="B38" s="45" cm="1">
        <f t="array" ref="B38">(_xlfn.XLOOKUP(B$2,'Men10'!$B$2:$B$75,'Men10'!$D$2:$D$75) / _xlfn.XLOOKUP($A38,'Men10'!$E$1:$CV$1,_xlfn.XLOOKUP(B$2,'Men10'!$B$2:$B$75,'Men10'!$E$2:$CV$75))) / $C$1 / 86400</f>
        <v>2.7603600179965317E-3</v>
      </c>
      <c r="C38" s="45" cm="1">
        <f t="array" ref="C38">(_xlfn.XLOOKUP(C$2,'Men10'!$B$2:$B$75,'Men10'!$D$2:$D$75) / _xlfn.XLOOKUP($A38,'Men10'!$E$1:$CV$1,_xlfn.XLOOKUP(C$2,'Men10'!$B$2:$B$75,'Men10'!$E$2:$CV$75))) / $C$1 / 86400</f>
        <v>6.0365250442570026E-3</v>
      </c>
      <c r="D38" s="45" cm="1">
        <f t="array" ref="D38">(_xlfn.XLOOKUP(D$2,'Men10'!$B$2:$B$75,'Men10'!$D$2:$D$75) / _xlfn.XLOOKUP($A38,'Men10'!$E$1:$CV$1,_xlfn.XLOOKUP(D$2,'Men10'!$B$2:$B$75,'Men10'!$E$2:$CV$75))) / $C$1 / 86400</f>
        <v>1.5945537852754346E-2</v>
      </c>
      <c r="E38" s="45" cm="1">
        <f t="array" ref="E38">(_xlfn.XLOOKUP(E$2,'Men10'!$B$2:$B$75,'Men10'!$D$2:$D$75) / _xlfn.XLOOKUP($A38,'Men10'!$E$1:$CV$1,_xlfn.XLOOKUP(E$2,'Men10'!$B$2:$B$75,'Men10'!$E$2:$CV$75))) / $C$1 / 86400</f>
        <v>2.0989534520462354E-2</v>
      </c>
      <c r="F38" s="45" cm="1">
        <f t="array" ref="F38">(_xlfn.XLOOKUP(F$2,'Men10'!$B$2:$B$75,'Men10'!$D$2:$D$75) / _xlfn.XLOOKUP($A38,'Men10'!$E$1:$CV$1,_xlfn.XLOOKUP(F$2,'Men10'!$B$2:$B$75,'Men10'!$E$2:$CV$75))) / $C$1 / 86400</f>
        <v>3.4711374917560489E-2</v>
      </c>
      <c r="G38" s="45" cm="1">
        <f t="array" ref="G38">(_xlfn.XLOOKUP(G$2,'Men10'!$B$2:$B$75,'Men10'!$D$2:$D$75) / _xlfn.XLOOKUP($A38,'Men10'!$E$1:$CV$1,_xlfn.XLOOKUP(G$2,'Men10'!$B$2:$B$75,'Men10'!$E$2:$CV$75))) / $C$1 / 86400</f>
        <v>4.3687519525148391E-2</v>
      </c>
      <c r="H38" s="45" cm="1">
        <f t="array" ref="H38">(_xlfn.XLOOKUP(H$2,'Men10'!$B$2:$B$75,'Men10'!$D$2:$D$75) / _xlfn.XLOOKUP($A38,'Men10'!$E$1:$CV$1,_xlfn.XLOOKUP(H$2,'Men10'!$B$2:$B$75,'Men10'!$E$2:$CV$75))) / $C$1 / 86400</f>
        <v>7.1803749002351203E-2</v>
      </c>
      <c r="I38" s="45" cm="1">
        <f t="array" ref="I38">(_xlfn.XLOOKUP(I$2,'Men10'!$B$2:$B$75,'Men10'!$D$2:$D$75) / _xlfn.XLOOKUP($A38,'Men10'!$E$1:$CV$1,_xlfn.XLOOKUP(I$2,'Men10'!$B$2:$B$75,'Men10'!$E$2:$CV$75))) / $C$1 / 86400</f>
        <v>9.5434405164040823E-2</v>
      </c>
      <c r="J38" s="45" cm="1">
        <f t="array" ref="J38">(_xlfn.XLOOKUP(J$2,'Men10'!$B$2:$B$75,'Men10'!$D$2:$D$75) / _xlfn.XLOOKUP($A38,'Men10'!$E$1:$CV$1,_xlfn.XLOOKUP(J$2,'Men10'!$B$2:$B$75,'Men10'!$E$2:$CV$75))) / $C$1 / 86400</f>
        <v>0.19903105468667015</v>
      </c>
      <c r="K38" s="45" cm="1">
        <f t="array" ref="K38">(_xlfn.XLOOKUP(K$2,'Men10'!$B$2:$B$75,'Men10'!$D$2:$D$75) / _xlfn.XLOOKUP($A38,'Men10'!$E$1:$CV$1,_xlfn.XLOOKUP(K$2,'Men10'!$B$2:$B$75,'Men10'!$E$2:$CV$75))) / $C$1 / 86400</f>
        <v>0.24112101088124949</v>
      </c>
      <c r="L38" s="45" cm="1">
        <f t="array" ref="L38">(_xlfn.XLOOKUP(L$2,'Men10'!$B$2:$B$75,'Men10'!$D$2:$D$75) / _xlfn.XLOOKUP($A38,'Men10'!$E$1:$CV$1,_xlfn.XLOOKUP(L$2,'Men10'!$B$2:$B$75,'Men10'!$E$2:$CV$75))) / $C$1 / 86400</f>
        <v>0.42700725275005419</v>
      </c>
      <c r="M38" s="45" cm="1">
        <f t="array" ref="M38">(_xlfn.XLOOKUP(M$2,'Men10'!$B$2:$B$75,'Men10'!$D$2:$D$75) / _xlfn.XLOOKUP($A38,'Men10'!$E$1:$CV$1,_xlfn.XLOOKUP(M$2,'Men10'!$B$2:$B$75,'Men10'!$E$2:$CV$75))) / $C$1 / 86400</f>
        <v>0.56721858947395254</v>
      </c>
      <c r="N38" s="45" cm="1">
        <f t="array" ref="N38">(_xlfn.XLOOKUP(N$2,'Men10'!$B$2:$B$75,'Men10'!$D$2:$D$75) / _xlfn.XLOOKUP($A38,'Men10'!$E$1:$CV$1,_xlfn.XLOOKUP(N$2,'Men10'!$B$2:$B$75,'Men10'!$E$2:$CV$75))) / $C$1 / 86400</f>
        <v>1.0582238197816951</v>
      </c>
    </row>
    <row r="39" spans="1:14" x14ac:dyDescent="0.3">
      <c r="A39" s="26">
        <v>54</v>
      </c>
      <c r="B39" s="45" cm="1">
        <f t="array" ref="B39">(_xlfn.XLOOKUP(B$2,'Men10'!$B$2:$B$75,'Men10'!$D$2:$D$75) / _xlfn.XLOOKUP($A39,'Men10'!$E$1:$CV$1,_xlfn.XLOOKUP(B$2,'Men10'!$B$2:$B$75,'Men10'!$E$2:$CV$75))) / $C$1 / 86400</f>
        <v>2.7840005462819784E-3</v>
      </c>
      <c r="C39" s="45" cm="1">
        <f t="array" ref="C39">(_xlfn.XLOOKUP(C$2,'Men10'!$B$2:$B$75,'Men10'!$D$2:$D$75) / _xlfn.XLOOKUP($A39,'Men10'!$E$1:$CV$1,_xlfn.XLOOKUP(C$2,'Men10'!$B$2:$B$75,'Men10'!$E$2:$CV$75))) / $C$1 / 86400</f>
        <v>6.0871562643565E-3</v>
      </c>
      <c r="D39" s="45" cm="1">
        <f t="array" ref="D39">(_xlfn.XLOOKUP(D$2,'Men10'!$B$2:$B$75,'Men10'!$D$2:$D$75) / _xlfn.XLOOKUP($A39,'Men10'!$E$1:$CV$1,_xlfn.XLOOKUP(D$2,'Men10'!$B$2:$B$75,'Men10'!$E$2:$CV$75))) / $C$1 / 86400</f>
        <v>1.607928069830019E-2</v>
      </c>
      <c r="E39" s="45" cm="1">
        <f t="array" ref="E39">(_xlfn.XLOOKUP(E$2,'Men10'!$B$2:$B$75,'Men10'!$D$2:$D$75) / _xlfn.XLOOKUP($A39,'Men10'!$E$1:$CV$1,_xlfn.XLOOKUP(E$2,'Men10'!$B$2:$B$75,'Men10'!$E$2:$CV$75))) / $C$1 / 86400</f>
        <v>2.1165583776333922E-2</v>
      </c>
      <c r="F39" s="45" cm="1">
        <f t="array" ref="F39">(_xlfn.XLOOKUP(F$2,'Men10'!$B$2:$B$75,'Men10'!$D$2:$D$75) / _xlfn.XLOOKUP($A39,'Men10'!$E$1:$CV$1,_xlfn.XLOOKUP(F$2,'Men10'!$B$2:$B$75,'Men10'!$E$2:$CV$75))) / $C$1 / 86400</f>
        <v>3.5002515805823538E-2</v>
      </c>
      <c r="G39" s="45" cm="1">
        <f t="array" ref="G39">(_xlfn.XLOOKUP(G$2,'Men10'!$B$2:$B$75,'Men10'!$D$2:$D$75) / _xlfn.XLOOKUP($A39,'Men10'!$E$1:$CV$1,_xlfn.XLOOKUP(G$2,'Men10'!$B$2:$B$75,'Men10'!$E$2:$CV$75))) / $C$1 / 86400</f>
        <v>4.4053947627485726E-2</v>
      </c>
      <c r="H39" s="45" cm="1">
        <f t="array" ref="H39">(_xlfn.XLOOKUP(H$2,'Men10'!$B$2:$B$75,'Men10'!$D$2:$D$75) / _xlfn.XLOOKUP($A39,'Men10'!$E$1:$CV$1,_xlfn.XLOOKUP(H$2,'Men10'!$B$2:$B$75,'Men10'!$E$2:$CV$75))) / $C$1 / 86400</f>
        <v>7.2428056066876426E-2</v>
      </c>
      <c r="I39" s="45" cm="1">
        <f t="array" ref="I39">(_xlfn.XLOOKUP(I$2,'Men10'!$B$2:$B$75,'Men10'!$D$2:$D$75) / _xlfn.XLOOKUP($A39,'Men10'!$E$1:$CV$1,_xlfn.XLOOKUP(I$2,'Men10'!$B$2:$B$75,'Men10'!$E$2:$CV$75))) / $C$1 / 86400</f>
        <v>9.6283505467537306E-2</v>
      </c>
      <c r="J39" s="45" cm="1">
        <f t="array" ref="J39">(_xlfn.XLOOKUP(J$2,'Men10'!$B$2:$B$75,'Men10'!$D$2:$D$75) / _xlfn.XLOOKUP($A39,'Men10'!$E$1:$CV$1,_xlfn.XLOOKUP(J$2,'Men10'!$B$2:$B$75,'Men10'!$E$2:$CV$75))) / $C$1 / 86400</f>
        <v>0.2008745749338548</v>
      </c>
      <c r="K39" s="45" cm="1">
        <f t="array" ref="K39">(_xlfn.XLOOKUP(K$2,'Men10'!$B$2:$B$75,'Men10'!$D$2:$D$75) / _xlfn.XLOOKUP($A39,'Men10'!$E$1:$CV$1,_xlfn.XLOOKUP(K$2,'Men10'!$B$2:$B$75,'Men10'!$E$2:$CV$75))) / $C$1 / 86400</f>
        <v>0.24335438831212824</v>
      </c>
      <c r="L39" s="45" cm="1">
        <f t="array" ref="L39">(_xlfn.XLOOKUP(L$2,'Men10'!$B$2:$B$75,'Men10'!$D$2:$D$75) / _xlfn.XLOOKUP($A39,'Men10'!$E$1:$CV$1,_xlfn.XLOOKUP(L$2,'Men10'!$B$2:$B$75,'Men10'!$E$2:$CV$75))) / $C$1 / 86400</f>
        <v>0.43096239692279986</v>
      </c>
      <c r="M39" s="45" cm="1">
        <f t="array" ref="M39">(_xlfn.XLOOKUP(M$2,'Men10'!$B$2:$B$75,'Men10'!$D$2:$D$75) / _xlfn.XLOOKUP($A39,'Men10'!$E$1:$CV$1,_xlfn.XLOOKUP(M$2,'Men10'!$B$2:$B$75,'Men10'!$E$2:$CV$75))) / $C$1 / 86400</f>
        <v>0.5724724377034206</v>
      </c>
      <c r="N39" s="45" cm="1">
        <f t="array" ref="N39">(_xlfn.XLOOKUP(N$2,'Men10'!$B$2:$B$75,'Men10'!$D$2:$D$75) / _xlfn.XLOOKUP($A39,'Men10'!$E$1:$CV$1,_xlfn.XLOOKUP(N$2,'Men10'!$B$2:$B$75,'Men10'!$E$2:$CV$75))) / $C$1 / 86400</f>
        <v>1.0680255918764658</v>
      </c>
    </row>
    <row r="40" spans="1:14" x14ac:dyDescent="0.3">
      <c r="A40" s="42">
        <v>55</v>
      </c>
      <c r="B40" s="45" cm="1">
        <f t="array" ref="B40">(_xlfn.XLOOKUP(B$2,'Men10'!$B$2:$B$75,'Men10'!$D$2:$D$75) / _xlfn.XLOOKUP($A40,'Men10'!$E$1:$CV$1,_xlfn.XLOOKUP(B$2,'Men10'!$B$2:$B$75,'Men10'!$E$2:$CV$75))) / $C$1 / 86400</f>
        <v>2.8077126430653301E-3</v>
      </c>
      <c r="C40" s="45" cm="1">
        <f t="array" ref="C40">(_xlfn.XLOOKUP(C$2,'Men10'!$B$2:$B$75,'Men10'!$D$2:$D$75) / _xlfn.XLOOKUP($A40,'Men10'!$E$1:$CV$1,_xlfn.XLOOKUP(C$2,'Men10'!$B$2:$B$75,'Men10'!$E$2:$CV$75))) / $C$1 / 86400</f>
        <v>6.1379127787704315E-3</v>
      </c>
      <c r="D40" s="45" cm="1">
        <f t="array" ref="D40">(_xlfn.XLOOKUP(D$2,'Men10'!$B$2:$B$75,'Men10'!$D$2:$D$75) / _xlfn.XLOOKUP($A40,'Men10'!$E$1:$CV$1,_xlfn.XLOOKUP(D$2,'Men10'!$B$2:$B$75,'Men10'!$E$2:$CV$75))) / $C$1 / 86400</f>
        <v>1.6213354509959633E-2</v>
      </c>
      <c r="E40" s="45" cm="1">
        <f t="array" ref="E40">(_xlfn.XLOOKUP(E$2,'Men10'!$B$2:$B$75,'Men10'!$D$2:$D$75) / _xlfn.XLOOKUP($A40,'Men10'!$E$1:$CV$1,_xlfn.XLOOKUP(E$2,'Men10'!$B$2:$B$75,'Men10'!$E$2:$CV$75))) / $C$1 / 86400</f>
        <v>2.1342068691681558E-2</v>
      </c>
      <c r="F40" s="45" cm="1">
        <f t="array" ref="F40">(_xlfn.XLOOKUP(F$2,'Men10'!$B$2:$B$75,'Men10'!$D$2:$D$75) / _xlfn.XLOOKUP($A40,'Men10'!$E$1:$CV$1,_xlfn.XLOOKUP(F$2,'Men10'!$B$2:$B$75,'Men10'!$E$2:$CV$75))) / $C$1 / 86400</f>
        <v>3.5294377164537975E-2</v>
      </c>
      <c r="G40" s="45" cm="1">
        <f t="array" ref="G40">(_xlfn.XLOOKUP(G$2,'Men10'!$B$2:$B$75,'Men10'!$D$2:$D$75) / _xlfn.XLOOKUP($A40,'Men10'!$E$1:$CV$1,_xlfn.XLOOKUP(G$2,'Men10'!$B$2:$B$75,'Men10'!$E$2:$CV$75))) / $C$1 / 86400</f>
        <v>4.4421282509430213E-2</v>
      </c>
      <c r="H40" s="45" cm="1">
        <f t="array" ref="H40">(_xlfn.XLOOKUP(H$2,'Men10'!$B$2:$B$75,'Men10'!$D$2:$D$75) / _xlfn.XLOOKUP($A40,'Men10'!$E$1:$CV$1,_xlfn.XLOOKUP(H$2,'Men10'!$B$2:$B$75,'Men10'!$E$2:$CV$75))) / $C$1 / 86400</f>
        <v>7.3054655746051814E-2</v>
      </c>
      <c r="I40" s="45" cm="1">
        <f t="array" ref="I40">(_xlfn.XLOOKUP(I$2,'Men10'!$B$2:$B$75,'Men10'!$D$2:$D$75) / _xlfn.XLOOKUP($A40,'Men10'!$E$1:$CV$1,_xlfn.XLOOKUP(I$2,'Men10'!$B$2:$B$75,'Men10'!$E$2:$CV$75))) / $C$1 / 86400</f>
        <v>9.7136376958037521E-2</v>
      </c>
      <c r="J40" s="45" cm="1">
        <f t="array" ref="J40">(_xlfn.XLOOKUP(J$2,'Men10'!$B$2:$B$75,'Men10'!$D$2:$D$75) / _xlfn.XLOOKUP($A40,'Men10'!$E$1:$CV$1,_xlfn.XLOOKUP(J$2,'Men10'!$B$2:$B$75,'Men10'!$E$2:$CV$75))) / $C$1 / 86400</f>
        <v>0.20277626270496768</v>
      </c>
      <c r="K40" s="45" cm="1">
        <f t="array" ref="K40">(_xlfn.XLOOKUP(K$2,'Men10'!$B$2:$B$75,'Men10'!$D$2:$D$75) / _xlfn.XLOOKUP($A40,'Men10'!$E$1:$CV$1,_xlfn.XLOOKUP(K$2,'Men10'!$B$2:$B$75,'Men10'!$E$2:$CV$75))) / $C$1 / 86400</f>
        <v>0.24565823420428373</v>
      </c>
      <c r="L40" s="45" cm="1">
        <f t="array" ref="L40">(_xlfn.XLOOKUP(L$2,'Men10'!$B$2:$B$75,'Men10'!$D$2:$D$75) / _xlfn.XLOOKUP($A40,'Men10'!$E$1:$CV$1,_xlfn.XLOOKUP(L$2,'Men10'!$B$2:$B$75,'Men10'!$E$2:$CV$75))) / $C$1 / 86400</f>
        <v>0.43504233546309284</v>
      </c>
      <c r="M40" s="45" cm="1">
        <f t="array" ref="M40">(_xlfn.XLOOKUP(M$2,'Men10'!$B$2:$B$75,'Men10'!$D$2:$D$75) / _xlfn.XLOOKUP($A40,'Men10'!$E$1:$CV$1,_xlfn.XLOOKUP(M$2,'Men10'!$B$2:$B$75,'Men10'!$E$2:$CV$75))) / $C$1 / 86400</f>
        <v>0.57789205755545159</v>
      </c>
      <c r="N40" s="45" cm="1">
        <f t="array" ref="N40">(_xlfn.XLOOKUP(N$2,'Men10'!$B$2:$B$75,'Men10'!$D$2:$D$75) / _xlfn.XLOOKUP($A40,'Men10'!$E$1:$CV$1,_xlfn.XLOOKUP(N$2,'Men10'!$B$2:$B$75,'Men10'!$E$2:$CV$75))) / $C$1 / 86400</f>
        <v>1.0781366335947915</v>
      </c>
    </row>
    <row r="41" spans="1:14" x14ac:dyDescent="0.3">
      <c r="A41" s="26">
        <v>56</v>
      </c>
      <c r="B41" s="45" cm="1">
        <f t="array" ref="B41">(_xlfn.XLOOKUP(B$2,'Men10'!$B$2:$B$75,'Men10'!$D$2:$D$75) / _xlfn.XLOOKUP($A41,'Men10'!$E$1:$CV$1,_xlfn.XLOOKUP(B$2,'Men10'!$B$2:$B$75,'Men10'!$E$2:$CV$75))) / $C$1 / 86400</f>
        <v>2.8301200232881008E-3</v>
      </c>
      <c r="C41" s="45" cm="1">
        <f t="array" ref="C41">(_xlfn.XLOOKUP(C$2,'Men10'!$B$2:$B$75,'Men10'!$D$2:$D$75) / _xlfn.XLOOKUP($A41,'Men10'!$E$1:$CV$1,_xlfn.XLOOKUP(C$2,'Men10'!$B$2:$B$75,'Men10'!$E$2:$CV$75))) / $C$1 / 86400</f>
        <v>6.1902664317368778E-3</v>
      </c>
      <c r="D41" s="45" cm="1">
        <f t="array" ref="D41">(_xlfn.XLOOKUP(D$2,'Men10'!$B$2:$B$75,'Men10'!$D$2:$D$75) / _xlfn.XLOOKUP($A41,'Men10'!$E$1:$CV$1,_xlfn.XLOOKUP(D$2,'Men10'!$B$2:$B$75,'Men10'!$E$2:$CV$75))) / $C$1 / 86400</f>
        <v>1.6351647178172887E-2</v>
      </c>
      <c r="E41" s="45" cm="1">
        <f t="array" ref="E41">(_xlfn.XLOOKUP(E$2,'Men10'!$B$2:$B$75,'Men10'!$D$2:$D$75) / _xlfn.XLOOKUP($A41,'Men10'!$E$1:$CV$1,_xlfn.XLOOKUP(E$2,'Men10'!$B$2:$B$75,'Men10'!$E$2:$CV$75))) / $C$1 / 86400</f>
        <v>2.152410699983982E-2</v>
      </c>
      <c r="F41" s="45" cm="1">
        <f t="array" ref="F41">(_xlfn.XLOOKUP(F$2,'Men10'!$B$2:$B$75,'Men10'!$D$2:$D$75) / _xlfn.XLOOKUP($A41,'Men10'!$E$1:$CV$1,_xlfn.XLOOKUP(F$2,'Men10'!$B$2:$B$75,'Men10'!$E$2:$CV$75))) / $C$1 / 86400</f>
        <v>3.5595422428675673E-2</v>
      </c>
      <c r="G41" s="45" cm="1">
        <f t="array" ref="G41">(_xlfn.XLOOKUP(G$2,'Men10'!$B$2:$B$75,'Men10'!$D$2:$D$75) / _xlfn.XLOOKUP($A41,'Men10'!$E$1:$CV$1,_xlfn.XLOOKUP(G$2,'Men10'!$B$2:$B$75,'Men10'!$E$2:$CV$75))) / $C$1 / 86400</f>
        <v>4.4800176197341023E-2</v>
      </c>
      <c r="H41" s="45" cm="1">
        <f t="array" ref="H41">(_xlfn.XLOOKUP(H$2,'Men10'!$B$2:$B$75,'Men10'!$D$2:$D$75) / _xlfn.XLOOKUP($A41,'Men10'!$E$1:$CV$1,_xlfn.XLOOKUP(H$2,'Men10'!$B$2:$B$75,'Men10'!$E$2:$CV$75))) / $C$1 / 86400</f>
        <v>7.3701002532901141E-2</v>
      </c>
      <c r="I41" s="45" cm="1">
        <f t="array" ref="I41">(_xlfn.XLOOKUP(I$2,'Men10'!$B$2:$B$75,'Men10'!$D$2:$D$75) / _xlfn.XLOOKUP($A41,'Men10'!$E$1:$CV$1,_xlfn.XLOOKUP(I$2,'Men10'!$B$2:$B$75,'Men10'!$E$2:$CV$75))) / $C$1 / 86400</f>
        <v>9.800449281502667E-2</v>
      </c>
      <c r="J41" s="45" cm="1">
        <f t="array" ref="J41">(_xlfn.XLOOKUP(J$2,'Men10'!$B$2:$B$75,'Men10'!$D$2:$D$75) / _xlfn.XLOOKUP($A41,'Men10'!$E$1:$CV$1,_xlfn.XLOOKUP(J$2,'Men10'!$B$2:$B$75,'Men10'!$E$2:$CV$75))) / $C$1 / 86400</f>
        <v>0.2046901490919896</v>
      </c>
      <c r="K41" s="45" cm="1">
        <f t="array" ref="K41">(_xlfn.XLOOKUP(K$2,'Men10'!$B$2:$B$75,'Men10'!$D$2:$D$75) / _xlfn.XLOOKUP($A41,'Men10'!$E$1:$CV$1,_xlfn.XLOOKUP(K$2,'Men10'!$B$2:$B$75,'Men10'!$E$2:$CV$75))) / $C$1 / 86400</f>
        <v>0.24797685840630623</v>
      </c>
      <c r="L41" s="45" cm="1">
        <f t="array" ref="L41">(_xlfn.XLOOKUP(L$2,'Men10'!$B$2:$B$75,'Men10'!$D$2:$D$75) / _xlfn.XLOOKUP($A41,'Men10'!$E$1:$CV$1,_xlfn.XLOOKUP(L$2,'Men10'!$B$2:$B$75,'Men10'!$E$2:$CV$75))) / $C$1 / 86400</f>
        <v>0.43914844528341462</v>
      </c>
      <c r="M41" s="45" cm="1">
        <f t="array" ref="M41">(_xlfn.XLOOKUP(M$2,'Men10'!$B$2:$B$75,'Men10'!$D$2:$D$75) / _xlfn.XLOOKUP($A41,'Men10'!$E$1:$CV$1,_xlfn.XLOOKUP(M$2,'Men10'!$B$2:$B$75,'Men10'!$E$2:$CV$75))) / $C$1 / 86400</f>
        <v>0.58334644224214771</v>
      </c>
      <c r="N41" s="45" cm="1">
        <f t="array" ref="N41">(_xlfn.XLOOKUP(N$2,'Men10'!$B$2:$B$75,'Men10'!$D$2:$D$75) / _xlfn.XLOOKUP($A41,'Men10'!$E$1:$CV$1,_xlfn.XLOOKUP(N$2,'Men10'!$B$2:$B$75,'Men10'!$E$2:$CV$75))) / $C$1 / 86400</f>
        <v>1.0883125338646811</v>
      </c>
    </row>
    <row r="42" spans="1:14" x14ac:dyDescent="0.3">
      <c r="A42" s="26">
        <v>57</v>
      </c>
      <c r="B42" s="45" cm="1">
        <f t="array" ref="B42">(_xlfn.XLOOKUP(B$2,'Men10'!$B$2:$B$75,'Men10'!$D$2:$D$75) / _xlfn.XLOOKUP($A42,'Men10'!$E$1:$CV$1,_xlfn.XLOOKUP(B$2,'Men10'!$B$2:$B$75,'Men10'!$E$2:$CV$75))) / $C$1 / 86400</f>
        <v>2.8525402306633263E-3</v>
      </c>
      <c r="C42" s="45" cm="1">
        <f t="array" ref="C42">(_xlfn.XLOOKUP(C$2,'Men10'!$B$2:$B$75,'Men10'!$D$2:$D$75) / _xlfn.XLOOKUP($A42,'Men10'!$E$1:$CV$1,_xlfn.XLOOKUP(C$2,'Men10'!$B$2:$B$75,'Men10'!$E$2:$CV$75))) / $C$1 / 86400</f>
        <v>6.2427644509059571E-3</v>
      </c>
      <c r="D42" s="45" cm="1">
        <f t="array" ref="D42">(_xlfn.XLOOKUP(D$2,'Men10'!$B$2:$B$75,'Men10'!$D$2:$D$75) / _xlfn.XLOOKUP($A42,'Men10'!$E$1:$CV$1,_xlfn.XLOOKUP(D$2,'Men10'!$B$2:$B$75,'Men10'!$E$2:$CV$75))) / $C$1 / 86400</f>
        <v>1.6490321191072341E-2</v>
      </c>
      <c r="E42" s="45" cm="1">
        <f t="array" ref="E42">(_xlfn.XLOOKUP(E$2,'Men10'!$B$2:$B$75,'Men10'!$D$2:$D$75) / _xlfn.XLOOKUP($A42,'Men10'!$E$1:$CV$1,_xlfn.XLOOKUP(E$2,'Men10'!$B$2:$B$75,'Men10'!$E$2:$CV$75))) / $C$1 / 86400</f>
        <v>2.1706647282125836E-2</v>
      </c>
      <c r="F42" s="45" cm="1">
        <f t="array" ref="F42">(_xlfn.XLOOKUP(F$2,'Men10'!$B$2:$B$75,'Men10'!$D$2:$D$75) / _xlfn.XLOOKUP($A42,'Men10'!$E$1:$CV$1,_xlfn.XLOOKUP(F$2,'Men10'!$B$2:$B$75,'Men10'!$E$2:$CV$75))) / $C$1 / 86400</f>
        <v>3.5897297830905776E-2</v>
      </c>
      <c r="G42" s="45" cm="1">
        <f t="array" ref="G42">(_xlfn.XLOOKUP(G$2,'Men10'!$B$2:$B$75,'Men10'!$D$2:$D$75) / _xlfn.XLOOKUP($A42,'Men10'!$E$1:$CV$1,_xlfn.XLOOKUP(G$2,'Men10'!$B$2:$B$75,'Men10'!$E$2:$CV$75))) / $C$1 / 86400</f>
        <v>4.5180114691866571E-2</v>
      </c>
      <c r="H42" s="45" cm="1">
        <f t="array" ref="H42">(_xlfn.XLOOKUP(H$2,'Men10'!$B$2:$B$75,'Men10'!$D$2:$D$75) / _xlfn.XLOOKUP($A42,'Men10'!$E$1:$CV$1,_xlfn.XLOOKUP(H$2,'Men10'!$B$2:$B$75,'Men10'!$E$2:$CV$75))) / $C$1 / 86400</f>
        <v>7.4358888442121268E-2</v>
      </c>
      <c r="I42" s="45" cm="1">
        <f t="array" ref="I42">(_xlfn.XLOOKUP(I$2,'Men10'!$B$2:$B$75,'Men10'!$D$2:$D$75) / _xlfn.XLOOKUP($A42,'Men10'!$E$1:$CV$1,_xlfn.XLOOKUP(I$2,'Men10'!$B$2:$B$75,'Men10'!$E$2:$CV$75))) / $C$1 / 86400</f>
        <v>9.8900156770527145E-2</v>
      </c>
      <c r="J42" s="45" cm="1">
        <f t="array" ref="J42">(_xlfn.XLOOKUP(J$2,'Men10'!$B$2:$B$75,'Men10'!$D$2:$D$75) / _xlfn.XLOOKUP($A42,'Men10'!$E$1:$CV$1,_xlfn.XLOOKUP(J$2,'Men10'!$B$2:$B$75,'Men10'!$E$2:$CV$75))) / $C$1 / 86400</f>
        <v>0.20664050782559595</v>
      </c>
      <c r="K42" s="45" cm="1">
        <f t="array" ref="K42">(_xlfn.XLOOKUP(K$2,'Men10'!$B$2:$B$75,'Men10'!$D$2:$D$75) / _xlfn.XLOOKUP($A42,'Men10'!$E$1:$CV$1,_xlfn.XLOOKUP(K$2,'Men10'!$B$2:$B$75,'Men10'!$E$2:$CV$75))) / $C$1 / 86400</f>
        <v>0.25033966791946782</v>
      </c>
      <c r="L42" s="45" cm="1">
        <f t="array" ref="L42">(_xlfn.XLOOKUP(L$2,'Men10'!$B$2:$B$75,'Men10'!$D$2:$D$75) / _xlfn.XLOOKUP($A42,'Men10'!$E$1:$CV$1,_xlfn.XLOOKUP(L$2,'Men10'!$B$2:$B$75,'Men10'!$E$2:$CV$75))) / $C$1 / 86400</f>
        <v>0.44333280398073155</v>
      </c>
      <c r="M42" s="45" cm="1">
        <f t="array" ref="M42">(_xlfn.XLOOKUP(M$2,'Men10'!$B$2:$B$75,'Men10'!$D$2:$D$75) / _xlfn.XLOOKUP($A42,'Men10'!$E$1:$CV$1,_xlfn.XLOOKUP(M$2,'Men10'!$B$2:$B$75,'Men10'!$E$2:$CV$75))) / $C$1 / 86400</f>
        <v>0.58890476946694192</v>
      </c>
      <c r="N42" s="45" cm="1">
        <f t="array" ref="N42">(_xlfn.XLOOKUP(N$2,'Men10'!$B$2:$B$75,'Men10'!$D$2:$D$75) / _xlfn.XLOOKUP($A42,'Men10'!$E$1:$CV$1,_xlfn.XLOOKUP(N$2,'Men10'!$B$2:$B$75,'Men10'!$E$2:$CV$75))) / $C$1 / 86400</f>
        <v>1.0986823531487657</v>
      </c>
    </row>
    <row r="43" spans="1:14" x14ac:dyDescent="0.3">
      <c r="A43" s="42">
        <v>58</v>
      </c>
      <c r="B43" s="45" cm="1">
        <f t="array" ref="B43">(_xlfn.XLOOKUP(B$2,'Men10'!$B$2:$B$75,'Men10'!$D$2:$D$75) / _xlfn.XLOOKUP($A43,'Men10'!$E$1:$CV$1,_xlfn.XLOOKUP(B$2,'Men10'!$B$2:$B$75,'Men10'!$E$2:$CV$75))) / $C$1 / 86400</f>
        <v>2.8756717769495756E-3</v>
      </c>
      <c r="C43" s="45" cm="1">
        <f t="array" ref="C43">(_xlfn.XLOOKUP(C$2,'Men10'!$B$2:$B$75,'Men10'!$D$2:$D$75) / _xlfn.XLOOKUP($A43,'Men10'!$E$1:$CV$1,_xlfn.XLOOKUP(C$2,'Men10'!$B$2:$B$75,'Men10'!$E$2:$CV$75))) / $C$1 / 86400</f>
        <v>6.2961605300314982E-3</v>
      </c>
      <c r="D43" s="45" cm="1">
        <f t="array" ref="D43">(_xlfn.XLOOKUP(D$2,'Men10'!$B$2:$B$75,'Men10'!$D$2:$D$75) / _xlfn.XLOOKUP($A43,'Men10'!$E$1:$CV$1,_xlfn.XLOOKUP(D$2,'Men10'!$B$2:$B$75,'Men10'!$E$2:$CV$75))) / $C$1 / 86400</f>
        <v>1.6631367437819053E-2</v>
      </c>
      <c r="E43" s="45" cm="1">
        <f t="array" ref="E43">(_xlfn.XLOOKUP(E$2,'Men10'!$B$2:$B$75,'Men10'!$D$2:$D$75) / _xlfn.XLOOKUP($A43,'Men10'!$E$1:$CV$1,_xlfn.XLOOKUP(E$2,'Men10'!$B$2:$B$75,'Men10'!$E$2:$CV$75))) / $C$1 / 86400</f>
        <v>2.1892310198761811E-2</v>
      </c>
      <c r="F43" s="45" cm="1">
        <f t="array" ref="F43">(_xlfn.XLOOKUP(F$2,'Men10'!$B$2:$B$75,'Men10'!$D$2:$D$75) / _xlfn.XLOOKUP($A43,'Men10'!$E$1:$CV$1,_xlfn.XLOOKUP(F$2,'Men10'!$B$2:$B$75,'Men10'!$E$2:$CV$75))) / $C$1 / 86400</f>
        <v>3.6204337279606098E-2</v>
      </c>
      <c r="G43" s="45" cm="1">
        <f t="array" ref="G43">(_xlfn.XLOOKUP(G$2,'Men10'!$B$2:$B$75,'Men10'!$D$2:$D$75) / _xlfn.XLOOKUP($A43,'Men10'!$E$1:$CV$1,_xlfn.XLOOKUP(G$2,'Men10'!$B$2:$B$75,'Men10'!$E$2:$CV$75))) / $C$1 / 86400</f>
        <v>4.5566552623004235E-2</v>
      </c>
      <c r="H43" s="45" cm="1">
        <f t="array" ref="H43">(_xlfn.XLOOKUP(H$2,'Men10'!$B$2:$B$75,'Men10'!$D$2:$D$75) / _xlfn.XLOOKUP($A43,'Men10'!$E$1:$CV$1,_xlfn.XLOOKUP(H$2,'Men10'!$B$2:$B$75,'Men10'!$E$2:$CV$75))) / $C$1 / 86400</f>
        <v>7.5019494363537192E-2</v>
      </c>
      <c r="I43" s="45" cm="1">
        <f t="array" ref="I43">(_xlfn.XLOOKUP(I$2,'Men10'!$B$2:$B$75,'Men10'!$D$2:$D$75) / _xlfn.XLOOKUP($A43,'Men10'!$E$1:$CV$1,_xlfn.XLOOKUP(I$2,'Men10'!$B$2:$B$75,'Men10'!$E$2:$CV$75))) / $C$1 / 86400</f>
        <v>9.9800231003968398E-2</v>
      </c>
      <c r="J43" s="45" cm="1">
        <f t="array" ref="J43">(_xlfn.XLOOKUP(J$2,'Men10'!$B$2:$B$75,'Men10'!$D$2:$D$75) / _xlfn.XLOOKUP($A43,'Men10'!$E$1:$CV$1,_xlfn.XLOOKUP(J$2,'Men10'!$B$2:$B$75,'Men10'!$E$2:$CV$75))) / $C$1 / 86400</f>
        <v>0.20862839149876186</v>
      </c>
      <c r="K43" s="45" cm="1">
        <f t="array" ref="K43">(_xlfn.XLOOKUP(K$2,'Men10'!$B$2:$B$75,'Men10'!$D$2:$D$75) / _xlfn.XLOOKUP($A43,'Men10'!$E$1:$CV$1,_xlfn.XLOOKUP(K$2,'Men10'!$B$2:$B$75,'Men10'!$E$2:$CV$75))) / $C$1 / 86400</f>
        <v>0.25274793793312311</v>
      </c>
      <c r="L43" s="45" cm="1">
        <f t="array" ref="L43">(_xlfn.XLOOKUP(L$2,'Men10'!$B$2:$B$75,'Men10'!$D$2:$D$75) / _xlfn.XLOOKUP($A43,'Men10'!$E$1:$CV$1,_xlfn.XLOOKUP(L$2,'Men10'!$B$2:$B$75,'Men10'!$E$2:$CV$75))) / $C$1 / 86400</f>
        <v>0.44759766981989202</v>
      </c>
      <c r="M43" s="45" cm="1">
        <f t="array" ref="M43">(_xlfn.XLOOKUP(M$2,'Men10'!$B$2:$B$75,'Men10'!$D$2:$D$75) / _xlfn.XLOOKUP($A43,'Men10'!$E$1:$CV$1,_xlfn.XLOOKUP(M$2,'Men10'!$B$2:$B$75,'Men10'!$E$2:$CV$75))) / $C$1 / 86400</f>
        <v>0.59457003901448346</v>
      </c>
      <c r="N43" s="45" cm="1">
        <f t="array" ref="N43">(_xlfn.XLOOKUP(N$2,'Men10'!$B$2:$B$75,'Men10'!$D$2:$D$75) / _xlfn.XLOOKUP($A43,'Men10'!$E$1:$CV$1,_xlfn.XLOOKUP(N$2,'Men10'!$B$2:$B$75,'Men10'!$E$2:$CV$75))) / $C$1 / 86400</f>
        <v>1.1092516879553918</v>
      </c>
    </row>
    <row r="44" spans="1:14" x14ac:dyDescent="0.3">
      <c r="A44" s="26">
        <v>59</v>
      </c>
      <c r="B44" s="45" cm="1">
        <f t="array" ref="B44">(_xlfn.XLOOKUP(B$2,'Men10'!$B$2:$B$75,'Men10'!$D$2:$D$75) / _xlfn.XLOOKUP($A44,'Men10'!$E$1:$CV$1,_xlfn.XLOOKUP(B$2,'Men10'!$B$2:$B$75,'Men10'!$E$2:$CV$75))) / $C$1 / 86400</f>
        <v>2.8988224662611583E-3</v>
      </c>
      <c r="C44" s="45" cm="1">
        <f t="array" ref="C44">(_xlfn.XLOOKUP(C$2,'Men10'!$B$2:$B$75,'Men10'!$D$2:$D$75) / _xlfn.XLOOKUP($A44,'Men10'!$E$1:$CV$1,_xlfn.XLOOKUP(C$2,'Men10'!$B$2:$B$75,'Men10'!$E$2:$CV$75))) / $C$1 / 86400</f>
        <v>6.3512606653245134E-3</v>
      </c>
      <c r="D44" s="45" cm="1">
        <f t="array" ref="D44">(_xlfn.XLOOKUP(D$2,'Men10'!$B$2:$B$75,'Men10'!$D$2:$D$75) / _xlfn.XLOOKUP($A44,'Men10'!$E$1:$CV$1,_xlfn.XLOOKUP(D$2,'Men10'!$B$2:$B$75,'Men10'!$E$2:$CV$75))) / $C$1 / 86400</f>
        <v>1.6776914965008147E-2</v>
      </c>
      <c r="E44" s="45" cm="1">
        <f t="array" ref="E44">(_xlfn.XLOOKUP(E$2,'Men10'!$B$2:$B$75,'Men10'!$D$2:$D$75) / _xlfn.XLOOKUP($A44,'Men10'!$E$1:$CV$1,_xlfn.XLOOKUP(E$2,'Men10'!$B$2:$B$75,'Men10'!$E$2:$CV$75))) / $C$1 / 86400</f>
        <v>2.2083898270265828E-2</v>
      </c>
      <c r="F44" s="45" cm="1">
        <f t="array" ref="F44">(_xlfn.XLOOKUP(F$2,'Men10'!$B$2:$B$75,'Men10'!$D$2:$D$75) / _xlfn.XLOOKUP($A44,'Men10'!$E$1:$CV$1,_xlfn.XLOOKUP(F$2,'Men10'!$B$2:$B$75,'Men10'!$E$2:$CV$75))) / $C$1 / 86400</f>
        <v>3.6521175434031342E-2</v>
      </c>
      <c r="G44" s="45" cm="1">
        <f t="array" ref="G44">(_xlfn.XLOOKUP(G$2,'Men10'!$B$2:$B$75,'Men10'!$D$2:$D$75) / _xlfn.XLOOKUP($A44,'Men10'!$E$1:$CV$1,_xlfn.XLOOKUP(G$2,'Men10'!$B$2:$B$75,'Men10'!$E$2:$CV$75))) / $C$1 / 86400</f>
        <v>4.5965323143925388E-2</v>
      </c>
      <c r="H44" s="45" cm="1">
        <f t="array" ref="H44">(_xlfn.XLOOKUP(H$2,'Men10'!$B$2:$B$75,'Men10'!$D$2:$D$75) / _xlfn.XLOOKUP($A44,'Men10'!$E$1:$CV$1,_xlfn.XLOOKUP(H$2,'Men10'!$B$2:$B$75,'Men10'!$E$2:$CV$75))) / $C$1 / 86400</f>
        <v>7.5701238509785718E-2</v>
      </c>
      <c r="I44" s="45" cm="1">
        <f t="array" ref="I44">(_xlfn.XLOOKUP(I$2,'Men10'!$B$2:$B$75,'Men10'!$D$2:$D$75) / _xlfn.XLOOKUP($A44,'Men10'!$E$1:$CV$1,_xlfn.XLOOKUP(I$2,'Men10'!$B$2:$B$75,'Men10'!$E$2:$CV$75))) / $C$1 / 86400</f>
        <v>0.10072917375428092</v>
      </c>
      <c r="J44" s="45" cm="1">
        <f t="array" ref="J44">(_xlfn.XLOOKUP(J$2,'Men10'!$B$2:$B$75,'Men10'!$D$2:$D$75) / _xlfn.XLOOKUP($A44,'Men10'!$E$1:$CV$1,_xlfn.XLOOKUP(J$2,'Men10'!$B$2:$B$75,'Men10'!$E$2:$CV$75))) / $C$1 / 86400</f>
        <v>0.21065489360171244</v>
      </c>
      <c r="K44" s="45" cm="1">
        <f t="array" ref="K44">(_xlfn.XLOOKUP(K$2,'Men10'!$B$2:$B$75,'Men10'!$D$2:$D$75) / _xlfn.XLOOKUP($A44,'Men10'!$E$1:$CV$1,_xlfn.XLOOKUP(K$2,'Men10'!$B$2:$B$75,'Men10'!$E$2:$CV$75))) / $C$1 / 86400</f>
        <v>0.25520299318259493</v>
      </c>
      <c r="L44" s="45" cm="1">
        <f t="array" ref="L44">(_xlfn.XLOOKUP(L$2,'Men10'!$B$2:$B$75,'Men10'!$D$2:$D$75) / _xlfn.XLOOKUP($A44,'Men10'!$E$1:$CV$1,_xlfn.XLOOKUP(L$2,'Men10'!$B$2:$B$75,'Men10'!$E$2:$CV$75))) / $C$1 / 86400</f>
        <v>0.45194538880794344</v>
      </c>
      <c r="M44" s="45" cm="1">
        <f t="array" ref="M44">(_xlfn.XLOOKUP(M$2,'Men10'!$B$2:$B$75,'Men10'!$D$2:$D$75) / _xlfn.XLOOKUP($A44,'Men10'!$E$1:$CV$1,_xlfn.XLOOKUP(M$2,'Men10'!$B$2:$B$75,'Men10'!$E$2:$CV$75))) / $C$1 / 86400</f>
        <v>0.60034536722249199</v>
      </c>
      <c r="N44" s="45" cm="1">
        <f t="array" ref="N44">(_xlfn.XLOOKUP(N$2,'Men10'!$B$2:$B$75,'Men10'!$D$2:$D$75) / _xlfn.XLOOKUP($A44,'Men10'!$E$1:$CV$1,_xlfn.XLOOKUP(N$2,'Men10'!$B$2:$B$75,'Men10'!$E$2:$CV$75))) / $C$1 / 86400</f>
        <v>1.1200263522385911</v>
      </c>
    </row>
    <row r="45" spans="1:14" x14ac:dyDescent="0.3">
      <c r="A45" s="26">
        <v>60</v>
      </c>
      <c r="B45" s="45" cm="1">
        <f t="array" ref="B45">(_xlfn.XLOOKUP(B$2,'Men10'!$B$2:$B$75,'Men10'!$D$2:$D$75) / _xlfn.XLOOKUP($A45,'Men10'!$E$1:$CV$1,_xlfn.XLOOKUP(B$2,'Men10'!$B$2:$B$75,'Men10'!$E$2:$CV$75))) / $C$1 / 86400</f>
        <v>2.9227138602138606E-3</v>
      </c>
      <c r="C45" s="45" cm="1">
        <f t="array" ref="C45">(_xlfn.XLOOKUP(C$2,'Men10'!$B$2:$B$75,'Men10'!$D$2:$D$75) / _xlfn.XLOOKUP($A45,'Men10'!$E$1:$CV$1,_xlfn.XLOOKUP(C$2,'Men10'!$B$2:$B$75,'Men10'!$E$2:$CV$75))) / $C$1 / 86400</f>
        <v>6.4065370853882602E-3</v>
      </c>
      <c r="D45" s="45" cm="1">
        <f t="array" ref="D45">(_xlfn.XLOOKUP(D$2,'Men10'!$B$2:$B$75,'Men10'!$D$2:$D$75) / _xlfn.XLOOKUP($A45,'Men10'!$E$1:$CV$1,_xlfn.XLOOKUP(D$2,'Men10'!$B$2:$B$75,'Men10'!$E$2:$CV$75))) / $C$1 / 86400</f>
        <v>1.6922928150082197E-2</v>
      </c>
      <c r="E45" s="45" cm="1">
        <f t="array" ref="E45">(_xlfn.XLOOKUP(E$2,'Men10'!$B$2:$B$75,'Men10'!$D$2:$D$75) / _xlfn.XLOOKUP($A45,'Men10'!$E$1:$CV$1,_xlfn.XLOOKUP(E$2,'Men10'!$B$2:$B$75,'Men10'!$E$2:$CV$75))) / $C$1 / 86400</f>
        <v>2.2276099299597993E-2</v>
      </c>
      <c r="F45" s="45" cm="1">
        <f t="array" ref="F45">(_xlfn.XLOOKUP(F$2,'Men10'!$B$2:$B$75,'Men10'!$D$2:$D$75) / _xlfn.XLOOKUP($A45,'Men10'!$E$1:$CV$1,_xlfn.XLOOKUP(F$2,'Men10'!$B$2:$B$75,'Men10'!$E$2:$CV$75))) / $C$1 / 86400</f>
        <v>3.6839027265485054E-2</v>
      </c>
      <c r="G45" s="45" cm="1">
        <f t="array" ref="G45">(_xlfn.XLOOKUP(G$2,'Men10'!$B$2:$B$75,'Men10'!$D$2:$D$75) / _xlfn.XLOOKUP($A45,'Men10'!$E$1:$CV$1,_xlfn.XLOOKUP(G$2,'Men10'!$B$2:$B$75,'Men10'!$E$2:$CV$75))) / $C$1 / 86400</f>
        <v>4.636536947241908E-2</v>
      </c>
      <c r="H45" s="45" cm="1">
        <f t="array" ref="H45">(_xlfn.XLOOKUP(H$2,'Men10'!$B$2:$B$75,'Men10'!$D$2:$D$75) / _xlfn.XLOOKUP($A45,'Men10'!$E$1:$CV$1,_xlfn.XLOOKUP(H$2,'Men10'!$B$2:$B$75,'Men10'!$E$2:$CV$75))) / $C$1 / 86400</f>
        <v>7.6386020469044011E-2</v>
      </c>
      <c r="I45" s="45" cm="1">
        <f t="array" ref="I45">(_xlfn.XLOOKUP(I$2,'Men10'!$B$2:$B$75,'Men10'!$D$2:$D$75) / _xlfn.XLOOKUP($A45,'Men10'!$E$1:$CV$1,_xlfn.XLOOKUP(I$2,'Men10'!$B$2:$B$75,'Men10'!$E$2:$CV$75))) / $C$1 / 86400</f>
        <v>0.10166300416609439</v>
      </c>
      <c r="J45" s="45" cm="1">
        <f t="array" ref="J45">(_xlfn.XLOOKUP(J$2,'Men10'!$B$2:$B$75,'Men10'!$D$2:$D$75) / _xlfn.XLOOKUP($A45,'Men10'!$E$1:$CV$1,_xlfn.XLOOKUP(J$2,'Men10'!$B$2:$B$75,'Men10'!$E$2:$CV$75))) / $C$1 / 86400</f>
        <v>0.21274723527942413</v>
      </c>
      <c r="K45" s="45" cm="1">
        <f t="array" ref="K45">(_xlfn.XLOOKUP(K$2,'Men10'!$B$2:$B$75,'Men10'!$D$2:$D$75) / _xlfn.XLOOKUP($A45,'Men10'!$E$1:$CV$1,_xlfn.XLOOKUP(K$2,'Men10'!$B$2:$B$75,'Men10'!$E$2:$CV$75))) / $C$1 / 86400</f>
        <v>0.25773781138588003</v>
      </c>
      <c r="L45" s="45" cm="1">
        <f t="array" ref="L45">(_xlfn.XLOOKUP(L$2,'Men10'!$B$2:$B$75,'Men10'!$D$2:$D$75) / _xlfn.XLOOKUP($A45,'Men10'!$E$1:$CV$1,_xlfn.XLOOKUP(L$2,'Men10'!$B$2:$B$75,'Men10'!$E$2:$CV$75))) / $C$1 / 86400</f>
        <v>0.45643436201376114</v>
      </c>
      <c r="M45" s="45" cm="1">
        <f t="array" ref="M45">(_xlfn.XLOOKUP(M$2,'Men10'!$B$2:$B$75,'Men10'!$D$2:$D$75) / _xlfn.XLOOKUP($A45,'Men10'!$E$1:$CV$1,_xlfn.XLOOKUP(M$2,'Men10'!$B$2:$B$75,'Men10'!$E$2:$CV$75))) / $C$1 / 86400</f>
        <v>0.60630833163022002</v>
      </c>
      <c r="N45" s="45" cm="1">
        <f t="array" ref="N45">(_xlfn.XLOOKUP(N$2,'Men10'!$B$2:$B$75,'Men10'!$D$2:$D$75) / _xlfn.XLOOKUP($A45,'Men10'!$E$1:$CV$1,_xlfn.XLOOKUP(N$2,'Men10'!$B$2:$B$75,'Men10'!$E$2:$CV$75))) / $C$1 / 86400</f>
        <v>1.1311510775030089</v>
      </c>
    </row>
    <row r="46" spans="1:14" x14ac:dyDescent="0.3">
      <c r="A46" s="42">
        <v>61</v>
      </c>
      <c r="B46" s="45" cm="1">
        <f t="array" ref="B46">(_xlfn.XLOOKUP(B$2,'Men10'!$B$2:$B$75,'Men10'!$D$2:$D$75) / _xlfn.XLOOKUP($A46,'Men10'!$E$1:$CV$1,_xlfn.XLOOKUP(B$2,'Men10'!$B$2:$B$75,'Men10'!$E$2:$CV$75))) / $C$1 / 86400</f>
        <v>2.9451481807716865E-3</v>
      </c>
      <c r="C46" s="45" cm="1">
        <f t="array" ref="C46">(_xlfn.XLOOKUP(C$2,'Men10'!$B$2:$B$75,'Men10'!$D$2:$D$75) / _xlfn.XLOOKUP($A46,'Men10'!$E$1:$CV$1,_xlfn.XLOOKUP(C$2,'Men10'!$B$2:$B$75,'Men10'!$E$2:$CV$75))) / $C$1 / 86400</f>
        <v>6.4635948040363492E-3</v>
      </c>
      <c r="D46" s="45" cm="1">
        <f t="array" ref="D46">(_xlfn.XLOOKUP(D$2,'Men10'!$B$2:$B$75,'Men10'!$D$2:$D$75) / _xlfn.XLOOKUP($A46,'Men10'!$E$1:$CV$1,_xlfn.XLOOKUP(D$2,'Men10'!$B$2:$B$75,'Men10'!$E$2:$CV$75))) / $C$1 / 86400</f>
        <v>1.7073646652171488E-2</v>
      </c>
      <c r="E46" s="45" cm="1">
        <f t="array" ref="E46">(_xlfn.XLOOKUP(E$2,'Men10'!$B$2:$B$75,'Men10'!$D$2:$D$75) / _xlfn.XLOOKUP($A46,'Men10'!$E$1:$CV$1,_xlfn.XLOOKUP(E$2,'Men10'!$B$2:$B$75,'Men10'!$E$2:$CV$75))) / $C$1 / 86400</f>
        <v>2.2474494062552267E-2</v>
      </c>
      <c r="F46" s="45" cm="1">
        <f t="array" ref="F46">(_xlfn.XLOOKUP(F$2,'Men10'!$B$2:$B$75,'Men10'!$D$2:$D$75) / _xlfn.XLOOKUP($A46,'Men10'!$E$1:$CV$1,_xlfn.XLOOKUP(F$2,'Men10'!$B$2:$B$75,'Men10'!$E$2:$CV$75))) / $C$1 / 86400</f>
        <v>3.7167121963910719E-2</v>
      </c>
      <c r="G46" s="45" cm="1">
        <f t="array" ref="G46">(_xlfn.XLOOKUP(G$2,'Men10'!$B$2:$B$75,'Men10'!$D$2:$D$75) / _xlfn.XLOOKUP($A46,'Men10'!$E$1:$CV$1,_xlfn.XLOOKUP(G$2,'Men10'!$B$2:$B$75,'Men10'!$E$2:$CV$75))) / $C$1 / 86400</f>
        <v>4.6778307409265765E-2</v>
      </c>
      <c r="H46" s="45" cm="1">
        <f t="array" ref="H46">(_xlfn.XLOOKUP(H$2,'Men10'!$B$2:$B$75,'Men10'!$D$2:$D$75) / _xlfn.XLOOKUP($A46,'Men10'!$E$1:$CV$1,_xlfn.XLOOKUP(H$2,'Men10'!$B$2:$B$75,'Men10'!$E$2:$CV$75))) / $C$1 / 86400</f>
        <v>7.709294462045839E-2</v>
      </c>
      <c r="I46" s="45" cm="1">
        <f t="array" ref="I46">(_xlfn.XLOOKUP(I$2,'Men10'!$B$2:$B$75,'Men10'!$D$2:$D$75) / _xlfn.XLOOKUP($A46,'Men10'!$E$1:$CV$1,_xlfn.XLOOKUP(I$2,'Men10'!$B$2:$B$75,'Men10'!$E$2:$CV$75))) / $C$1 / 86400</f>
        <v>0.10262711551081903</v>
      </c>
      <c r="J46" s="45" cm="1">
        <f t="array" ref="J46">(_xlfn.XLOOKUP(J$2,'Men10'!$B$2:$B$75,'Men10'!$D$2:$D$75) / _xlfn.XLOOKUP($A46,'Men10'!$E$1:$CV$1,_xlfn.XLOOKUP(J$2,'Men10'!$B$2:$B$75,'Men10'!$E$2:$CV$75))) / $C$1 / 86400</f>
        <v>0.21485494782708403</v>
      </c>
      <c r="K46" s="45" cm="1">
        <f t="array" ref="K46">(_xlfn.XLOOKUP(K$2,'Men10'!$B$2:$B$75,'Men10'!$D$2:$D$75) / _xlfn.XLOOKUP($A46,'Men10'!$E$1:$CV$1,_xlfn.XLOOKUP(K$2,'Men10'!$B$2:$B$75,'Men10'!$E$2:$CV$75))) / $C$1 / 86400</f>
        <v>0.26029125100332529</v>
      </c>
      <c r="L46" s="45" cm="1">
        <f t="array" ref="L46">(_xlfn.XLOOKUP(L$2,'Men10'!$B$2:$B$75,'Men10'!$D$2:$D$75) / _xlfn.XLOOKUP($A46,'Men10'!$E$1:$CV$1,_xlfn.XLOOKUP(L$2,'Men10'!$B$2:$B$75,'Men10'!$E$2:$CV$75))) / $C$1 / 86400</f>
        <v>0.46095631234950124</v>
      </c>
      <c r="M46" s="45" cm="1">
        <f t="array" ref="M46">(_xlfn.XLOOKUP(M$2,'Men10'!$B$2:$B$75,'Men10'!$D$2:$D$75) / _xlfn.XLOOKUP($A46,'Men10'!$E$1:$CV$1,_xlfn.XLOOKUP(M$2,'Men10'!$B$2:$B$75,'Men10'!$E$2:$CV$75))) / $C$1 / 86400</f>
        <v>0.61231510147918811</v>
      </c>
      <c r="N46" s="45" cm="1">
        <f t="array" ref="N46">(_xlfn.XLOOKUP(N$2,'Men10'!$B$2:$B$75,'Men10'!$D$2:$D$75) / _xlfn.XLOOKUP($A46,'Men10'!$E$1:$CV$1,_xlfn.XLOOKUP(N$2,'Men10'!$B$2:$B$75,'Men10'!$E$2:$CV$75))) / $C$1 / 86400</f>
        <v>1.1423575278064444</v>
      </c>
    </row>
    <row r="47" spans="1:14" x14ac:dyDescent="0.3">
      <c r="A47" s="26">
        <v>62</v>
      </c>
      <c r="B47" s="45" cm="1">
        <f t="array" ref="B47">(_xlfn.XLOOKUP(B$2,'Men10'!$B$2:$B$75,'Men10'!$D$2:$D$75) / _xlfn.XLOOKUP($A47,'Men10'!$E$1:$CV$1,_xlfn.XLOOKUP(B$2,'Men10'!$B$2:$B$75,'Men10'!$E$2:$CV$75))) / $C$1 / 86400</f>
        <v>2.9675532639270434E-3</v>
      </c>
      <c r="C47" s="45" cm="1">
        <f t="array" ref="C47">(_xlfn.XLOOKUP(C$2,'Men10'!$B$2:$B$75,'Men10'!$D$2:$D$75) / _xlfn.XLOOKUP($A47,'Men10'!$E$1:$CV$1,_xlfn.XLOOKUP(C$2,'Men10'!$B$2:$B$75,'Men10'!$E$2:$CV$75))) / $C$1 / 86400</f>
        <v>6.5208526673978459E-3</v>
      </c>
      <c r="D47" s="45" cm="1">
        <f t="array" ref="D47">(_xlfn.XLOOKUP(D$2,'Men10'!$B$2:$B$75,'Men10'!$D$2:$D$75) / _xlfn.XLOOKUP($A47,'Men10'!$E$1:$CV$1,_xlfn.XLOOKUP(D$2,'Men10'!$B$2:$B$75,'Men10'!$E$2:$CV$75))) / $C$1 / 86400</f>
        <v>1.7224893838409402E-2</v>
      </c>
      <c r="E47" s="45" cm="1">
        <f t="array" ref="E47">(_xlfn.XLOOKUP(E$2,'Men10'!$B$2:$B$75,'Men10'!$D$2:$D$75) / _xlfn.XLOOKUP($A47,'Men10'!$E$1:$CV$1,_xlfn.XLOOKUP(E$2,'Men10'!$B$2:$B$75,'Men10'!$E$2:$CV$75))) / $C$1 / 86400</f>
        <v>2.2673584746477682E-2</v>
      </c>
      <c r="F47" s="45" cm="1">
        <f t="array" ref="F47">(_xlfn.XLOOKUP(F$2,'Men10'!$B$2:$B$75,'Men10'!$D$2:$D$75) / _xlfn.XLOOKUP($A47,'Men10'!$E$1:$CV$1,_xlfn.XLOOKUP(F$2,'Men10'!$B$2:$B$75,'Men10'!$E$2:$CV$75))) / $C$1 / 86400</f>
        <v>3.7496367539394615E-2</v>
      </c>
      <c r="G47" s="45" cm="1">
        <f t="array" ref="G47">(_xlfn.XLOOKUP(G$2,'Men10'!$B$2:$B$75,'Men10'!$D$2:$D$75) / _xlfn.XLOOKUP($A47,'Men10'!$E$1:$CV$1,_xlfn.XLOOKUP(G$2,'Men10'!$B$2:$B$75,'Men10'!$E$2:$CV$75))) / $C$1 / 86400</f>
        <v>4.7192693832784946E-2</v>
      </c>
      <c r="H47" s="45" cm="1">
        <f t="array" ref="H47">(_xlfn.XLOOKUP(H$2,'Men10'!$B$2:$B$75,'Men10'!$D$2:$D$75) / _xlfn.XLOOKUP($A47,'Men10'!$E$1:$CV$1,_xlfn.XLOOKUP(H$2,'Men10'!$B$2:$B$75,'Men10'!$E$2:$CV$75))) / $C$1 / 86400</f>
        <v>7.7813075635595211E-2</v>
      </c>
      <c r="I47" s="45" cm="1">
        <f t="array" ref="I47">(_xlfn.XLOOKUP(I$2,'Men10'!$B$2:$B$75,'Men10'!$D$2:$D$75) / _xlfn.XLOOKUP($A47,'Men10'!$E$1:$CV$1,_xlfn.XLOOKUP(I$2,'Men10'!$B$2:$B$75,'Men10'!$E$2:$CV$75))) / $C$1 / 86400</f>
        <v>0.10359663732254738</v>
      </c>
      <c r="J47" s="45" cm="1">
        <f t="array" ref="J47">(_xlfn.XLOOKUP(J$2,'Men10'!$B$2:$B$75,'Men10'!$D$2:$D$75) / _xlfn.XLOOKUP($A47,'Men10'!$E$1:$CV$1,_xlfn.XLOOKUP(J$2,'Men10'!$B$2:$B$75,'Men10'!$E$2:$CV$75))) / $C$1 / 86400</f>
        <v>0.21700484098858086</v>
      </c>
      <c r="K47" s="45" cm="1">
        <f t="array" ref="K47">(_xlfn.XLOOKUP(K$2,'Men10'!$B$2:$B$75,'Men10'!$D$2:$D$75) / _xlfn.XLOOKUP($A47,'Men10'!$E$1:$CV$1,_xlfn.XLOOKUP(K$2,'Men10'!$B$2:$B$75,'Men10'!$E$2:$CV$75))) / $C$1 / 86400</f>
        <v>0.26289579135107588</v>
      </c>
      <c r="L47" s="45" cm="1">
        <f t="array" ref="L47">(_xlfn.XLOOKUP(L$2,'Men10'!$B$2:$B$75,'Men10'!$D$2:$D$75) / _xlfn.XLOOKUP($A47,'Men10'!$E$1:$CV$1,_xlfn.XLOOKUP(L$2,'Men10'!$B$2:$B$75,'Men10'!$E$2:$CV$75))) / $C$1 / 86400</f>
        <v>0.46556875825168509</v>
      </c>
      <c r="M47" s="45" cm="1">
        <f t="array" ref="M47">(_xlfn.XLOOKUP(M$2,'Men10'!$B$2:$B$75,'Men10'!$D$2:$D$75) / _xlfn.XLOOKUP($A47,'Men10'!$E$1:$CV$1,_xlfn.XLOOKUP(M$2,'Men10'!$B$2:$B$75,'Men10'!$E$2:$CV$75))) / $C$1 / 86400</f>
        <v>0.61844208185671601</v>
      </c>
      <c r="N47" s="45" cm="1">
        <f t="array" ref="N47">(_xlfn.XLOOKUP(N$2,'Men10'!$B$2:$B$75,'Men10'!$D$2:$D$75) / _xlfn.XLOOKUP($A47,'Men10'!$E$1:$CV$1,_xlfn.XLOOKUP(N$2,'Men10'!$B$2:$B$75,'Men10'!$E$2:$CV$75))) / $C$1 / 86400</f>
        <v>1.1537882472841823</v>
      </c>
    </row>
    <row r="48" spans="1:14" x14ac:dyDescent="0.3">
      <c r="A48" s="26">
        <v>63</v>
      </c>
      <c r="B48" s="45" cm="1">
        <f t="array" ref="B48">(_xlfn.XLOOKUP(B$2,'Men10'!$B$2:$B$75,'Men10'!$D$2:$D$75) / _xlfn.XLOOKUP($A48,'Men10'!$E$1:$CV$1,_xlfn.XLOOKUP(B$2,'Men10'!$B$2:$B$75,'Men10'!$E$2:$CV$75))) / $C$1 / 86400</f>
        <v>2.9906839499862755E-3</v>
      </c>
      <c r="C48" s="45" cm="1">
        <f t="array" ref="C48">(_xlfn.XLOOKUP(C$2,'Men10'!$B$2:$B$75,'Men10'!$D$2:$D$75) / _xlfn.XLOOKUP($A48,'Men10'!$E$1:$CV$1,_xlfn.XLOOKUP(C$2,'Men10'!$B$2:$B$75,'Men10'!$E$2:$CV$75))) / $C$1 / 86400</f>
        <v>6.5791340369992053E-3</v>
      </c>
      <c r="D48" s="45" cm="1">
        <f t="array" ref="D48">(_xlfn.XLOOKUP(D$2,'Men10'!$B$2:$B$75,'Men10'!$D$2:$D$75) / _xlfn.XLOOKUP($A48,'Men10'!$E$1:$CV$1,_xlfn.XLOOKUP(D$2,'Men10'!$B$2:$B$75,'Men10'!$E$2:$CV$75))) / $C$1 / 86400</f>
        <v>1.7378844626035637E-2</v>
      </c>
      <c r="E48" s="45" cm="1">
        <f t="array" ref="E48">(_xlfn.XLOOKUP(E$2,'Men10'!$B$2:$B$75,'Men10'!$D$2:$D$75) / _xlfn.XLOOKUP($A48,'Men10'!$E$1:$CV$1,_xlfn.XLOOKUP(E$2,'Men10'!$B$2:$B$75,'Men10'!$E$2:$CV$75))) / $C$1 / 86400</f>
        <v>2.2876234252638745E-2</v>
      </c>
      <c r="F48" s="45" cm="1">
        <f t="array" ref="F48">(_xlfn.XLOOKUP(F$2,'Men10'!$B$2:$B$75,'Men10'!$D$2:$D$75) / _xlfn.XLOOKUP($A48,'Men10'!$E$1:$CV$1,_xlfn.XLOOKUP(F$2,'Men10'!$B$2:$B$75,'Men10'!$E$2:$CV$75))) / $C$1 / 86400</f>
        <v>3.7831498505655807E-2</v>
      </c>
      <c r="G48" s="45" cm="1">
        <f t="array" ref="G48">(_xlfn.XLOOKUP(G$2,'Men10'!$B$2:$B$75,'Men10'!$D$2:$D$75) / _xlfn.XLOOKUP($A48,'Men10'!$E$1:$CV$1,_xlfn.XLOOKUP(G$2,'Men10'!$B$2:$B$75,'Men10'!$E$2:$CV$75))) / $C$1 / 86400</f>
        <v>4.7614487572352739E-2</v>
      </c>
      <c r="H48" s="45" cm="1">
        <f t="array" ref="H48">(_xlfn.XLOOKUP(H$2,'Men10'!$B$2:$B$75,'Men10'!$D$2:$D$75) / _xlfn.XLOOKUP($A48,'Men10'!$E$1:$CV$1,_xlfn.XLOOKUP(H$2,'Men10'!$B$2:$B$75,'Men10'!$E$2:$CV$75))) / $C$1 / 86400</f>
        <v>7.8536779868159656E-2</v>
      </c>
      <c r="I48" s="45" cm="1">
        <f t="array" ref="I48">(_xlfn.XLOOKUP(I$2,'Men10'!$B$2:$B$75,'Men10'!$D$2:$D$75) / _xlfn.XLOOKUP($A48,'Men10'!$E$1:$CV$1,_xlfn.XLOOKUP(I$2,'Men10'!$B$2:$B$75,'Men10'!$E$2:$CV$75))) / $C$1 / 86400</f>
        <v>0.10459795290648653</v>
      </c>
      <c r="J48" s="45" cm="1">
        <f t="array" ref="J48">(_xlfn.XLOOKUP(J$2,'Men10'!$B$2:$B$75,'Men10'!$D$2:$D$75) / _xlfn.XLOOKUP($A48,'Men10'!$E$1:$CV$1,_xlfn.XLOOKUP(J$2,'Men10'!$B$2:$B$75,'Men10'!$E$2:$CV$75))) / $C$1 / 86400</f>
        <v>0.2191981937717882</v>
      </c>
      <c r="K48" s="45" cm="1">
        <f t="array" ref="K48">(_xlfn.XLOOKUP(K$2,'Men10'!$B$2:$B$75,'Men10'!$D$2:$D$75) / _xlfn.XLOOKUP($A48,'Men10'!$E$1:$CV$1,_xlfn.XLOOKUP(K$2,'Men10'!$B$2:$B$75,'Men10'!$E$2:$CV$75))) / $C$1 / 86400</f>
        <v>0.26555298191432114</v>
      </c>
      <c r="L48" s="45" cm="1">
        <f t="array" ref="L48">(_xlfn.XLOOKUP(L$2,'Men10'!$B$2:$B$75,'Men10'!$D$2:$D$75) / _xlfn.XLOOKUP($A48,'Men10'!$E$1:$CV$1,_xlfn.XLOOKUP(L$2,'Men10'!$B$2:$B$75,'Men10'!$E$2:$CV$75))) / $C$1 / 86400</f>
        <v>0.47027444374254235</v>
      </c>
      <c r="M48" s="45" cm="1">
        <f t="array" ref="M48">(_xlfn.XLOOKUP(M$2,'Men10'!$B$2:$B$75,'Men10'!$D$2:$D$75) / _xlfn.XLOOKUP($A48,'Men10'!$E$1:$CV$1,_xlfn.XLOOKUP(M$2,'Men10'!$B$2:$B$75,'Men10'!$E$2:$CV$75))) / $C$1 / 86400</f>
        <v>0.62469291780725766</v>
      </c>
      <c r="N48" s="45" cm="1">
        <f t="array" ref="N48">(_xlfn.XLOOKUP(N$2,'Men10'!$B$2:$B$75,'Men10'!$D$2:$D$75) / _xlfn.XLOOKUP($A48,'Men10'!$E$1:$CV$1,_xlfn.XLOOKUP(N$2,'Men10'!$B$2:$B$75,'Men10'!$E$2:$CV$75))) / $C$1 / 86400</f>
        <v>1.1654500362649447</v>
      </c>
    </row>
    <row r="49" spans="1:14" x14ac:dyDescent="0.3">
      <c r="A49" s="42">
        <v>64</v>
      </c>
      <c r="B49" s="45" cm="1">
        <f t="array" ref="B49">(_xlfn.XLOOKUP(B$2,'Men10'!$B$2:$B$75,'Men10'!$D$2:$D$75) / _xlfn.XLOOKUP($A49,'Men10'!$E$1:$CV$1,_xlfn.XLOOKUP(B$2,'Men10'!$B$2:$B$75,'Men10'!$E$2:$CV$75))) / $C$1 / 86400</f>
        <v>3.0137899295123094E-3</v>
      </c>
      <c r="C49" s="45" cm="1">
        <f t="array" ref="C49">(_xlfn.XLOOKUP(C$2,'Men10'!$B$2:$B$75,'Men10'!$D$2:$D$75) / _xlfn.XLOOKUP($A49,'Men10'!$E$1:$CV$1,_xlfn.XLOOKUP(C$2,'Men10'!$B$2:$B$75,'Men10'!$E$2:$CV$75))) / $C$1 / 86400</f>
        <v>6.6393219659551311E-3</v>
      </c>
      <c r="D49" s="45" cm="1">
        <f t="array" ref="D49">(_xlfn.XLOOKUP(D$2,'Men10'!$B$2:$B$75,'Men10'!$D$2:$D$75) / _xlfn.XLOOKUP($A49,'Men10'!$E$1:$CV$1,_xlfn.XLOOKUP(D$2,'Men10'!$B$2:$B$75,'Men10'!$E$2:$CV$75))) / $C$1 / 86400</f>
        <v>1.7537831608183369E-2</v>
      </c>
      <c r="E49" s="45" cm="1">
        <f t="array" ref="E49">(_xlfn.XLOOKUP(E$2,'Men10'!$B$2:$B$75,'Men10'!$D$2:$D$75) / _xlfn.XLOOKUP($A49,'Men10'!$E$1:$CV$1,_xlfn.XLOOKUP(E$2,'Men10'!$B$2:$B$75,'Men10'!$E$2:$CV$75))) / $C$1 / 86400</f>
        <v>2.3085513035261778E-2</v>
      </c>
      <c r="F49" s="45" cm="1">
        <f t="array" ref="F49">(_xlfn.XLOOKUP(F$2,'Men10'!$B$2:$B$75,'Men10'!$D$2:$D$75) / _xlfn.XLOOKUP($A49,'Men10'!$E$1:$CV$1,_xlfn.XLOOKUP(F$2,'Men10'!$B$2:$B$75,'Men10'!$E$2:$CV$75))) / $C$1 / 86400</f>
        <v>3.8177592616453593E-2</v>
      </c>
      <c r="G49" s="45" cm="1">
        <f t="array" ref="G49">(_xlfn.XLOOKUP(G$2,'Men10'!$B$2:$B$75,'Men10'!$D$2:$D$75) / _xlfn.XLOOKUP($A49,'Men10'!$E$1:$CV$1,_xlfn.XLOOKUP(G$2,'Men10'!$B$2:$B$75,'Men10'!$E$2:$CV$75))) / $C$1 / 86400</f>
        <v>4.8050079457114633E-2</v>
      </c>
      <c r="H49" s="45" cm="1">
        <f t="array" ref="H49">(_xlfn.XLOOKUP(H$2,'Men10'!$B$2:$B$75,'Men10'!$D$2:$D$75) / _xlfn.XLOOKUP($A49,'Men10'!$E$1:$CV$1,_xlfn.XLOOKUP(H$2,'Men10'!$B$2:$B$75,'Men10'!$E$2:$CV$75))) / $C$1 / 86400</f>
        <v>7.9284268191020607E-2</v>
      </c>
      <c r="I49" s="45" cm="1">
        <f t="array" ref="I49">(_xlfn.XLOOKUP(I$2,'Men10'!$B$2:$B$75,'Men10'!$D$2:$D$75) / _xlfn.XLOOKUP($A49,'Men10'!$E$1:$CV$1,_xlfn.XLOOKUP(I$2,'Men10'!$B$2:$B$75,'Men10'!$E$2:$CV$75))) / $C$1 / 86400</f>
        <v>0.10560525214480017</v>
      </c>
      <c r="J49" s="45" cm="1">
        <f t="array" ref="J49">(_xlfn.XLOOKUP(J$2,'Men10'!$B$2:$B$75,'Men10'!$D$2:$D$75) / _xlfn.XLOOKUP($A49,'Men10'!$E$1:$CV$1,_xlfn.XLOOKUP(J$2,'Men10'!$B$2:$B$75,'Men10'!$E$2:$CV$75))) / $C$1 / 86400</f>
        <v>0.22143633742229785</v>
      </c>
      <c r="K49" s="45" cm="1">
        <f t="array" ref="K49">(_xlfn.XLOOKUP(K$2,'Men10'!$B$2:$B$75,'Men10'!$D$2:$D$75) / _xlfn.XLOOKUP($A49,'Men10'!$E$1:$CV$1,_xlfn.XLOOKUP(K$2,'Men10'!$B$2:$B$75,'Men10'!$E$2:$CV$75))) / $C$1 / 86400</f>
        <v>0.26826443546290385</v>
      </c>
      <c r="L49" s="45" cm="1">
        <f t="array" ref="L49">(_xlfn.XLOOKUP(L$2,'Men10'!$B$2:$B$75,'Men10'!$D$2:$D$75) / _xlfn.XLOOKUP($A49,'Men10'!$E$1:$CV$1,_xlfn.XLOOKUP(L$2,'Men10'!$B$2:$B$75,'Men10'!$E$2:$CV$75))) / $C$1 / 86400</f>
        <v>0.47507622491668439</v>
      </c>
      <c r="M49" s="45" cm="1">
        <f t="array" ref="M49">(_xlfn.XLOOKUP(M$2,'Men10'!$B$2:$B$75,'Men10'!$D$2:$D$75) / _xlfn.XLOOKUP($A49,'Men10'!$E$1:$CV$1,_xlfn.XLOOKUP(M$2,'Men10'!$B$2:$B$75,'Men10'!$E$2:$CV$75))) / $C$1 / 86400</f>
        <v>0.63107140324753597</v>
      </c>
      <c r="N49" s="45" cm="1">
        <f t="array" ref="N49">(_xlfn.XLOOKUP(N$2,'Men10'!$B$2:$B$75,'Men10'!$D$2:$D$75) / _xlfn.XLOOKUP($A49,'Men10'!$E$1:$CV$1,_xlfn.XLOOKUP(N$2,'Men10'!$B$2:$B$75,'Men10'!$E$2:$CV$75))) / $C$1 / 86400</f>
        <v>1.177349972819022</v>
      </c>
    </row>
    <row r="50" spans="1:14" x14ac:dyDescent="0.3">
      <c r="A50" s="26">
        <v>65</v>
      </c>
      <c r="B50" s="45" cm="1">
        <f t="array" ref="B50">(_xlfn.XLOOKUP(B$2,'Men10'!$B$2:$B$75,'Men10'!$D$2:$D$75) / _xlfn.XLOOKUP($A50,'Men10'!$E$1:$CV$1,_xlfn.XLOOKUP(B$2,'Men10'!$B$2:$B$75,'Men10'!$E$2:$CV$75))) / $C$1 / 86400</f>
        <v>3.0376499146778186E-3</v>
      </c>
      <c r="C50" s="45" cm="1">
        <f t="array" ref="C50">(_xlfn.XLOOKUP(C$2,'Men10'!$B$2:$B$75,'Men10'!$D$2:$D$75) / _xlfn.XLOOKUP($A50,'Men10'!$E$1:$CV$1,_xlfn.XLOOKUP(C$2,'Men10'!$B$2:$B$75,'Men10'!$E$2:$CV$75))) / $C$1 / 86400</f>
        <v>6.6997500686227758E-3</v>
      </c>
      <c r="D50" s="45" cm="1">
        <f t="array" ref="D50">(_xlfn.XLOOKUP(D$2,'Men10'!$B$2:$B$75,'Men10'!$D$2:$D$75) / _xlfn.XLOOKUP($A50,'Men10'!$E$1:$CV$1,_xlfn.XLOOKUP(D$2,'Men10'!$B$2:$B$75,'Men10'!$E$2:$CV$75))) / $C$1 / 86400</f>
        <v>1.7697453011456393E-2</v>
      </c>
      <c r="E50" s="45" cm="1">
        <f t="array" ref="E50">(_xlfn.XLOOKUP(E$2,'Men10'!$B$2:$B$75,'Men10'!$D$2:$D$75) / _xlfn.XLOOKUP($A50,'Men10'!$E$1:$CV$1,_xlfn.XLOOKUP(E$2,'Men10'!$B$2:$B$75,'Men10'!$E$2:$CV$75))) / $C$1 / 86400</f>
        <v>2.3295626923243617E-2</v>
      </c>
      <c r="F50" s="45" cm="1">
        <f t="array" ref="F50">(_xlfn.XLOOKUP(F$2,'Men10'!$B$2:$B$75,'Men10'!$D$2:$D$75) / _xlfn.XLOOKUP($A50,'Men10'!$E$1:$CV$1,_xlfn.XLOOKUP(F$2,'Men10'!$B$2:$B$75,'Men10'!$E$2:$CV$75))) / $C$1 / 86400</f>
        <v>3.8525067780041125E-2</v>
      </c>
      <c r="G50" s="45" cm="1">
        <f t="array" ref="G50">(_xlfn.XLOOKUP(G$2,'Men10'!$B$2:$B$75,'Men10'!$D$2:$D$75) / _xlfn.XLOOKUP($A50,'Men10'!$E$1:$CV$1,_xlfn.XLOOKUP(G$2,'Men10'!$B$2:$B$75,'Men10'!$E$2:$CV$75))) / $C$1 / 86400</f>
        <v>4.8487409526286142E-2</v>
      </c>
      <c r="H50" s="45" cm="1">
        <f t="array" ref="H50">(_xlfn.XLOOKUP(H$2,'Men10'!$B$2:$B$75,'Men10'!$D$2:$D$75) / _xlfn.XLOOKUP($A50,'Men10'!$E$1:$CV$1,_xlfn.XLOOKUP(H$2,'Men10'!$B$2:$B$75,'Men10'!$E$2:$CV$75))) / $C$1 / 86400</f>
        <v>8.0046121956263497E-2</v>
      </c>
      <c r="I50" s="45" cm="1">
        <f t="array" ref="I50">(_xlfn.XLOOKUP(I$2,'Men10'!$B$2:$B$75,'Men10'!$D$2:$D$75) / _xlfn.XLOOKUP($A50,'Men10'!$E$1:$CV$1,_xlfn.XLOOKUP(I$2,'Men10'!$B$2:$B$75,'Men10'!$E$2:$CV$75))) / $C$1 / 86400</f>
        <v>0.10664596780390348</v>
      </c>
      <c r="J50" s="45" cm="1">
        <f t="array" ref="J50">(_xlfn.XLOOKUP(J$2,'Men10'!$B$2:$B$75,'Men10'!$D$2:$D$75) / _xlfn.XLOOKUP($A50,'Men10'!$E$1:$CV$1,_xlfn.XLOOKUP(J$2,'Men10'!$B$2:$B$75,'Men10'!$E$2:$CV$75))) / $C$1 / 86400</f>
        <v>0.22374951040800922</v>
      </c>
      <c r="K50" s="45" cm="1">
        <f t="array" ref="K50">(_xlfn.XLOOKUP(K$2,'Men10'!$B$2:$B$75,'Men10'!$D$2:$D$75) / _xlfn.XLOOKUP($A50,'Men10'!$E$1:$CV$1,_xlfn.XLOOKUP(K$2,'Men10'!$B$2:$B$75,'Men10'!$E$2:$CV$75))) / $C$1 / 86400</f>
        <v>0.27106678512404592</v>
      </c>
      <c r="L50" s="45" cm="1">
        <f t="array" ref="L50">(_xlfn.XLOOKUP(L$2,'Men10'!$B$2:$B$75,'Men10'!$D$2:$D$75) / _xlfn.XLOOKUP($A50,'Men10'!$E$1:$CV$1,_xlfn.XLOOKUP(L$2,'Men10'!$B$2:$B$75,'Men10'!$E$2:$CV$75))) / $C$1 / 86400</f>
        <v>0.48003897629897119</v>
      </c>
      <c r="M50" s="45" cm="1">
        <f t="array" ref="M50">(_xlfn.XLOOKUP(M$2,'Men10'!$B$2:$B$75,'Men10'!$D$2:$D$75) / _xlfn.XLOOKUP($A50,'Men10'!$E$1:$CV$1,_xlfn.XLOOKUP(M$2,'Men10'!$B$2:$B$75,'Men10'!$E$2:$CV$75))) / $C$1 / 86400</f>
        <v>0.63766371478520045</v>
      </c>
      <c r="N50" s="45" cm="1">
        <f t="array" ref="N50">(_xlfn.XLOOKUP(N$2,'Men10'!$B$2:$B$75,'Men10'!$D$2:$D$75) / _xlfn.XLOOKUP($A50,'Men10'!$E$1:$CV$1,_xlfn.XLOOKUP(N$2,'Men10'!$B$2:$B$75,'Men10'!$E$2:$CV$75))) / $C$1 / 86400</f>
        <v>1.1896488311886817</v>
      </c>
    </row>
    <row r="51" spans="1:14" x14ac:dyDescent="0.3">
      <c r="A51" s="26">
        <v>66</v>
      </c>
      <c r="B51" s="45" cm="1">
        <f t="array" ref="B51">(_xlfn.XLOOKUP(B$2,'Men10'!$B$2:$B$75,'Men10'!$D$2:$D$75) / _xlfn.XLOOKUP($A51,'Men10'!$E$1:$CV$1,_xlfn.XLOOKUP(B$2,'Men10'!$B$2:$B$75,'Men10'!$E$2:$CV$75))) / $C$1 / 86400</f>
        <v>3.0699229528584199E-3</v>
      </c>
      <c r="C51" s="45" cm="1">
        <f t="array" ref="C51">(_xlfn.XLOOKUP(C$2,'Men10'!$B$2:$B$75,'Men10'!$D$2:$D$75) / _xlfn.XLOOKUP($A51,'Men10'!$E$1:$CV$1,_xlfn.XLOOKUP(C$2,'Men10'!$B$2:$B$75,'Men10'!$E$2:$CV$75))) / $C$1 / 86400</f>
        <v>6.7621755613881595E-3</v>
      </c>
      <c r="D51" s="45" cm="1">
        <f t="array" ref="D51">(_xlfn.XLOOKUP(D$2,'Men10'!$B$2:$B$75,'Men10'!$D$2:$D$75) / _xlfn.XLOOKUP($A51,'Men10'!$E$1:$CV$1,_xlfn.XLOOKUP(D$2,'Men10'!$B$2:$B$75,'Men10'!$E$2:$CV$75))) / $C$1 / 86400</f>
        <v>1.7862350539515893E-2</v>
      </c>
      <c r="E51" s="45" cm="1">
        <f t="array" ref="E51">(_xlfn.XLOOKUP(E$2,'Men10'!$B$2:$B$75,'Men10'!$D$2:$D$75) / _xlfn.XLOOKUP($A51,'Men10'!$E$1:$CV$1,_xlfn.XLOOKUP(E$2,'Men10'!$B$2:$B$75,'Men10'!$E$2:$CV$75))) / $C$1 / 86400</f>
        <v>2.3512685914260718E-2</v>
      </c>
      <c r="F51" s="45" cm="1">
        <f t="array" ref="F51">(_xlfn.XLOOKUP(F$2,'Men10'!$B$2:$B$75,'Men10'!$D$2:$D$75) / _xlfn.XLOOKUP($A51,'Men10'!$E$1:$CV$1,_xlfn.XLOOKUP(F$2,'Men10'!$B$2:$B$75,'Men10'!$E$2:$CV$75))) / $C$1 / 86400</f>
        <v>3.8884028385340726E-2</v>
      </c>
      <c r="G51" s="45" cm="1">
        <f t="array" ref="G51">(_xlfn.XLOOKUP(G$2,'Men10'!$B$2:$B$75,'Men10'!$D$2:$D$75) / _xlfn.XLOOKUP($A51,'Men10'!$E$1:$CV$1,_xlfn.XLOOKUP(G$2,'Men10'!$B$2:$B$75,'Men10'!$E$2:$CV$75))) / $C$1 / 86400</f>
        <v>4.8939195100612426E-2</v>
      </c>
      <c r="H51" s="45" cm="1">
        <f t="array" ref="H51">(_xlfn.XLOOKUP(H$2,'Men10'!$B$2:$B$75,'Men10'!$D$2:$D$75) / _xlfn.XLOOKUP($A51,'Men10'!$E$1:$CV$1,_xlfn.XLOOKUP(H$2,'Men10'!$B$2:$B$75,'Men10'!$E$2:$CV$75))) / $C$1 / 86400</f>
        <v>8.0812163763133868E-2</v>
      </c>
      <c r="I51" s="45" cm="1">
        <f t="array" ref="I51">(_xlfn.XLOOKUP(I$2,'Men10'!$B$2:$B$75,'Men10'!$D$2:$D$75) / _xlfn.XLOOKUP($A51,'Men10'!$E$1:$CV$1,_xlfn.XLOOKUP(I$2,'Men10'!$B$2:$B$75,'Men10'!$E$2:$CV$75))) / $C$1 / 86400</f>
        <v>0.10769329628174723</v>
      </c>
      <c r="J51" s="45" cm="1">
        <f t="array" ref="J51">(_xlfn.XLOOKUP(J$2,'Men10'!$B$2:$B$75,'Men10'!$D$2:$D$75) / _xlfn.XLOOKUP($A51,'Men10'!$E$1:$CV$1,_xlfn.XLOOKUP(J$2,'Men10'!$B$2:$B$75,'Men10'!$E$2:$CV$75))) / $C$1 / 86400</f>
        <v>0.22608205677660981</v>
      </c>
      <c r="K51" s="45" cm="1">
        <f t="array" ref="K51">(_xlfn.XLOOKUP(K$2,'Men10'!$B$2:$B$75,'Men10'!$D$2:$D$75) / _xlfn.XLOOKUP($A51,'Men10'!$E$1:$CV$1,_xlfn.XLOOKUP(K$2,'Men10'!$B$2:$B$75,'Men10'!$E$2:$CV$75))) / $C$1 / 86400</f>
        <v>0.27389260514097624</v>
      </c>
      <c r="L51" s="45" cm="1">
        <f t="array" ref="L51">(_xlfn.XLOOKUP(L$2,'Men10'!$B$2:$B$75,'Men10'!$D$2:$D$75) / _xlfn.XLOOKUP($A51,'Men10'!$E$1:$CV$1,_xlfn.XLOOKUP(L$2,'Men10'!$B$2:$B$75,'Men10'!$E$2:$CV$75))) / $C$1 / 86400</f>
        <v>0.48504329192366724</v>
      </c>
      <c r="M51" s="45" cm="1">
        <f t="array" ref="M51">(_xlfn.XLOOKUP(M$2,'Men10'!$B$2:$B$75,'Men10'!$D$2:$D$75) / _xlfn.XLOOKUP($A51,'Men10'!$E$1:$CV$1,_xlfn.XLOOKUP(M$2,'Men10'!$B$2:$B$75,'Men10'!$E$2:$CV$75))) / $C$1 / 86400</f>
        <v>0.64431123852546845</v>
      </c>
      <c r="N51" s="45" cm="1">
        <f t="array" ref="N51">(_xlfn.XLOOKUP(N$2,'Men10'!$B$2:$B$75,'Men10'!$D$2:$D$75) / _xlfn.XLOOKUP($A51,'Men10'!$E$1:$CV$1,_xlfn.XLOOKUP(N$2,'Men10'!$B$2:$B$75,'Men10'!$E$2:$CV$75))) / $C$1 / 86400</f>
        <v>1.2020506954700336</v>
      </c>
    </row>
    <row r="52" spans="1:14" x14ac:dyDescent="0.3">
      <c r="A52" s="42">
        <v>67</v>
      </c>
      <c r="B52" s="45" cm="1">
        <f t="array" ref="B52">(_xlfn.XLOOKUP(B$2,'Men10'!$B$2:$B$75,'Men10'!$D$2:$D$75) / _xlfn.XLOOKUP($A52,'Men10'!$E$1:$CV$1,_xlfn.XLOOKUP(B$2,'Men10'!$B$2:$B$75,'Men10'!$E$2:$CV$75))) / $C$1 / 86400</f>
        <v>3.1028891147544205E-3</v>
      </c>
      <c r="C52" s="45" cm="1">
        <f t="array" ref="C52">(_xlfn.XLOOKUP(C$2,'Men10'!$B$2:$B$75,'Men10'!$D$2:$D$75) / _xlfn.XLOOKUP($A52,'Men10'!$E$1:$CV$1,_xlfn.XLOOKUP(C$2,'Men10'!$B$2:$B$75,'Men10'!$E$2:$CV$75))) / $C$1 / 86400</f>
        <v>6.824871228844738E-3</v>
      </c>
      <c r="D52" s="45" cm="1">
        <f t="array" ref="D52">(_xlfn.XLOOKUP(D$2,'Men10'!$B$2:$B$75,'Men10'!$D$2:$D$75) / _xlfn.XLOOKUP($A52,'Men10'!$E$1:$CV$1,_xlfn.XLOOKUP(D$2,'Men10'!$B$2:$B$75,'Men10'!$E$2:$CV$75))) / $C$1 / 86400</f>
        <v>1.8027961736571008E-2</v>
      </c>
      <c r="E52" s="45" cm="1">
        <f t="array" ref="E52">(_xlfn.XLOOKUP(E$2,'Men10'!$B$2:$B$75,'Men10'!$D$2:$D$75) / _xlfn.XLOOKUP($A52,'Men10'!$E$1:$CV$1,_xlfn.XLOOKUP(E$2,'Men10'!$B$2:$B$75,'Men10'!$E$2:$CV$75))) / $C$1 / 86400</f>
        <v>2.3730684326710817E-2</v>
      </c>
      <c r="F52" s="45" cm="1">
        <f t="array" ref="F52">(_xlfn.XLOOKUP(F$2,'Men10'!$B$2:$B$75,'Men10'!$D$2:$D$75) / _xlfn.XLOOKUP($A52,'Men10'!$E$1:$CV$1,_xlfn.XLOOKUP(F$2,'Men10'!$B$2:$B$75,'Men10'!$E$2:$CV$75))) / $C$1 / 86400</f>
        <v>3.9244542555800836E-2</v>
      </c>
      <c r="G52" s="45" cm="1">
        <f t="array" ref="G52">(_xlfn.XLOOKUP(G$2,'Men10'!$B$2:$B$75,'Men10'!$D$2:$D$75) / _xlfn.XLOOKUP($A52,'Men10'!$E$1:$CV$1,_xlfn.XLOOKUP(G$2,'Men10'!$B$2:$B$75,'Men10'!$E$2:$CV$75))) / $C$1 / 86400</f>
        <v>4.9392935982339958E-2</v>
      </c>
      <c r="H52" s="45" cm="1">
        <f t="array" ref="H52">(_xlfn.XLOOKUP(H$2,'Men10'!$B$2:$B$75,'Men10'!$D$2:$D$75) / _xlfn.XLOOKUP($A52,'Men10'!$E$1:$CV$1,_xlfn.XLOOKUP(H$2,'Men10'!$B$2:$B$75,'Men10'!$E$2:$CV$75))) / $C$1 / 86400</f>
        <v>8.1603810588454492E-2</v>
      </c>
      <c r="I52" s="45" cm="1">
        <f t="array" ref="I52">(_xlfn.XLOOKUP(I$2,'Men10'!$B$2:$B$75,'Men10'!$D$2:$D$75) / _xlfn.XLOOKUP($A52,'Men10'!$E$1:$CV$1,_xlfn.XLOOKUP(I$2,'Men10'!$B$2:$B$75,'Men10'!$E$2:$CV$75))) / $C$1 / 86400</f>
        <v>0.10877578411634753</v>
      </c>
      <c r="J52" s="45" cm="1">
        <f t="array" ref="J52">(_xlfn.XLOOKUP(J$2,'Men10'!$B$2:$B$75,'Men10'!$D$2:$D$75) / _xlfn.XLOOKUP($A52,'Men10'!$E$1:$CV$1,_xlfn.XLOOKUP(J$2,'Men10'!$B$2:$B$75,'Men10'!$E$2:$CV$75))) / $C$1 / 86400</f>
        <v>0.22846374818326362</v>
      </c>
      <c r="K52" s="45" cm="1">
        <f t="array" ref="K52">(_xlfn.XLOOKUP(K$2,'Men10'!$B$2:$B$75,'Men10'!$D$2:$D$75) / _xlfn.XLOOKUP($A52,'Men10'!$E$1:$CV$1,_xlfn.XLOOKUP(K$2,'Men10'!$B$2:$B$75,'Men10'!$E$2:$CV$75))) / $C$1 / 86400</f>
        <v>0.27677796310927733</v>
      </c>
      <c r="L52" s="45" cm="1">
        <f t="array" ref="L52">(_xlfn.XLOOKUP(L$2,'Men10'!$B$2:$B$75,'Men10'!$D$2:$D$75) / _xlfn.XLOOKUP($A52,'Men10'!$E$1:$CV$1,_xlfn.XLOOKUP(L$2,'Men10'!$B$2:$B$75,'Men10'!$E$2:$CV$75))) / $C$1 / 86400</f>
        <v>0.4901530448014515</v>
      </c>
      <c r="M52" s="45" cm="1">
        <f t="array" ref="M52">(_xlfn.XLOOKUP(M$2,'Men10'!$B$2:$B$75,'Men10'!$D$2:$D$75) / _xlfn.XLOOKUP($A52,'Men10'!$E$1:$CV$1,_xlfn.XLOOKUP(M$2,'Men10'!$B$2:$B$75,'Men10'!$E$2:$CV$75))) / $C$1 / 86400</f>
        <v>0.65109882070640568</v>
      </c>
      <c r="N52" s="45" cm="1">
        <f t="array" ref="N52">(_xlfn.XLOOKUP(N$2,'Men10'!$B$2:$B$75,'Men10'!$D$2:$D$75) / _xlfn.XLOOKUP($A52,'Men10'!$E$1:$CV$1,_xlfn.XLOOKUP(N$2,'Men10'!$B$2:$B$75,'Men10'!$E$2:$CV$75))) / $C$1 / 86400</f>
        <v>1.21471385791902</v>
      </c>
    </row>
    <row r="53" spans="1:14" x14ac:dyDescent="0.3">
      <c r="A53" s="26">
        <v>68</v>
      </c>
      <c r="B53" s="45" cm="1">
        <f t="array" ref="B53">(_xlfn.XLOOKUP(B$2,'Men10'!$B$2:$B$75,'Men10'!$D$2:$D$75) / _xlfn.XLOOKUP($A53,'Men10'!$E$1:$CV$1,_xlfn.XLOOKUP(B$2,'Men10'!$B$2:$B$75,'Men10'!$E$2:$CV$75))) / $C$1 / 86400</f>
        <v>3.1365709719368253E-3</v>
      </c>
      <c r="C53" s="45" cm="1">
        <f t="array" ref="C53">(_xlfn.XLOOKUP(C$2,'Men10'!$B$2:$B$75,'Men10'!$D$2:$D$75) / _xlfn.XLOOKUP($A53,'Men10'!$E$1:$CV$1,_xlfn.XLOOKUP(C$2,'Men10'!$B$2:$B$75,'Men10'!$E$2:$CV$75))) / $C$1 / 86400</f>
        <v>6.8896614223529582E-3</v>
      </c>
      <c r="D53" s="45" cm="1">
        <f t="array" ref="D53">(_xlfn.XLOOKUP(D$2,'Men10'!$B$2:$B$75,'Men10'!$D$2:$D$75) / _xlfn.XLOOKUP($A53,'Men10'!$E$1:$CV$1,_xlfn.XLOOKUP(D$2,'Men10'!$B$2:$B$75,'Men10'!$E$2:$CV$75))) / $C$1 / 86400</f>
        <v>1.8199105643951212E-2</v>
      </c>
      <c r="E53" s="45" cm="1">
        <f t="array" ref="E53">(_xlfn.XLOOKUP(E$2,'Men10'!$B$2:$B$75,'Men10'!$D$2:$D$75) / _xlfn.XLOOKUP($A53,'Men10'!$E$1:$CV$1,_xlfn.XLOOKUP(E$2,'Men10'!$B$2:$B$75,'Men10'!$E$2:$CV$75))) / $C$1 / 86400</f>
        <v>2.3955965592548024E-2</v>
      </c>
      <c r="F53" s="45" cm="1">
        <f t="array" ref="F53">(_xlfn.XLOOKUP(F$2,'Men10'!$B$2:$B$75,'Men10'!$D$2:$D$75) / _xlfn.XLOOKUP($A53,'Men10'!$E$1:$CV$1,_xlfn.XLOOKUP(F$2,'Men10'!$B$2:$B$75,'Men10'!$E$2:$CV$75))) / $C$1 / 86400</f>
        <v>3.9617100721526445E-2</v>
      </c>
      <c r="G53" s="45" cm="1">
        <f t="array" ref="G53">(_xlfn.XLOOKUP(G$2,'Men10'!$B$2:$B$75,'Men10'!$D$2:$D$75) / _xlfn.XLOOKUP($A53,'Men10'!$E$1:$CV$1,_xlfn.XLOOKUP(G$2,'Men10'!$B$2:$B$75,'Men10'!$E$2:$CV$75))) / $C$1 / 86400</f>
        <v>4.9861835361233675E-2</v>
      </c>
      <c r="H53" s="45" cm="1">
        <f t="array" ref="H53">(_xlfn.XLOOKUP(H$2,'Men10'!$B$2:$B$75,'Men10'!$D$2:$D$75) / _xlfn.XLOOKUP($A53,'Men10'!$E$1:$CV$1,_xlfn.XLOOKUP(H$2,'Men10'!$B$2:$B$75,'Men10'!$E$2:$CV$75))) / $C$1 / 86400</f>
        <v>8.2411121014062186E-2</v>
      </c>
      <c r="I53" s="45" cm="1">
        <f t="array" ref="I53">(_xlfn.XLOOKUP(I$2,'Men10'!$B$2:$B$75,'Men10'!$D$2:$D$75) / _xlfn.XLOOKUP($A53,'Men10'!$E$1:$CV$1,_xlfn.XLOOKUP(I$2,'Men10'!$B$2:$B$75,'Men10'!$E$2:$CV$75))) / $C$1 / 86400</f>
        <v>0.1098655762361346</v>
      </c>
      <c r="J53" s="45" cm="1">
        <f t="array" ref="J53">(_xlfn.XLOOKUP(J$2,'Men10'!$B$2:$B$75,'Men10'!$D$2:$D$75) / _xlfn.XLOOKUP($A53,'Men10'!$E$1:$CV$1,_xlfn.XLOOKUP(J$2,'Men10'!$B$2:$B$75,'Men10'!$E$2:$CV$75))) / $C$1 / 86400</f>
        <v>0.23089615433906091</v>
      </c>
      <c r="K53" s="45" cm="1">
        <f t="array" ref="K53">(_xlfn.XLOOKUP(K$2,'Men10'!$B$2:$B$75,'Men10'!$D$2:$D$75) / _xlfn.XLOOKUP($A53,'Men10'!$E$1:$CV$1,_xlfn.XLOOKUP(K$2,'Men10'!$B$2:$B$75,'Men10'!$E$2:$CV$75))) / $C$1 / 86400</f>
        <v>0.27972476069361885</v>
      </c>
      <c r="L53" s="45" cm="1">
        <f t="array" ref="L53">(_xlfn.XLOOKUP(L$2,'Men10'!$B$2:$B$75,'Men10'!$D$2:$D$75) / _xlfn.XLOOKUP($A53,'Men10'!$E$1:$CV$1,_xlfn.XLOOKUP(L$2,'Men10'!$B$2:$B$75,'Men10'!$E$2:$CV$75))) / $C$1 / 86400</f>
        <v>0.49537160263803864</v>
      </c>
      <c r="M53" s="45" cm="1">
        <f t="array" ref="M53">(_xlfn.XLOOKUP(M$2,'Men10'!$B$2:$B$75,'Men10'!$D$2:$D$75) / _xlfn.XLOOKUP($A53,'Men10'!$E$1:$CV$1,_xlfn.XLOOKUP(M$2,'Men10'!$B$2:$B$75,'Men10'!$E$2:$CV$75))) / $C$1 / 86400</f>
        <v>0.65803093484754394</v>
      </c>
      <c r="N53" s="45" cm="1">
        <f t="array" ref="N53">(_xlfn.XLOOKUP(N$2,'Men10'!$B$2:$B$75,'Men10'!$D$2:$D$75) / _xlfn.XLOOKUP($A53,'Men10'!$E$1:$CV$1,_xlfn.XLOOKUP(N$2,'Men10'!$B$2:$B$75,'Men10'!$E$2:$CV$75))) / $C$1 / 86400</f>
        <v>1.2276466644978756</v>
      </c>
    </row>
    <row r="54" spans="1:14" x14ac:dyDescent="0.3">
      <c r="A54" s="26">
        <v>69</v>
      </c>
      <c r="B54" s="45" cm="1">
        <f t="array" ref="B54">(_xlfn.XLOOKUP(B$2,'Men10'!$B$2:$B$75,'Men10'!$D$2:$D$75) / _xlfn.XLOOKUP($A54,'Men10'!$E$1:$CV$1,_xlfn.XLOOKUP(B$2,'Men10'!$B$2:$B$75,'Men10'!$E$2:$CV$75))) / $C$1 / 86400</f>
        <v>3.1709920867894043E-3</v>
      </c>
      <c r="C54" s="45" cm="1">
        <f t="array" ref="C54">(_xlfn.XLOOKUP(C$2,'Men10'!$B$2:$B$75,'Men10'!$D$2:$D$75) / _xlfn.XLOOKUP($A54,'Men10'!$E$1:$CV$1,_xlfn.XLOOKUP(C$2,'Men10'!$B$2:$B$75,'Men10'!$E$2:$CV$75))) / $C$1 / 86400</f>
        <v>6.9613317721937016E-3</v>
      </c>
      <c r="D54" s="45" cm="1">
        <f t="array" ref="D54">(_xlfn.XLOOKUP(D$2,'Men10'!$B$2:$B$75,'Men10'!$D$2:$D$75) / _xlfn.XLOOKUP($A54,'Men10'!$E$1:$CV$1,_xlfn.XLOOKUP(D$2,'Men10'!$B$2:$B$75,'Men10'!$E$2:$CV$75))) / $C$1 / 86400</f>
        <v>1.8388423549190909E-2</v>
      </c>
      <c r="E54" s="45" cm="1">
        <f t="array" ref="E54">(_xlfn.XLOOKUP(E$2,'Men10'!$B$2:$B$75,'Men10'!$D$2:$D$75) / _xlfn.XLOOKUP($A54,'Men10'!$E$1:$CV$1,_xlfn.XLOOKUP(E$2,'Men10'!$B$2:$B$75,'Men10'!$E$2:$CV$75))) / $C$1 / 86400</f>
        <v>2.420516977393497E-2</v>
      </c>
      <c r="F54" s="45" cm="1">
        <f t="array" ref="F54">(_xlfn.XLOOKUP(F$2,'Men10'!$B$2:$B$75,'Men10'!$D$2:$D$75) / _xlfn.XLOOKUP($A54,'Men10'!$E$1:$CV$1,_xlfn.XLOOKUP(F$2,'Men10'!$B$2:$B$75,'Men10'!$E$2:$CV$75))) / $C$1 / 86400</f>
        <v>4.0029221331572044E-2</v>
      </c>
      <c r="G54" s="45" cm="1">
        <f t="array" ref="G54">(_xlfn.XLOOKUP(G$2,'Men10'!$B$2:$B$75,'Men10'!$D$2:$D$75) / _xlfn.XLOOKUP($A54,'Men10'!$E$1:$CV$1,_xlfn.XLOOKUP(G$2,'Men10'!$B$2:$B$75,'Men10'!$E$2:$CV$75))) / $C$1 / 86400</f>
        <v>5.0380527785283256E-2</v>
      </c>
      <c r="H54" s="45" cm="1">
        <f t="array" ref="H54">(_xlfn.XLOOKUP(H$2,'Men10'!$B$2:$B$75,'Men10'!$D$2:$D$75) / _xlfn.XLOOKUP($A54,'Men10'!$E$1:$CV$1,_xlfn.XLOOKUP(H$2,'Men10'!$B$2:$B$75,'Men10'!$E$2:$CV$75))) / $C$1 / 86400</f>
        <v>8.3223327283000553E-2</v>
      </c>
      <c r="I54" s="45" cm="1">
        <f t="array" ref="I54">(_xlfn.XLOOKUP(I$2,'Men10'!$B$2:$B$75,'Men10'!$D$2:$D$75) / _xlfn.XLOOKUP($A54,'Men10'!$E$1:$CV$1,_xlfn.XLOOKUP(I$2,'Men10'!$B$2:$B$75,'Men10'!$E$2:$CV$75))) / $C$1 / 86400</f>
        <v>0.11099240265906933</v>
      </c>
      <c r="J54" s="45" cm="1">
        <f t="array" ref="J54">(_xlfn.XLOOKUP(J$2,'Men10'!$B$2:$B$75,'Men10'!$D$2:$D$75) / _xlfn.XLOOKUP($A54,'Men10'!$E$1:$CV$1,_xlfn.XLOOKUP(J$2,'Men10'!$B$2:$B$75,'Men10'!$E$2:$CV$75))) / $C$1 / 86400</f>
        <v>0.23338091252403872</v>
      </c>
      <c r="K54" s="45" cm="1">
        <f t="array" ref="K54">(_xlfn.XLOOKUP(K$2,'Men10'!$B$2:$B$75,'Men10'!$D$2:$D$75) / _xlfn.XLOOKUP($A54,'Men10'!$E$1:$CV$1,_xlfn.XLOOKUP(K$2,'Men10'!$B$2:$B$75,'Men10'!$E$2:$CV$75))) / $C$1 / 86400</f>
        <v>0.28273498141671399</v>
      </c>
      <c r="L54" s="45" cm="1">
        <f t="array" ref="L54">(_xlfn.XLOOKUP(L$2,'Men10'!$B$2:$B$75,'Men10'!$D$2:$D$75) / _xlfn.XLOOKUP($A54,'Men10'!$E$1:$CV$1,_xlfn.XLOOKUP(L$2,'Men10'!$B$2:$B$75,'Men10'!$E$2:$CV$75))) / $C$1 / 86400</f>
        <v>0.50070247810360802</v>
      </c>
      <c r="M54" s="45" cm="1">
        <f t="array" ref="M54">(_xlfn.XLOOKUP(M$2,'Men10'!$B$2:$B$75,'Men10'!$D$2:$D$75) / _xlfn.XLOOKUP($A54,'Men10'!$E$1:$CV$1,_xlfn.XLOOKUP(M$2,'Men10'!$B$2:$B$75,'Men10'!$E$2:$CV$75))) / $C$1 / 86400</f>
        <v>0.66511224703315108</v>
      </c>
      <c r="N54" s="45" cm="1">
        <f t="array" ref="N54">(_xlfn.XLOOKUP(N$2,'Men10'!$B$2:$B$75,'Men10'!$D$2:$D$75) / _xlfn.XLOOKUP($A54,'Men10'!$E$1:$CV$1,_xlfn.XLOOKUP(N$2,'Men10'!$B$2:$B$75,'Men10'!$E$2:$CV$75))) / $C$1 / 86400</f>
        <v>1.2408578204246754</v>
      </c>
    </row>
    <row r="55" spans="1:14" x14ac:dyDescent="0.3">
      <c r="A55" s="42">
        <v>70</v>
      </c>
      <c r="B55" s="45" cm="1">
        <f t="array" ref="B55">(_xlfn.XLOOKUP(B$2,'Men10'!$B$2:$B$75,'Men10'!$D$2:$D$75) / _xlfn.XLOOKUP($A55,'Men10'!$E$1:$CV$1,_xlfn.XLOOKUP(B$2,'Men10'!$B$2:$B$75,'Men10'!$E$2:$CV$75))) / $C$1 / 86400</f>
        <v>3.2061770674784375E-3</v>
      </c>
      <c r="C55" s="45" cm="1">
        <f t="array" ref="C55">(_xlfn.XLOOKUP(C$2,'Men10'!$B$2:$B$75,'Men10'!$D$2:$D$75) / _xlfn.XLOOKUP($A55,'Men10'!$E$1:$CV$1,_xlfn.XLOOKUP(C$2,'Men10'!$B$2:$B$75,'Men10'!$E$2:$CV$75))) / $C$1 / 86400</f>
        <v>7.0402756903644994E-3</v>
      </c>
      <c r="D55" s="45" cm="1">
        <f t="array" ref="D55">(_xlfn.XLOOKUP(D$2,'Men10'!$B$2:$B$75,'Men10'!$D$2:$D$75) / _xlfn.XLOOKUP($A55,'Men10'!$E$1:$CV$1,_xlfn.XLOOKUP(D$2,'Men10'!$B$2:$B$75,'Men10'!$E$2:$CV$75))) / $C$1 / 86400</f>
        <v>1.8596954653793022E-2</v>
      </c>
      <c r="E55" s="45" cm="1">
        <f t="array" ref="E55">(_xlfn.XLOOKUP(E$2,'Men10'!$B$2:$B$75,'Men10'!$D$2:$D$75) / _xlfn.XLOOKUP($A55,'Men10'!$E$1:$CV$1,_xlfn.XLOOKUP(E$2,'Men10'!$B$2:$B$75,'Men10'!$E$2:$CV$75))) / $C$1 / 86400</f>
        <v>2.4479664799380605E-2</v>
      </c>
      <c r="F55" s="45" cm="1">
        <f t="array" ref="F55">(_xlfn.XLOOKUP(F$2,'Men10'!$B$2:$B$75,'Men10'!$D$2:$D$75) / _xlfn.XLOOKUP($A55,'Men10'!$E$1:$CV$1,_xlfn.XLOOKUP(F$2,'Men10'!$B$2:$B$75,'Men10'!$E$2:$CV$75))) / $C$1 / 86400</f>
        <v>4.0483166593290924E-2</v>
      </c>
      <c r="G55" s="45" cm="1">
        <f t="array" ref="G55">(_xlfn.XLOOKUP(G$2,'Men10'!$B$2:$B$75,'Men10'!$D$2:$D$75) / _xlfn.XLOOKUP($A55,'Men10'!$E$1:$CV$1,_xlfn.XLOOKUP(G$2,'Men10'!$B$2:$B$75,'Men10'!$E$2:$CV$75))) / $C$1 / 86400</f>
        <v>5.0951860454524753E-2</v>
      </c>
      <c r="H55" s="45" cm="1">
        <f t="array" ref="H55">(_xlfn.XLOOKUP(H$2,'Men10'!$B$2:$B$75,'Men10'!$D$2:$D$75) / _xlfn.XLOOKUP($A55,'Men10'!$E$1:$CV$1,_xlfn.XLOOKUP(H$2,'Men10'!$B$2:$B$75,'Men10'!$E$2:$CV$75))) / $C$1 / 86400</f>
        <v>8.4109044233208516E-2</v>
      </c>
      <c r="I55" s="45" cm="1">
        <f t="array" ref="I55">(_xlfn.XLOOKUP(I$2,'Men10'!$B$2:$B$75,'Men10'!$D$2:$D$75) / _xlfn.XLOOKUP($A55,'Men10'!$E$1:$CV$1,_xlfn.XLOOKUP(I$2,'Men10'!$B$2:$B$75,'Men10'!$E$2:$CV$75))) / $C$1 / 86400</f>
        <v>0.11214258299750526</v>
      </c>
      <c r="J55" s="45" cm="1">
        <f t="array" ref="J55">(_xlfn.XLOOKUP(J$2,'Men10'!$B$2:$B$75,'Men10'!$D$2:$D$75) / _xlfn.XLOOKUP($A55,'Men10'!$E$1:$CV$1,_xlfn.XLOOKUP(J$2,'Men10'!$B$2:$B$75,'Men10'!$E$2:$CV$75))) / $C$1 / 86400</f>
        <v>0.23595181608917498</v>
      </c>
      <c r="K55" s="45" cm="1">
        <f t="array" ref="K55">(_xlfn.XLOOKUP(K$2,'Men10'!$B$2:$B$75,'Men10'!$D$2:$D$75) / _xlfn.XLOOKUP($A55,'Men10'!$E$1:$CV$1,_xlfn.XLOOKUP(K$2,'Men10'!$B$2:$B$75,'Men10'!$E$2:$CV$75))) / $C$1 / 86400</f>
        <v>0.28584956505533143</v>
      </c>
      <c r="L55" s="45" cm="1">
        <f t="array" ref="L55">(_xlfn.XLOOKUP(L$2,'Men10'!$B$2:$B$75,'Men10'!$D$2:$D$75) / _xlfn.XLOOKUP($A55,'Men10'!$E$1:$CV$1,_xlfn.XLOOKUP(L$2,'Men10'!$B$2:$B$75,'Men10'!$E$2:$CV$75))) / $C$1 / 86400</f>
        <v>0.50621817247684242</v>
      </c>
      <c r="M55" s="45" cm="1">
        <f t="array" ref="M55">(_xlfn.XLOOKUP(M$2,'Men10'!$B$2:$B$75,'Men10'!$D$2:$D$75) / _xlfn.XLOOKUP($A55,'Men10'!$E$1:$CV$1,_xlfn.XLOOKUP(M$2,'Men10'!$B$2:$B$75,'Men10'!$E$2:$CV$75))) / $C$1 / 86400</f>
        <v>0.67243906493192496</v>
      </c>
      <c r="N55" s="45" cm="1">
        <f t="array" ref="N55">(_xlfn.XLOOKUP(N$2,'Men10'!$B$2:$B$75,'Men10'!$D$2:$D$75) / _xlfn.XLOOKUP($A55,'Men10'!$E$1:$CV$1,_xlfn.XLOOKUP(N$2,'Men10'!$B$2:$B$75,'Men10'!$E$2:$CV$75))) / $C$1 / 86400</f>
        <v>1.2545270008210305</v>
      </c>
    </row>
    <row r="56" spans="1:14" x14ac:dyDescent="0.3">
      <c r="A56" s="26">
        <v>71</v>
      </c>
      <c r="B56" s="45" cm="1">
        <f t="array" ref="B56">(_xlfn.XLOOKUP(B$2,'Men10'!$B$2:$B$75,'Men10'!$D$2:$D$75) / _xlfn.XLOOKUP($A56,'Men10'!$E$1:$CV$1,_xlfn.XLOOKUP(B$2,'Men10'!$B$2:$B$75,'Men10'!$E$2:$CV$75))) / $C$1 / 86400</f>
        <v>3.2547757742445544E-3</v>
      </c>
      <c r="C56" s="45" cm="1">
        <f t="array" ref="C56">(_xlfn.XLOOKUP(C$2,'Men10'!$B$2:$B$75,'Men10'!$D$2:$D$75) / _xlfn.XLOOKUP($A56,'Men10'!$E$1:$CV$1,_xlfn.XLOOKUP(C$2,'Men10'!$B$2:$B$75,'Men10'!$E$2:$CV$75))) / $C$1 / 86400</f>
        <v>7.1269402182265254E-3</v>
      </c>
      <c r="D56" s="45" cm="1">
        <f t="array" ref="D56">(_xlfn.XLOOKUP(D$2,'Men10'!$B$2:$B$75,'Men10'!$D$2:$D$75) / _xlfn.XLOOKUP($A56,'Men10'!$E$1:$CV$1,_xlfn.XLOOKUP(D$2,'Men10'!$B$2:$B$75,'Men10'!$E$2:$CV$75))) / $C$1 / 86400</f>
        <v>1.8825879821730444E-2</v>
      </c>
      <c r="E56" s="45" cm="1">
        <f t="array" ref="E56">(_xlfn.XLOOKUP(E$2,'Men10'!$B$2:$B$75,'Men10'!$D$2:$D$75) / _xlfn.XLOOKUP($A56,'Men10'!$E$1:$CV$1,_xlfn.XLOOKUP(E$2,'Men10'!$B$2:$B$75,'Men10'!$E$2:$CV$75))) / $C$1 / 86400</f>
        <v>2.4781005071461505E-2</v>
      </c>
      <c r="F56" s="45" cm="1">
        <f t="array" ref="F56">(_xlfn.XLOOKUP(F$2,'Men10'!$B$2:$B$75,'Men10'!$D$2:$D$75) / _xlfn.XLOOKUP($A56,'Men10'!$E$1:$CV$1,_xlfn.XLOOKUP(F$2,'Men10'!$B$2:$B$75,'Men10'!$E$2:$CV$75))) / $C$1 / 86400</f>
        <v>4.0981507094923417E-2</v>
      </c>
      <c r="G56" s="45" cm="1">
        <f t="array" ref="G56">(_xlfn.XLOOKUP(G$2,'Men10'!$B$2:$B$75,'Men10'!$D$2:$D$75) / _xlfn.XLOOKUP($A56,'Men10'!$E$1:$CV$1,_xlfn.XLOOKUP(G$2,'Men10'!$B$2:$B$75,'Men10'!$E$2:$CV$75))) / $C$1 / 86400</f>
        <v>5.1579068695251265E-2</v>
      </c>
      <c r="H56" s="45" cm="1">
        <f t="array" ref="H56">(_xlfn.XLOOKUP(H$2,'Men10'!$B$2:$B$75,'Men10'!$D$2:$D$75) / _xlfn.XLOOKUP($A56,'Men10'!$E$1:$CV$1,_xlfn.XLOOKUP(H$2,'Men10'!$B$2:$B$75,'Men10'!$E$2:$CV$75))) / $C$1 / 86400</f>
        <v>8.5084221557651496E-2</v>
      </c>
      <c r="I56" s="45" cm="1">
        <f t="array" ref="I56">(_xlfn.XLOOKUP(I$2,'Men10'!$B$2:$B$75,'Men10'!$D$2:$D$75) / _xlfn.XLOOKUP($A56,'Men10'!$E$1:$CV$1,_xlfn.XLOOKUP(I$2,'Men10'!$B$2:$B$75,'Men10'!$E$2:$CV$75))) / $C$1 / 86400</f>
        <v>0.11339496811025834</v>
      </c>
      <c r="J56" s="45" cm="1">
        <f t="array" ref="J56">(_xlfn.XLOOKUP(J$2,'Men10'!$B$2:$B$75,'Men10'!$D$2:$D$75) / _xlfn.XLOOKUP($A56,'Men10'!$E$1:$CV$1,_xlfn.XLOOKUP(J$2,'Men10'!$B$2:$B$75,'Men10'!$E$2:$CV$75))) / $C$1 / 86400</f>
        <v>0.23857999225848511</v>
      </c>
      <c r="K56" s="45" cm="1">
        <f t="array" ref="K56">(_xlfn.XLOOKUP(K$2,'Men10'!$B$2:$B$75,'Men10'!$D$2:$D$75) / _xlfn.XLOOKUP($A56,'Men10'!$E$1:$CV$1,_xlfn.XLOOKUP(K$2,'Men10'!$B$2:$B$75,'Men10'!$E$2:$CV$75))) / $C$1 / 86400</f>
        <v>0.28903353298292794</v>
      </c>
      <c r="L56" s="45" cm="1">
        <f t="array" ref="L56">(_xlfn.XLOOKUP(L$2,'Men10'!$B$2:$B$75,'Men10'!$D$2:$D$75) / _xlfn.XLOOKUP($A56,'Men10'!$E$1:$CV$1,_xlfn.XLOOKUP(L$2,'Men10'!$B$2:$B$75,'Men10'!$E$2:$CV$75))) / $C$1 / 86400</f>
        <v>0.51185674122967861</v>
      </c>
      <c r="M56" s="45" cm="1">
        <f t="array" ref="M56">(_xlfn.XLOOKUP(M$2,'Men10'!$B$2:$B$75,'Men10'!$D$2:$D$75) / _xlfn.XLOOKUP($A56,'Men10'!$E$1:$CV$1,_xlfn.XLOOKUP(M$2,'Men10'!$B$2:$B$75,'Men10'!$E$2:$CV$75))) / $C$1 / 86400</f>
        <v>0.6799291040215133</v>
      </c>
      <c r="N56" s="45" cm="1">
        <f t="array" ref="N56">(_xlfn.XLOOKUP(N$2,'Men10'!$B$2:$B$75,'Men10'!$D$2:$D$75) / _xlfn.XLOOKUP($A56,'Men10'!$E$1:$CV$1,_xlfn.XLOOKUP(N$2,'Men10'!$B$2:$B$75,'Men10'!$E$2:$CV$75))) / $C$1 / 86400</f>
        <v>1.2685006926618587</v>
      </c>
    </row>
    <row r="57" spans="1:14" x14ac:dyDescent="0.3">
      <c r="A57" s="26">
        <v>72</v>
      </c>
      <c r="B57" s="45" cm="1">
        <f t="array" ref="B57">(_xlfn.XLOOKUP(B$2,'Men10'!$B$2:$B$75,'Men10'!$D$2:$D$75) / _xlfn.XLOOKUP($A57,'Men10'!$E$1:$CV$1,_xlfn.XLOOKUP(B$2,'Men10'!$B$2:$B$75,'Men10'!$E$2:$CV$75))) / $C$1 / 86400</f>
        <v>3.3048704592759937E-3</v>
      </c>
      <c r="C57" s="45" cm="1">
        <f t="array" ref="C57">(_xlfn.XLOOKUP(C$2,'Men10'!$B$2:$B$75,'Men10'!$D$2:$D$75) / _xlfn.XLOOKUP($A57,'Men10'!$E$1:$CV$1,_xlfn.XLOOKUP(C$2,'Men10'!$B$2:$B$75,'Men10'!$E$2:$CV$75))) / $C$1 / 86400</f>
        <v>7.2228452169579163E-3</v>
      </c>
      <c r="D57" s="45" cm="1">
        <f t="array" ref="D57">(_xlfn.XLOOKUP(D$2,'Men10'!$B$2:$B$75,'Men10'!$D$2:$D$75) / _xlfn.XLOOKUP($A57,'Men10'!$E$1:$CV$1,_xlfn.XLOOKUP(D$2,'Men10'!$B$2:$B$75,'Men10'!$E$2:$CV$75))) / $C$1 / 86400</f>
        <v>1.9079213780643554E-2</v>
      </c>
      <c r="E57" s="45" cm="1">
        <f t="array" ref="E57">(_xlfn.XLOOKUP(E$2,'Men10'!$B$2:$B$75,'Men10'!$D$2:$D$75) / _xlfn.XLOOKUP($A57,'Men10'!$E$1:$CV$1,_xlfn.XLOOKUP(E$2,'Men10'!$B$2:$B$75,'Men10'!$E$2:$CV$75))) / $C$1 / 86400</f>
        <v>2.511447528268386E-2</v>
      </c>
      <c r="F57" s="45" cm="1">
        <f t="array" ref="F57">(_xlfn.XLOOKUP(F$2,'Men10'!$B$2:$B$75,'Men10'!$D$2:$D$75) / _xlfn.XLOOKUP($A57,'Men10'!$E$1:$CV$1,_xlfn.XLOOKUP(F$2,'Men10'!$B$2:$B$75,'Men10'!$E$2:$CV$75))) / $C$1 / 86400</f>
        <v>4.1532982379632225E-2</v>
      </c>
      <c r="G57" s="45" cm="1">
        <f t="array" ref="G57">(_xlfn.XLOOKUP(G$2,'Men10'!$B$2:$B$75,'Men10'!$D$2:$D$75) / _xlfn.XLOOKUP($A57,'Men10'!$E$1:$CV$1,_xlfn.XLOOKUP(G$2,'Men10'!$B$2:$B$75,'Men10'!$E$2:$CV$75))) / $C$1 / 86400</f>
        <v>5.2273152041865237E-2</v>
      </c>
      <c r="H57" s="45" cm="1">
        <f t="array" ref="H57">(_xlfn.XLOOKUP(H$2,'Men10'!$B$2:$B$75,'Men10'!$D$2:$D$75) / _xlfn.XLOOKUP($A57,'Men10'!$E$1:$CV$1,_xlfn.XLOOKUP(H$2,'Men10'!$B$2:$B$75,'Men10'!$E$2:$CV$75))) / $C$1 / 86400</f>
        <v>8.6166506176290902E-2</v>
      </c>
      <c r="I57" s="45" cm="1">
        <f t="array" ref="I57">(_xlfn.XLOOKUP(I$2,'Men10'!$B$2:$B$75,'Men10'!$D$2:$D$75) / _xlfn.XLOOKUP($A57,'Men10'!$E$1:$CV$1,_xlfn.XLOOKUP(I$2,'Men10'!$B$2:$B$75,'Men10'!$E$2:$CV$75))) / $C$1 / 86400</f>
        <v>0.11477165834547916</v>
      </c>
      <c r="J57" s="45" cm="1">
        <f t="array" ref="J57">(_xlfn.XLOOKUP(J$2,'Men10'!$B$2:$B$75,'Men10'!$D$2:$D$75) / _xlfn.XLOOKUP($A57,'Men10'!$E$1:$CV$1,_xlfn.XLOOKUP(J$2,'Men10'!$B$2:$B$75,'Men10'!$E$2:$CV$75))) / $C$1 / 86400</f>
        <v>0.24146885229000747</v>
      </c>
      <c r="K57" s="45" cm="1">
        <f t="array" ref="K57">(_xlfn.XLOOKUP(K$2,'Men10'!$B$2:$B$75,'Men10'!$D$2:$D$75) / _xlfn.XLOOKUP($A57,'Men10'!$E$1:$CV$1,_xlfn.XLOOKUP(K$2,'Men10'!$B$2:$B$75,'Men10'!$E$2:$CV$75))) / $C$1 / 86400</f>
        <v>0.29253331271424521</v>
      </c>
      <c r="L57" s="45" cm="1">
        <f t="array" ref="L57">(_xlfn.XLOOKUP(L$2,'Men10'!$B$2:$B$75,'Men10'!$D$2:$D$75) / _xlfn.XLOOKUP($A57,'Men10'!$E$1:$CV$1,_xlfn.XLOOKUP(L$2,'Men10'!$B$2:$B$75,'Men10'!$E$2:$CV$75))) / $C$1 / 86400</f>
        <v>0.51805458903579993</v>
      </c>
      <c r="M57" s="45" cm="1">
        <f t="array" ref="M57">(_xlfn.XLOOKUP(M$2,'Men10'!$B$2:$B$75,'Men10'!$D$2:$D$75) / _xlfn.XLOOKUP($A57,'Men10'!$E$1:$CV$1,_xlfn.XLOOKUP(M$2,'Men10'!$B$2:$B$75,'Men10'!$E$2:$CV$75))) / $C$1 / 86400</f>
        <v>0.68816206603262964</v>
      </c>
      <c r="N57" s="45" cm="1">
        <f t="array" ref="N57">(_xlfn.XLOOKUP(N$2,'Men10'!$B$2:$B$75,'Men10'!$D$2:$D$75) / _xlfn.XLOOKUP($A57,'Men10'!$E$1:$CV$1,_xlfn.XLOOKUP(N$2,'Men10'!$B$2:$B$75,'Men10'!$E$2:$CV$75))) / $C$1 / 86400</f>
        <v>1.283860408773422</v>
      </c>
    </row>
    <row r="58" spans="1:14" x14ac:dyDescent="0.3">
      <c r="A58" s="42">
        <v>73</v>
      </c>
      <c r="B58" s="45" cm="1">
        <f t="array" ref="B58">(_xlfn.XLOOKUP(B$2,'Men10'!$B$2:$B$75,'Men10'!$D$2:$D$75) / _xlfn.XLOOKUP($A58,'Men10'!$E$1:$CV$1,_xlfn.XLOOKUP(B$2,'Men10'!$B$2:$B$75,'Men10'!$E$2:$CV$75))) / $C$1 / 86400</f>
        <v>3.3570127069123055E-3</v>
      </c>
      <c r="C58" s="45" cm="1">
        <f t="array" ref="C58">(_xlfn.XLOOKUP(C$2,'Men10'!$B$2:$B$75,'Men10'!$D$2:$D$75) / _xlfn.XLOOKUP($A58,'Men10'!$E$1:$CV$1,_xlfn.XLOOKUP(C$2,'Men10'!$B$2:$B$75,'Men10'!$E$2:$CV$75))) / $C$1 / 86400</f>
        <v>7.3286556361510137E-3</v>
      </c>
      <c r="D58" s="45" cm="1">
        <f t="array" ref="D58">(_xlfn.XLOOKUP(D$2,'Men10'!$B$2:$B$75,'Men10'!$D$2:$D$75) / _xlfn.XLOOKUP($A58,'Men10'!$E$1:$CV$1,_xlfn.XLOOKUP(D$2,'Men10'!$B$2:$B$75,'Men10'!$E$2:$CV$75))) / $C$1 / 86400</f>
        <v>1.9358713001153622E-2</v>
      </c>
      <c r="E58" s="45" cm="1">
        <f t="array" ref="E58">(_xlfn.XLOOKUP(E$2,'Men10'!$B$2:$B$75,'Men10'!$D$2:$D$75) / _xlfn.XLOOKUP($A58,'Men10'!$E$1:$CV$1,_xlfn.XLOOKUP(E$2,'Men10'!$B$2:$B$75,'Men10'!$E$2:$CV$75))) / $C$1 / 86400</f>
        <v>2.5482387521926709E-2</v>
      </c>
      <c r="F58" s="45" cm="1">
        <f t="array" ref="F58">(_xlfn.XLOOKUP(F$2,'Men10'!$B$2:$B$75,'Men10'!$D$2:$D$75) / _xlfn.XLOOKUP($A58,'Men10'!$E$1:$CV$1,_xlfn.XLOOKUP(F$2,'Men10'!$B$2:$B$75,'Men10'!$E$2:$CV$75))) / $C$1 / 86400</f>
        <v>4.2141416056933056E-2</v>
      </c>
      <c r="G58" s="45" cm="1">
        <f t="array" ref="G58">(_xlfn.XLOOKUP(G$2,'Men10'!$B$2:$B$75,'Men10'!$D$2:$D$75) / _xlfn.XLOOKUP($A58,'Men10'!$E$1:$CV$1,_xlfn.XLOOKUP(G$2,'Men10'!$B$2:$B$75,'Men10'!$E$2:$CV$75))) / $C$1 / 86400</f>
        <v>5.3038922865405583E-2</v>
      </c>
      <c r="H58" s="45" cm="1">
        <f t="array" ref="H58">(_xlfn.XLOOKUP(H$2,'Men10'!$B$2:$B$75,'Men10'!$D$2:$D$75) / _xlfn.XLOOKUP($A58,'Men10'!$E$1:$CV$1,_xlfn.XLOOKUP(H$2,'Men10'!$B$2:$B$75,'Men10'!$E$2:$CV$75))) / $C$1 / 86400</f>
        <v>8.7363263206517175E-2</v>
      </c>
      <c r="I58" s="45" cm="1">
        <f t="array" ref="I58">(_xlfn.XLOOKUP(I$2,'Men10'!$B$2:$B$75,'Men10'!$D$2:$D$75) / _xlfn.XLOOKUP($A58,'Men10'!$E$1:$CV$1,_xlfn.XLOOKUP(I$2,'Men10'!$B$2:$B$75,'Men10'!$E$2:$CV$75))) / $C$1 / 86400</f>
        <v>0.11631363367327163</v>
      </c>
      <c r="J58" s="45" cm="1">
        <f t="array" ref="J58">(_xlfn.XLOOKUP(J$2,'Men10'!$B$2:$B$75,'Men10'!$D$2:$D$75) / _xlfn.XLOOKUP($A58,'Men10'!$E$1:$CV$1,_xlfn.XLOOKUP(J$2,'Men10'!$B$2:$B$75,'Men10'!$E$2:$CV$75))) / $C$1 / 86400</f>
        <v>0.24466982142204255</v>
      </c>
      <c r="K58" s="45" cm="1">
        <f t="array" ref="K58">(_xlfn.XLOOKUP(K$2,'Men10'!$B$2:$B$75,'Men10'!$D$2:$D$75) / _xlfn.XLOOKUP($A58,'Men10'!$E$1:$CV$1,_xlfn.XLOOKUP(K$2,'Men10'!$B$2:$B$75,'Men10'!$E$2:$CV$75))) / $C$1 / 86400</f>
        <v>0.29641120460468934</v>
      </c>
      <c r="L58" s="45" cm="1">
        <f t="array" ref="L58">(_xlfn.XLOOKUP(L$2,'Men10'!$B$2:$B$75,'Men10'!$D$2:$D$75) / _xlfn.XLOOKUP($A58,'Men10'!$E$1:$CV$1,_xlfn.XLOOKUP(L$2,'Men10'!$B$2:$B$75,'Men10'!$E$2:$CV$75))) / $C$1 / 86400</f>
        <v>0.52492204515896523</v>
      </c>
      <c r="M58" s="45" cm="1">
        <f t="array" ref="M58">(_xlfn.XLOOKUP(M$2,'Men10'!$B$2:$B$75,'Men10'!$D$2:$D$75) / _xlfn.XLOOKUP($A58,'Men10'!$E$1:$CV$1,_xlfn.XLOOKUP(M$2,'Men10'!$B$2:$B$75,'Men10'!$E$2:$CV$75))) / $C$1 / 86400</f>
        <v>0.69728450774847628</v>
      </c>
      <c r="N58" s="45" cm="1">
        <f t="array" ref="N58">(_xlfn.XLOOKUP(N$2,'Men10'!$B$2:$B$75,'Men10'!$D$2:$D$75) / _xlfn.XLOOKUP($A58,'Men10'!$E$1:$CV$1,_xlfn.XLOOKUP(N$2,'Men10'!$B$2:$B$75,'Men10'!$E$2:$CV$75))) / $C$1 / 86400</f>
        <v>1.3008795708696992</v>
      </c>
    </row>
    <row r="59" spans="1:14" x14ac:dyDescent="0.3">
      <c r="A59" s="26">
        <v>74</v>
      </c>
      <c r="B59" s="45" cm="1">
        <f t="array" ref="B59">(_xlfn.XLOOKUP(B$2,'Men10'!$B$2:$B$75,'Men10'!$D$2:$D$75) / _xlfn.XLOOKUP($A59,'Men10'!$E$1:$CV$1,_xlfn.XLOOKUP(B$2,'Men10'!$B$2:$B$75,'Men10'!$E$2:$CV$75))) / $C$1 / 86400</f>
        <v>3.4103296798182418E-3</v>
      </c>
      <c r="C59" s="45" cm="1">
        <f t="array" ref="C59">(_xlfn.XLOOKUP(C$2,'Men10'!$B$2:$B$75,'Men10'!$D$2:$D$75) / _xlfn.XLOOKUP($A59,'Men10'!$E$1:$CV$1,_xlfn.XLOOKUP(C$2,'Men10'!$B$2:$B$75,'Men10'!$E$2:$CV$75))) / $C$1 / 86400</f>
        <v>7.4429839343893942E-3</v>
      </c>
      <c r="D59" s="45" cm="1">
        <f t="array" ref="D59">(_xlfn.XLOOKUP(D$2,'Men10'!$B$2:$B$75,'Men10'!$D$2:$D$75) / _xlfn.XLOOKUP($A59,'Men10'!$E$1:$CV$1,_xlfn.XLOOKUP(D$2,'Men10'!$B$2:$B$75,'Men10'!$E$2:$CV$75))) / $C$1 / 86400</f>
        <v>1.9660712279519155E-2</v>
      </c>
      <c r="E59" s="45" cm="1">
        <f t="array" ref="E59">(_xlfn.XLOOKUP(E$2,'Men10'!$B$2:$B$75,'Men10'!$D$2:$D$75) / _xlfn.XLOOKUP($A59,'Men10'!$E$1:$CV$1,_xlfn.XLOOKUP(E$2,'Men10'!$B$2:$B$75,'Men10'!$E$2:$CV$75))) / $C$1 / 86400</f>
        <v>2.5879917184265008E-2</v>
      </c>
      <c r="F59" s="45" cm="1">
        <f t="array" ref="F59">(_xlfn.XLOOKUP(F$2,'Men10'!$B$2:$B$75,'Men10'!$D$2:$D$75) / _xlfn.XLOOKUP($A59,'Men10'!$E$1:$CV$1,_xlfn.XLOOKUP(F$2,'Men10'!$B$2:$B$75,'Men10'!$E$2:$CV$75))) / $C$1 / 86400</f>
        <v>4.2798829452014485E-2</v>
      </c>
      <c r="G59" s="45" cm="1">
        <f t="array" ref="G59">(_xlfn.XLOOKUP(G$2,'Men10'!$B$2:$B$75,'Men10'!$D$2:$D$75) / _xlfn.XLOOKUP($A59,'Men10'!$E$1:$CV$1,_xlfn.XLOOKUP(G$2,'Men10'!$B$2:$B$75,'Men10'!$E$2:$CV$75))) / $C$1 / 86400</f>
        <v>5.3866339255621357E-2</v>
      </c>
      <c r="H59" s="45" cm="1">
        <f t="array" ref="H59">(_xlfn.XLOOKUP(H$2,'Men10'!$B$2:$B$75,'Men10'!$D$2:$D$75) / _xlfn.XLOOKUP($A59,'Men10'!$E$1:$CV$1,_xlfn.XLOOKUP(H$2,'Men10'!$B$2:$B$75,'Men10'!$E$2:$CV$75))) / $C$1 / 86400</f>
        <v>8.8682949961902624E-2</v>
      </c>
      <c r="I59" s="45" cm="1">
        <f t="array" ref="I59">(_xlfn.XLOOKUP(I$2,'Men10'!$B$2:$B$75,'Men10'!$D$2:$D$75) / _xlfn.XLOOKUP($A59,'Men10'!$E$1:$CV$1,_xlfn.XLOOKUP(I$2,'Men10'!$B$2:$B$75,'Men10'!$E$2:$CV$75))) / $C$1 / 86400</f>
        <v>0.1180160286560057</v>
      </c>
      <c r="J59" s="45" cm="1">
        <f t="array" ref="J59">(_xlfn.XLOOKUP(J$2,'Men10'!$B$2:$B$75,'Men10'!$D$2:$D$75) / _xlfn.XLOOKUP($A59,'Men10'!$E$1:$CV$1,_xlfn.XLOOKUP(J$2,'Men10'!$B$2:$B$75,'Men10'!$E$2:$CV$75))) / $C$1 / 86400</f>
        <v>0.24820510782599484</v>
      </c>
      <c r="K59" s="45" cm="1">
        <f t="array" ref="K59">(_xlfn.XLOOKUP(K$2,'Men10'!$B$2:$B$75,'Men10'!$D$2:$D$75) / _xlfn.XLOOKUP($A59,'Men10'!$E$1:$CV$1,_xlfn.XLOOKUP(K$2,'Men10'!$B$2:$B$75,'Men10'!$E$2:$CV$75))) / $C$1 / 86400</f>
        <v>0.30069411328352674</v>
      </c>
      <c r="L59" s="45" cm="1">
        <f t="array" ref="L59">(_xlfn.XLOOKUP(L$2,'Men10'!$B$2:$B$75,'Men10'!$D$2:$D$75) / _xlfn.XLOOKUP($A59,'Men10'!$E$1:$CV$1,_xlfn.XLOOKUP(L$2,'Men10'!$B$2:$B$75,'Men10'!$E$2:$CV$75))) / $C$1 / 86400</f>
        <v>0.53250675568272143</v>
      </c>
      <c r="M59" s="45" cm="1">
        <f t="array" ref="M59">(_xlfn.XLOOKUP(M$2,'Men10'!$B$2:$B$75,'Men10'!$D$2:$D$75) / _xlfn.XLOOKUP($A59,'Men10'!$E$1:$CV$1,_xlfn.XLOOKUP(M$2,'Men10'!$B$2:$B$75,'Men10'!$E$2:$CV$75))) / $C$1 / 86400</f>
        <v>0.70735972023525673</v>
      </c>
      <c r="N59" s="45" cm="1">
        <f t="array" ref="N59">(_xlfn.XLOOKUP(N$2,'Men10'!$B$2:$B$75,'Men10'!$D$2:$D$75) / _xlfn.XLOOKUP($A59,'Men10'!$E$1:$CV$1,_xlfn.XLOOKUP(N$2,'Men10'!$B$2:$B$75,'Men10'!$E$2:$CV$75))) / $C$1 / 86400</f>
        <v>1.3196762570868437</v>
      </c>
    </row>
    <row r="60" spans="1:14" x14ac:dyDescent="0.3">
      <c r="A60" s="26">
        <v>75</v>
      </c>
      <c r="B60" s="45" cm="1">
        <f t="array" ref="B60">(_xlfn.XLOOKUP(B$2,'Men10'!$B$2:$B$75,'Men10'!$D$2:$D$75) / _xlfn.XLOOKUP($A60,'Men10'!$E$1:$CV$1,_xlfn.XLOOKUP(B$2,'Men10'!$B$2:$B$75,'Men10'!$E$2:$CV$75))) / $C$1 / 86400</f>
        <v>3.4653675736737626E-3</v>
      </c>
      <c r="C60" s="45" cm="1">
        <f t="array" ref="C60">(_xlfn.XLOOKUP(C$2,'Men10'!$B$2:$B$75,'Men10'!$D$2:$D$75) / _xlfn.XLOOKUP($A60,'Men10'!$E$1:$CV$1,_xlfn.XLOOKUP(C$2,'Men10'!$B$2:$B$75,'Men10'!$E$2:$CV$75))) / $C$1 / 86400</f>
        <v>7.5687100143621887E-3</v>
      </c>
      <c r="D60" s="45" cm="1">
        <f t="array" ref="D60">(_xlfn.XLOOKUP(D$2,'Men10'!$B$2:$B$75,'Men10'!$D$2:$D$75) / _xlfn.XLOOKUP($A60,'Men10'!$E$1:$CV$1,_xlfn.XLOOKUP(D$2,'Men10'!$B$2:$B$75,'Men10'!$E$2:$CV$75))) / $C$1 / 86400</f>
        <v>1.9992818905862384E-2</v>
      </c>
      <c r="E60" s="45" cm="1">
        <f t="array" ref="E60">(_xlfn.XLOOKUP(E$2,'Men10'!$B$2:$B$75,'Men10'!$D$2:$D$75) / _xlfn.XLOOKUP($A60,'Men10'!$E$1:$CV$1,_xlfn.XLOOKUP(E$2,'Men10'!$B$2:$B$75,'Men10'!$E$2:$CV$75))) / $C$1 / 86400</f>
        <v>2.6317077947512733E-2</v>
      </c>
      <c r="F60" s="45" cm="1">
        <f t="array" ref="F60">(_xlfn.XLOOKUP(F$2,'Men10'!$B$2:$B$75,'Men10'!$D$2:$D$75) / _xlfn.XLOOKUP($A60,'Men10'!$E$1:$CV$1,_xlfn.XLOOKUP(F$2,'Men10'!$B$2:$B$75,'Men10'!$E$2:$CV$75))) / $C$1 / 86400</f>
        <v>4.3521782652217435E-2</v>
      </c>
      <c r="G60" s="45" cm="1">
        <f t="array" ref="G60">(_xlfn.XLOOKUP(G$2,'Men10'!$B$2:$B$75,'Men10'!$D$2:$D$75) / _xlfn.XLOOKUP($A60,'Men10'!$E$1:$CV$1,_xlfn.XLOOKUP(G$2,'Men10'!$B$2:$B$75,'Men10'!$E$2:$CV$75))) / $C$1 / 86400</f>
        <v>5.4776243634939298E-2</v>
      </c>
      <c r="H60" s="45" cm="1">
        <f t="array" ref="H60">(_xlfn.XLOOKUP(H$2,'Men10'!$B$2:$B$75,'Men10'!$D$2:$D$75) / _xlfn.XLOOKUP($A60,'Men10'!$E$1:$CV$1,_xlfn.XLOOKUP(H$2,'Men10'!$B$2:$B$75,'Men10'!$E$2:$CV$75))) / $C$1 / 86400</f>
        <v>9.0122103097249287E-2</v>
      </c>
      <c r="I60" s="45" cm="1">
        <f t="array" ref="I60">(_xlfn.XLOOKUP(I$2,'Men10'!$B$2:$B$75,'Men10'!$D$2:$D$75) / _xlfn.XLOOKUP($A60,'Men10'!$E$1:$CV$1,_xlfn.XLOOKUP(I$2,'Men10'!$B$2:$B$75,'Men10'!$E$2:$CV$75))) / $C$1 / 86400</f>
        <v>0.11989121045243493</v>
      </c>
      <c r="J60" s="45" cm="1">
        <f t="array" ref="J60">(_xlfn.XLOOKUP(J$2,'Men10'!$B$2:$B$75,'Men10'!$D$2:$D$75) / _xlfn.XLOOKUP($A60,'Men10'!$E$1:$CV$1,_xlfn.XLOOKUP(J$2,'Men10'!$B$2:$B$75,'Men10'!$E$2:$CV$75))) / $C$1 / 86400</f>
        <v>0.25210021849806796</v>
      </c>
      <c r="K60" s="45" cm="1">
        <f t="array" ref="K60">(_xlfn.XLOOKUP(K$2,'Men10'!$B$2:$B$75,'Men10'!$D$2:$D$75) / _xlfn.XLOOKUP($A60,'Men10'!$E$1:$CV$1,_xlfn.XLOOKUP(K$2,'Men10'!$B$2:$B$75,'Men10'!$E$2:$CV$75))) / $C$1 / 86400</f>
        <v>0.30541293982154194</v>
      </c>
      <c r="L60" s="45" cm="1">
        <f t="array" ref="L60">(_xlfn.XLOOKUP(L$2,'Men10'!$B$2:$B$75,'Men10'!$D$2:$D$75) / _xlfn.XLOOKUP($A60,'Men10'!$E$1:$CV$1,_xlfn.XLOOKUP(L$2,'Men10'!$B$2:$B$75,'Men10'!$E$2:$CV$75))) / $C$1 / 86400</f>
        <v>0.54086344408925047</v>
      </c>
      <c r="M60" s="45" cm="1">
        <f t="array" ref="M60">(_xlfn.XLOOKUP(M$2,'Men10'!$B$2:$B$75,'Men10'!$D$2:$D$75) / _xlfn.XLOOKUP($A60,'Men10'!$E$1:$CV$1,_xlfn.XLOOKUP(M$2,'Men10'!$B$2:$B$75,'Men10'!$E$2:$CV$75))) / $C$1 / 86400</f>
        <v>0.71846039587975075</v>
      </c>
      <c r="N60" s="45" cm="1">
        <f t="array" ref="N60">(_xlfn.XLOOKUP(N$2,'Men10'!$B$2:$B$75,'Men10'!$D$2:$D$75) / _xlfn.XLOOKUP($A60,'Men10'!$E$1:$CV$1,_xlfn.XLOOKUP(N$2,'Men10'!$B$2:$B$75,'Men10'!$E$2:$CV$75))) / $C$1 / 86400</f>
        <v>1.3403860850097409</v>
      </c>
    </row>
    <row r="61" spans="1:14" x14ac:dyDescent="0.3">
      <c r="A61" s="42">
        <v>76</v>
      </c>
      <c r="B61" s="45" cm="1">
        <f t="array" ref="B61">(_xlfn.XLOOKUP(B$2,'Men10'!$B$2:$B$75,'Men10'!$D$2:$D$75) / _xlfn.XLOOKUP($A61,'Men10'!$E$1:$CV$1,_xlfn.XLOOKUP(B$2,'Men10'!$B$2:$B$75,'Men10'!$E$2:$CV$75))) / $C$1 / 86400</f>
        <v>3.5227412089994872E-3</v>
      </c>
      <c r="C61" s="45" cm="1">
        <f t="array" ref="C61">(_xlfn.XLOOKUP(C$2,'Men10'!$B$2:$B$75,'Men10'!$D$2:$D$75) / _xlfn.XLOOKUP($A61,'Men10'!$E$1:$CV$1,_xlfn.XLOOKUP(C$2,'Men10'!$B$2:$B$75,'Men10'!$E$2:$CV$75))) / $C$1 / 86400</f>
        <v>7.7056643902763244E-3</v>
      </c>
      <c r="D61" s="45" cm="1">
        <f t="array" ref="D61">(_xlfn.XLOOKUP(D$2,'Men10'!$B$2:$B$75,'Men10'!$D$2:$D$75) / _xlfn.XLOOKUP($A61,'Men10'!$E$1:$CV$1,_xlfn.XLOOKUP(D$2,'Men10'!$B$2:$B$75,'Men10'!$E$2:$CV$75))) / $C$1 / 86400</f>
        <v>2.0354585181861989E-2</v>
      </c>
      <c r="E61" s="45" cm="1">
        <f t="array" ref="E61">(_xlfn.XLOOKUP(E$2,'Men10'!$B$2:$B$75,'Men10'!$D$2:$D$75) / _xlfn.XLOOKUP($A61,'Men10'!$E$1:$CV$1,_xlfn.XLOOKUP(E$2,'Men10'!$B$2:$B$75,'Men10'!$E$2:$CV$75))) / $C$1 / 86400</f>
        <v>2.6793280494491804E-2</v>
      </c>
      <c r="F61" s="45" cm="1">
        <f t="array" ref="F61">(_xlfn.XLOOKUP(F$2,'Men10'!$B$2:$B$75,'Men10'!$D$2:$D$75) / _xlfn.XLOOKUP($A61,'Men10'!$E$1:$CV$1,_xlfn.XLOOKUP(F$2,'Men10'!$B$2:$B$75,'Men10'!$E$2:$CV$75))) / $C$1 / 86400</f>
        <v>4.4309301076162155E-2</v>
      </c>
      <c r="G61" s="45" cm="1">
        <f t="array" ref="G61">(_xlfn.XLOOKUP(G$2,'Men10'!$B$2:$B$75,'Men10'!$D$2:$D$75) / _xlfn.XLOOKUP($A61,'Men10'!$E$1:$CV$1,_xlfn.XLOOKUP(G$2,'Men10'!$B$2:$B$75,'Men10'!$E$2:$CV$75))) / $C$1 / 86400</f>
        <v>5.5767409401325962E-2</v>
      </c>
      <c r="H61" s="45" cm="1">
        <f t="array" ref="H61">(_xlfn.XLOOKUP(H$2,'Men10'!$B$2:$B$75,'Men10'!$D$2:$D$75) / _xlfn.XLOOKUP($A61,'Men10'!$E$1:$CV$1,_xlfn.XLOOKUP(H$2,'Men10'!$B$2:$B$75,'Men10'!$E$2:$CV$75))) / $C$1 / 86400</f>
        <v>9.1704133469976967E-2</v>
      </c>
      <c r="I61" s="45" cm="1">
        <f t="array" ref="I61">(_xlfn.XLOOKUP(I$2,'Men10'!$B$2:$B$75,'Men10'!$D$2:$D$75) / _xlfn.XLOOKUP($A61,'Men10'!$E$1:$CV$1,_xlfn.XLOOKUP(I$2,'Men10'!$B$2:$B$75,'Men10'!$E$2:$CV$75))) / $C$1 / 86400</f>
        <v>0.12195339616009843</v>
      </c>
      <c r="J61" s="45" cm="1">
        <f t="array" ref="J61">(_xlfn.XLOOKUP(J$2,'Men10'!$B$2:$B$75,'Men10'!$D$2:$D$75) / _xlfn.XLOOKUP($A61,'Men10'!$E$1:$CV$1,_xlfn.XLOOKUP(J$2,'Men10'!$B$2:$B$75,'Men10'!$E$2:$CV$75))) / $C$1 / 86400</f>
        <v>0.2564223623564445</v>
      </c>
      <c r="K61" s="45" cm="1">
        <f t="array" ref="K61">(_xlfn.XLOOKUP(K$2,'Men10'!$B$2:$B$75,'Men10'!$D$2:$D$75) / _xlfn.XLOOKUP($A61,'Men10'!$E$1:$CV$1,_xlfn.XLOOKUP(K$2,'Men10'!$B$2:$B$75,'Men10'!$E$2:$CV$75))) / $C$1 / 86400</f>
        <v>0.31064910609693347</v>
      </c>
      <c r="L61" s="45" cm="1">
        <f t="array" ref="L61">(_xlfn.XLOOKUP(L$2,'Men10'!$B$2:$B$75,'Men10'!$D$2:$D$75) / _xlfn.XLOOKUP($A61,'Men10'!$E$1:$CV$1,_xlfn.XLOOKUP(L$2,'Men10'!$B$2:$B$75,'Men10'!$E$2:$CV$75))) / $C$1 / 86400</f>
        <v>0.5501363024271686</v>
      </c>
      <c r="M61" s="45" cm="1">
        <f t="array" ref="M61">(_xlfn.XLOOKUP(M$2,'Men10'!$B$2:$B$75,'Men10'!$D$2:$D$75) / _xlfn.XLOOKUP($A61,'Men10'!$E$1:$CV$1,_xlfn.XLOOKUP(M$2,'Men10'!$B$2:$B$75,'Men10'!$E$2:$CV$75))) / $C$1 / 86400</f>
        <v>0.73077807337340295</v>
      </c>
      <c r="N61" s="45" cm="1">
        <f t="array" ref="N61">(_xlfn.XLOOKUP(N$2,'Men10'!$B$2:$B$75,'Men10'!$D$2:$D$75) / _xlfn.XLOOKUP($A61,'Men10'!$E$1:$CV$1,_xlfn.XLOOKUP(N$2,'Men10'!$B$2:$B$75,'Men10'!$E$2:$CV$75))) / $C$1 / 86400</f>
        <v>1.3633663962514095</v>
      </c>
    </row>
    <row r="62" spans="1:14" x14ac:dyDescent="0.3">
      <c r="A62" s="26">
        <v>77</v>
      </c>
      <c r="B62" s="45" cm="1">
        <f t="array" ref="B62">(_xlfn.XLOOKUP(B$2,'Men10'!$B$2:$B$75,'Men10'!$D$2:$D$75) / _xlfn.XLOOKUP($A62,'Men10'!$E$1:$CV$1,_xlfn.XLOOKUP(B$2,'Men10'!$B$2:$B$75,'Men10'!$E$2:$CV$75))) / $C$1 / 86400</f>
        <v>3.5820466165584009E-3</v>
      </c>
      <c r="C62" s="45" cm="1">
        <f t="array" ref="C62">(_xlfn.XLOOKUP(C$2,'Men10'!$B$2:$B$75,'Men10'!$D$2:$D$75) / _xlfn.XLOOKUP($A62,'Men10'!$E$1:$CV$1,_xlfn.XLOOKUP(C$2,'Men10'!$B$2:$B$75,'Men10'!$E$2:$CV$75))) / $C$1 / 86400</f>
        <v>7.8560417407802664E-3</v>
      </c>
      <c r="D62" s="45" cm="1">
        <f t="array" ref="D62">(_xlfn.XLOOKUP(D$2,'Men10'!$B$2:$B$75,'Men10'!$D$2:$D$75) / _xlfn.XLOOKUP($A62,'Men10'!$E$1:$CV$1,_xlfn.XLOOKUP(D$2,'Men10'!$B$2:$B$75,'Men10'!$E$2:$CV$75))) / $C$1 / 86400</f>
        <v>2.0751808371872404E-2</v>
      </c>
      <c r="E62" s="45" cm="1">
        <f t="array" ref="E62">(_xlfn.XLOOKUP(E$2,'Men10'!$B$2:$B$75,'Men10'!$D$2:$D$75) / _xlfn.XLOOKUP($A62,'Men10'!$E$1:$CV$1,_xlfn.XLOOKUP(E$2,'Men10'!$B$2:$B$75,'Men10'!$E$2:$CV$75))) / $C$1 / 86400</f>
        <v>2.7316155918076943E-2</v>
      </c>
      <c r="F62" s="45" cm="1">
        <f t="array" ref="F62">(_xlfn.XLOOKUP(F$2,'Men10'!$B$2:$B$75,'Men10'!$D$2:$D$75) / _xlfn.XLOOKUP($A62,'Men10'!$E$1:$CV$1,_xlfn.XLOOKUP(F$2,'Men10'!$B$2:$B$75,'Men10'!$E$2:$CV$75))) / $C$1 / 86400</f>
        <v>4.5174004619041967E-2</v>
      </c>
      <c r="G62" s="45" cm="1">
        <f t="array" ref="G62">(_xlfn.XLOOKUP(G$2,'Men10'!$B$2:$B$75,'Men10'!$D$2:$D$75) / _xlfn.XLOOKUP($A62,'Men10'!$E$1:$CV$1,_xlfn.XLOOKUP(G$2,'Men10'!$B$2:$B$75,'Men10'!$E$2:$CV$75))) / $C$1 / 86400</f>
        <v>5.6855719875997357E-2</v>
      </c>
      <c r="H62" s="45" cm="1">
        <f t="array" ref="H62">(_xlfn.XLOOKUP(H$2,'Men10'!$B$2:$B$75,'Men10'!$D$2:$D$75) / _xlfn.XLOOKUP($A62,'Men10'!$E$1:$CV$1,_xlfn.XLOOKUP(H$2,'Men10'!$B$2:$B$75,'Men10'!$E$2:$CV$75))) / $C$1 / 86400</f>
        <v>9.3441744002605007E-2</v>
      </c>
      <c r="I62" s="45" cm="1">
        <f t="array" ref="I62">(_xlfn.XLOOKUP(I$2,'Men10'!$B$2:$B$75,'Men10'!$D$2:$D$75) / _xlfn.XLOOKUP($A62,'Men10'!$E$1:$CV$1,_xlfn.XLOOKUP(I$2,'Men10'!$B$2:$B$75,'Men10'!$E$2:$CV$75))) / $C$1 / 86400</f>
        <v>0.12420019687461548</v>
      </c>
      <c r="J62" s="45" cm="1">
        <f t="array" ref="J62">(_xlfn.XLOOKUP(J$2,'Men10'!$B$2:$B$75,'Men10'!$D$2:$D$75) / _xlfn.XLOOKUP($A62,'Men10'!$E$1:$CV$1,_xlfn.XLOOKUP(J$2,'Men10'!$B$2:$B$75,'Men10'!$E$2:$CV$75))) / $C$1 / 86400</f>
        <v>0.26113090061765559</v>
      </c>
      <c r="K62" s="45" cm="1">
        <f t="array" ref="K62">(_xlfn.XLOOKUP(K$2,'Men10'!$B$2:$B$75,'Men10'!$D$2:$D$75) / _xlfn.XLOOKUP($A62,'Men10'!$E$1:$CV$1,_xlfn.XLOOKUP(K$2,'Men10'!$B$2:$B$75,'Men10'!$E$2:$CV$75))) / $C$1 / 86400</f>
        <v>0.31635337926728657</v>
      </c>
      <c r="L62" s="45" cm="1">
        <f t="array" ref="L62">(_xlfn.XLOOKUP(L$2,'Men10'!$B$2:$B$75,'Men10'!$D$2:$D$75) / _xlfn.XLOOKUP($A62,'Men10'!$E$1:$CV$1,_xlfn.XLOOKUP(L$2,'Men10'!$B$2:$B$75,'Men10'!$E$2:$CV$75))) / $C$1 / 86400</f>
        <v>0.56023814301959995</v>
      </c>
      <c r="M62" s="45" cm="1">
        <f t="array" ref="M62">(_xlfn.XLOOKUP(M$2,'Men10'!$B$2:$B$75,'Men10'!$D$2:$D$75) / _xlfn.XLOOKUP($A62,'Men10'!$E$1:$CV$1,_xlfn.XLOOKUP(M$2,'Men10'!$B$2:$B$75,'Men10'!$E$2:$CV$75))) / $C$1 / 86400</f>
        <v>0.74419693624991645</v>
      </c>
      <c r="N62" s="45" cm="1">
        <f t="array" ref="N62">(_xlfn.XLOOKUP(N$2,'Men10'!$B$2:$B$75,'Men10'!$D$2:$D$75) / _xlfn.XLOOKUP($A62,'Men10'!$E$1:$CV$1,_xlfn.XLOOKUP(N$2,'Men10'!$B$2:$B$75,'Men10'!$E$2:$CV$75))) / $C$1 / 86400</f>
        <v>1.3884011193613843</v>
      </c>
    </row>
    <row r="63" spans="1:14" x14ac:dyDescent="0.3">
      <c r="A63" s="26">
        <v>78</v>
      </c>
      <c r="B63" s="45" cm="1">
        <f t="array" ref="B63">(_xlfn.XLOOKUP(B$2,'Men10'!$B$2:$B$75,'Men10'!$D$2:$D$75) / _xlfn.XLOOKUP($A63,'Men10'!$E$1:$CV$1,_xlfn.XLOOKUP(B$2,'Men10'!$B$2:$B$75,'Men10'!$E$2:$CV$75))) / $C$1 / 86400</f>
        <v>3.6439502713050903E-3</v>
      </c>
      <c r="C63" s="45" cm="1">
        <f t="array" ref="C63">(_xlfn.XLOOKUP(C$2,'Men10'!$B$2:$B$75,'Men10'!$D$2:$D$75) / _xlfn.XLOOKUP($A63,'Men10'!$E$1:$CV$1,_xlfn.XLOOKUP(C$2,'Men10'!$B$2:$B$75,'Men10'!$E$2:$CV$75))) / $C$1 / 86400</f>
        <v>8.0198875918720287E-3</v>
      </c>
      <c r="D63" s="45" cm="1">
        <f t="array" ref="D63">(_xlfn.XLOOKUP(D$2,'Men10'!$B$2:$B$75,'Men10'!$D$2:$D$75) / _xlfn.XLOOKUP($A63,'Men10'!$E$1:$CV$1,_xlfn.XLOOKUP(D$2,'Men10'!$B$2:$B$75,'Men10'!$E$2:$CV$75))) / $C$1 / 86400</f>
        <v>2.1184608733246867E-2</v>
      </c>
      <c r="E63" s="45" cm="1">
        <f t="array" ref="E63">(_xlfn.XLOOKUP(E$2,'Men10'!$B$2:$B$75,'Men10'!$D$2:$D$75) / _xlfn.XLOOKUP($A63,'Men10'!$E$1:$CV$1,_xlfn.XLOOKUP(E$2,'Men10'!$B$2:$B$75,'Men10'!$E$2:$CV$75))) / $C$1 / 86400</f>
        <v>2.7885862516212716E-2</v>
      </c>
      <c r="F63" s="45" cm="1">
        <f t="array" ref="F63">(_xlfn.XLOOKUP(F$2,'Men10'!$B$2:$B$75,'Men10'!$D$2:$D$75) / _xlfn.XLOOKUP($A63,'Men10'!$E$1:$CV$1,_xlfn.XLOOKUP(F$2,'Men10'!$B$2:$B$75,'Men10'!$E$2:$CV$75))) / $C$1 / 86400</f>
        <v>4.6116155065571415E-2</v>
      </c>
      <c r="G63" s="45" cm="1">
        <f t="array" ref="G63">(_xlfn.XLOOKUP(G$2,'Men10'!$B$2:$B$75,'Men10'!$D$2:$D$75) / _xlfn.XLOOKUP($A63,'Men10'!$E$1:$CV$1,_xlfn.XLOOKUP(G$2,'Men10'!$B$2:$B$75,'Men10'!$E$2:$CV$75))) / $C$1 / 86400</f>
        <v>5.8041504539559023E-2</v>
      </c>
      <c r="H63" s="45" cm="1">
        <f t="array" ref="H63">(_xlfn.XLOOKUP(H$2,'Men10'!$B$2:$B$75,'Men10'!$D$2:$D$75) / _xlfn.XLOOKUP($A63,'Men10'!$E$1:$CV$1,_xlfn.XLOOKUP(H$2,'Men10'!$B$2:$B$75,'Men10'!$E$2:$CV$75))) / $C$1 / 86400</f>
        <v>9.5334856972654689E-2</v>
      </c>
      <c r="I63" s="45" cm="1">
        <f t="array" ref="I63">(_xlfn.XLOOKUP(I$2,'Men10'!$B$2:$B$75,'Men10'!$D$2:$D$75) / _xlfn.XLOOKUP($A63,'Men10'!$E$1:$CV$1,_xlfn.XLOOKUP(I$2,'Men10'!$B$2:$B$75,'Men10'!$E$2:$CV$75))) / $C$1 / 86400</f>
        <v>0.12668726181511147</v>
      </c>
      <c r="J63" s="45" cm="1">
        <f t="array" ref="J63">(_xlfn.XLOOKUP(J$2,'Men10'!$B$2:$B$75,'Men10'!$D$2:$D$75) / _xlfn.XLOOKUP($A63,'Men10'!$E$1:$CV$1,_xlfn.XLOOKUP(J$2,'Men10'!$B$2:$B$75,'Men10'!$E$2:$CV$75))) / $C$1 / 86400</f>
        <v>0.26630141269435209</v>
      </c>
      <c r="K63" s="45" cm="1">
        <f t="array" ref="K63">(_xlfn.XLOOKUP(K$2,'Men10'!$B$2:$B$75,'Men10'!$D$2:$D$75) / _xlfn.XLOOKUP($A63,'Men10'!$E$1:$CV$1,_xlfn.XLOOKUP(K$2,'Men10'!$B$2:$B$75,'Men10'!$E$2:$CV$75))) / $C$1 / 86400</f>
        <v>0.32261732184986219</v>
      </c>
      <c r="L63" s="45" cm="1">
        <f t="array" ref="L63">(_xlfn.XLOOKUP(L$2,'Men10'!$B$2:$B$75,'Men10'!$D$2:$D$75) / _xlfn.XLOOKUP($A63,'Men10'!$E$1:$CV$1,_xlfn.XLOOKUP(L$2,'Men10'!$B$2:$B$75,'Men10'!$E$2:$CV$75))) / $C$1 / 86400</f>
        <v>0.57133111622750921</v>
      </c>
      <c r="M63" s="45" cm="1">
        <f t="array" ref="M63">(_xlfn.XLOOKUP(M$2,'Men10'!$B$2:$B$75,'Men10'!$D$2:$D$75) / _xlfn.XLOOKUP($A63,'Men10'!$E$1:$CV$1,_xlfn.XLOOKUP(M$2,'Men10'!$B$2:$B$75,'Men10'!$E$2:$CV$75))) / $C$1 / 86400</f>
        <v>0.75893237827236304</v>
      </c>
      <c r="N63" s="45" cm="1">
        <f t="array" ref="N63">(_xlfn.XLOOKUP(N$2,'Men10'!$B$2:$B$75,'Men10'!$D$2:$D$75) / _xlfn.XLOOKUP($A63,'Men10'!$E$1:$CV$1,_xlfn.XLOOKUP(N$2,'Men10'!$B$2:$B$75,'Men10'!$E$2:$CV$75))) / $C$1 / 86400</f>
        <v>1.4158921008498906</v>
      </c>
    </row>
    <row r="64" spans="1:14" x14ac:dyDescent="0.3">
      <c r="A64" s="42">
        <v>79</v>
      </c>
      <c r="B64" s="45" cm="1">
        <f t="array" ref="B64">(_xlfn.XLOOKUP(B$2,'Men10'!$B$2:$B$75,'Men10'!$D$2:$D$75) / _xlfn.XLOOKUP($A64,'Men10'!$E$1:$CV$1,_xlfn.XLOOKUP(B$2,'Men10'!$B$2:$B$75,'Men10'!$E$2:$CV$75))) / $C$1 / 86400</f>
        <v>3.7074437814973221E-3</v>
      </c>
      <c r="C64" s="45" cm="1">
        <f t="array" ref="C64">(_xlfn.XLOOKUP(C$2,'Men10'!$B$2:$B$75,'Men10'!$D$2:$D$75) / _xlfn.XLOOKUP($A64,'Men10'!$E$1:$CV$1,_xlfn.XLOOKUP(C$2,'Men10'!$B$2:$B$75,'Men10'!$E$2:$CV$75))) / $C$1 / 86400</f>
        <v>8.1985326615398226E-3</v>
      </c>
      <c r="D64" s="45" cm="1">
        <f t="array" ref="D64">(_xlfn.XLOOKUP(D$2,'Men10'!$B$2:$B$75,'Men10'!$D$2:$D$75) / _xlfn.XLOOKUP($A64,'Men10'!$E$1:$CV$1,_xlfn.XLOOKUP(D$2,'Men10'!$B$2:$B$75,'Men10'!$E$2:$CV$75))) / $C$1 / 86400</f>
        <v>2.1656501370105191E-2</v>
      </c>
      <c r="E64" s="45" cm="1">
        <f t="array" ref="E64">(_xlfn.XLOOKUP(E$2,'Men10'!$B$2:$B$75,'Men10'!$D$2:$D$75) / _xlfn.XLOOKUP($A64,'Men10'!$E$1:$CV$1,_xlfn.XLOOKUP(E$2,'Men10'!$B$2:$B$75,'Men10'!$E$2:$CV$75))) / $C$1 / 86400</f>
        <v>2.8507027313709896E-2</v>
      </c>
      <c r="F64" s="45" cm="1">
        <f t="array" ref="F64">(_xlfn.XLOOKUP(F$2,'Men10'!$B$2:$B$75,'Men10'!$D$2:$D$75) / _xlfn.XLOOKUP($A64,'Men10'!$E$1:$CV$1,_xlfn.XLOOKUP(F$2,'Men10'!$B$2:$B$75,'Men10'!$E$2:$CV$75))) / $C$1 / 86400</f>
        <v>4.7143404343086129E-2</v>
      </c>
      <c r="G64" s="45" cm="1">
        <f t="array" ref="G64">(_xlfn.XLOOKUP(G$2,'Men10'!$B$2:$B$75,'Men10'!$D$2:$D$75) / _xlfn.XLOOKUP($A64,'Men10'!$E$1:$CV$1,_xlfn.XLOOKUP(G$2,'Men10'!$B$2:$B$75,'Men10'!$E$2:$CV$75))) / $C$1 / 86400</f>
        <v>5.9334394059931052E-2</v>
      </c>
      <c r="H64" s="45" cm="1">
        <f t="array" ref="H64">(_xlfn.XLOOKUP(H$2,'Men10'!$B$2:$B$75,'Men10'!$D$2:$D$75) / _xlfn.XLOOKUP($A64,'Men10'!$E$1:$CV$1,_xlfn.XLOOKUP(H$2,'Men10'!$B$2:$B$75,'Men10'!$E$2:$CV$75))) / $C$1 / 86400</f>
        <v>9.7413904106381982E-2</v>
      </c>
      <c r="I64" s="45" cm="1">
        <f t="array" ref="I64">(_xlfn.XLOOKUP(I$2,'Men10'!$B$2:$B$75,'Men10'!$D$2:$D$75) / _xlfn.XLOOKUP($A64,'Men10'!$E$1:$CV$1,_xlfn.XLOOKUP(I$2,'Men10'!$B$2:$B$75,'Men10'!$E$2:$CV$75))) / $C$1 / 86400</f>
        <v>0.12939800247068969</v>
      </c>
      <c r="J64" s="45" cm="1">
        <f t="array" ref="J64">(_xlfn.XLOOKUP(J$2,'Men10'!$B$2:$B$75,'Men10'!$D$2:$D$75) / _xlfn.XLOOKUP($A64,'Men10'!$E$1:$CV$1,_xlfn.XLOOKUP(J$2,'Men10'!$B$2:$B$75,'Men10'!$E$2:$CV$75))) / $C$1 / 86400</f>
        <v>0.27197894712395415</v>
      </c>
      <c r="K64" s="45" cm="1">
        <f t="array" ref="K64">(_xlfn.XLOOKUP(K$2,'Men10'!$B$2:$B$75,'Men10'!$D$2:$D$75) / _xlfn.XLOOKUP($A64,'Men10'!$E$1:$CV$1,_xlfn.XLOOKUP(K$2,'Men10'!$B$2:$B$75,'Men10'!$E$2:$CV$75))) / $C$1 / 86400</f>
        <v>0.32949550899072766</v>
      </c>
      <c r="L64" s="45" cm="1">
        <f t="array" ref="L64">(_xlfn.XLOOKUP(L$2,'Men10'!$B$2:$B$75,'Men10'!$D$2:$D$75) / _xlfn.XLOOKUP($A64,'Men10'!$E$1:$CV$1,_xlfn.XLOOKUP(L$2,'Men10'!$B$2:$B$75,'Men10'!$E$2:$CV$75))) / $C$1 / 86400</f>
        <v>0.58351187054745601</v>
      </c>
      <c r="M64" s="45" cm="1">
        <f t="array" ref="M64">(_xlfn.XLOOKUP(M$2,'Men10'!$B$2:$B$75,'Men10'!$D$2:$D$75) / _xlfn.XLOOKUP($A64,'Men10'!$E$1:$CV$1,_xlfn.XLOOKUP(M$2,'Men10'!$B$2:$B$75,'Men10'!$E$2:$CV$75))) / $C$1 / 86400</f>
        <v>0.77511278326453115</v>
      </c>
      <c r="N64" s="45" cm="1">
        <f t="array" ref="N64">(_xlfn.XLOOKUP(N$2,'Men10'!$B$2:$B$75,'Men10'!$D$2:$D$75) / _xlfn.XLOOKUP($A64,'Men10'!$E$1:$CV$1,_xlfn.XLOOKUP(N$2,'Men10'!$B$2:$B$75,'Men10'!$E$2:$CV$75))) / $C$1 / 86400</f>
        <v>1.4460788582908035</v>
      </c>
    </row>
    <row r="65" spans="1:14" x14ac:dyDescent="0.3">
      <c r="A65" s="26">
        <v>80</v>
      </c>
      <c r="B65" s="45" cm="1">
        <f t="array" ref="B65">(_xlfn.XLOOKUP(B$2,'Men10'!$B$2:$B$75,'Men10'!$D$2:$D$75) / _xlfn.XLOOKUP($A65,'Men10'!$E$1:$CV$1,_xlfn.XLOOKUP(B$2,'Men10'!$B$2:$B$75,'Men10'!$E$2:$CV$75))) / $C$1 / 86400</f>
        <v>3.7731891975806217E-3</v>
      </c>
      <c r="C65" s="45" cm="1">
        <f t="array" ref="C65">(_xlfn.XLOOKUP(C$2,'Men10'!$B$2:$B$75,'Men10'!$D$2:$D$75) / _xlfn.XLOOKUP($A65,'Men10'!$E$1:$CV$1,_xlfn.XLOOKUP(C$2,'Men10'!$B$2:$B$75,'Men10'!$E$2:$CV$75))) / $C$1 / 86400</f>
        <v>8.3948807067086625E-3</v>
      </c>
      <c r="D65" s="45" cm="1">
        <f t="array" ref="D65">(_xlfn.XLOOKUP(D$2,'Men10'!$B$2:$B$75,'Men10'!$D$2:$D$75) / _xlfn.XLOOKUP($A65,'Men10'!$E$1:$CV$1,_xlfn.XLOOKUP(D$2,'Men10'!$B$2:$B$75,'Men10'!$E$2:$CV$75))) / $C$1 / 86400</f>
        <v>2.2175156583758734E-2</v>
      </c>
      <c r="E65" s="45" cm="1">
        <f t="array" ref="E65">(_xlfn.XLOOKUP(E$2,'Men10'!$B$2:$B$75,'Men10'!$D$2:$D$75) / _xlfn.XLOOKUP($A65,'Men10'!$E$1:$CV$1,_xlfn.XLOOKUP(E$2,'Men10'!$B$2:$B$75,'Men10'!$E$2:$CV$75))) / $C$1 / 86400</f>
        <v>2.9189746931682414E-2</v>
      </c>
      <c r="F65" s="45" cm="1">
        <f t="array" ref="F65">(_xlfn.XLOOKUP(F$2,'Men10'!$B$2:$B$75,'Men10'!$D$2:$D$75) / _xlfn.XLOOKUP($A65,'Men10'!$E$1:$CV$1,_xlfn.XLOOKUP(F$2,'Men10'!$B$2:$B$75,'Men10'!$E$2:$CV$75))) / $C$1 / 86400</f>
        <v>4.827244970614146E-2</v>
      </c>
      <c r="G65" s="45" cm="1">
        <f t="array" ref="G65">(_xlfn.XLOOKUP(G$2,'Men10'!$B$2:$B$75,'Men10'!$D$2:$D$75) / _xlfn.XLOOKUP($A65,'Men10'!$E$1:$CV$1,_xlfn.XLOOKUP(G$2,'Men10'!$B$2:$B$75,'Men10'!$E$2:$CV$75))) / $C$1 / 86400</f>
        <v>6.0755403497338975E-2</v>
      </c>
      <c r="H65" s="45" cm="1">
        <f t="array" ref="H65">(_xlfn.XLOOKUP(H$2,'Men10'!$B$2:$B$75,'Men10'!$D$2:$D$75) / _xlfn.XLOOKUP($A65,'Men10'!$E$1:$CV$1,_xlfn.XLOOKUP(H$2,'Men10'!$B$2:$B$75,'Men10'!$E$2:$CV$75))) / $C$1 / 86400</f>
        <v>9.9698396439460657E-2</v>
      </c>
      <c r="I65" s="45" cm="1">
        <f t="array" ref="I65">(_xlfn.XLOOKUP(I$2,'Men10'!$B$2:$B$75,'Men10'!$D$2:$D$75) / _xlfn.XLOOKUP($A65,'Men10'!$E$1:$CV$1,_xlfn.XLOOKUP(I$2,'Men10'!$B$2:$B$75,'Men10'!$E$2:$CV$75))) / $C$1 / 86400</f>
        <v>0.13239756981708045</v>
      </c>
      <c r="J65" s="45" cm="1">
        <f t="array" ref="J65">(_xlfn.XLOOKUP(J$2,'Men10'!$B$2:$B$75,'Men10'!$D$2:$D$75) / _xlfn.XLOOKUP($A65,'Men10'!$E$1:$CV$1,_xlfn.XLOOKUP(J$2,'Men10'!$B$2:$B$75,'Men10'!$E$2:$CV$75))) / $C$1 / 86400</f>
        <v>0.27821579597557788</v>
      </c>
      <c r="K65" s="45" cm="1">
        <f t="array" ref="K65">(_xlfn.XLOOKUP(K$2,'Men10'!$B$2:$B$75,'Men10'!$D$2:$D$75) / _xlfn.XLOOKUP($A65,'Men10'!$E$1:$CV$1,_xlfn.XLOOKUP(K$2,'Men10'!$B$2:$B$75,'Men10'!$E$2:$CV$75))) / $C$1 / 86400</f>
        <v>0.33705129118855864</v>
      </c>
      <c r="L65" s="45" cm="1">
        <f t="array" ref="L65">(_xlfn.XLOOKUP(L$2,'Men10'!$B$2:$B$75,'Men10'!$D$2:$D$75) / _xlfn.XLOOKUP($A65,'Men10'!$E$1:$CV$1,_xlfn.XLOOKUP(L$2,'Men10'!$B$2:$B$75,'Men10'!$E$2:$CV$75))) / $C$1 / 86400</f>
        <v>0.59689259496828451</v>
      </c>
      <c r="M65" s="45" cm="1">
        <f t="array" ref="M65">(_xlfn.XLOOKUP(M$2,'Men10'!$B$2:$B$75,'Men10'!$D$2:$D$75) / _xlfn.XLOOKUP($A65,'Men10'!$E$1:$CV$1,_xlfn.XLOOKUP(M$2,'Men10'!$B$2:$B$75,'Men10'!$E$2:$CV$75))) / $C$1 / 86400</f>
        <v>0.79288717839070633</v>
      </c>
      <c r="N65" s="45" cm="1">
        <f t="array" ref="N65">(_xlfn.XLOOKUP(N$2,'Men10'!$B$2:$B$75,'Men10'!$D$2:$D$75) / _xlfn.XLOOKUP($A65,'Men10'!$E$1:$CV$1,_xlfn.XLOOKUP(N$2,'Men10'!$B$2:$B$75,'Men10'!$E$2:$CV$75))) / $C$1 / 86400</f>
        <v>1.4792394222317249</v>
      </c>
    </row>
    <row r="66" spans="1:14" x14ac:dyDescent="0.3">
      <c r="A66" s="26">
        <v>81</v>
      </c>
      <c r="B66" s="45" cm="1">
        <f t="array" ref="B66">(_xlfn.XLOOKUP(B$2,'Men10'!$B$2:$B$75,'Men10'!$D$2:$D$75) / _xlfn.XLOOKUP($A66,'Men10'!$E$1:$CV$1,_xlfn.XLOOKUP(B$2,'Men10'!$B$2:$B$75,'Men10'!$E$2:$CV$75))) / $C$1 / 86400</f>
        <v>3.8762988725724729E-3</v>
      </c>
      <c r="C66" s="45" cm="1">
        <f t="array" ref="C66">(_xlfn.XLOOKUP(C$2,'Men10'!$B$2:$B$75,'Men10'!$D$2:$D$75) / _xlfn.XLOOKUP($A66,'Men10'!$E$1:$CV$1,_xlfn.XLOOKUP(C$2,'Men10'!$B$2:$B$75,'Men10'!$E$2:$CV$75))) / $C$1 / 86400</f>
        <v>8.6094866796621178E-3</v>
      </c>
      <c r="D66" s="45" cm="1">
        <f t="array" ref="D66">(_xlfn.XLOOKUP(D$2,'Men10'!$B$2:$B$75,'Men10'!$D$2:$D$75) / _xlfn.XLOOKUP($A66,'Men10'!$E$1:$CV$1,_xlfn.XLOOKUP(D$2,'Men10'!$B$2:$B$75,'Men10'!$E$2:$CV$75))) / $C$1 / 86400</f>
        <v>2.2742040285899934E-2</v>
      </c>
      <c r="E66" s="45" cm="1">
        <f t="array" ref="E66">(_xlfn.XLOOKUP(E$2,'Men10'!$B$2:$B$75,'Men10'!$D$2:$D$75) / _xlfn.XLOOKUP($A66,'Men10'!$E$1:$CV$1,_xlfn.XLOOKUP(E$2,'Men10'!$B$2:$B$75,'Men10'!$E$2:$CV$75))) / $C$1 / 86400</f>
        <v>2.9935950988582569E-2</v>
      </c>
      <c r="F66" s="45" cm="1">
        <f t="array" ref="F66">(_xlfn.XLOOKUP(F$2,'Men10'!$B$2:$B$75,'Men10'!$D$2:$D$75) / _xlfn.XLOOKUP($A66,'Men10'!$E$1:$CV$1,_xlfn.XLOOKUP(F$2,'Men10'!$B$2:$B$75,'Men10'!$E$2:$CV$75))) / $C$1 / 86400</f>
        <v>4.9506482255020266E-2</v>
      </c>
      <c r="G66" s="45" cm="1">
        <f t="array" ref="G66">(_xlfn.XLOOKUP(G$2,'Men10'!$B$2:$B$75,'Men10'!$D$2:$D$75) / _xlfn.XLOOKUP($A66,'Men10'!$E$1:$CV$1,_xlfn.XLOOKUP(G$2,'Men10'!$B$2:$B$75,'Men10'!$E$2:$CV$75))) / $C$1 / 86400</f>
        <v>6.230854915065441E-2</v>
      </c>
      <c r="H66" s="45" cm="1">
        <f t="array" ref="H66">(_xlfn.XLOOKUP(H$2,'Men10'!$B$2:$B$75,'Men10'!$D$2:$D$75) / _xlfn.XLOOKUP($A66,'Men10'!$E$1:$CV$1,_xlfn.XLOOKUP(H$2,'Men10'!$B$2:$B$75,'Men10'!$E$2:$CV$75))) / $C$1 / 86400</f>
        <v>0.10219416200019649</v>
      </c>
      <c r="I66" s="45" cm="1">
        <f t="array" ref="I66">(_xlfn.XLOOKUP(I$2,'Men10'!$B$2:$B$75,'Men10'!$D$2:$D$75) / _xlfn.XLOOKUP($A66,'Men10'!$E$1:$CV$1,_xlfn.XLOOKUP(I$2,'Men10'!$B$2:$B$75,'Men10'!$E$2:$CV$75))) / $C$1 / 86400</f>
        <v>0.13567365617019198</v>
      </c>
      <c r="J66" s="45" cm="1">
        <f t="array" ref="J66">(_xlfn.XLOOKUP(J$2,'Men10'!$B$2:$B$75,'Men10'!$D$2:$D$75) / _xlfn.XLOOKUP($A66,'Men10'!$E$1:$CV$1,_xlfn.XLOOKUP(J$2,'Men10'!$B$2:$B$75,'Men10'!$E$2:$CV$75))) / $C$1 / 86400</f>
        <v>0.28511975410085511</v>
      </c>
      <c r="K66" s="45" cm="1">
        <f t="array" ref="K66">(_xlfn.XLOOKUP(K$2,'Men10'!$B$2:$B$75,'Men10'!$D$2:$D$75) / _xlfn.XLOOKUP($A66,'Men10'!$E$1:$CV$1,_xlfn.XLOOKUP(K$2,'Men10'!$B$2:$B$75,'Men10'!$E$2:$CV$75))) / $C$1 / 86400</f>
        <v>0.34541525913752696</v>
      </c>
      <c r="L66" s="45" cm="1">
        <f t="array" ref="L66">(_xlfn.XLOOKUP(L$2,'Men10'!$B$2:$B$75,'Men10'!$D$2:$D$75) / _xlfn.XLOOKUP($A66,'Men10'!$E$1:$CV$1,_xlfn.XLOOKUP(L$2,'Men10'!$B$2:$B$75,'Men10'!$E$2:$CV$75))) / $C$1 / 86400</f>
        <v>0.61170455582945304</v>
      </c>
      <c r="M66" s="45" cm="1">
        <f t="array" ref="M66">(_xlfn.XLOOKUP(M$2,'Men10'!$B$2:$B$75,'Men10'!$D$2:$D$75) / _xlfn.XLOOKUP($A66,'Men10'!$E$1:$CV$1,_xlfn.XLOOKUP(M$2,'Men10'!$B$2:$B$75,'Men10'!$E$2:$CV$75))) / $C$1 / 86400</f>
        <v>0.81256276819136308</v>
      </c>
      <c r="N66" s="45" cm="1">
        <f t="array" ref="N66">(_xlfn.XLOOKUP(N$2,'Men10'!$B$2:$B$75,'Men10'!$D$2:$D$75) / _xlfn.XLOOKUP($A66,'Men10'!$E$1:$CV$1,_xlfn.XLOOKUP(N$2,'Men10'!$B$2:$B$75,'Men10'!$E$2:$CV$75))) / $C$1 / 86400</f>
        <v>1.5159469247390365</v>
      </c>
    </row>
    <row r="67" spans="1:14" x14ac:dyDescent="0.3">
      <c r="A67" s="42">
        <v>82</v>
      </c>
      <c r="B67" s="45" cm="1">
        <f t="array" ref="B67">(_xlfn.XLOOKUP(B$2,'Men10'!$B$2:$B$75,'Men10'!$D$2:$D$75) / _xlfn.XLOOKUP($A67,'Men10'!$E$1:$CV$1,_xlfn.XLOOKUP(B$2,'Men10'!$B$2:$B$75,'Men10'!$E$2:$CV$75))) / $C$1 / 86400</f>
        <v>3.9852022122582311E-3</v>
      </c>
      <c r="C67" s="45" cm="1">
        <f t="array" ref="C67">(_xlfn.XLOOKUP(C$2,'Men10'!$B$2:$B$75,'Men10'!$D$2:$D$75) / _xlfn.XLOOKUP($A67,'Men10'!$E$1:$CV$1,_xlfn.XLOOKUP(C$2,'Men10'!$B$2:$B$75,'Men10'!$E$2:$CV$75))) / $C$1 / 86400</f>
        <v>8.8459704339532656E-3</v>
      </c>
      <c r="D67" s="45" cm="1">
        <f t="array" ref="D67">(_xlfn.XLOOKUP(D$2,'Men10'!$B$2:$B$75,'Men10'!$D$2:$D$75) / _xlfn.XLOOKUP($A67,'Men10'!$E$1:$CV$1,_xlfn.XLOOKUP(D$2,'Men10'!$B$2:$B$75,'Men10'!$E$2:$CV$75))) / $C$1 / 86400</f>
        <v>2.3366714353838816E-2</v>
      </c>
      <c r="E67" s="45" cm="1">
        <f t="array" ref="E67">(_xlfn.XLOOKUP(E$2,'Men10'!$B$2:$B$75,'Men10'!$D$2:$D$75) / _xlfn.XLOOKUP($A67,'Men10'!$E$1:$CV$1,_xlfn.XLOOKUP(E$2,'Men10'!$B$2:$B$75,'Men10'!$E$2:$CV$75))) / $C$1 / 86400</f>
        <v>3.0758226037195996E-2</v>
      </c>
      <c r="F67" s="45" cm="1">
        <f t="array" ref="F67">(_xlfn.XLOOKUP(F$2,'Men10'!$B$2:$B$75,'Men10'!$D$2:$D$75) / _xlfn.XLOOKUP($A67,'Men10'!$E$1:$CV$1,_xlfn.XLOOKUP(F$2,'Men10'!$B$2:$B$75,'Men10'!$E$2:$CV$75))) / $C$1 / 86400</f>
        <v>5.0866316960737561E-2</v>
      </c>
      <c r="G67" s="45" cm="1">
        <f t="array" ref="G67">(_xlfn.XLOOKUP(G$2,'Men10'!$B$2:$B$75,'Men10'!$D$2:$D$75) / _xlfn.XLOOKUP($A67,'Men10'!$E$1:$CV$1,_xlfn.XLOOKUP(G$2,'Men10'!$B$2:$B$75,'Men10'!$E$2:$CV$75))) / $C$1 / 86400</f>
        <v>6.4020028612303298E-2</v>
      </c>
      <c r="H67" s="45" cm="1">
        <f t="array" ref="H67">(_xlfn.XLOOKUP(H$2,'Men10'!$B$2:$B$75,'Men10'!$D$2:$D$75) / _xlfn.XLOOKUP($A67,'Men10'!$E$1:$CV$1,_xlfn.XLOOKUP(H$2,'Men10'!$B$2:$B$75,'Men10'!$E$2:$CV$75))) / $C$1 / 86400</f>
        <v>0.10494300054225147</v>
      </c>
      <c r="I67" s="45" cm="1">
        <f t="array" ref="I67">(_xlfn.XLOOKUP(I$2,'Men10'!$B$2:$B$75,'Men10'!$D$2:$D$75) / _xlfn.XLOOKUP($A67,'Men10'!$E$1:$CV$1,_xlfn.XLOOKUP(I$2,'Men10'!$B$2:$B$75,'Men10'!$E$2:$CV$75))) / $C$1 / 86400</f>
        <v>0.13928089817166869</v>
      </c>
      <c r="J67" s="45" cm="1">
        <f t="array" ref="J67">(_xlfn.XLOOKUP(J$2,'Men10'!$B$2:$B$75,'Men10'!$D$2:$D$75) / _xlfn.XLOOKUP($A67,'Men10'!$E$1:$CV$1,_xlfn.XLOOKUP(J$2,'Men10'!$B$2:$B$75,'Men10'!$E$2:$CV$75))) / $C$1 / 86400</f>
        <v>0.29267100264907281</v>
      </c>
      <c r="K67" s="45" cm="1">
        <f t="array" ref="K67">(_xlfn.XLOOKUP(K$2,'Men10'!$B$2:$B$75,'Men10'!$D$2:$D$75) / _xlfn.XLOOKUP($A67,'Men10'!$E$1:$CV$1,_xlfn.XLOOKUP(K$2,'Men10'!$B$2:$B$75,'Men10'!$E$2:$CV$75))) / $C$1 / 86400</f>
        <v>0.35456340280901683</v>
      </c>
      <c r="L67" s="45" cm="1">
        <f t="array" ref="L67">(_xlfn.XLOOKUP(L$2,'Men10'!$B$2:$B$75,'Men10'!$D$2:$D$75) / _xlfn.XLOOKUP($A67,'Men10'!$E$1:$CV$1,_xlfn.XLOOKUP(L$2,'Men10'!$B$2:$B$75,'Men10'!$E$2:$CV$75))) / $C$1 / 86400</f>
        <v>0.62790523316839109</v>
      </c>
      <c r="M67" s="45" cm="1">
        <f t="array" ref="M67">(_xlfn.XLOOKUP(M$2,'Men10'!$B$2:$B$75,'Men10'!$D$2:$D$75) / _xlfn.XLOOKUP($A67,'Men10'!$E$1:$CV$1,_xlfn.XLOOKUP(M$2,'Men10'!$B$2:$B$75,'Men10'!$E$2:$CV$75))) / $C$1 / 86400</f>
        <v>0.8340830709251762</v>
      </c>
      <c r="N67" s="45" cm="1">
        <f t="array" ref="N67">(_xlfn.XLOOKUP(N$2,'Men10'!$B$2:$B$75,'Men10'!$D$2:$D$75) / _xlfn.XLOOKUP($A67,'Men10'!$E$1:$CV$1,_xlfn.XLOOKUP(N$2,'Men10'!$B$2:$B$75,'Men10'!$E$2:$CV$75))) / $C$1 / 86400</f>
        <v>1.5560959914030088</v>
      </c>
    </row>
    <row r="68" spans="1:14" x14ac:dyDescent="0.3">
      <c r="A68" s="26">
        <v>83</v>
      </c>
      <c r="B68" s="45" cm="1">
        <f t="array" ref="B68">(_xlfn.XLOOKUP(B$2,'Men10'!$B$2:$B$75,'Men10'!$D$2:$D$75) / _xlfn.XLOOKUP($A68,'Men10'!$E$1:$CV$1,_xlfn.XLOOKUP(B$2,'Men10'!$B$2:$B$75,'Men10'!$E$2:$CV$75))) / $C$1 / 86400</f>
        <v>4.1004016455137692E-3</v>
      </c>
      <c r="C68" s="45" cm="1">
        <f t="array" ref="C68">(_xlfn.XLOOKUP(C$2,'Men10'!$B$2:$B$75,'Men10'!$D$2:$D$75) / _xlfn.XLOOKUP($A68,'Men10'!$E$1:$CV$1,_xlfn.XLOOKUP(C$2,'Men10'!$B$2:$B$75,'Men10'!$E$2:$CV$75))) / $C$1 / 86400</f>
        <v>9.103847663918337E-3</v>
      </c>
      <c r="D68" s="45" cm="1">
        <f t="array" ref="D68">(_xlfn.XLOOKUP(D$2,'Men10'!$B$2:$B$75,'Men10'!$D$2:$D$75) / _xlfn.XLOOKUP($A68,'Men10'!$E$1:$CV$1,_xlfn.XLOOKUP(D$2,'Men10'!$B$2:$B$75,'Men10'!$E$2:$CV$75))) / $C$1 / 86400</f>
        <v>2.4047899489595601E-2</v>
      </c>
      <c r="E68" s="45" cm="1">
        <f t="array" ref="E68">(_xlfn.XLOOKUP(E$2,'Men10'!$B$2:$B$75,'Men10'!$D$2:$D$75) / _xlfn.XLOOKUP($A68,'Men10'!$E$1:$CV$1,_xlfn.XLOOKUP(E$2,'Men10'!$B$2:$B$75,'Men10'!$E$2:$CV$75))) / $C$1 / 86400</f>
        <v>3.1654888103651357E-2</v>
      </c>
      <c r="F68" s="45" cm="1">
        <f t="array" ref="F68">(_xlfn.XLOOKUP(F$2,'Men10'!$B$2:$B$75,'Men10'!$D$2:$D$75) / _xlfn.XLOOKUP($A68,'Men10'!$E$1:$CV$1,_xlfn.XLOOKUP(F$2,'Men10'!$B$2:$B$75,'Men10'!$E$2:$CV$75))) / $C$1 / 86400</f>
        <v>5.2349168956942811E-2</v>
      </c>
      <c r="G68" s="45" cm="1">
        <f t="array" ref="G68">(_xlfn.XLOOKUP(G$2,'Men10'!$B$2:$B$75,'Men10'!$D$2:$D$75) / _xlfn.XLOOKUP($A68,'Men10'!$E$1:$CV$1,_xlfn.XLOOKUP(G$2,'Men10'!$B$2:$B$75,'Men10'!$E$2:$CV$75))) / $C$1 / 86400</f>
        <v>6.5886336866902248E-2</v>
      </c>
      <c r="H68" s="45" cm="1">
        <f t="array" ref="H68">(_xlfn.XLOOKUP(H$2,'Men10'!$B$2:$B$75,'Men10'!$D$2:$D$75) / _xlfn.XLOOKUP($A68,'Men10'!$E$1:$CV$1,_xlfn.XLOOKUP(H$2,'Men10'!$B$2:$B$75,'Men10'!$E$2:$CV$75))) / $C$1 / 86400</f>
        <v>0.10797603524000442</v>
      </c>
      <c r="I68" s="45" cm="1">
        <f t="array" ref="I68">(_xlfn.XLOOKUP(I$2,'Men10'!$B$2:$B$75,'Men10'!$D$2:$D$75) / _xlfn.XLOOKUP($A68,'Men10'!$E$1:$CV$1,_xlfn.XLOOKUP(I$2,'Men10'!$B$2:$B$75,'Men10'!$E$2:$CV$75))) / $C$1 / 86400</f>
        <v>0.14328461736998324</v>
      </c>
      <c r="J68" s="45" cm="1">
        <f t="array" ref="J68">(_xlfn.XLOOKUP(J$2,'Men10'!$B$2:$B$75,'Men10'!$D$2:$D$75) / _xlfn.XLOOKUP($A68,'Men10'!$E$1:$CV$1,_xlfn.XLOOKUP(J$2,'Men10'!$B$2:$B$75,'Men10'!$E$2:$CV$75))) / $C$1 / 86400</f>
        <v>0.30099821368905338</v>
      </c>
      <c r="K68" s="45" cm="1">
        <f t="array" ref="K68">(_xlfn.XLOOKUP(K$2,'Men10'!$B$2:$B$75,'Men10'!$D$2:$D$75) / _xlfn.XLOOKUP($A68,'Men10'!$E$1:$CV$1,_xlfn.XLOOKUP(K$2,'Men10'!$B$2:$B$75,'Men10'!$E$2:$CV$75))) / $C$1 / 86400</f>
        <v>0.36465160510962036</v>
      </c>
      <c r="L68" s="45" cm="1">
        <f t="array" ref="L68">(_xlfn.XLOOKUP(L$2,'Men10'!$B$2:$B$75,'Men10'!$D$2:$D$75) / _xlfn.XLOOKUP($A68,'Men10'!$E$1:$CV$1,_xlfn.XLOOKUP(L$2,'Men10'!$B$2:$B$75,'Men10'!$E$2:$CV$75))) / $C$1 / 86400</f>
        <v>0.6457706839386228</v>
      </c>
      <c r="M68" s="45" cm="1">
        <f t="array" ref="M68">(_xlfn.XLOOKUP(M$2,'Men10'!$B$2:$B$75,'Men10'!$D$2:$D$75) / _xlfn.XLOOKUP($A68,'Men10'!$E$1:$CV$1,_xlfn.XLOOKUP(M$2,'Men10'!$B$2:$B$75,'Men10'!$E$2:$CV$75))) / $C$1 / 86400</f>
        <v>0.85781478911249909</v>
      </c>
      <c r="N68" s="45" cm="1">
        <f t="array" ref="N68">(_xlfn.XLOOKUP(N$2,'Men10'!$B$2:$B$75,'Men10'!$D$2:$D$75) / _xlfn.XLOOKUP($A68,'Men10'!$E$1:$CV$1,_xlfn.XLOOKUP(N$2,'Men10'!$B$2:$B$75,'Men10'!$E$2:$CV$75))) / $C$1 / 86400</f>
        <v>1.600370755905107</v>
      </c>
    </row>
    <row r="69" spans="1:14" x14ac:dyDescent="0.3">
      <c r="A69" s="26">
        <v>84</v>
      </c>
      <c r="B69" s="45" cm="1">
        <f t="array" ref="B69">(_xlfn.XLOOKUP(B$2,'Men10'!$B$2:$B$75,'Men10'!$D$2:$D$75) / _xlfn.XLOOKUP($A69,'Men10'!$E$1:$CV$1,_xlfn.XLOOKUP(B$2,'Men10'!$B$2:$B$75,'Men10'!$E$2:$CV$75))) / $C$1 / 86400</f>
        <v>4.2224594249670924E-3</v>
      </c>
      <c r="C69" s="45" cm="1">
        <f t="array" ref="C69">(_xlfn.XLOOKUP(C$2,'Men10'!$B$2:$B$75,'Men10'!$D$2:$D$75) / _xlfn.XLOOKUP($A69,'Men10'!$E$1:$CV$1,_xlfn.XLOOKUP(C$2,'Men10'!$B$2:$B$75,'Men10'!$E$2:$CV$75))) / $C$1 / 86400</f>
        <v>9.3891723356009076E-3</v>
      </c>
      <c r="D69" s="45" cm="1">
        <f t="array" ref="D69">(_xlfn.XLOOKUP(D$2,'Men10'!$B$2:$B$75,'Men10'!$D$2:$D$75) / _xlfn.XLOOKUP($A69,'Men10'!$E$1:$CV$1,_xlfn.XLOOKUP(D$2,'Men10'!$B$2:$B$75,'Men10'!$E$2:$CV$75))) / $C$1 / 86400</f>
        <v>2.4801587301587304E-2</v>
      </c>
      <c r="E69" s="45" cm="1">
        <f t="array" ref="E69">(_xlfn.XLOOKUP(E$2,'Men10'!$B$2:$B$75,'Men10'!$D$2:$D$75) / _xlfn.XLOOKUP($A69,'Men10'!$E$1:$CV$1,_xlfn.XLOOKUP(E$2,'Men10'!$B$2:$B$75,'Men10'!$E$2:$CV$75))) / $C$1 / 86400</f>
        <v>3.264698736637512E-2</v>
      </c>
      <c r="F69" s="45" cm="1">
        <f t="array" ref="F69">(_xlfn.XLOOKUP(F$2,'Men10'!$B$2:$B$75,'Men10'!$D$2:$D$75) / _xlfn.XLOOKUP($A69,'Men10'!$E$1:$CV$1,_xlfn.XLOOKUP(F$2,'Men10'!$B$2:$B$75,'Men10'!$E$2:$CV$75))) / $C$1 / 86400</f>
        <v>5.3989849908217258E-2</v>
      </c>
      <c r="G69" s="45" cm="1">
        <f t="array" ref="G69">(_xlfn.XLOOKUP(G$2,'Men10'!$B$2:$B$75,'Men10'!$D$2:$D$75) / _xlfn.XLOOKUP($A69,'Men10'!$E$1:$CV$1,_xlfn.XLOOKUP(G$2,'Men10'!$B$2:$B$75,'Men10'!$E$2:$CV$75))) / $C$1 / 86400</f>
        <v>6.7951287657920315E-2</v>
      </c>
      <c r="H69" s="45" cm="1">
        <f t="array" ref="H69">(_xlfn.XLOOKUP(H$2,'Men10'!$B$2:$B$75,'Men10'!$D$2:$D$75) / _xlfn.XLOOKUP($A69,'Men10'!$E$1:$CV$1,_xlfn.XLOOKUP(H$2,'Men10'!$B$2:$B$75,'Men10'!$E$2:$CV$75))) / $C$1 / 86400</f>
        <v>0.11133017612157942</v>
      </c>
      <c r="I69" s="45" cm="1">
        <f t="array" ref="I69">(_xlfn.XLOOKUP(I$2,'Men10'!$B$2:$B$75,'Men10'!$D$2:$D$75) / _xlfn.XLOOKUP($A69,'Men10'!$E$1:$CV$1,_xlfn.XLOOKUP(I$2,'Men10'!$B$2:$B$75,'Men10'!$E$2:$CV$75))) / $C$1 / 86400</f>
        <v>0.14768427073149645</v>
      </c>
      <c r="J69" s="45" cm="1">
        <f t="array" ref="J69">(_xlfn.XLOOKUP(J$2,'Men10'!$B$2:$B$75,'Men10'!$D$2:$D$75) / _xlfn.XLOOKUP($A69,'Men10'!$E$1:$CV$1,_xlfn.XLOOKUP(J$2,'Men10'!$B$2:$B$75,'Men10'!$E$2:$CV$75))) / $C$1 / 86400</f>
        <v>0.31020091251630677</v>
      </c>
      <c r="K69" s="45" cm="1">
        <f t="array" ref="K69">(_xlfn.XLOOKUP(K$2,'Men10'!$B$2:$B$75,'Men10'!$D$2:$D$75) / _xlfn.XLOOKUP($A69,'Men10'!$E$1:$CV$1,_xlfn.XLOOKUP(K$2,'Men10'!$B$2:$B$75,'Men10'!$E$2:$CV$75))) / $C$1 / 86400</f>
        <v>0.37580043837866117</v>
      </c>
      <c r="L69" s="45" cm="1">
        <f t="array" ref="L69">(_xlfn.XLOOKUP(L$2,'Men10'!$B$2:$B$75,'Men10'!$D$2:$D$75) / _xlfn.XLOOKUP($A69,'Men10'!$E$1:$CV$1,_xlfn.XLOOKUP(L$2,'Men10'!$B$2:$B$75,'Men10'!$E$2:$CV$75))) / $C$1 / 86400</f>
        <v>0.66551443272344391</v>
      </c>
      <c r="M69" s="45" cm="1">
        <f t="array" ref="M69">(_xlfn.XLOOKUP(M$2,'Men10'!$B$2:$B$75,'Men10'!$D$2:$D$75) / _xlfn.XLOOKUP($A69,'Men10'!$E$1:$CV$1,_xlfn.XLOOKUP(M$2,'Men10'!$B$2:$B$75,'Men10'!$E$2:$CV$75))) / $C$1 / 86400</f>
        <v>0.8840415598863659</v>
      </c>
      <c r="N69" s="45" cm="1">
        <f t="array" ref="N69">(_xlfn.XLOOKUP(N$2,'Men10'!$B$2:$B$75,'Men10'!$D$2:$D$75) / _xlfn.XLOOKUP($A69,'Men10'!$E$1:$CV$1,_xlfn.XLOOKUP(N$2,'Men10'!$B$2:$B$75,'Men10'!$E$2:$CV$75))) / $C$1 / 86400</f>
        <v>1.6493003820913708</v>
      </c>
    </row>
    <row r="70" spans="1:14" x14ac:dyDescent="0.3">
      <c r="A70" s="42">
        <v>85</v>
      </c>
      <c r="B70" s="45" cm="1">
        <f t="array" ref="B70">(_xlfn.XLOOKUP(B$2,'Men10'!$B$2:$B$75,'Men10'!$D$2:$D$75) / _xlfn.XLOOKUP($A70,'Men10'!$E$1:$CV$1,_xlfn.XLOOKUP(B$2,'Men10'!$B$2:$B$75,'Men10'!$E$2:$CV$75))) / $C$1 / 86400</f>
        <v>4.3520068041265521E-3</v>
      </c>
      <c r="C70" s="45" cm="1">
        <f t="array" ref="C70">(_xlfn.XLOOKUP(C$2,'Men10'!$B$2:$B$75,'Men10'!$D$2:$D$75) / _xlfn.XLOOKUP($A70,'Men10'!$E$1:$CV$1,_xlfn.XLOOKUP(C$2,'Men10'!$B$2:$B$75,'Men10'!$E$2:$CV$75))) / $C$1 / 86400</f>
        <v>9.7057407756221091E-3</v>
      </c>
      <c r="D70" s="45" cm="1">
        <f t="array" ref="D70">(_xlfn.XLOOKUP(D$2,'Men10'!$B$2:$B$75,'Men10'!$D$2:$D$75) / _xlfn.XLOOKUP($A70,'Men10'!$E$1:$CV$1,_xlfn.XLOOKUP(D$2,'Men10'!$B$2:$B$75,'Men10'!$E$2:$CV$75))) / $C$1 / 86400</f>
        <v>2.5637805822398024E-2</v>
      </c>
      <c r="E70" s="45" cm="1">
        <f t="array" ref="E70">(_xlfn.XLOOKUP(E$2,'Men10'!$B$2:$B$75,'Men10'!$D$2:$D$75) / _xlfn.XLOOKUP($A70,'Men10'!$E$1:$CV$1,_xlfn.XLOOKUP(E$2,'Men10'!$B$2:$B$75,'Men10'!$E$2:$CV$75))) / $C$1 / 86400</f>
        <v>3.37477239907076E-2</v>
      </c>
      <c r="F70" s="45" cm="1">
        <f t="array" ref="F70">(_xlfn.XLOOKUP(F$2,'Men10'!$B$2:$B$75,'Men10'!$D$2:$D$75) / _xlfn.XLOOKUP($A70,'Men10'!$E$1:$CV$1,_xlfn.XLOOKUP(F$2,'Men10'!$B$2:$B$75,'Men10'!$E$2:$CV$75))) / $C$1 / 86400</f>
        <v>5.5810189545356242E-2</v>
      </c>
      <c r="G70" s="45" cm="1">
        <f t="array" ref="G70">(_xlfn.XLOOKUP(G$2,'Men10'!$B$2:$B$75,'Men10'!$D$2:$D$75) / _xlfn.XLOOKUP($A70,'Men10'!$E$1:$CV$1,_xlfn.XLOOKUP(G$2,'Men10'!$B$2:$B$75,'Men10'!$E$2:$CV$75))) / $C$1 / 86400</f>
        <v>7.0242355748100713E-2</v>
      </c>
      <c r="H70" s="45" cm="1">
        <f t="array" ref="H70">(_xlfn.XLOOKUP(H$2,'Men10'!$B$2:$B$75,'Men10'!$D$2:$D$75) / _xlfn.XLOOKUP($A70,'Men10'!$E$1:$CV$1,_xlfn.XLOOKUP(H$2,'Men10'!$B$2:$B$75,'Men10'!$E$2:$CV$75))) / $C$1 / 86400</f>
        <v>0.11502802485261898</v>
      </c>
      <c r="I70" s="45" cm="1">
        <f t="array" ref="I70">(_xlfn.XLOOKUP(I$2,'Men10'!$B$2:$B$75,'Men10'!$D$2:$D$75) / _xlfn.XLOOKUP($A70,'Men10'!$E$1:$CV$1,_xlfn.XLOOKUP(I$2,'Men10'!$B$2:$B$75,'Men10'!$E$2:$CV$75))) / $C$1 / 86400</f>
        <v>0.15256050894151429</v>
      </c>
      <c r="J70" s="45" cm="1">
        <f t="array" ref="J70">(_xlfn.XLOOKUP(J$2,'Men10'!$B$2:$B$75,'Men10'!$D$2:$D$75) / _xlfn.XLOOKUP($A70,'Men10'!$E$1:$CV$1,_xlfn.XLOOKUP(J$2,'Men10'!$B$2:$B$75,'Men10'!$E$2:$CV$75))) / $C$1 / 86400</f>
        <v>0.3203977292158271</v>
      </c>
      <c r="K70" s="45" cm="1">
        <f t="array" ref="K70">(_xlfn.XLOOKUP(K$2,'Men10'!$B$2:$B$75,'Men10'!$D$2:$D$75) / _xlfn.XLOOKUP($A70,'Men10'!$E$1:$CV$1,_xlfn.XLOOKUP(K$2,'Men10'!$B$2:$B$75,'Men10'!$E$2:$CV$75))) / $C$1 / 86400</f>
        <v>0.38815361991723951</v>
      </c>
      <c r="L70" s="45" cm="1">
        <f t="array" ref="L70">(_xlfn.XLOOKUP(L$2,'Men10'!$B$2:$B$75,'Men10'!$D$2:$D$75) / _xlfn.XLOOKUP($A70,'Men10'!$E$1:$CV$1,_xlfn.XLOOKUP(L$2,'Men10'!$B$2:$B$75,'Men10'!$E$2:$CV$75))) / $C$1 / 86400</f>
        <v>0.68739099210013344</v>
      </c>
      <c r="M70" s="45" cm="1">
        <f t="array" ref="M70">(_xlfn.XLOOKUP(M$2,'Men10'!$B$2:$B$75,'Men10'!$D$2:$D$75) / _xlfn.XLOOKUP($A70,'Men10'!$E$1:$CV$1,_xlfn.XLOOKUP(M$2,'Men10'!$B$2:$B$75,'Men10'!$E$2:$CV$75))) / $C$1 / 86400</f>
        <v>0.9131014671180876</v>
      </c>
      <c r="N70" s="45" cm="1">
        <f t="array" ref="N70">(_xlfn.XLOOKUP(N$2,'Men10'!$B$2:$B$75,'Men10'!$D$2:$D$75) / _xlfn.XLOOKUP($A70,'Men10'!$E$1:$CV$1,_xlfn.XLOOKUP(N$2,'Men10'!$B$2:$B$75,'Men10'!$E$2:$CV$75))) / $C$1 / 86400</f>
        <v>1.7035156116411889</v>
      </c>
    </row>
    <row r="71" spans="1:14" x14ac:dyDescent="0.3">
      <c r="A71" s="26">
        <v>86</v>
      </c>
      <c r="B71" s="45" cm="1">
        <f t="array" ref="B71">(_xlfn.XLOOKUP(B$2,'Men10'!$B$2:$B$75,'Men10'!$D$2:$D$75) / _xlfn.XLOOKUP($A71,'Men10'!$E$1:$CV$1,_xlfn.XLOOKUP(B$2,'Men10'!$B$2:$B$75,'Men10'!$E$2:$CV$75))) / $C$1 / 86400</f>
        <v>4.5367498725707679E-3</v>
      </c>
      <c r="C71" s="45" cm="1">
        <f t="array" ref="C71">(_xlfn.XLOOKUP(C$2,'Men10'!$B$2:$B$75,'Men10'!$D$2:$D$75) / _xlfn.XLOOKUP($A71,'Men10'!$E$1:$CV$1,_xlfn.XLOOKUP(C$2,'Men10'!$B$2:$B$75,'Men10'!$E$2:$CV$75))) / $C$1 / 86400</f>
        <v>1.0056162720097147E-2</v>
      </c>
      <c r="D71" s="45" cm="1">
        <f t="array" ref="D71">(_xlfn.XLOOKUP(D$2,'Men10'!$B$2:$B$75,'Men10'!$D$2:$D$75) / _xlfn.XLOOKUP($A71,'Men10'!$E$1:$CV$1,_xlfn.XLOOKUP(D$2,'Men10'!$B$2:$B$75,'Men10'!$E$2:$CV$75))) / $C$1 / 86400</f>
        <v>2.6563448694596235E-2</v>
      </c>
      <c r="E71" s="45" cm="1">
        <f t="array" ref="E71">(_xlfn.XLOOKUP(E$2,'Men10'!$B$2:$B$75,'Men10'!$D$2:$D$75) / _xlfn.XLOOKUP($A71,'Men10'!$E$1:$CV$1,_xlfn.XLOOKUP(E$2,'Men10'!$B$2:$B$75,'Men10'!$E$2:$CV$75))) / $C$1 / 86400</f>
        <v>3.496617226125423E-2</v>
      </c>
      <c r="F71" s="45" cm="1">
        <f t="array" ref="F71">(_xlfn.XLOOKUP(F$2,'Men10'!$B$2:$B$75,'Men10'!$D$2:$D$75) / _xlfn.XLOOKUP($A71,'Men10'!$E$1:$CV$1,_xlfn.XLOOKUP(F$2,'Men10'!$B$2:$B$75,'Men10'!$E$2:$CV$75))) / $C$1 / 86400</f>
        <v>5.7825194437216301E-2</v>
      </c>
      <c r="G71" s="45" cm="1">
        <f t="array" ref="G71">(_xlfn.XLOOKUP(G$2,'Men10'!$B$2:$B$75,'Men10'!$D$2:$D$75) / _xlfn.XLOOKUP($A71,'Men10'!$E$1:$CV$1,_xlfn.XLOOKUP(G$2,'Men10'!$B$2:$B$75,'Men10'!$E$2:$CV$75))) / $C$1 / 86400</f>
        <v>7.2778428311215199E-2</v>
      </c>
      <c r="H71" s="45" cm="1">
        <f t="array" ref="H71">(_xlfn.XLOOKUP(H$2,'Men10'!$B$2:$B$75,'Men10'!$D$2:$D$75) / _xlfn.XLOOKUP($A71,'Men10'!$E$1:$CV$1,_xlfn.XLOOKUP(H$2,'Men10'!$B$2:$B$75,'Men10'!$E$2:$CV$75))) / $C$1 / 86400</f>
        <v>0.11914093258314364</v>
      </c>
      <c r="I71" s="45" cm="1">
        <f t="array" ref="I71">(_xlfn.XLOOKUP(I$2,'Men10'!$B$2:$B$75,'Men10'!$D$2:$D$75) / _xlfn.XLOOKUP($A71,'Men10'!$E$1:$CV$1,_xlfn.XLOOKUP(I$2,'Men10'!$B$2:$B$75,'Men10'!$E$2:$CV$75))) / $C$1 / 86400</f>
        <v>0.15798188699648555</v>
      </c>
      <c r="J71" s="45" cm="1">
        <f t="array" ref="J71">(_xlfn.XLOOKUP(J$2,'Men10'!$B$2:$B$75,'Men10'!$D$2:$D$75) / _xlfn.XLOOKUP($A71,'Men10'!$E$1:$CV$1,_xlfn.XLOOKUP(J$2,'Men10'!$B$2:$B$75,'Men10'!$E$2:$CV$75))) / $C$1 / 86400</f>
        <v>0.3317945503353803</v>
      </c>
      <c r="K71" s="45" cm="1">
        <f t="array" ref="K71">(_xlfn.XLOOKUP(K$2,'Men10'!$B$2:$B$75,'Men10'!$D$2:$D$75) / _xlfn.XLOOKUP($A71,'Men10'!$E$1:$CV$1,_xlfn.XLOOKUP(K$2,'Men10'!$B$2:$B$75,'Men10'!$E$2:$CV$75))) / $C$1 / 86400</f>
        <v>0.4019605759900271</v>
      </c>
      <c r="L71" s="45" cm="1">
        <f t="array" ref="L71">(_xlfn.XLOOKUP(L$2,'Men10'!$B$2:$B$75,'Men10'!$D$2:$D$75) / _xlfn.XLOOKUP($A71,'Men10'!$E$1:$CV$1,_xlfn.XLOOKUP(L$2,'Men10'!$B$2:$B$75,'Men10'!$E$2:$CV$75))) / $C$1 / 86400</f>
        <v>0.71184207730392468</v>
      </c>
      <c r="M71" s="45" cm="1">
        <f t="array" ref="M71">(_xlfn.XLOOKUP(M$2,'Men10'!$B$2:$B$75,'Men10'!$D$2:$D$75) / _xlfn.XLOOKUP($A71,'Men10'!$E$1:$CV$1,_xlfn.XLOOKUP(M$2,'Men10'!$B$2:$B$75,'Men10'!$E$2:$CV$75))) / $C$1 / 86400</f>
        <v>0.94558126686640731</v>
      </c>
      <c r="N71" s="45" cm="1">
        <f t="array" ref="N71">(_xlfn.XLOOKUP(N$2,'Men10'!$B$2:$B$75,'Men10'!$D$2:$D$75) / _xlfn.XLOOKUP($A71,'Men10'!$E$1:$CV$1,_xlfn.XLOOKUP(N$2,'Men10'!$B$2:$B$75,'Men10'!$E$2:$CV$75))) / $C$1 / 86400</f>
        <v>1.7641111181941169</v>
      </c>
    </row>
    <row r="72" spans="1:14" x14ac:dyDescent="0.3">
      <c r="A72" s="26">
        <v>87</v>
      </c>
      <c r="B72" s="45" cm="1">
        <f t="array" ref="B72">(_xlfn.XLOOKUP(B$2,'Men10'!$B$2:$B$75,'Men10'!$D$2:$D$75) / _xlfn.XLOOKUP($A72,'Men10'!$E$1:$CV$1,_xlfn.XLOOKUP(B$2,'Men10'!$B$2:$B$75,'Men10'!$E$2:$CV$75))) / $C$1 / 86400</f>
        <v>4.7378729944519415E-3</v>
      </c>
      <c r="C72" s="45" cm="1">
        <f t="array" ref="C72">(_xlfn.XLOOKUP(C$2,'Men10'!$B$2:$B$75,'Men10'!$D$2:$D$75) / _xlfn.XLOOKUP($A72,'Men10'!$E$1:$CV$1,_xlfn.XLOOKUP(C$2,'Men10'!$B$2:$B$75,'Men10'!$E$2:$CV$75))) / $C$1 / 86400</f>
        <v>1.0445525598576479E-2</v>
      </c>
      <c r="D72" s="45" cm="1">
        <f t="array" ref="D72">(_xlfn.XLOOKUP(D$2,'Men10'!$B$2:$B$75,'Men10'!$D$2:$D$75) / _xlfn.XLOOKUP($A72,'Men10'!$E$1:$CV$1,_xlfn.XLOOKUP(D$2,'Men10'!$B$2:$B$75,'Men10'!$E$2:$CV$75))) / $C$1 / 86400</f>
        <v>2.7591954411334097E-2</v>
      </c>
      <c r="E72" s="45" cm="1">
        <f t="array" ref="E72">(_xlfn.XLOOKUP(E$2,'Men10'!$B$2:$B$75,'Men10'!$D$2:$D$75) / _xlfn.XLOOKUP($A72,'Men10'!$E$1:$CV$1,_xlfn.XLOOKUP(E$2,'Men10'!$B$2:$B$75,'Men10'!$E$2:$CV$75))) / $C$1 / 86400</f>
        <v>3.6320021623082642E-2</v>
      </c>
      <c r="F72" s="45" cm="1">
        <f t="array" ref="F72">(_xlfn.XLOOKUP(F$2,'Men10'!$B$2:$B$75,'Men10'!$D$2:$D$75) / _xlfn.XLOOKUP($A72,'Men10'!$E$1:$CV$1,_xlfn.XLOOKUP(F$2,'Men10'!$B$2:$B$75,'Men10'!$E$2:$CV$75))) / $C$1 / 86400</f>
        <v>6.0064118446441571E-2</v>
      </c>
      <c r="G72" s="45" cm="1">
        <f t="array" ref="G72">(_xlfn.XLOOKUP(G$2,'Men10'!$B$2:$B$75,'Men10'!$D$2:$D$75) / _xlfn.XLOOKUP($A72,'Men10'!$E$1:$CV$1,_xlfn.XLOOKUP(G$2,'Men10'!$B$2:$B$75,'Men10'!$E$2:$CV$75))) / $C$1 / 86400</f>
        <v>7.5596324075951071E-2</v>
      </c>
      <c r="H72" s="45" cm="1">
        <f t="array" ref="H72">(_xlfn.XLOOKUP(H$2,'Men10'!$B$2:$B$75,'Men10'!$D$2:$D$75) / _xlfn.XLOOKUP($A72,'Men10'!$E$1:$CV$1,_xlfn.XLOOKUP(H$2,'Men10'!$B$2:$B$75,'Men10'!$E$2:$CV$75))) / $C$1 / 86400</f>
        <v>0.12373247394323268</v>
      </c>
      <c r="I72" s="45" cm="1">
        <f t="array" ref="I72">(_xlfn.XLOOKUP(I$2,'Men10'!$B$2:$B$75,'Men10'!$D$2:$D$75) / _xlfn.XLOOKUP($A72,'Men10'!$E$1:$CV$1,_xlfn.XLOOKUP(I$2,'Men10'!$B$2:$B$75,'Men10'!$E$2:$CV$75))) / $C$1 / 86400</f>
        <v>0.16403145267325564</v>
      </c>
      <c r="J72" s="45" cm="1">
        <f t="array" ref="J72">(_xlfn.XLOOKUP(J$2,'Men10'!$B$2:$B$75,'Men10'!$D$2:$D$75) / _xlfn.XLOOKUP($A72,'Men10'!$E$1:$CV$1,_xlfn.XLOOKUP(J$2,'Men10'!$B$2:$B$75,'Men10'!$E$2:$CV$75))) / $C$1 / 86400</f>
        <v>0.3444418708961095</v>
      </c>
      <c r="K72" s="45" cm="1">
        <f t="array" ref="K72">(_xlfn.XLOOKUP(K$2,'Men10'!$B$2:$B$75,'Men10'!$D$2:$D$75) / _xlfn.XLOOKUP($A72,'Men10'!$E$1:$CV$1,_xlfn.XLOOKUP(K$2,'Men10'!$B$2:$B$75,'Men10'!$E$2:$CV$75))) / $C$1 / 86400</f>
        <v>0.41728248001823542</v>
      </c>
      <c r="L72" s="45" cm="1">
        <f t="array" ref="L72">(_xlfn.XLOOKUP(L$2,'Men10'!$B$2:$B$75,'Men10'!$D$2:$D$75) / _xlfn.XLOOKUP($A72,'Men10'!$E$1:$CV$1,_xlfn.XLOOKUP(L$2,'Men10'!$B$2:$B$75,'Men10'!$E$2:$CV$75))) / $C$1 / 86400</f>
        <v>0.73897602188251377</v>
      </c>
      <c r="M72" s="45" cm="1">
        <f t="array" ref="M72">(_xlfn.XLOOKUP(M$2,'Men10'!$B$2:$B$75,'Men10'!$D$2:$D$75) / _xlfn.XLOOKUP($A72,'Men10'!$E$1:$CV$1,_xlfn.XLOOKUP(M$2,'Men10'!$B$2:$B$75,'Men10'!$E$2:$CV$75))) / $C$1 / 86400</f>
        <v>0.98162486488871237</v>
      </c>
      <c r="N72" s="45" cm="1">
        <f t="array" ref="N72">(_xlfn.XLOOKUP(N$2,'Men10'!$B$2:$B$75,'Men10'!$D$2:$D$75) / _xlfn.XLOOKUP($A72,'Men10'!$E$1:$CV$1,_xlfn.XLOOKUP(N$2,'Men10'!$B$2:$B$75,'Men10'!$E$2:$CV$75))) / $C$1 / 86400</f>
        <v>1.8313553776130707</v>
      </c>
    </row>
    <row r="73" spans="1:14" x14ac:dyDescent="0.3">
      <c r="A73" s="42">
        <v>88</v>
      </c>
      <c r="B73" s="45" cm="1">
        <f t="array" ref="B73">(_xlfn.XLOOKUP(B$2,'Men10'!$B$2:$B$75,'Men10'!$D$2:$D$75) / _xlfn.XLOOKUP($A73,'Men10'!$E$1:$CV$1,_xlfn.XLOOKUP(B$2,'Men10'!$B$2:$B$75,'Men10'!$E$2:$CV$75))) / $C$1 / 86400</f>
        <v>4.9566058010573049E-3</v>
      </c>
      <c r="C73" s="45" cm="1">
        <f t="array" ref="C73">(_xlfn.XLOOKUP(C$2,'Men10'!$B$2:$B$75,'Men10'!$D$2:$D$75) / _xlfn.XLOOKUP($A73,'Men10'!$E$1:$CV$1,_xlfn.XLOOKUP(C$2,'Men10'!$B$2:$B$75,'Men10'!$E$2:$CV$75))) / $C$1 / 86400</f>
        <v>1.0882318432476827E-2</v>
      </c>
      <c r="D73" s="45" cm="1">
        <f t="array" ref="D73">(_xlfn.XLOOKUP(D$2,'Men10'!$B$2:$B$75,'Men10'!$D$2:$D$75) / _xlfn.XLOOKUP($A73,'Men10'!$E$1:$CV$1,_xlfn.XLOOKUP(D$2,'Men10'!$B$2:$B$75,'Men10'!$E$2:$CV$75))) / $C$1 / 86400</f>
        <v>2.8745746802768982E-2</v>
      </c>
      <c r="E73" s="45" cm="1">
        <f t="array" ref="E73">(_xlfn.XLOOKUP(E$2,'Men10'!$B$2:$B$75,'Men10'!$D$2:$D$75) / _xlfn.XLOOKUP($A73,'Men10'!$E$1:$CV$1,_xlfn.XLOOKUP(E$2,'Men10'!$B$2:$B$75,'Men10'!$E$2:$CV$75))) / $C$1 / 86400</f>
        <v>3.7838789158746923E-2</v>
      </c>
      <c r="F73" s="45" cm="1">
        <f t="array" ref="F73">(_xlfn.XLOOKUP(F$2,'Men10'!$B$2:$B$75,'Men10'!$D$2:$D$75) / _xlfn.XLOOKUP($A73,'Men10'!$E$1:$CV$1,_xlfn.XLOOKUP(F$2,'Men10'!$B$2:$B$75,'Men10'!$E$2:$CV$75))) / $C$1 / 86400</f>
        <v>6.257577535296649E-2</v>
      </c>
      <c r="G73" s="45" cm="1">
        <f t="array" ref="G73">(_xlfn.XLOOKUP(G$2,'Men10'!$B$2:$B$75,'Men10'!$D$2:$D$75) / _xlfn.XLOOKUP($A73,'Men10'!$E$1:$CV$1,_xlfn.XLOOKUP(G$2,'Men10'!$B$2:$B$75,'Men10'!$E$2:$CV$75))) / $C$1 / 86400</f>
        <v>7.8757479760647675E-2</v>
      </c>
      <c r="H73" s="45" cm="1">
        <f t="array" ref="H73">(_xlfn.XLOOKUP(H$2,'Men10'!$B$2:$B$75,'Men10'!$D$2:$D$75) / _xlfn.XLOOKUP($A73,'Men10'!$E$1:$CV$1,_xlfn.XLOOKUP(H$2,'Men10'!$B$2:$B$75,'Men10'!$E$2:$CV$75))) / $C$1 / 86400</f>
        <v>0.12888044850202493</v>
      </c>
      <c r="I73" s="45" cm="1">
        <f t="array" ref="I73">(_xlfn.XLOOKUP(I$2,'Men10'!$B$2:$B$75,'Men10'!$D$2:$D$75) / _xlfn.XLOOKUP($A73,'Men10'!$E$1:$CV$1,_xlfn.XLOOKUP(I$2,'Men10'!$B$2:$B$75,'Men10'!$E$2:$CV$75))) / $C$1 / 86400</f>
        <v>0.17081073804853661</v>
      </c>
      <c r="J73" s="45" cm="1">
        <f t="array" ref="J73">(_xlfn.XLOOKUP(J$2,'Men10'!$B$2:$B$75,'Men10'!$D$2:$D$75) / _xlfn.XLOOKUP($A73,'Men10'!$E$1:$CV$1,_xlfn.XLOOKUP(J$2,'Men10'!$B$2:$B$75,'Men10'!$E$2:$CV$75))) / $C$1 / 86400</f>
        <v>0.35860969485401067</v>
      </c>
      <c r="K73" s="45" cm="1">
        <f t="array" ref="K73">(_xlfn.XLOOKUP(K$2,'Men10'!$B$2:$B$75,'Men10'!$D$2:$D$75) / _xlfn.XLOOKUP($A73,'Men10'!$E$1:$CV$1,_xlfn.XLOOKUP(K$2,'Men10'!$B$2:$B$75,'Men10'!$E$2:$CV$75))) / $C$1 / 86400</f>
        <v>0.43444643485982887</v>
      </c>
      <c r="L73" s="45" cm="1">
        <f t="array" ref="L73">(_xlfn.XLOOKUP(L$2,'Men10'!$B$2:$B$75,'Men10'!$D$2:$D$75) / _xlfn.XLOOKUP($A73,'Men10'!$E$1:$CV$1,_xlfn.XLOOKUP(L$2,'Men10'!$B$2:$B$75,'Men10'!$E$2:$CV$75))) / $C$1 / 86400</f>
        <v>0.76937210050066607</v>
      </c>
      <c r="M73" s="45" cm="1">
        <f t="array" ref="M73">(_xlfn.XLOOKUP(M$2,'Men10'!$B$2:$B$75,'Men10'!$D$2:$D$75) / _xlfn.XLOOKUP($A73,'Men10'!$E$1:$CV$1,_xlfn.XLOOKUP(M$2,'Men10'!$B$2:$B$75,'Men10'!$E$2:$CV$75))) / $C$1 / 86400</f>
        <v>1.0220017454411832</v>
      </c>
      <c r="N73" s="45" cm="1">
        <f t="array" ref="N73">(_xlfn.XLOOKUP(N$2,'Men10'!$B$2:$B$75,'Men10'!$D$2:$D$75) / _xlfn.XLOOKUP($A73,'Men10'!$E$1:$CV$1,_xlfn.XLOOKUP(N$2,'Men10'!$B$2:$B$75,'Men10'!$E$2:$CV$75))) / $C$1 / 86400</f>
        <v>1.906683967969623</v>
      </c>
    </row>
    <row r="74" spans="1:14" x14ac:dyDescent="0.3">
      <c r="A74" s="26">
        <v>89</v>
      </c>
      <c r="B74" s="45" cm="1">
        <f t="array" ref="B74">(_xlfn.XLOOKUP(B$2,'Men10'!$B$2:$B$75,'Men10'!$D$2:$D$75) / _xlfn.XLOOKUP($A74,'Men10'!$E$1:$CV$1,_xlfn.XLOOKUP(B$2,'Men10'!$B$2:$B$75,'Men10'!$E$2:$CV$75))) / $C$1 / 86400</f>
        <v>5.1976665761920039E-3</v>
      </c>
      <c r="C74" s="45" cm="1">
        <f t="array" ref="C74">(_xlfn.XLOOKUP(C$2,'Men10'!$B$2:$B$75,'Men10'!$D$2:$D$75) / _xlfn.XLOOKUP($A74,'Men10'!$E$1:$CV$1,_xlfn.XLOOKUP(C$2,'Men10'!$B$2:$B$75,'Men10'!$E$2:$CV$75))) / $C$1 / 86400</f>
        <v>1.1372274945437603E-2</v>
      </c>
      <c r="D74" s="45" cm="1">
        <f t="array" ref="D74">(_xlfn.XLOOKUP(D$2,'Men10'!$B$2:$B$75,'Men10'!$D$2:$D$75) / _xlfn.XLOOKUP($A74,'Men10'!$E$1:$CV$1,_xlfn.XLOOKUP(D$2,'Men10'!$B$2:$B$75,'Men10'!$E$2:$CV$75))) / $C$1 / 86400</f>
        <v>3.003997155398612E-2</v>
      </c>
      <c r="E74" s="45" cm="1">
        <f t="array" ref="E74">(_xlfn.XLOOKUP(E$2,'Men10'!$B$2:$B$75,'Men10'!$D$2:$D$75) / _xlfn.XLOOKUP($A74,'Men10'!$E$1:$CV$1,_xlfn.XLOOKUP(E$2,'Men10'!$B$2:$B$75,'Men10'!$E$2:$CV$75))) / $C$1 / 86400</f>
        <v>3.9542411535349077E-2</v>
      </c>
      <c r="F74" s="45" cm="1">
        <f t="array" ref="F74">(_xlfn.XLOOKUP(F$2,'Men10'!$B$2:$B$75,'Men10'!$D$2:$D$75) / _xlfn.XLOOKUP($A74,'Men10'!$E$1:$CV$1,_xlfn.XLOOKUP(F$2,'Men10'!$B$2:$B$75,'Men10'!$E$2:$CV$75))) / $C$1 / 86400</f>
        <v>6.5393135355616042E-2</v>
      </c>
      <c r="G74" s="45" cm="1">
        <f t="array" ref="G74">(_xlfn.XLOOKUP(G$2,'Men10'!$B$2:$B$75,'Men10'!$D$2:$D$75) / _xlfn.XLOOKUP($A74,'Men10'!$E$1:$CV$1,_xlfn.XLOOKUP(G$2,'Men10'!$B$2:$B$75,'Men10'!$E$2:$CV$75))) / $C$1 / 86400</f>
        <v>8.2303391451482383E-2</v>
      </c>
      <c r="H74" s="45" cm="1">
        <f t="array" ref="H74">(_xlfn.XLOOKUP(H$2,'Men10'!$B$2:$B$75,'Men10'!$D$2:$D$75) / _xlfn.XLOOKUP($A74,'Men10'!$E$1:$CV$1,_xlfn.XLOOKUP(H$2,'Men10'!$B$2:$B$75,'Men10'!$E$2:$CV$75))) / $C$1 / 86400</f>
        <v>0.13465163503389802</v>
      </c>
      <c r="I74" s="45" cm="1">
        <f t="array" ref="I74">(_xlfn.XLOOKUP(I$2,'Men10'!$B$2:$B$75,'Men10'!$D$2:$D$75) / _xlfn.XLOOKUP($A74,'Men10'!$E$1:$CV$1,_xlfn.XLOOKUP(I$2,'Men10'!$B$2:$B$75,'Men10'!$E$2:$CV$75))) / $C$1 / 86400</f>
        <v>0.17844515159550961</v>
      </c>
      <c r="J74" s="45" cm="1">
        <f t="array" ref="J74">(_xlfn.XLOOKUP(J$2,'Men10'!$B$2:$B$75,'Men10'!$D$2:$D$75) / _xlfn.XLOOKUP($A74,'Men10'!$E$1:$CV$1,_xlfn.XLOOKUP(J$2,'Men10'!$B$2:$B$75,'Men10'!$E$2:$CV$75))) / $C$1 / 86400</f>
        <v>0.37455822618819162</v>
      </c>
      <c r="K74" s="45" cm="1">
        <f t="array" ref="K74">(_xlfn.XLOOKUP(K$2,'Men10'!$B$2:$B$75,'Men10'!$D$2:$D$75) / _xlfn.XLOOKUP($A74,'Men10'!$E$1:$CV$1,_xlfn.XLOOKUP(K$2,'Men10'!$B$2:$B$75,'Men10'!$E$2:$CV$75))) / $C$1 / 86400</f>
        <v>0.45376767095247234</v>
      </c>
      <c r="L74" s="45" cm="1">
        <f t="array" ref="L74">(_xlfn.XLOOKUP(L$2,'Men10'!$B$2:$B$75,'Men10'!$D$2:$D$75) / _xlfn.XLOOKUP($A74,'Men10'!$E$1:$CV$1,_xlfn.XLOOKUP(L$2,'Men10'!$B$2:$B$75,'Men10'!$E$2:$CV$75))) / $C$1 / 86400</f>
        <v>0.80358856265592027</v>
      </c>
      <c r="M74" s="45" cm="1">
        <f t="array" ref="M74">(_xlfn.XLOOKUP(M$2,'Men10'!$B$2:$B$75,'Men10'!$D$2:$D$75) / _xlfn.XLOOKUP($A74,'Men10'!$E$1:$CV$1,_xlfn.XLOOKUP(M$2,'Men10'!$B$2:$B$75,'Men10'!$E$2:$CV$75))) / $C$1 / 86400</f>
        <v>1.0674534638265207</v>
      </c>
      <c r="N74" s="45" cm="1">
        <f t="array" ref="N74">(_xlfn.XLOOKUP(N$2,'Men10'!$B$2:$B$75,'Men10'!$D$2:$D$75) / _xlfn.XLOOKUP($A74,'Men10'!$E$1:$CV$1,_xlfn.XLOOKUP(N$2,'Men10'!$B$2:$B$75,'Men10'!$E$2:$CV$75))) / $C$1 / 86400</f>
        <v>1.991480362054628</v>
      </c>
    </row>
    <row r="75" spans="1:14" x14ac:dyDescent="0.3">
      <c r="A75" s="26">
        <v>90</v>
      </c>
      <c r="B75" s="45" cm="1">
        <f t="array" ref="B75">(_xlfn.XLOOKUP(B$2,'Men10'!$B$2:$B$75,'Men10'!$D$2:$D$75) / _xlfn.XLOOKUP($A75,'Men10'!$E$1:$CV$1,_xlfn.XLOOKUP(B$2,'Men10'!$B$2:$B$75,'Men10'!$E$2:$CV$75))) / $C$1 / 86400</f>
        <v>5.4633736210533594E-3</v>
      </c>
      <c r="C75" s="45" cm="1">
        <f t="array" ref="C75">(_xlfn.XLOOKUP(C$2,'Men10'!$B$2:$B$75,'Men10'!$D$2:$D$75) / _xlfn.XLOOKUP($A75,'Men10'!$E$1:$CV$1,_xlfn.XLOOKUP(C$2,'Men10'!$B$2:$B$75,'Men10'!$E$2:$CV$75))) / $C$1 / 86400</f>
        <v>1.1924965928668775E-2</v>
      </c>
      <c r="D75" s="45" cm="1">
        <f t="array" ref="D75">(_xlfn.XLOOKUP(D$2,'Men10'!$B$2:$B$75,'Men10'!$D$2:$D$75) / _xlfn.XLOOKUP($A75,'Men10'!$E$1:$CV$1,_xlfn.XLOOKUP(D$2,'Men10'!$B$2:$B$75,'Men10'!$E$2:$CV$75))) / $C$1 / 86400</f>
        <v>3.1499910000257141E-2</v>
      </c>
      <c r="E75" s="45" cm="1">
        <f t="array" ref="E75">(_xlfn.XLOOKUP(E$2,'Men10'!$B$2:$B$75,'Men10'!$D$2:$D$75) / _xlfn.XLOOKUP($A75,'Men10'!$E$1:$CV$1,_xlfn.XLOOKUP(E$2,'Men10'!$B$2:$B$75,'Men10'!$E$2:$CV$75))) / $C$1 / 86400</f>
        <v>4.1464167245236445E-2</v>
      </c>
      <c r="F75" s="45" cm="1">
        <f t="array" ref="F75">(_xlfn.XLOOKUP(F$2,'Men10'!$B$2:$B$75,'Men10'!$D$2:$D$75) / _xlfn.XLOOKUP($A75,'Men10'!$E$1:$CV$1,_xlfn.XLOOKUP(F$2,'Men10'!$B$2:$B$75,'Men10'!$E$2:$CV$75))) / $C$1 / 86400</f>
        <v>6.8571232653620987E-2</v>
      </c>
      <c r="G75" s="45" cm="1">
        <f t="array" ref="G75">(_xlfn.XLOOKUP(G$2,'Men10'!$B$2:$B$75,'Men10'!$D$2:$D$75) / _xlfn.XLOOKUP($A75,'Men10'!$E$1:$CV$1,_xlfn.XLOOKUP(G$2,'Men10'!$B$2:$B$75,'Men10'!$E$2:$CV$75))) / $C$1 / 86400</f>
        <v>8.630332484764329E-2</v>
      </c>
      <c r="H75" s="45" cm="1">
        <f t="array" ref="H75">(_xlfn.XLOOKUP(H$2,'Men10'!$B$2:$B$75,'Men10'!$D$2:$D$75) / _xlfn.XLOOKUP($A75,'Men10'!$E$1:$CV$1,_xlfn.XLOOKUP(H$2,'Men10'!$B$2:$B$75,'Men10'!$E$2:$CV$75))) / $C$1 / 86400</f>
        <v>0.14118991873229161</v>
      </c>
      <c r="I75" s="45" cm="1">
        <f t="array" ref="I75">(_xlfn.XLOOKUP(I$2,'Men10'!$B$2:$B$75,'Men10'!$D$2:$D$75) / _xlfn.XLOOKUP($A75,'Men10'!$E$1:$CV$1,_xlfn.XLOOKUP(I$2,'Men10'!$B$2:$B$75,'Men10'!$E$2:$CV$75))) / $C$1 / 86400</f>
        <v>0.18709137936844944</v>
      </c>
      <c r="J75" s="45" cm="1">
        <f t="array" ref="J75">(_xlfn.XLOOKUP(J$2,'Men10'!$B$2:$B$75,'Men10'!$D$2:$D$75) / _xlfn.XLOOKUP($A75,'Men10'!$E$1:$CV$1,_xlfn.XLOOKUP(J$2,'Men10'!$B$2:$B$75,'Men10'!$E$2:$CV$75))) / $C$1 / 86400</f>
        <v>0.39261228868606102</v>
      </c>
      <c r="K75" s="45" cm="1">
        <f t="array" ref="K75">(_xlfn.XLOOKUP(K$2,'Men10'!$B$2:$B$75,'Men10'!$D$2:$D$75) / _xlfn.XLOOKUP($A75,'Men10'!$E$1:$CV$1,_xlfn.XLOOKUP(K$2,'Men10'!$B$2:$B$75,'Men10'!$E$2:$CV$75))) / $C$1 / 86400</f>
        <v>0.4756397039719058</v>
      </c>
      <c r="L75" s="45" cm="1">
        <f t="array" ref="L75">(_xlfn.XLOOKUP(L$2,'Men10'!$B$2:$B$75,'Men10'!$D$2:$D$75) / _xlfn.XLOOKUP($A75,'Men10'!$E$1:$CV$1,_xlfn.XLOOKUP(L$2,'Men10'!$B$2:$B$75,'Men10'!$E$2:$CV$75))) / $C$1 / 86400</f>
        <v>0.84232229513967471</v>
      </c>
      <c r="M75" s="45" cm="1">
        <f t="array" ref="M75">(_xlfn.XLOOKUP(M$2,'Men10'!$B$2:$B$75,'Men10'!$D$2:$D$75) / _xlfn.XLOOKUP($A75,'Men10'!$E$1:$CV$1,_xlfn.XLOOKUP(M$2,'Men10'!$B$2:$B$75,'Men10'!$E$2:$CV$75))) / $C$1 / 86400</f>
        <v>1.1189057353347918</v>
      </c>
      <c r="N75" s="45" cm="1">
        <f t="array" ref="N75">(_xlfn.XLOOKUP(N$2,'Men10'!$B$2:$B$75,'Men10'!$D$2:$D$75) / _xlfn.XLOOKUP($A75,'Men10'!$E$1:$CV$1,_xlfn.XLOOKUP(N$2,'Men10'!$B$2:$B$75,'Men10'!$E$2:$CV$75))) / $C$1 / 86400</f>
        <v>2.087471608290798</v>
      </c>
    </row>
    <row r="76" spans="1:14" x14ac:dyDescent="0.3">
      <c r="A76" s="42">
        <v>91</v>
      </c>
      <c r="B76" s="45" cm="1">
        <f t="array" ref="B76">(_xlfn.XLOOKUP(B$2,'Men10'!$B$2:$B$75,'Men10'!$D$2:$D$75) / _xlfn.XLOOKUP($A76,'Men10'!$E$1:$CV$1,_xlfn.XLOOKUP(B$2,'Men10'!$B$2:$B$75,'Men10'!$E$2:$CV$75))) / $C$1 / 86400</f>
        <v>5.759127114319044E-3</v>
      </c>
      <c r="C76" s="45" cm="1">
        <f t="array" ref="C76">(_xlfn.XLOOKUP(C$2,'Men10'!$B$2:$B$75,'Men10'!$D$2:$D$75) / _xlfn.XLOOKUP($A76,'Men10'!$E$1:$CV$1,_xlfn.XLOOKUP(C$2,'Men10'!$B$2:$B$75,'Men10'!$E$2:$CV$75))) / $C$1 / 86400</f>
        <v>1.255550140784059E-2</v>
      </c>
      <c r="D76" s="45" cm="1">
        <f t="array" ref="D76">(_xlfn.XLOOKUP(D$2,'Men10'!$B$2:$B$75,'Men10'!$D$2:$D$75) / _xlfn.XLOOKUP($A76,'Men10'!$E$1:$CV$1,_xlfn.XLOOKUP(D$2,'Men10'!$B$2:$B$75,'Men10'!$E$2:$CV$75))) / $C$1 / 86400</f>
        <v>3.3165475416937408E-2</v>
      </c>
      <c r="E76" s="45" cm="1">
        <f t="array" ref="E76">(_xlfn.XLOOKUP(E$2,'Men10'!$B$2:$B$75,'Men10'!$D$2:$D$75) / _xlfn.XLOOKUP($A76,'Men10'!$E$1:$CV$1,_xlfn.XLOOKUP(E$2,'Men10'!$B$2:$B$75,'Men10'!$E$2:$CV$75))) / $C$1 / 86400</f>
        <v>4.3656595191682912E-2</v>
      </c>
      <c r="F76" s="45" cm="1">
        <f t="array" ref="F76">(_xlfn.XLOOKUP(F$2,'Men10'!$B$2:$B$75,'Men10'!$D$2:$D$75) / _xlfn.XLOOKUP($A76,'Men10'!$E$1:$CV$1,_xlfn.XLOOKUP(F$2,'Men10'!$B$2:$B$75,'Men10'!$E$2:$CV$75))) / $C$1 / 86400</f>
        <v>7.2196953288571217E-2</v>
      </c>
      <c r="G76" s="45" cm="1">
        <f t="array" ref="G76">(_xlfn.XLOOKUP(G$2,'Men10'!$B$2:$B$75,'Men10'!$D$2:$D$75) / _xlfn.XLOOKUP($A76,'Men10'!$E$1:$CV$1,_xlfn.XLOOKUP(G$2,'Men10'!$B$2:$B$75,'Men10'!$E$2:$CV$75))) / $C$1 / 86400</f>
        <v>9.0866634178037684E-2</v>
      </c>
      <c r="H76" s="45" cm="1">
        <f t="array" ref="H76">(_xlfn.XLOOKUP(H$2,'Men10'!$B$2:$B$75,'Men10'!$D$2:$D$75) / _xlfn.XLOOKUP($A76,'Men10'!$E$1:$CV$1,_xlfn.XLOOKUP(H$2,'Men10'!$B$2:$B$75,'Men10'!$E$2:$CV$75))) / $C$1 / 86400</f>
        <v>0.14861021822207934</v>
      </c>
      <c r="I76" s="45" cm="1">
        <f t="array" ref="I76">(_xlfn.XLOOKUP(I$2,'Men10'!$B$2:$B$75,'Men10'!$D$2:$D$75) / _xlfn.XLOOKUP($A76,'Men10'!$E$1:$CV$1,_xlfn.XLOOKUP(I$2,'Men10'!$B$2:$B$75,'Men10'!$E$2:$CV$75))) / $C$1 / 86400</f>
        <v>0.19690057546174378</v>
      </c>
      <c r="J76" s="45" cm="1">
        <f t="array" ref="J76">(_xlfn.XLOOKUP(J$2,'Men10'!$B$2:$B$75,'Men10'!$D$2:$D$75) / _xlfn.XLOOKUP($A76,'Men10'!$E$1:$CV$1,_xlfn.XLOOKUP(J$2,'Men10'!$B$2:$B$75,'Men10'!$E$2:$CV$75))) / $C$1 / 86400</f>
        <v>0.41328101565119191</v>
      </c>
      <c r="K76" s="45" cm="1">
        <f t="array" ref="K76">(_xlfn.XLOOKUP(K$2,'Men10'!$B$2:$B$75,'Men10'!$D$2:$D$75) / _xlfn.XLOOKUP($A76,'Men10'!$E$1:$CV$1,_xlfn.XLOOKUP(K$2,'Men10'!$B$2:$B$75,'Men10'!$E$2:$CV$75))) / $C$1 / 86400</f>
        <v>0.50067933583893565</v>
      </c>
      <c r="L76" s="45" cm="1">
        <f t="array" ref="L76">(_xlfn.XLOOKUP(L$2,'Men10'!$B$2:$B$75,'Men10'!$D$2:$D$75) / _xlfn.XLOOKUP($A76,'Men10'!$E$1:$CV$1,_xlfn.XLOOKUP(L$2,'Men10'!$B$2:$B$75,'Men10'!$E$2:$CV$75))) / $C$1 / 86400</f>
        <v>0.8866656079614631</v>
      </c>
      <c r="M76" s="45" cm="1">
        <f t="array" ref="M76">(_xlfn.XLOOKUP(M$2,'Men10'!$B$2:$B$75,'Men10'!$D$2:$D$75) / _xlfn.XLOOKUP($A76,'Men10'!$E$1:$CV$1,_xlfn.XLOOKUP(M$2,'Men10'!$B$2:$B$75,'Men10'!$E$2:$CV$75))) / $C$1 / 86400</f>
        <v>1.1778095389338838</v>
      </c>
      <c r="N76" s="45" cm="1">
        <f t="array" ref="N76">(_xlfn.XLOOKUP(N$2,'Men10'!$B$2:$B$75,'Men10'!$D$2:$D$75) / _xlfn.XLOOKUP($A76,'Men10'!$E$1:$CV$1,_xlfn.XLOOKUP(N$2,'Men10'!$B$2:$B$75,'Men10'!$E$2:$CV$75))) / $C$1 / 86400</f>
        <v>2.1973647062975314</v>
      </c>
    </row>
    <row r="77" spans="1:14" x14ac:dyDescent="0.3">
      <c r="A77" s="26">
        <v>92</v>
      </c>
      <c r="B77" s="45" cm="1">
        <f t="array" ref="B77">(_xlfn.XLOOKUP(B$2,'Men10'!$B$2:$B$75,'Men10'!$D$2:$D$75) / _xlfn.XLOOKUP($A77,'Men10'!$E$1:$CV$1,_xlfn.XLOOKUP(B$2,'Men10'!$B$2:$B$75,'Men10'!$E$2:$CV$75))) / $C$1 / 86400</f>
        <v>6.0887337649824635E-3</v>
      </c>
      <c r="C77" s="45" cm="1">
        <f t="array" ref="C77">(_xlfn.XLOOKUP(C$2,'Men10'!$B$2:$B$75,'Men10'!$D$2:$D$75) / _xlfn.XLOOKUP($A77,'Men10'!$E$1:$CV$1,_xlfn.XLOOKUP(C$2,'Men10'!$B$2:$B$75,'Men10'!$E$2:$CV$75))) / $C$1 / 86400</f>
        <v>1.3276933207363508E-2</v>
      </c>
      <c r="D77" s="45" cm="1">
        <f t="array" ref="D77">(_xlfn.XLOOKUP(D$2,'Men10'!$B$2:$B$75,'Men10'!$D$2:$D$75) / _xlfn.XLOOKUP($A77,'Men10'!$E$1:$CV$1,_xlfn.XLOOKUP(D$2,'Men10'!$B$2:$B$75,'Men10'!$E$2:$CV$75))) / $C$1 / 86400</f>
        <v>3.5071144321337573E-2</v>
      </c>
      <c r="E77" s="45" cm="1">
        <f t="array" ref="E77">(_xlfn.XLOOKUP(E$2,'Men10'!$B$2:$B$75,'Men10'!$D$2:$D$75) / _xlfn.XLOOKUP($A77,'Men10'!$E$1:$CV$1,_xlfn.XLOOKUP(E$2,'Men10'!$B$2:$B$75,'Men10'!$E$2:$CV$75))) / $C$1 / 86400</f>
        <v>4.616507772910762E-2</v>
      </c>
      <c r="F77" s="45" cm="1">
        <f t="array" ref="F77">(_xlfn.XLOOKUP(F$2,'Men10'!$B$2:$B$75,'Men10'!$D$2:$D$75) / _xlfn.XLOOKUP($A77,'Men10'!$E$1:$CV$1,_xlfn.XLOOKUP(F$2,'Men10'!$B$2:$B$75,'Men10'!$E$2:$CV$75))) / $C$1 / 86400</f>
        <v>7.6345348182503547E-2</v>
      </c>
      <c r="G77" s="45" cm="1">
        <f t="array" ref="G77">(_xlfn.XLOOKUP(G$2,'Men10'!$B$2:$B$75,'Men10'!$D$2:$D$75) / _xlfn.XLOOKUP($A77,'Men10'!$E$1:$CV$1,_xlfn.XLOOKUP(G$2,'Men10'!$B$2:$B$75,'Men10'!$E$2:$CV$75))) / $C$1 / 86400</f>
        <v>9.6087778064072843E-2</v>
      </c>
      <c r="H77" s="45" cm="1">
        <f t="array" ref="H77">(_xlfn.XLOOKUP(H$2,'Men10'!$B$2:$B$75,'Men10'!$D$2:$D$75) / _xlfn.XLOOKUP($A77,'Men10'!$E$1:$CV$1,_xlfn.XLOOKUP(H$2,'Men10'!$B$2:$B$75,'Men10'!$E$2:$CV$75))) / $C$1 / 86400</f>
        <v>0.15717368311707935</v>
      </c>
      <c r="I77" s="45" cm="1">
        <f t="array" ref="I77">(_xlfn.XLOOKUP(I$2,'Men10'!$B$2:$B$75,'Men10'!$D$2:$D$75) / _xlfn.XLOOKUP($A77,'Men10'!$E$1:$CV$1,_xlfn.XLOOKUP(I$2,'Men10'!$B$2:$B$75,'Men10'!$E$2:$CV$75))) / $C$1 / 86400</f>
        <v>0.20821612751992499</v>
      </c>
      <c r="J77" s="45" cm="1">
        <f t="array" ref="J77">(_xlfn.XLOOKUP(J$2,'Men10'!$B$2:$B$75,'Men10'!$D$2:$D$75) / _xlfn.XLOOKUP($A77,'Men10'!$E$1:$CV$1,_xlfn.XLOOKUP(J$2,'Men10'!$B$2:$B$75,'Men10'!$E$2:$CV$75))) / $C$1 / 86400</f>
        <v>0.43690599438521877</v>
      </c>
      <c r="K77" s="45" cm="1">
        <f t="array" ref="K77">(_xlfn.XLOOKUP(K$2,'Men10'!$B$2:$B$75,'Men10'!$D$2:$D$75) / _xlfn.XLOOKUP($A77,'Men10'!$E$1:$CV$1,_xlfn.XLOOKUP(K$2,'Men10'!$B$2:$B$75,'Men10'!$E$2:$CV$75))) / $C$1 / 86400</f>
        <v>0.5293003907962357</v>
      </c>
      <c r="L77" s="45" cm="1">
        <f t="array" ref="L77">(_xlfn.XLOOKUP(L$2,'Men10'!$B$2:$B$75,'Men10'!$D$2:$D$75) / _xlfn.XLOOKUP($A77,'Men10'!$E$1:$CV$1,_xlfn.XLOOKUP(L$2,'Men10'!$B$2:$B$75,'Men10'!$E$2:$CV$75))) / $C$1 / 86400</f>
        <v>0.93735135286381832</v>
      </c>
      <c r="M77" s="45" cm="1">
        <f t="array" ref="M77">(_xlfn.XLOOKUP(M$2,'Men10'!$B$2:$B$75,'Men10'!$D$2:$D$75) / _xlfn.XLOOKUP($A77,'Men10'!$E$1:$CV$1,_xlfn.XLOOKUP(M$2,'Men10'!$B$2:$B$75,'Men10'!$E$2:$CV$75))) / $C$1 / 86400</f>
        <v>1.2451383642519376</v>
      </c>
      <c r="N77" s="45" cm="1">
        <f t="array" ref="N77">(_xlfn.XLOOKUP(N$2,'Men10'!$B$2:$B$75,'Men10'!$D$2:$D$75) / _xlfn.XLOOKUP($A77,'Men10'!$E$1:$CV$1,_xlfn.XLOOKUP(N$2,'Men10'!$B$2:$B$75,'Men10'!$E$2:$CV$75))) / $C$1 / 86400</f>
        <v>2.3229758340561664</v>
      </c>
    </row>
    <row r="78" spans="1:14" x14ac:dyDescent="0.3">
      <c r="A78" s="26">
        <v>93</v>
      </c>
      <c r="B78" s="45" cm="1">
        <f t="array" ref="B78">(_xlfn.XLOOKUP(B$2,'Men10'!$B$2:$B$75,'Men10'!$D$2:$D$75) / _xlfn.XLOOKUP($A78,'Men10'!$E$1:$CV$1,_xlfn.XLOOKUP(B$2,'Men10'!$B$2:$B$75,'Men10'!$E$2:$CV$75))) / $C$1 / 86400</f>
        <v>6.4583588831657263E-3</v>
      </c>
      <c r="C78" s="45" cm="1">
        <f t="array" ref="C78">(_xlfn.XLOOKUP(C$2,'Men10'!$B$2:$B$75,'Men10'!$D$2:$D$75) / _xlfn.XLOOKUP($A78,'Men10'!$E$1:$CV$1,_xlfn.XLOOKUP(C$2,'Men10'!$B$2:$B$75,'Men10'!$E$2:$CV$75))) / $C$1 / 86400</f>
        <v>1.4109468175733234E-2</v>
      </c>
      <c r="D78" s="45" cm="1">
        <f t="array" ref="D78">(_xlfn.XLOOKUP(D$2,'Men10'!$B$2:$B$75,'Men10'!$D$2:$D$75) / _xlfn.XLOOKUP($A78,'Men10'!$E$1:$CV$1,_xlfn.XLOOKUP(D$2,'Men10'!$B$2:$B$75,'Men10'!$E$2:$CV$75))) / $C$1 / 86400</f>
        <v>3.7270293294389682E-2</v>
      </c>
      <c r="E78" s="45" cm="1">
        <f t="array" ref="E78">(_xlfn.XLOOKUP(E$2,'Men10'!$B$2:$B$75,'Men10'!$D$2:$D$75) / _xlfn.XLOOKUP($A78,'Men10'!$E$1:$CV$1,_xlfn.XLOOKUP(E$2,'Men10'!$B$2:$B$75,'Men10'!$E$2:$CV$75))) / $C$1 / 86400</f>
        <v>4.905987586710478E-2</v>
      </c>
      <c r="F78" s="45" cm="1">
        <f t="array" ref="F78">(_xlfn.XLOOKUP(F$2,'Men10'!$B$2:$B$75,'Men10'!$D$2:$D$75) / _xlfn.XLOOKUP($A78,'Men10'!$E$1:$CV$1,_xlfn.XLOOKUP(F$2,'Men10'!$B$2:$B$75,'Men10'!$E$2:$CV$75))) / $C$1 / 86400</f>
        <v>8.1132611253093179E-2</v>
      </c>
      <c r="G78" s="45" cm="1">
        <f t="array" ref="G78">(_xlfn.XLOOKUP(G$2,'Men10'!$B$2:$B$75,'Men10'!$D$2:$D$75) / _xlfn.XLOOKUP($A78,'Men10'!$E$1:$CV$1,_xlfn.XLOOKUP(G$2,'Men10'!$B$2:$B$75,'Men10'!$E$2:$CV$75))) / $C$1 / 86400</f>
        <v>0.10211299744432274</v>
      </c>
      <c r="H78" s="45" cm="1">
        <f t="array" ref="H78">(_xlfn.XLOOKUP(H$2,'Men10'!$B$2:$B$75,'Men10'!$D$2:$D$75) / _xlfn.XLOOKUP($A78,'Men10'!$E$1:$CV$1,_xlfn.XLOOKUP(H$2,'Men10'!$B$2:$B$75,'Men10'!$E$2:$CV$75))) / $C$1 / 86400</f>
        <v>0.16705560574124262</v>
      </c>
      <c r="I78" s="45" cm="1">
        <f t="array" ref="I78">(_xlfn.XLOOKUP(I$2,'Men10'!$B$2:$B$75,'Men10'!$D$2:$D$75) / _xlfn.XLOOKUP($A78,'Men10'!$E$1:$CV$1,_xlfn.XLOOKUP(I$2,'Men10'!$B$2:$B$75,'Men10'!$E$2:$CV$75))) / $C$1 / 86400</f>
        <v>0.22126814735100989</v>
      </c>
      <c r="J78" s="45" cm="1">
        <f t="array" ref="J78">(_xlfn.XLOOKUP(J$2,'Men10'!$B$2:$B$75,'Men10'!$D$2:$D$75) / _xlfn.XLOOKUP($A78,'Men10'!$E$1:$CV$1,_xlfn.XLOOKUP(J$2,'Men10'!$B$2:$B$75,'Men10'!$E$2:$CV$75))) / $C$1 / 86400</f>
        <v>0.46426376871921432</v>
      </c>
      <c r="K78" s="45" cm="1">
        <f t="array" ref="K78">(_xlfn.XLOOKUP(K$2,'Men10'!$B$2:$B$75,'Men10'!$D$2:$D$75) / _xlfn.XLOOKUP($A78,'Men10'!$E$1:$CV$1,_xlfn.XLOOKUP(K$2,'Men10'!$B$2:$B$75,'Men10'!$E$2:$CV$75))) / $C$1 / 86400</f>
        <v>0.56244363175056256</v>
      </c>
      <c r="L78" s="45" cm="1">
        <f t="array" ref="L78">(_xlfn.XLOOKUP(L$2,'Men10'!$B$2:$B$75,'Men10'!$D$2:$D$75) / _xlfn.XLOOKUP($A78,'Men10'!$E$1:$CV$1,_xlfn.XLOOKUP(L$2,'Men10'!$B$2:$B$75,'Men10'!$E$2:$CV$75))) / $C$1 / 86400</f>
        <v>0.99604555050099608</v>
      </c>
      <c r="M78" s="45" cm="1">
        <f t="array" ref="M78">(_xlfn.XLOOKUP(M$2,'Men10'!$B$2:$B$75,'Men10'!$D$2:$D$75) / _xlfn.XLOOKUP($A78,'Men10'!$E$1:$CV$1,_xlfn.XLOOKUP(M$2,'Men10'!$B$2:$B$75,'Men10'!$E$2:$CV$75))) / $C$1 / 86400</f>
        <v>1.3231052835013231</v>
      </c>
      <c r="N78" s="45" cm="1">
        <f t="array" ref="N78">(_xlfn.XLOOKUP(N$2,'Men10'!$B$2:$B$75,'Men10'!$D$2:$D$75) / _xlfn.XLOOKUP($A78,'Men10'!$E$1:$CV$1,_xlfn.XLOOKUP(N$2,'Men10'!$B$2:$B$75,'Men10'!$E$2:$CV$75))) / $C$1 / 86400</f>
        <v>2.4684337803149687</v>
      </c>
    </row>
    <row r="79" spans="1:14" x14ac:dyDescent="0.3">
      <c r="A79" s="42">
        <v>94</v>
      </c>
      <c r="B79" s="45" cm="1">
        <f t="array" ref="B79">(_xlfn.XLOOKUP(B$2,'Men10'!$B$2:$B$75,'Men10'!$D$2:$D$75) / _xlfn.XLOOKUP($A79,'Men10'!$E$1:$CV$1,_xlfn.XLOOKUP(B$2,'Men10'!$B$2:$B$75,'Men10'!$E$2:$CV$75))) / $C$1 / 86400</f>
        <v>6.8757616311964148E-3</v>
      </c>
      <c r="C79" s="45" cm="1">
        <f t="array" ref="C79">(_xlfn.XLOOKUP(C$2,'Men10'!$B$2:$B$75,'Men10'!$D$2:$D$75) / _xlfn.XLOOKUP($A79,'Men10'!$E$1:$CV$1,_xlfn.XLOOKUP(C$2,'Men10'!$B$2:$B$75,'Men10'!$E$2:$CV$75))) / $C$1 / 86400</f>
        <v>1.5084244080145718E-2</v>
      </c>
      <c r="D79" s="45" cm="1">
        <f t="array" ref="D79">(_xlfn.XLOOKUP(D$2,'Men10'!$B$2:$B$75,'Men10'!$D$2:$D$75) / _xlfn.XLOOKUP($A79,'Men10'!$E$1:$CV$1,_xlfn.XLOOKUP(D$2,'Men10'!$B$2:$B$75,'Men10'!$E$2:$CV$75))) / $C$1 / 86400</f>
        <v>3.9845173041894354E-2</v>
      </c>
      <c r="E79" s="45" cm="1">
        <f t="array" ref="E79">(_xlfn.XLOOKUP(E$2,'Men10'!$B$2:$B$75,'Men10'!$D$2:$D$75) / _xlfn.XLOOKUP($A79,'Men10'!$E$1:$CV$1,_xlfn.XLOOKUP(E$2,'Men10'!$B$2:$B$75,'Men10'!$E$2:$CV$75))) / $C$1 / 86400</f>
        <v>5.2449258391881338E-2</v>
      </c>
      <c r="F79" s="45" cm="1">
        <f t="array" ref="F79">(_xlfn.XLOOKUP(F$2,'Men10'!$B$2:$B$75,'Men10'!$D$2:$D$75) / _xlfn.XLOOKUP($A79,'Men10'!$E$1:$CV$1,_xlfn.XLOOKUP(F$2,'Men10'!$B$2:$B$75,'Men10'!$E$2:$CV$75))) / $C$1 / 86400</f>
        <v>8.6737791655824431E-2</v>
      </c>
      <c r="G79" s="45" cm="1">
        <f t="array" ref="G79">(_xlfn.XLOOKUP(G$2,'Men10'!$B$2:$B$75,'Men10'!$D$2:$D$75) / _xlfn.XLOOKUP($A79,'Men10'!$E$1:$CV$1,_xlfn.XLOOKUP(G$2,'Men10'!$B$2:$B$75,'Men10'!$E$2:$CV$75))) / $C$1 / 86400</f>
        <v>0.10916764246682278</v>
      </c>
      <c r="H79" s="45" cm="1">
        <f t="array" ref="H79">(_xlfn.XLOOKUP(H$2,'Men10'!$B$2:$B$75,'Men10'!$D$2:$D$75) / _xlfn.XLOOKUP($A79,'Men10'!$E$1:$CV$1,_xlfn.XLOOKUP(H$2,'Men10'!$B$2:$B$75,'Men10'!$E$2:$CV$75))) / $C$1 / 86400</f>
        <v>0.17862508988269635</v>
      </c>
      <c r="I79" s="45" cm="1">
        <f t="array" ref="I79">(_xlfn.XLOOKUP(I$2,'Men10'!$B$2:$B$75,'Men10'!$D$2:$D$75) / _xlfn.XLOOKUP($A79,'Men10'!$E$1:$CV$1,_xlfn.XLOOKUP(I$2,'Men10'!$B$2:$B$75,'Men10'!$E$2:$CV$75))) / $C$1 / 86400</f>
        <v>0.23660923581809656</v>
      </c>
      <c r="J79" s="45" cm="1">
        <f t="array" ref="J79">(_xlfn.XLOOKUP(J$2,'Men10'!$B$2:$B$75,'Men10'!$D$2:$D$75) / _xlfn.XLOOKUP($A79,'Men10'!$E$1:$CV$1,_xlfn.XLOOKUP(J$2,'Men10'!$B$2:$B$75,'Men10'!$E$2:$CV$75))) / $C$1 / 86400</f>
        <v>0.4962682218832104</v>
      </c>
      <c r="K79" s="45" cm="1">
        <f t="array" ref="K79">(_xlfn.XLOOKUP(K$2,'Men10'!$B$2:$B$75,'Men10'!$D$2:$D$75) / _xlfn.XLOOKUP($A79,'Men10'!$E$1:$CV$1,_xlfn.XLOOKUP(K$2,'Men10'!$B$2:$B$75,'Men10'!$E$2:$CV$75))) / $C$1 / 86400</f>
        <v>0.60121620476311544</v>
      </c>
      <c r="L79" s="45" cm="1">
        <f t="array" ref="L79">(_xlfn.XLOOKUP(L$2,'Men10'!$B$2:$B$75,'Men10'!$D$2:$D$75) / _xlfn.XLOOKUP($A79,'Men10'!$E$1:$CV$1,_xlfn.XLOOKUP(L$2,'Men10'!$B$2:$B$75,'Men10'!$E$2:$CV$75))) / $C$1 / 86400</f>
        <v>1.0647088736333588</v>
      </c>
      <c r="M79" s="45" cm="1">
        <f t="array" ref="M79">(_xlfn.XLOOKUP(M$2,'Men10'!$B$2:$B$75,'Men10'!$D$2:$D$75) / _xlfn.XLOOKUP($A79,'Men10'!$E$1:$CV$1,_xlfn.XLOOKUP(M$2,'Men10'!$B$2:$B$75,'Men10'!$E$2:$CV$75))) / $C$1 / 86400</f>
        <v>1.4143147724383422</v>
      </c>
      <c r="N79" s="45" cm="1">
        <f t="array" ref="N79">(_xlfn.XLOOKUP(N$2,'Men10'!$B$2:$B$75,'Men10'!$D$2:$D$75) / _xlfn.XLOOKUP($A79,'Men10'!$E$1:$CV$1,_xlfn.XLOOKUP(N$2,'Men10'!$B$2:$B$75,'Men10'!$E$2:$CV$75))) / $C$1 / 86400</f>
        <v>2.6385975506398842</v>
      </c>
    </row>
    <row r="80" spans="1:14" x14ac:dyDescent="0.3">
      <c r="A80" s="26">
        <v>95</v>
      </c>
      <c r="B80" s="45" cm="1">
        <f t="array" ref="B80">(_xlfn.XLOOKUP(B$2,'Men10'!$B$2:$B$75,'Men10'!$D$2:$D$75) / _xlfn.XLOOKUP($A80,'Men10'!$E$1:$CV$1,_xlfn.XLOOKUP(B$2,'Men10'!$B$2:$B$75,'Men10'!$E$2:$CV$75))) / $C$1 / 86400</f>
        <v>7.350845663502698E-3</v>
      </c>
      <c r="C80" s="45" cm="1">
        <f t="array" ref="C80">(_xlfn.XLOOKUP(C$2,'Men10'!$B$2:$B$75,'Men10'!$D$2:$D$75) / _xlfn.XLOOKUP($A80,'Men10'!$E$1:$CV$1,_xlfn.XLOOKUP(C$2,'Men10'!$B$2:$B$75,'Men10'!$E$2:$CV$75))) / $C$1 / 86400</f>
        <v>1.6234334523559477E-2</v>
      </c>
      <c r="D80" s="45" cm="1">
        <f t="array" ref="D80">(_xlfn.XLOOKUP(D$2,'Men10'!$B$2:$B$75,'Men10'!$D$2:$D$75) / _xlfn.XLOOKUP($A80,'Men10'!$E$1:$CV$1,_xlfn.XLOOKUP(D$2,'Men10'!$B$2:$B$75,'Men10'!$E$2:$CV$75))) / $C$1 / 86400</f>
        <v>4.2883147798081632E-2</v>
      </c>
      <c r="E80" s="45" cm="1">
        <f t="array" ref="E80">(_xlfn.XLOOKUP(E$2,'Men10'!$B$2:$B$75,'Men10'!$D$2:$D$75) / _xlfn.XLOOKUP($A80,'Men10'!$E$1:$CV$1,_xlfn.XLOOKUP(E$2,'Men10'!$B$2:$B$75,'Men10'!$E$2:$CV$75))) / $C$1 / 86400</f>
        <v>5.6448225162780925E-2</v>
      </c>
      <c r="F80" s="45" cm="1">
        <f t="array" ref="F80">(_xlfn.XLOOKUP(F$2,'Men10'!$B$2:$B$75,'Men10'!$D$2:$D$75) / _xlfn.XLOOKUP($A80,'Men10'!$E$1:$CV$1,_xlfn.XLOOKUP(F$2,'Men10'!$B$2:$B$75,'Men10'!$E$2:$CV$75))) / $C$1 / 86400</f>
        <v>9.3351070036640282E-2</v>
      </c>
      <c r="G80" s="45" cm="1">
        <f t="array" ref="G80">(_xlfn.XLOOKUP(G$2,'Men10'!$B$2:$B$75,'Men10'!$D$2:$D$75) / _xlfn.XLOOKUP($A80,'Men10'!$E$1:$CV$1,_xlfn.XLOOKUP(G$2,'Men10'!$B$2:$B$75,'Men10'!$E$2:$CV$75))) / $C$1 / 86400</f>
        <v>0.11749107330392773</v>
      </c>
      <c r="H80" s="45" cm="1">
        <f t="array" ref="H80">(_xlfn.XLOOKUP(H$2,'Men10'!$B$2:$B$75,'Men10'!$D$2:$D$75) / _xlfn.XLOOKUP($A80,'Men10'!$E$1:$CV$1,_xlfn.XLOOKUP(H$2,'Men10'!$B$2:$B$75,'Men10'!$E$2:$CV$75))) / $C$1 / 86400</f>
        <v>0.19227547884753124</v>
      </c>
      <c r="I80" s="45" cm="1">
        <f t="array" ref="I80">(_xlfn.XLOOKUP(I$2,'Men10'!$B$2:$B$75,'Men10'!$D$2:$D$75) / _xlfn.XLOOKUP($A80,'Men10'!$E$1:$CV$1,_xlfn.XLOOKUP(I$2,'Men10'!$B$2:$B$75,'Men10'!$E$2:$CV$75))) / $C$1 / 86400</f>
        <v>0.25470848674626934</v>
      </c>
      <c r="J80" s="45" cm="1">
        <f t="array" ref="J80">(_xlfn.XLOOKUP(J$2,'Men10'!$B$2:$B$75,'Men10'!$D$2:$D$75) / _xlfn.XLOOKUP($A80,'Men10'!$E$1:$CV$1,_xlfn.XLOOKUP(J$2,'Men10'!$B$2:$B$75,'Men10'!$E$2:$CV$75))) / $C$1 / 86400</f>
        <v>0.53416062306148515</v>
      </c>
      <c r="K80" s="45" cm="1">
        <f t="array" ref="K80">(_xlfn.XLOOKUP(K$2,'Men10'!$B$2:$B$75,'Men10'!$D$2:$D$75) / _xlfn.XLOOKUP($A80,'Men10'!$E$1:$CV$1,_xlfn.XLOOKUP(K$2,'Men10'!$B$2:$B$75,'Men10'!$E$2:$CV$75))) / $C$1 / 86400</f>
        <v>0.64712187557015144</v>
      </c>
      <c r="L80" s="45" cm="1">
        <f t="array" ref="L80">(_xlfn.XLOOKUP(L$2,'Men10'!$B$2:$B$75,'Men10'!$D$2:$D$75) / _xlfn.XLOOKUP($A80,'Men10'!$E$1:$CV$1,_xlfn.XLOOKUP(L$2,'Men10'!$B$2:$B$75,'Men10'!$E$2:$CV$75))) / $C$1 / 86400</f>
        <v>1.1460043787629994</v>
      </c>
      <c r="M80" s="45" cm="1">
        <f t="array" ref="M80">(_xlfn.XLOOKUP(M$2,'Men10'!$B$2:$B$75,'Men10'!$D$2:$D$75) / _xlfn.XLOOKUP($A80,'Men10'!$E$1:$CV$1,_xlfn.XLOOKUP(M$2,'Men10'!$B$2:$B$75,'Men10'!$E$2:$CV$75))) / $C$1 / 86400</f>
        <v>1.5223043240284622</v>
      </c>
      <c r="N80" s="45" cm="1">
        <f t="array" ref="N80">(_xlfn.XLOOKUP(N$2,'Men10'!$B$2:$B$75,'Men10'!$D$2:$D$75) / _xlfn.XLOOKUP($A80,'Men10'!$E$1:$CV$1,_xlfn.XLOOKUP(N$2,'Men10'!$B$2:$B$75,'Men10'!$E$2:$CV$75))) / $C$1 / 86400</f>
        <v>2.8400668217478562</v>
      </c>
    </row>
    <row r="81" spans="1:14" x14ac:dyDescent="0.3">
      <c r="A81" s="26">
        <v>96</v>
      </c>
      <c r="B81" s="45" cm="1">
        <f t="array" ref="B81">(_xlfn.XLOOKUP(B$2,'Men10'!$B$2:$B$75,'Men10'!$D$2:$D$75) / _xlfn.XLOOKUP($A81,'Men10'!$E$1:$CV$1,_xlfn.XLOOKUP(B$2,'Men10'!$B$2:$B$75,'Men10'!$E$2:$CV$75))) / $C$1 / 86400</f>
        <v>7.7219045175165269E-3</v>
      </c>
      <c r="C81" s="45" cm="1">
        <f t="array" ref="C81">(_xlfn.XLOOKUP(C$2,'Men10'!$B$2:$B$75,'Men10'!$D$2:$D$75) / _xlfn.XLOOKUP($A81,'Men10'!$E$1:$CV$1,_xlfn.XLOOKUP(C$2,'Men10'!$B$2:$B$75,'Men10'!$E$2:$CV$75))) / $C$1 / 86400</f>
        <v>1.7610313662945239E-2</v>
      </c>
      <c r="D81" s="45" cm="1">
        <f t="array" ref="D81">(_xlfn.XLOOKUP(D$2,'Men10'!$B$2:$B$75,'Men10'!$D$2:$D$75) / _xlfn.XLOOKUP($A81,'Men10'!$E$1:$CV$1,_xlfn.XLOOKUP(D$2,'Men10'!$B$2:$B$75,'Men10'!$E$2:$CV$75))) / $C$1 / 86400</f>
        <v>4.6517809675704409E-2</v>
      </c>
      <c r="E81" s="45" cm="1">
        <f t="array" ref="E81">(_xlfn.XLOOKUP(E$2,'Men10'!$B$2:$B$75,'Men10'!$D$2:$D$75) / _xlfn.XLOOKUP($A81,'Men10'!$E$1:$CV$1,_xlfn.XLOOKUP(E$2,'Men10'!$B$2:$B$75,'Men10'!$E$2:$CV$75))) / $C$1 / 86400</f>
        <v>6.1232627022100701E-2</v>
      </c>
      <c r="F81" s="45" cm="1">
        <f t="array" ref="F81">(_xlfn.XLOOKUP(F$2,'Men10'!$B$2:$B$75,'Men10'!$D$2:$D$75) / _xlfn.XLOOKUP($A81,'Men10'!$E$1:$CV$1,_xlfn.XLOOKUP(F$2,'Men10'!$B$2:$B$75,'Men10'!$E$2:$CV$75))) / $C$1 / 86400</f>
        <v>0.10126325915799599</v>
      </c>
      <c r="G81" s="45" cm="1">
        <f t="array" ref="G81">(_xlfn.XLOOKUP(G$2,'Men10'!$B$2:$B$75,'Men10'!$D$2:$D$75) / _xlfn.XLOOKUP($A81,'Men10'!$E$1:$CV$1,_xlfn.XLOOKUP(G$2,'Men10'!$B$2:$B$75,'Men10'!$E$2:$CV$75))) / $C$1 / 86400</f>
        <v>0.12744930508088401</v>
      </c>
      <c r="H81" s="45" cm="1">
        <f t="array" ref="H81">(_xlfn.XLOOKUP(H$2,'Men10'!$B$2:$B$75,'Men10'!$D$2:$D$75) / _xlfn.XLOOKUP($A81,'Men10'!$E$1:$CV$1,_xlfn.XLOOKUP(H$2,'Men10'!$B$2:$B$75,'Men10'!$E$2:$CV$75))) / $C$1 / 86400</f>
        <v>0.20867812633215474</v>
      </c>
      <c r="I81" s="45" cm="1">
        <f t="array" ref="I81">(_xlfn.XLOOKUP(I$2,'Men10'!$B$2:$B$75,'Men10'!$D$2:$D$75) / _xlfn.XLOOKUP($A81,'Men10'!$E$1:$CV$1,_xlfn.XLOOKUP(I$2,'Men10'!$B$2:$B$75,'Men10'!$E$2:$CV$75))) / $C$1 / 86400</f>
        <v>0.27654798376049217</v>
      </c>
      <c r="J81" s="45" cm="1">
        <f t="array" ref="J81">(_xlfn.XLOOKUP(J$2,'Men10'!$B$2:$B$75,'Men10'!$D$2:$D$75) / _xlfn.XLOOKUP($A81,'Men10'!$E$1:$CV$1,_xlfn.XLOOKUP(J$2,'Men10'!$B$2:$B$75,'Men10'!$E$2:$CV$75))) / $C$1 / 86400</f>
        <v>0.57986420578332343</v>
      </c>
      <c r="K81" s="45" cm="1">
        <f t="array" ref="K81">(_xlfn.XLOOKUP(K$2,'Men10'!$B$2:$B$75,'Men10'!$D$2:$D$75) / _xlfn.XLOOKUP($A81,'Men10'!$E$1:$CV$1,_xlfn.XLOOKUP(K$2,'Men10'!$B$2:$B$75,'Men10'!$E$2:$CV$75))) / $C$1 / 86400</f>
        <v>0.70249059219647447</v>
      </c>
      <c r="L81" s="45" cm="1">
        <f t="array" ref="L81">(_xlfn.XLOOKUP(L$2,'Men10'!$B$2:$B$75,'Men10'!$D$2:$D$75) / _xlfn.XLOOKUP($A81,'Men10'!$E$1:$CV$1,_xlfn.XLOOKUP(L$2,'Men10'!$B$2:$B$75,'Men10'!$E$2:$CV$75))) / $C$1 / 86400</f>
        <v>1.2440582293523468</v>
      </c>
      <c r="M81" s="45" cm="1">
        <f t="array" ref="M81">(_xlfn.XLOOKUP(M$2,'Men10'!$B$2:$B$75,'Men10'!$D$2:$D$75) / _xlfn.XLOOKUP($A81,'Men10'!$E$1:$CV$1,_xlfn.XLOOKUP(M$2,'Men10'!$B$2:$B$75,'Men10'!$E$2:$CV$75))) / $C$1 / 86400</f>
        <v>1.6525549613784909</v>
      </c>
      <c r="N81" s="45" cm="1">
        <f t="array" ref="N81">(_xlfn.XLOOKUP(N$2,'Men10'!$B$2:$B$75,'Men10'!$D$2:$D$75) / _xlfn.XLOOKUP($A81,'Men10'!$E$1:$CV$1,_xlfn.XLOOKUP(N$2,'Men10'!$B$2:$B$75,'Men10'!$E$2:$CV$75))) / $C$1 / 86400</f>
        <v>3.0830671915230736</v>
      </c>
    </row>
    <row r="82" spans="1:14" x14ac:dyDescent="0.3">
      <c r="A82" s="42">
        <v>97</v>
      </c>
      <c r="B82" s="45" cm="1">
        <f t="array" ref="B82">(_xlfn.XLOOKUP(B$2,'Men10'!$B$2:$B$75,'Men10'!$D$2:$D$75) / _xlfn.XLOOKUP($A82,'Men10'!$E$1:$CV$1,_xlfn.XLOOKUP(B$2,'Men10'!$B$2:$B$75,'Men10'!$E$2:$CV$75))) / $C$1 / 86400</f>
        <v>8.1352424722254402E-3</v>
      </c>
      <c r="C82" s="45" cm="1">
        <f t="array" ref="C82">(_xlfn.XLOOKUP(C$2,'Men10'!$B$2:$B$75,'Men10'!$D$2:$D$75) / _xlfn.XLOOKUP($A82,'Men10'!$E$1:$CV$1,_xlfn.XLOOKUP(C$2,'Men10'!$B$2:$B$75,'Men10'!$E$2:$CV$75))) / $C$1 / 86400</f>
        <v>1.9291567868879738E-2</v>
      </c>
      <c r="D82" s="45" cm="1">
        <f t="array" ref="D82">(_xlfn.XLOOKUP(D$2,'Men10'!$B$2:$B$75,'Men10'!$D$2:$D$75) / _xlfn.XLOOKUP($A82,'Men10'!$E$1:$CV$1,_xlfn.XLOOKUP(D$2,'Men10'!$B$2:$B$75,'Men10'!$E$2:$CV$75))) / $C$1 / 86400</f>
        <v>5.0958858521569117E-2</v>
      </c>
      <c r="E82" s="45" cm="1">
        <f t="array" ref="E82">(_xlfn.XLOOKUP(E$2,'Men10'!$B$2:$B$75,'Men10'!$D$2:$D$75) / _xlfn.XLOOKUP($A82,'Men10'!$E$1:$CV$1,_xlfn.XLOOKUP(E$2,'Men10'!$B$2:$B$75,'Men10'!$E$2:$CV$75))) / $C$1 / 86400</f>
        <v>6.7078497441657309E-2</v>
      </c>
      <c r="F82" s="45" cm="1">
        <f t="array" ref="F82">(_xlfn.XLOOKUP(F$2,'Men10'!$B$2:$B$75,'Men10'!$D$2:$D$75) / _xlfn.XLOOKUP($A82,'Men10'!$E$1:$CV$1,_xlfn.XLOOKUP(F$2,'Men10'!$B$2:$B$75,'Men10'!$E$2:$CV$75))) / $C$1 / 86400</f>
        <v>0.11093084848232732</v>
      </c>
      <c r="G82" s="45" cm="1">
        <f t="array" ref="G82">(_xlfn.XLOOKUP(G$2,'Men10'!$B$2:$B$75,'Men10'!$D$2:$D$75) / _xlfn.XLOOKUP($A82,'Men10'!$E$1:$CV$1,_xlfn.XLOOKUP(G$2,'Men10'!$B$2:$B$75,'Men10'!$E$2:$CV$75))) / $C$1 / 86400</f>
        <v>0.13961687258205416</v>
      </c>
      <c r="H82" s="45" cm="1">
        <f t="array" ref="H82">(_xlfn.XLOOKUP(H$2,'Men10'!$B$2:$B$75,'Men10'!$D$2:$D$75) / _xlfn.XLOOKUP($A82,'Men10'!$E$1:$CV$1,_xlfn.XLOOKUP(H$2,'Men10'!$B$2:$B$75,'Men10'!$E$2:$CV$75))) / $C$1 / 86400</f>
        <v>0.22873290730433585</v>
      </c>
      <c r="I82" s="45" cm="1">
        <f t="array" ref="I82">(_xlfn.XLOOKUP(I$2,'Men10'!$B$2:$B$75,'Men10'!$D$2:$D$75) / _xlfn.XLOOKUP($A82,'Men10'!$E$1:$CV$1,_xlfn.XLOOKUP(I$2,'Men10'!$B$2:$B$75,'Men10'!$E$2:$CV$75))) / $C$1 / 86400</f>
        <v>0.30315285798146102</v>
      </c>
      <c r="J82" s="45" cm="1">
        <f t="array" ref="J82">(_xlfn.XLOOKUP(J$2,'Men10'!$B$2:$B$75,'Men10'!$D$2:$D$75) / _xlfn.XLOOKUP($A82,'Men10'!$E$1:$CV$1,_xlfn.XLOOKUP(J$2,'Men10'!$B$2:$B$75,'Men10'!$E$2:$CV$75))) / $C$1 / 86400</f>
        <v>0.6355141771808438</v>
      </c>
      <c r="K82" s="45" cm="1">
        <f t="array" ref="K82">(_xlfn.XLOOKUP(K$2,'Men10'!$B$2:$B$75,'Men10'!$D$2:$D$75) / _xlfn.XLOOKUP($A82,'Men10'!$E$1:$CV$1,_xlfn.XLOOKUP(K$2,'Men10'!$B$2:$B$75,'Men10'!$E$2:$CV$75))) / $C$1 / 86400</f>
        <v>0.76990910324243655</v>
      </c>
      <c r="L82" s="45" cm="1">
        <f t="array" ref="L82">(_xlfn.XLOOKUP(L$2,'Men10'!$B$2:$B$75,'Men10'!$D$2:$D$75) / _xlfn.XLOOKUP($A82,'Men10'!$E$1:$CV$1,_xlfn.XLOOKUP(L$2,'Men10'!$B$2:$B$75,'Men10'!$E$2:$CV$75))) / $C$1 / 86400</f>
        <v>1.3634513634513634</v>
      </c>
      <c r="M82" s="45" cm="1">
        <f t="array" ref="M82">(_xlfn.XLOOKUP(M$2,'Men10'!$B$2:$B$75,'Men10'!$D$2:$D$75) / _xlfn.XLOOKUP($A82,'Men10'!$E$1:$CV$1,_xlfn.XLOOKUP(M$2,'Men10'!$B$2:$B$75,'Men10'!$E$2:$CV$75))) / $C$1 / 86400</f>
        <v>1.8111518111518108</v>
      </c>
      <c r="N82" s="45" cm="1">
        <f t="array" ref="N82">(_xlfn.XLOOKUP(N$2,'Men10'!$B$2:$B$75,'Men10'!$D$2:$D$75) / _xlfn.XLOOKUP($A82,'Men10'!$E$1:$CV$1,_xlfn.XLOOKUP(N$2,'Men10'!$B$2:$B$75,'Men10'!$E$2:$CV$75))) / $C$1 / 86400</f>
        <v>3.3789512956179619</v>
      </c>
    </row>
    <row r="83" spans="1:14" x14ac:dyDescent="0.3">
      <c r="A83" s="26">
        <v>98</v>
      </c>
      <c r="B83" s="45" cm="1">
        <f t="array" ref="B83">(_xlfn.XLOOKUP(B$2,'Men10'!$B$2:$B$75,'Men10'!$D$2:$D$75) / _xlfn.XLOOKUP($A83,'Men10'!$E$1:$CV$1,_xlfn.XLOOKUP(B$2,'Men10'!$B$2:$B$75,'Men10'!$E$2:$CV$75))) / $C$1 / 86400</f>
        <v>8.592177897427531E-3</v>
      </c>
      <c r="C83" s="45" cm="1">
        <f t="array" ref="C83">(_xlfn.XLOOKUP(C$2,'Men10'!$B$2:$B$75,'Men10'!$D$2:$D$75) / _xlfn.XLOOKUP($A83,'Men10'!$E$1:$CV$1,_xlfn.XLOOKUP(C$2,'Men10'!$B$2:$B$75,'Men10'!$E$2:$CV$75))) / $C$1 / 86400</f>
        <v>2.1389696047230296E-2</v>
      </c>
      <c r="D83" s="45" cm="1">
        <f t="array" ref="D83">(_xlfn.XLOOKUP(D$2,'Men10'!$B$2:$B$75,'Men10'!$D$2:$D$75) / _xlfn.XLOOKUP($A83,'Men10'!$E$1:$CV$1,_xlfn.XLOOKUP(D$2,'Men10'!$B$2:$B$75,'Men10'!$E$2:$CV$75))) / $C$1 / 86400</f>
        <v>5.6501083898344177E-2</v>
      </c>
      <c r="E83" s="45" cm="1">
        <f t="array" ref="E83">(_xlfn.XLOOKUP(E$2,'Men10'!$B$2:$B$75,'Men10'!$D$2:$D$75) / _xlfn.XLOOKUP($A83,'Men10'!$E$1:$CV$1,_xlfn.XLOOKUP(E$2,'Men10'!$B$2:$B$75,'Men10'!$E$2:$CV$75))) / $C$1 / 86400</f>
        <v>7.4373875743738757E-2</v>
      </c>
      <c r="F83" s="45" cm="1">
        <f t="array" ref="F83">(_xlfn.XLOOKUP(F$2,'Men10'!$B$2:$B$75,'Men10'!$D$2:$D$75) / _xlfn.XLOOKUP($A83,'Men10'!$E$1:$CV$1,_xlfn.XLOOKUP(F$2,'Men10'!$B$2:$B$75,'Men10'!$E$2:$CV$75))) / $C$1 / 86400</f>
        <v>0.12299555678551112</v>
      </c>
      <c r="G83" s="45" cm="1">
        <f t="array" ref="G83">(_xlfn.XLOOKUP(G$2,'Men10'!$B$2:$B$75,'Men10'!$D$2:$D$75) / _xlfn.XLOOKUP($A83,'Men10'!$E$1:$CV$1,_xlfn.XLOOKUP(G$2,'Men10'!$B$2:$B$75,'Men10'!$E$2:$CV$75))) / $C$1 / 86400</f>
        <v>0.15480143904801438</v>
      </c>
      <c r="H83" s="45" cm="1">
        <f t="array" ref="H83">(_xlfn.XLOOKUP(H$2,'Men10'!$B$2:$B$75,'Men10'!$D$2:$D$75) / _xlfn.XLOOKUP($A83,'Men10'!$E$1:$CV$1,_xlfn.XLOOKUP(H$2,'Men10'!$B$2:$B$75,'Men10'!$E$2:$CV$75))) / $C$1 / 86400</f>
        <v>0.25378146775841298</v>
      </c>
      <c r="I83" s="45" cm="1">
        <f t="array" ref="I83">(_xlfn.XLOOKUP(I$2,'Men10'!$B$2:$B$75,'Men10'!$D$2:$D$75) / _xlfn.XLOOKUP($A83,'Men10'!$E$1:$CV$1,_xlfn.XLOOKUP(I$2,'Men10'!$B$2:$B$75,'Men10'!$E$2:$CV$75))) / $C$1 / 86400</f>
        <v>0.33638188290540028</v>
      </c>
      <c r="J83" s="45" cm="1">
        <f t="array" ref="J83">(_xlfn.XLOOKUP(J$2,'Men10'!$B$2:$B$75,'Men10'!$D$2:$D$75) / _xlfn.XLOOKUP($A83,'Men10'!$E$1:$CV$1,_xlfn.XLOOKUP(J$2,'Men10'!$B$2:$B$75,'Men10'!$E$2:$CV$75))) / $C$1 / 86400</f>
        <v>0.70497915632007457</v>
      </c>
      <c r="K83" s="45" cm="1">
        <f t="array" ref="K83">(_xlfn.XLOOKUP(K$2,'Men10'!$B$2:$B$75,'Men10'!$D$2:$D$75) / _xlfn.XLOOKUP($A83,'Men10'!$E$1:$CV$1,_xlfn.XLOOKUP(K$2,'Men10'!$B$2:$B$75,'Men10'!$E$2:$CV$75))) / $C$1 / 86400</f>
        <v>0.85406414134573405</v>
      </c>
      <c r="L83" s="45" cm="1">
        <f t="array" ref="L83">(_xlfn.XLOOKUP(L$2,'Men10'!$B$2:$B$75,'Men10'!$D$2:$D$75) / _xlfn.XLOOKUP($A83,'Men10'!$E$1:$CV$1,_xlfn.XLOOKUP(L$2,'Men10'!$B$2:$B$75,'Men10'!$E$2:$CV$75))) / $C$1 / 86400</f>
        <v>1.5124836335726217</v>
      </c>
      <c r="M83" s="45" cm="1">
        <f t="array" ref="M83">(_xlfn.XLOOKUP(M$2,'Men10'!$B$2:$B$75,'Men10'!$D$2:$D$75) / _xlfn.XLOOKUP($A83,'Men10'!$E$1:$CV$1,_xlfn.XLOOKUP(M$2,'Men10'!$B$2:$B$75,'Men10'!$E$2:$CV$75))) / $C$1 / 86400</f>
        <v>2.0091200505666169</v>
      </c>
      <c r="N83" s="45" cm="1">
        <f t="array" ref="N83">(_xlfn.XLOOKUP(N$2,'Men10'!$B$2:$B$75,'Men10'!$D$2:$D$75) / _xlfn.XLOOKUP($A83,'Men10'!$E$1:$CV$1,_xlfn.XLOOKUP(N$2,'Men10'!$B$2:$B$75,'Men10'!$E$2:$CV$75))) / $C$1 / 86400</f>
        <v>3.7482881093202103</v>
      </c>
    </row>
    <row r="84" spans="1:14" x14ac:dyDescent="0.3">
      <c r="A84" s="26">
        <v>99</v>
      </c>
      <c r="B84" s="45" cm="1">
        <f t="array" ref="B84">(_xlfn.XLOOKUP(B$2,'Men10'!$B$2:$B$75,'Men10'!$D$2:$D$75) / _xlfn.XLOOKUP($A84,'Men10'!$E$1:$CV$1,_xlfn.XLOOKUP(B$2,'Men10'!$B$2:$B$75,'Men10'!$E$2:$CV$75))) / $C$1 / 86400</f>
        <v>9.1070399192967281E-3</v>
      </c>
      <c r="C84" s="45" cm="1">
        <f t="array" ref="C84">(_xlfn.XLOOKUP(C$2,'Men10'!$B$2:$B$75,'Men10'!$D$2:$D$75) / _xlfn.XLOOKUP($A84,'Men10'!$E$1:$CV$1,_xlfn.XLOOKUP(C$2,'Men10'!$B$2:$B$75,'Men10'!$E$2:$CV$75))) / $C$1 / 86400</f>
        <v>2.4055918663761802E-2</v>
      </c>
      <c r="D84" s="45" cm="1">
        <f t="array" ref="D84">(_xlfn.XLOOKUP(D$2,'Men10'!$B$2:$B$75,'Men10'!$D$2:$D$75) / _xlfn.XLOOKUP($A84,'Men10'!$E$1:$CV$1,_xlfn.XLOOKUP(D$2,'Men10'!$B$2:$B$75,'Men10'!$E$2:$CV$75))) / $C$1 / 86400</f>
        <v>6.3543936092955694E-2</v>
      </c>
      <c r="E84" s="45" cm="1">
        <f t="array" ref="E84">(_xlfn.XLOOKUP(E$2,'Men10'!$B$2:$B$75,'Men10'!$D$2:$D$75) / _xlfn.XLOOKUP($A84,'Men10'!$E$1:$CV$1,_xlfn.XLOOKUP(E$2,'Men10'!$B$2:$B$75,'Men10'!$E$2:$CV$75))) / $C$1 / 86400</f>
        <v>8.3644568938686589E-2</v>
      </c>
      <c r="F84" s="45" cm="1">
        <f t="array" ref="F84">(_xlfn.XLOOKUP(F$2,'Men10'!$B$2:$B$75,'Men10'!$D$2:$D$75) / _xlfn.XLOOKUP($A84,'Men10'!$E$1:$CV$1,_xlfn.XLOOKUP(F$2,'Men10'!$B$2:$B$75,'Men10'!$E$2:$CV$75))) / $C$1 / 86400</f>
        <v>0.13832693571255661</v>
      </c>
      <c r="G84" s="45" cm="1">
        <f t="array" ref="G84">(_xlfn.XLOOKUP(G$2,'Men10'!$B$2:$B$75,'Men10'!$D$2:$D$75) / _xlfn.XLOOKUP($A84,'Men10'!$E$1:$CV$1,_xlfn.XLOOKUP(G$2,'Men10'!$B$2:$B$75,'Men10'!$E$2:$CV$75))) / $C$1 / 86400</f>
        <v>0.17409741674447557</v>
      </c>
      <c r="H84" s="45" cm="1">
        <f t="array" ref="H84">(_xlfn.XLOOKUP(H$2,'Men10'!$B$2:$B$75,'Men10'!$D$2:$D$75) / _xlfn.XLOOKUP($A84,'Men10'!$E$1:$CV$1,_xlfn.XLOOKUP(H$2,'Men10'!$B$2:$B$75,'Men10'!$E$2:$CV$75))) / $C$1 / 86400</f>
        <v>0.28578358144885729</v>
      </c>
      <c r="I84" s="45" cm="1">
        <f t="array" ref="I84">(_xlfn.XLOOKUP(I$2,'Men10'!$B$2:$B$75,'Men10'!$D$2:$D$75) / _xlfn.XLOOKUP($A84,'Men10'!$E$1:$CV$1,_xlfn.XLOOKUP(I$2,'Men10'!$B$2:$B$75,'Men10'!$E$2:$CV$75))) / $C$1 / 86400</f>
        <v>0.37918566330276793</v>
      </c>
      <c r="J84" s="45" cm="1">
        <f t="array" ref="J84">(_xlfn.XLOOKUP(J$2,'Men10'!$B$2:$B$75,'Men10'!$D$2:$D$75) / _xlfn.XLOOKUP($A84,'Men10'!$E$1:$CV$1,_xlfn.XLOOKUP(J$2,'Men10'!$B$2:$B$75,'Men10'!$E$2:$CV$75))) / $C$1 / 86400</f>
        <v>0.79402915501313664</v>
      </c>
      <c r="K84" s="45" cm="1">
        <f t="array" ref="K84">(_xlfn.XLOOKUP(K$2,'Men10'!$B$2:$B$75,'Men10'!$D$2:$D$75) / _xlfn.XLOOKUP($A84,'Men10'!$E$1:$CV$1,_xlfn.XLOOKUP(K$2,'Men10'!$B$2:$B$75,'Men10'!$E$2:$CV$75))) / $C$1 / 86400</f>
        <v>0.96194592762098485</v>
      </c>
      <c r="L84" s="45" cm="1">
        <f t="array" ref="L84">(_xlfn.XLOOKUP(L$2,'Men10'!$B$2:$B$75,'Men10'!$D$2:$D$75) / _xlfn.XLOOKUP($A84,'Men10'!$E$1:$CV$1,_xlfn.XLOOKUP(L$2,'Men10'!$B$2:$B$75,'Men10'!$E$2:$CV$75))) / $C$1 / 86400</f>
        <v>1.703534197813374</v>
      </c>
      <c r="M84" s="45" cm="1">
        <f t="array" ref="M84">(_xlfn.XLOOKUP(M$2,'Men10'!$B$2:$B$75,'Men10'!$D$2:$D$75) / _xlfn.XLOOKUP($A84,'Men10'!$E$1:$CV$1,_xlfn.XLOOKUP(M$2,'Men10'!$B$2:$B$75,'Men10'!$E$2:$CV$75))) / $C$1 / 86400</f>
        <v>2.2629036359013477</v>
      </c>
      <c r="N84" s="45" cm="1">
        <f t="array" ref="N84">(_xlfn.XLOOKUP(N$2,'Men10'!$B$2:$B$75,'Men10'!$D$2:$D$75) / _xlfn.XLOOKUP($A84,'Men10'!$E$1:$CV$1,_xlfn.XLOOKUP(N$2,'Men10'!$B$2:$B$75,'Men10'!$E$2:$CV$75))) / $C$1 / 86400</f>
        <v>4.2217560810238162</v>
      </c>
    </row>
    <row r="85" spans="1:14" x14ac:dyDescent="0.3">
      <c r="A85" s="42"/>
    </row>
    <row r="86" spans="1:14" x14ac:dyDescent="0.3">
      <c r="A86" s="26"/>
    </row>
    <row r="87" spans="1:14" x14ac:dyDescent="0.3">
      <c r="A87" s="26"/>
    </row>
    <row r="88" spans="1:14" x14ac:dyDescent="0.3">
      <c r="A88" s="42"/>
    </row>
    <row r="89" spans="1:14" x14ac:dyDescent="0.3">
      <c r="A89" s="26"/>
    </row>
    <row r="91" spans="1:14" x14ac:dyDescent="0.3">
      <c r="A91" s="26"/>
    </row>
    <row r="93" spans="1:14" x14ac:dyDescent="0.3">
      <c r="A93" s="26"/>
    </row>
    <row r="94" spans="1:14" x14ac:dyDescent="0.3">
      <c r="A94" s="26"/>
    </row>
    <row r="95" spans="1:14" x14ac:dyDescent="0.3">
      <c r="A95" s="26"/>
    </row>
    <row r="96" spans="1:14" x14ac:dyDescent="0.3">
      <c r="A96" s="26"/>
    </row>
    <row r="97" spans="1:1" x14ac:dyDescent="0.3">
      <c r="A97" s="26"/>
    </row>
    <row r="98" spans="1:1" x14ac:dyDescent="0.3">
      <c r="A98" s="26"/>
    </row>
    <row r="100" spans="1:1" x14ac:dyDescent="0.3">
      <c r="A100" s="26"/>
    </row>
    <row r="102" spans="1:1" x14ac:dyDescent="0.3">
      <c r="A102" s="26"/>
    </row>
    <row r="103" spans="1:1" x14ac:dyDescent="0.3">
      <c r="A103" s="26"/>
    </row>
    <row r="104" spans="1:1" x14ac:dyDescent="0.3">
      <c r="A104" s="26"/>
    </row>
    <row r="105" spans="1:1" x14ac:dyDescent="0.3">
      <c r="A105" s="26"/>
    </row>
    <row r="106" spans="1:1" x14ac:dyDescent="0.3">
      <c r="A106" s="26"/>
    </row>
    <row r="107" spans="1:1" x14ac:dyDescent="0.3">
      <c r="A107" s="26"/>
    </row>
    <row r="109" spans="1:1" x14ac:dyDescent="0.3">
      <c r="A109" s="26"/>
    </row>
  </sheetData>
  <sheetProtection algorithmName="SHA-512" hashValue="FE5rZAsAXIjpHe4yFNf5QajaDqnfsVqokwNSHYWhOkM4I4HsBTHoRujgJtrgkilS3f55Lo+OgQruH5g6PxDFzg==" saltValue="M4+EIkZE8pqTouTDmRqIsA==" spinCount="100000" sheet="1" objects="1" scenarios="1"/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A2271-8EE6-4E55-8405-6ADA60A1CEC9}">
  <sheetPr codeName="Sheet9"/>
  <dimension ref="A1:CV75"/>
  <sheetViews>
    <sheetView workbookViewId="0">
      <pane xSplit="4" ySplit="1" topLeftCell="AO5" activePane="bottomRight" state="frozen"/>
      <selection activeCell="M16" sqref="M16:O16"/>
      <selection pane="topRight" activeCell="M16" sqref="M16:O16"/>
      <selection pane="bottomLeft" activeCell="M16" sqref="M16:O16"/>
      <selection pane="bottomRight" activeCell="AO1" sqref="AO1"/>
    </sheetView>
  </sheetViews>
  <sheetFormatPr defaultRowHeight="13.2" x14ac:dyDescent="0.25"/>
  <cols>
    <col min="1" max="1" width="11.88671875" style="12" customWidth="1"/>
    <col min="2" max="2" width="12.33203125" style="12" customWidth="1"/>
    <col min="3" max="3" width="8.88671875" style="12"/>
    <col min="4" max="4" width="8" style="12" bestFit="1" customWidth="1"/>
    <col min="5" max="259" width="8.88671875" style="12"/>
    <col min="260" max="260" width="8" style="12" bestFit="1" customWidth="1"/>
    <col min="261" max="515" width="8.88671875" style="12"/>
    <col min="516" max="516" width="8" style="12" bestFit="1" customWidth="1"/>
    <col min="517" max="771" width="8.88671875" style="12"/>
    <col min="772" max="772" width="8" style="12" bestFit="1" customWidth="1"/>
    <col min="773" max="1027" width="8.88671875" style="12"/>
    <col min="1028" max="1028" width="8" style="12" bestFit="1" customWidth="1"/>
    <col min="1029" max="1283" width="8.88671875" style="12"/>
    <col min="1284" max="1284" width="8" style="12" bestFit="1" customWidth="1"/>
    <col min="1285" max="1539" width="8.88671875" style="12"/>
    <col min="1540" max="1540" width="8" style="12" bestFit="1" customWidth="1"/>
    <col min="1541" max="1795" width="8.88671875" style="12"/>
    <col min="1796" max="1796" width="8" style="12" bestFit="1" customWidth="1"/>
    <col min="1797" max="2051" width="8.88671875" style="12"/>
    <col min="2052" max="2052" width="8" style="12" bestFit="1" customWidth="1"/>
    <col min="2053" max="2307" width="8.88671875" style="12"/>
    <col min="2308" max="2308" width="8" style="12" bestFit="1" customWidth="1"/>
    <col min="2309" max="2563" width="8.88671875" style="12"/>
    <col min="2564" max="2564" width="8" style="12" bestFit="1" customWidth="1"/>
    <col min="2565" max="2819" width="8.88671875" style="12"/>
    <col min="2820" max="2820" width="8" style="12" bestFit="1" customWidth="1"/>
    <col min="2821" max="3075" width="8.88671875" style="12"/>
    <col min="3076" max="3076" width="8" style="12" bestFit="1" customWidth="1"/>
    <col min="3077" max="3331" width="8.88671875" style="12"/>
    <col min="3332" max="3332" width="8" style="12" bestFit="1" customWidth="1"/>
    <col min="3333" max="3587" width="8.88671875" style="12"/>
    <col min="3588" max="3588" width="8" style="12" bestFit="1" customWidth="1"/>
    <col min="3589" max="3843" width="8.88671875" style="12"/>
    <col min="3844" max="3844" width="8" style="12" bestFit="1" customWidth="1"/>
    <col min="3845" max="4099" width="8.88671875" style="12"/>
    <col min="4100" max="4100" width="8" style="12" bestFit="1" customWidth="1"/>
    <col min="4101" max="4355" width="8.88671875" style="12"/>
    <col min="4356" max="4356" width="8" style="12" bestFit="1" customWidth="1"/>
    <col min="4357" max="4611" width="8.88671875" style="12"/>
    <col min="4612" max="4612" width="8" style="12" bestFit="1" customWidth="1"/>
    <col min="4613" max="4867" width="8.88671875" style="12"/>
    <col min="4868" max="4868" width="8" style="12" bestFit="1" customWidth="1"/>
    <col min="4869" max="5123" width="8.88671875" style="12"/>
    <col min="5124" max="5124" width="8" style="12" bestFit="1" customWidth="1"/>
    <col min="5125" max="5379" width="8.88671875" style="12"/>
    <col min="5380" max="5380" width="8" style="12" bestFit="1" customWidth="1"/>
    <col min="5381" max="5635" width="8.88671875" style="12"/>
    <col min="5636" max="5636" width="8" style="12" bestFit="1" customWidth="1"/>
    <col min="5637" max="5891" width="8.88671875" style="12"/>
    <col min="5892" max="5892" width="8" style="12" bestFit="1" customWidth="1"/>
    <col min="5893" max="6147" width="8.88671875" style="12"/>
    <col min="6148" max="6148" width="8" style="12" bestFit="1" customWidth="1"/>
    <col min="6149" max="6403" width="8.88671875" style="12"/>
    <col min="6404" max="6404" width="8" style="12" bestFit="1" customWidth="1"/>
    <col min="6405" max="6659" width="8.88671875" style="12"/>
    <col min="6660" max="6660" width="8" style="12" bestFit="1" customWidth="1"/>
    <col min="6661" max="6915" width="8.88671875" style="12"/>
    <col min="6916" max="6916" width="8" style="12" bestFit="1" customWidth="1"/>
    <col min="6917" max="7171" width="8.88671875" style="12"/>
    <col min="7172" max="7172" width="8" style="12" bestFit="1" customWidth="1"/>
    <col min="7173" max="7427" width="8.88671875" style="12"/>
    <col min="7428" max="7428" width="8" style="12" bestFit="1" customWidth="1"/>
    <col min="7429" max="7683" width="8.88671875" style="12"/>
    <col min="7684" max="7684" width="8" style="12" bestFit="1" customWidth="1"/>
    <col min="7685" max="7939" width="8.88671875" style="12"/>
    <col min="7940" max="7940" width="8" style="12" bestFit="1" customWidth="1"/>
    <col min="7941" max="8195" width="8.88671875" style="12"/>
    <col min="8196" max="8196" width="8" style="12" bestFit="1" customWidth="1"/>
    <col min="8197" max="8451" width="8.88671875" style="12"/>
    <col min="8452" max="8452" width="8" style="12" bestFit="1" customWidth="1"/>
    <col min="8453" max="8707" width="8.88671875" style="12"/>
    <col min="8708" max="8708" width="8" style="12" bestFit="1" customWidth="1"/>
    <col min="8709" max="8963" width="8.88671875" style="12"/>
    <col min="8964" max="8964" width="8" style="12" bestFit="1" customWidth="1"/>
    <col min="8965" max="9219" width="8.88671875" style="12"/>
    <col min="9220" max="9220" width="8" style="12" bestFit="1" customWidth="1"/>
    <col min="9221" max="9475" width="8.88671875" style="12"/>
    <col min="9476" max="9476" width="8" style="12" bestFit="1" customWidth="1"/>
    <col min="9477" max="9731" width="8.88671875" style="12"/>
    <col min="9732" max="9732" width="8" style="12" bestFit="1" customWidth="1"/>
    <col min="9733" max="9987" width="8.88671875" style="12"/>
    <col min="9988" max="9988" width="8" style="12" bestFit="1" customWidth="1"/>
    <col min="9989" max="10243" width="8.88671875" style="12"/>
    <col min="10244" max="10244" width="8" style="12" bestFit="1" customWidth="1"/>
    <col min="10245" max="10499" width="8.88671875" style="12"/>
    <col min="10500" max="10500" width="8" style="12" bestFit="1" customWidth="1"/>
    <col min="10501" max="10755" width="8.88671875" style="12"/>
    <col min="10756" max="10756" width="8" style="12" bestFit="1" customWidth="1"/>
    <col min="10757" max="11011" width="8.88671875" style="12"/>
    <col min="11012" max="11012" width="8" style="12" bestFit="1" customWidth="1"/>
    <col min="11013" max="11267" width="8.88671875" style="12"/>
    <col min="11268" max="11268" width="8" style="12" bestFit="1" customWidth="1"/>
    <col min="11269" max="11523" width="8.88671875" style="12"/>
    <col min="11524" max="11524" width="8" style="12" bestFit="1" customWidth="1"/>
    <col min="11525" max="11779" width="8.88671875" style="12"/>
    <col min="11780" max="11780" width="8" style="12" bestFit="1" customWidth="1"/>
    <col min="11781" max="12035" width="8.88671875" style="12"/>
    <col min="12036" max="12036" width="8" style="12" bestFit="1" customWidth="1"/>
    <col min="12037" max="12291" width="8.88671875" style="12"/>
    <col min="12292" max="12292" width="8" style="12" bestFit="1" customWidth="1"/>
    <col min="12293" max="12547" width="8.88671875" style="12"/>
    <col min="12548" max="12548" width="8" style="12" bestFit="1" customWidth="1"/>
    <col min="12549" max="12803" width="8.88671875" style="12"/>
    <col min="12804" max="12804" width="8" style="12" bestFit="1" customWidth="1"/>
    <col min="12805" max="13059" width="8.88671875" style="12"/>
    <col min="13060" max="13060" width="8" style="12" bestFit="1" customWidth="1"/>
    <col min="13061" max="13315" width="8.88671875" style="12"/>
    <col min="13316" max="13316" width="8" style="12" bestFit="1" customWidth="1"/>
    <col min="13317" max="13571" width="8.88671875" style="12"/>
    <col min="13572" max="13572" width="8" style="12" bestFit="1" customWidth="1"/>
    <col min="13573" max="13827" width="8.88671875" style="12"/>
    <col min="13828" max="13828" width="8" style="12" bestFit="1" customWidth="1"/>
    <col min="13829" max="14083" width="8.88671875" style="12"/>
    <col min="14084" max="14084" width="8" style="12" bestFit="1" customWidth="1"/>
    <col min="14085" max="14339" width="8.88671875" style="12"/>
    <col min="14340" max="14340" width="8" style="12" bestFit="1" customWidth="1"/>
    <col min="14341" max="14595" width="8.88671875" style="12"/>
    <col min="14596" max="14596" width="8" style="12" bestFit="1" customWidth="1"/>
    <col min="14597" max="14851" width="8.88671875" style="12"/>
    <col min="14852" max="14852" width="8" style="12" bestFit="1" customWidth="1"/>
    <col min="14853" max="15107" width="8.88671875" style="12"/>
    <col min="15108" max="15108" width="8" style="12" bestFit="1" customWidth="1"/>
    <col min="15109" max="15363" width="8.88671875" style="12"/>
    <col min="15364" max="15364" width="8" style="12" bestFit="1" customWidth="1"/>
    <col min="15365" max="15619" width="8.88671875" style="12"/>
    <col min="15620" max="15620" width="8" style="12" bestFit="1" customWidth="1"/>
    <col min="15621" max="15875" width="8.88671875" style="12"/>
    <col min="15876" max="15876" width="8" style="12" bestFit="1" customWidth="1"/>
    <col min="15877" max="16131" width="8.88671875" style="12"/>
    <col min="16132" max="16132" width="8" style="12" bestFit="1" customWidth="1"/>
    <col min="16133" max="16384" width="8.88671875" style="12"/>
  </cols>
  <sheetData>
    <row r="1" spans="1:100" x14ac:dyDescent="0.25">
      <c r="B1" s="12" t="s">
        <v>8</v>
      </c>
      <c r="C1" s="12" t="s">
        <v>9</v>
      </c>
      <c r="D1" s="12" t="s">
        <v>10</v>
      </c>
      <c r="E1" s="12">
        <v>5</v>
      </c>
      <c r="F1" s="12">
        <v>6</v>
      </c>
      <c r="G1" s="12">
        <v>7</v>
      </c>
      <c r="H1" s="12">
        <v>8</v>
      </c>
      <c r="I1" s="12">
        <v>9</v>
      </c>
      <c r="J1" s="12">
        <v>10</v>
      </c>
      <c r="K1" s="12">
        <v>11</v>
      </c>
      <c r="L1" s="12">
        <v>12</v>
      </c>
      <c r="M1" s="12">
        <v>13</v>
      </c>
      <c r="N1" s="12">
        <v>14</v>
      </c>
      <c r="O1" s="12">
        <v>15</v>
      </c>
      <c r="P1" s="12">
        <v>16</v>
      </c>
      <c r="Q1" s="12">
        <v>17</v>
      </c>
      <c r="R1" s="12">
        <v>18</v>
      </c>
      <c r="S1" s="12">
        <v>19</v>
      </c>
      <c r="T1" s="12">
        <v>20</v>
      </c>
      <c r="U1" s="12">
        <v>21</v>
      </c>
      <c r="V1" s="12">
        <v>22</v>
      </c>
      <c r="W1" s="12">
        <v>23</v>
      </c>
      <c r="X1" s="12">
        <v>24</v>
      </c>
      <c r="Y1" s="12">
        <v>25</v>
      </c>
      <c r="Z1" s="12">
        <v>26</v>
      </c>
      <c r="AA1" s="12">
        <v>27</v>
      </c>
      <c r="AB1" s="12">
        <v>28</v>
      </c>
      <c r="AC1" s="12">
        <v>29</v>
      </c>
      <c r="AD1" s="12">
        <v>30</v>
      </c>
      <c r="AE1" s="12">
        <v>31</v>
      </c>
      <c r="AF1" s="12">
        <v>32</v>
      </c>
      <c r="AG1" s="12">
        <v>33</v>
      </c>
      <c r="AH1" s="12">
        <v>34</v>
      </c>
      <c r="AI1" s="12">
        <v>35</v>
      </c>
      <c r="AJ1" s="12">
        <v>36</v>
      </c>
      <c r="AK1" s="12">
        <v>37</v>
      </c>
      <c r="AL1" s="12">
        <v>38</v>
      </c>
      <c r="AM1" s="12">
        <v>39</v>
      </c>
      <c r="AN1" s="12">
        <v>40</v>
      </c>
      <c r="AO1" s="12">
        <v>41</v>
      </c>
      <c r="AP1" s="12">
        <v>42</v>
      </c>
      <c r="AQ1" s="12">
        <v>43</v>
      </c>
      <c r="AR1" s="12">
        <v>44</v>
      </c>
      <c r="AS1" s="12">
        <v>45</v>
      </c>
      <c r="AT1" s="12">
        <v>46</v>
      </c>
      <c r="AU1" s="12">
        <v>47</v>
      </c>
      <c r="AV1" s="12">
        <v>48</v>
      </c>
      <c r="AW1" s="12">
        <v>49</v>
      </c>
      <c r="AX1" s="12">
        <v>50</v>
      </c>
      <c r="AY1" s="12">
        <v>51</v>
      </c>
      <c r="AZ1" s="12">
        <v>52</v>
      </c>
      <c r="BA1" s="12">
        <v>53</v>
      </c>
      <c r="BB1" s="12">
        <v>54</v>
      </c>
      <c r="BC1" s="12">
        <v>55</v>
      </c>
      <c r="BD1" s="12">
        <v>56</v>
      </c>
      <c r="BE1" s="12">
        <v>57</v>
      </c>
      <c r="BF1" s="12">
        <v>58</v>
      </c>
      <c r="BG1" s="12">
        <v>59</v>
      </c>
      <c r="BH1" s="12">
        <v>60</v>
      </c>
      <c r="BI1" s="12">
        <v>61</v>
      </c>
      <c r="BJ1" s="12">
        <v>62</v>
      </c>
      <c r="BK1" s="12">
        <v>63</v>
      </c>
      <c r="BL1" s="12">
        <v>64</v>
      </c>
      <c r="BM1" s="12">
        <v>65</v>
      </c>
      <c r="BN1" s="12">
        <v>66</v>
      </c>
      <c r="BO1" s="12">
        <v>67</v>
      </c>
      <c r="BP1" s="12">
        <v>68</v>
      </c>
      <c r="BQ1" s="12">
        <v>69</v>
      </c>
      <c r="BR1" s="12">
        <v>70</v>
      </c>
      <c r="BS1" s="12">
        <v>71</v>
      </c>
      <c r="BT1" s="12">
        <v>72</v>
      </c>
      <c r="BU1" s="12">
        <v>73</v>
      </c>
      <c r="BV1" s="12">
        <v>74</v>
      </c>
      <c r="BW1" s="12">
        <v>75</v>
      </c>
      <c r="BX1" s="12">
        <v>76</v>
      </c>
      <c r="BY1" s="12">
        <v>77</v>
      </c>
      <c r="BZ1" s="12">
        <v>78</v>
      </c>
      <c r="CA1" s="12">
        <v>79</v>
      </c>
      <c r="CB1" s="12">
        <v>80</v>
      </c>
      <c r="CC1" s="12">
        <v>81</v>
      </c>
      <c r="CD1" s="12">
        <v>82</v>
      </c>
      <c r="CE1" s="12">
        <v>83</v>
      </c>
      <c r="CF1" s="12">
        <v>84</v>
      </c>
      <c r="CG1" s="12">
        <v>85</v>
      </c>
      <c r="CH1" s="12">
        <v>86</v>
      </c>
      <c r="CI1" s="12">
        <v>87</v>
      </c>
      <c r="CJ1" s="12">
        <v>88</v>
      </c>
      <c r="CK1" s="12">
        <v>89</v>
      </c>
      <c r="CL1" s="12">
        <v>90</v>
      </c>
      <c r="CM1" s="12">
        <v>91</v>
      </c>
      <c r="CN1" s="12">
        <v>92</v>
      </c>
      <c r="CO1" s="12">
        <v>93</v>
      </c>
      <c r="CP1" s="12">
        <v>94</v>
      </c>
      <c r="CQ1" s="12">
        <v>95</v>
      </c>
      <c r="CR1" s="12">
        <v>96</v>
      </c>
      <c r="CS1" s="12">
        <v>97</v>
      </c>
      <c r="CT1" s="12">
        <v>98</v>
      </c>
      <c r="CU1" s="12">
        <v>99</v>
      </c>
      <c r="CV1" s="12">
        <v>100</v>
      </c>
    </row>
    <row r="2" spans="1:100" x14ac:dyDescent="0.25">
      <c r="A2" s="12" t="s">
        <v>11</v>
      </c>
      <c r="C2" s="12">
        <v>0</v>
      </c>
      <c r="D2" s="12">
        <v>6.58</v>
      </c>
      <c r="E2" s="12">
        <v>0</v>
      </c>
      <c r="F2" s="12">
        <v>0</v>
      </c>
      <c r="G2" s="12">
        <v>0</v>
      </c>
      <c r="H2" s="12">
        <v>0</v>
      </c>
      <c r="I2" s="12">
        <v>0</v>
      </c>
      <c r="J2" s="12">
        <v>0</v>
      </c>
      <c r="K2" s="12">
        <v>0</v>
      </c>
      <c r="L2" s="12">
        <v>0</v>
      </c>
      <c r="M2" s="12">
        <v>0</v>
      </c>
      <c r="N2" s="12">
        <v>0.70209999999999995</v>
      </c>
      <c r="O2" s="12">
        <v>0.91100000000000003</v>
      </c>
      <c r="P2" s="12">
        <v>0.98280000000000001</v>
      </c>
      <c r="Q2" s="12">
        <v>0.99760000000000004</v>
      </c>
      <c r="R2" s="12">
        <v>0.99980000000000002</v>
      </c>
      <c r="S2" s="12">
        <v>1</v>
      </c>
      <c r="T2" s="12">
        <v>1</v>
      </c>
      <c r="U2" s="12">
        <v>1</v>
      </c>
      <c r="V2" s="12">
        <v>1</v>
      </c>
      <c r="W2" s="12">
        <v>1</v>
      </c>
      <c r="X2" s="12">
        <v>1</v>
      </c>
      <c r="Y2" s="12">
        <v>1</v>
      </c>
      <c r="Z2" s="12">
        <v>1</v>
      </c>
      <c r="AA2" s="12">
        <v>1</v>
      </c>
      <c r="AB2" s="12">
        <v>1</v>
      </c>
      <c r="AC2" s="12">
        <v>1</v>
      </c>
      <c r="AD2" s="12">
        <v>1</v>
      </c>
      <c r="AE2" s="12">
        <v>1</v>
      </c>
      <c r="AF2" s="12">
        <v>1</v>
      </c>
      <c r="AG2" s="12">
        <v>1</v>
      </c>
      <c r="AH2" s="12">
        <v>1</v>
      </c>
      <c r="AI2" s="12">
        <v>1</v>
      </c>
      <c r="AJ2" s="12">
        <v>1</v>
      </c>
      <c r="AK2" s="12">
        <v>0.99099999999999999</v>
      </c>
      <c r="AL2" s="12">
        <v>0.98089999999999999</v>
      </c>
      <c r="AM2" s="12">
        <v>0.97099999999999997</v>
      </c>
      <c r="AN2" s="12">
        <v>0.91549999999999998</v>
      </c>
      <c r="AO2" s="12">
        <v>0.90469999999999995</v>
      </c>
      <c r="AP2" s="12">
        <v>0.89419999999999999</v>
      </c>
      <c r="AQ2" s="12">
        <v>0.88490000000000002</v>
      </c>
      <c r="AR2" s="12">
        <v>0.87490000000000001</v>
      </c>
      <c r="AS2" s="12">
        <v>0.86499999999999999</v>
      </c>
      <c r="AT2" s="12">
        <v>0.85540000000000005</v>
      </c>
      <c r="AU2" s="12">
        <v>0.84689999999999999</v>
      </c>
      <c r="AV2" s="12">
        <v>0.8377</v>
      </c>
      <c r="AW2" s="12">
        <v>0.82869999999999999</v>
      </c>
      <c r="AX2" s="12">
        <v>0.83679999999999999</v>
      </c>
      <c r="AY2" s="12">
        <v>0.82689999999999997</v>
      </c>
      <c r="AZ2" s="12">
        <v>0.81720000000000004</v>
      </c>
      <c r="BA2" s="12">
        <v>0.80779999999999996</v>
      </c>
      <c r="BB2" s="12">
        <v>0.7994</v>
      </c>
      <c r="BC2" s="12">
        <v>0.7903</v>
      </c>
      <c r="BD2" s="12">
        <v>0.78149999999999997</v>
      </c>
      <c r="BE2" s="12">
        <v>0.77290000000000003</v>
      </c>
      <c r="BF2" s="12">
        <v>0.76439999999999997</v>
      </c>
      <c r="BG2" s="12">
        <v>0.75690000000000002</v>
      </c>
      <c r="BH2" s="12">
        <v>0.76670000000000005</v>
      </c>
      <c r="BI2" s="12">
        <v>0.75690000000000002</v>
      </c>
      <c r="BJ2" s="12">
        <v>0.74660000000000004</v>
      </c>
      <c r="BK2" s="12">
        <v>0.73729999999999996</v>
      </c>
      <c r="BL2" s="12">
        <v>0.72819999999999996</v>
      </c>
      <c r="BM2" s="12">
        <v>0.71870000000000001</v>
      </c>
      <c r="BN2" s="12">
        <v>0.71009999999999995</v>
      </c>
      <c r="BO2" s="12">
        <v>0.70099999999999996</v>
      </c>
      <c r="BP2" s="12">
        <v>0.69279999999999997</v>
      </c>
      <c r="BQ2" s="12">
        <v>0.68420000000000003</v>
      </c>
      <c r="BR2" s="12">
        <v>0.67630000000000001</v>
      </c>
      <c r="BS2" s="12">
        <v>0.66520000000000001</v>
      </c>
      <c r="BT2" s="12">
        <v>0.65500000000000003</v>
      </c>
      <c r="BU2" s="12">
        <v>0.64459999999999995</v>
      </c>
      <c r="BV2" s="12">
        <v>0.63500000000000001</v>
      </c>
      <c r="BW2" s="12">
        <v>0.62519999999999998</v>
      </c>
      <c r="BX2" s="12">
        <v>0.61229999999999996</v>
      </c>
      <c r="BY2" s="12">
        <v>0.5998</v>
      </c>
      <c r="BZ2" s="12">
        <v>0.58789999999999998</v>
      </c>
      <c r="CA2" s="12">
        <v>0.57650000000000001</v>
      </c>
      <c r="CB2" s="12">
        <v>0.56540000000000001</v>
      </c>
      <c r="CC2" s="12">
        <v>0.54769999999999996</v>
      </c>
      <c r="CD2" s="12">
        <v>0.53110000000000002</v>
      </c>
      <c r="CE2" s="12">
        <v>0.51539999999999997</v>
      </c>
      <c r="CF2" s="12">
        <v>0.50070000000000003</v>
      </c>
      <c r="CG2" s="12">
        <v>0.48670000000000002</v>
      </c>
      <c r="CH2" s="12">
        <v>0.46779999999999999</v>
      </c>
      <c r="CI2" s="12">
        <v>0.45019999999999999</v>
      </c>
      <c r="CJ2" s="12">
        <v>0.434</v>
      </c>
      <c r="CK2" s="12">
        <v>0.41880000000000001</v>
      </c>
      <c r="CL2" s="12">
        <v>0.4047</v>
      </c>
      <c r="CM2" s="12">
        <v>0.38450000000000001</v>
      </c>
      <c r="CN2" s="12">
        <v>0.36620000000000003</v>
      </c>
      <c r="CO2" s="12">
        <v>0.34949999999999998</v>
      </c>
      <c r="CP2" s="12">
        <v>0.33429999999999999</v>
      </c>
      <c r="CQ2" s="12">
        <v>0.32040000000000002</v>
      </c>
      <c r="CR2" s="12">
        <v>0.3009</v>
      </c>
      <c r="CS2" s="12">
        <v>0.28349999999999997</v>
      </c>
      <c r="CT2" s="12">
        <v>0.26800000000000002</v>
      </c>
      <c r="CU2" s="12">
        <v>0.25409999999999999</v>
      </c>
      <c r="CV2" s="12">
        <v>0.2417</v>
      </c>
    </row>
    <row r="3" spans="1:100" x14ac:dyDescent="0.25">
      <c r="A3" s="12" t="s">
        <v>12</v>
      </c>
      <c r="C3" s="12">
        <v>0</v>
      </c>
      <c r="D3" s="12">
        <v>7.12</v>
      </c>
      <c r="E3" s="12">
        <v>0</v>
      </c>
      <c r="F3" s="12">
        <v>0</v>
      </c>
      <c r="G3" s="12">
        <v>0</v>
      </c>
      <c r="H3" s="12">
        <v>0</v>
      </c>
      <c r="I3" s="12">
        <v>0</v>
      </c>
      <c r="J3" s="12">
        <v>0</v>
      </c>
      <c r="K3" s="12">
        <v>0</v>
      </c>
      <c r="L3" s="12">
        <v>0</v>
      </c>
      <c r="M3" s="12">
        <v>0</v>
      </c>
      <c r="N3" s="12">
        <v>0.70209999999999995</v>
      </c>
      <c r="O3" s="12">
        <v>0.91100000000000003</v>
      </c>
      <c r="P3" s="12">
        <v>0.98280000000000001</v>
      </c>
      <c r="Q3" s="12">
        <v>0.99760000000000004</v>
      </c>
      <c r="R3" s="12">
        <v>0.99980000000000002</v>
      </c>
      <c r="S3" s="12">
        <v>1</v>
      </c>
      <c r="T3" s="12">
        <v>1</v>
      </c>
      <c r="U3" s="12">
        <v>1</v>
      </c>
      <c r="V3" s="12">
        <v>1</v>
      </c>
      <c r="W3" s="12">
        <v>1</v>
      </c>
      <c r="X3" s="12">
        <v>1</v>
      </c>
      <c r="Y3" s="12">
        <v>1</v>
      </c>
      <c r="Z3" s="12">
        <v>1</v>
      </c>
      <c r="AA3" s="12">
        <v>1</v>
      </c>
      <c r="AB3" s="12">
        <v>1</v>
      </c>
      <c r="AC3" s="12">
        <v>1</v>
      </c>
      <c r="AD3" s="12">
        <v>1</v>
      </c>
      <c r="AE3" s="12">
        <v>1</v>
      </c>
      <c r="AF3" s="12">
        <v>1</v>
      </c>
      <c r="AG3" s="12">
        <v>1</v>
      </c>
      <c r="AH3" s="12">
        <v>1</v>
      </c>
      <c r="AI3" s="12">
        <v>1</v>
      </c>
      <c r="AJ3" s="12">
        <v>1</v>
      </c>
      <c r="AK3" s="12">
        <v>0.99099999999999999</v>
      </c>
      <c r="AL3" s="12">
        <v>0.98089999999999999</v>
      </c>
      <c r="AM3" s="12">
        <v>0.97099999999999997</v>
      </c>
      <c r="AN3" s="12">
        <v>0.91549999999999998</v>
      </c>
      <c r="AO3" s="12">
        <v>0.90469999999999995</v>
      </c>
      <c r="AP3" s="12">
        <v>0.89419999999999999</v>
      </c>
      <c r="AQ3" s="12">
        <v>0.88490000000000002</v>
      </c>
      <c r="AR3" s="12">
        <v>0.87490000000000001</v>
      </c>
      <c r="AS3" s="12">
        <v>0.86499999999999999</v>
      </c>
      <c r="AT3" s="12">
        <v>0.85540000000000005</v>
      </c>
      <c r="AU3" s="12">
        <v>0.84689999999999999</v>
      </c>
      <c r="AV3" s="12">
        <v>0.8377</v>
      </c>
      <c r="AW3" s="12">
        <v>0.82869999999999999</v>
      </c>
      <c r="AX3" s="12">
        <v>0.83679999999999999</v>
      </c>
      <c r="AY3" s="12">
        <v>0.82689999999999997</v>
      </c>
      <c r="AZ3" s="12">
        <v>0.81720000000000004</v>
      </c>
      <c r="BA3" s="12">
        <v>0.80779999999999996</v>
      </c>
      <c r="BB3" s="12">
        <v>0.7994</v>
      </c>
      <c r="BC3" s="12">
        <v>0.7903</v>
      </c>
      <c r="BD3" s="12">
        <v>0.78149999999999997</v>
      </c>
      <c r="BE3" s="12">
        <v>0.77290000000000003</v>
      </c>
      <c r="BF3" s="12">
        <v>0.76439999999999997</v>
      </c>
      <c r="BG3" s="12">
        <v>0.75690000000000002</v>
      </c>
      <c r="BH3" s="12">
        <v>0.76670000000000005</v>
      </c>
      <c r="BI3" s="12">
        <v>0.75690000000000002</v>
      </c>
      <c r="BJ3" s="12">
        <v>0.74660000000000004</v>
      </c>
      <c r="BK3" s="12">
        <v>0.73729999999999996</v>
      </c>
      <c r="BL3" s="12">
        <v>0.72819999999999996</v>
      </c>
      <c r="BM3" s="12">
        <v>0.71870000000000001</v>
      </c>
      <c r="BN3" s="12">
        <v>0.71009999999999995</v>
      </c>
      <c r="BO3" s="12">
        <v>0.70099999999999996</v>
      </c>
      <c r="BP3" s="12">
        <v>0.69279999999999997</v>
      </c>
      <c r="BQ3" s="12">
        <v>0.68420000000000003</v>
      </c>
      <c r="BR3" s="12">
        <v>0.67630000000000001</v>
      </c>
      <c r="BS3" s="12">
        <v>0.66520000000000001</v>
      </c>
      <c r="BT3" s="12">
        <v>0.65500000000000003</v>
      </c>
      <c r="BU3" s="12">
        <v>0.64459999999999995</v>
      </c>
      <c r="BV3" s="12">
        <v>0.63500000000000001</v>
      </c>
      <c r="BW3" s="12">
        <v>0.62519999999999998</v>
      </c>
      <c r="BX3" s="12">
        <v>0.61229999999999996</v>
      </c>
      <c r="BY3" s="12">
        <v>0.5998</v>
      </c>
      <c r="BZ3" s="12">
        <v>0.58789999999999998</v>
      </c>
      <c r="CA3" s="12">
        <v>0.57650000000000001</v>
      </c>
      <c r="CB3" s="12">
        <v>0.56540000000000001</v>
      </c>
      <c r="CC3" s="12">
        <v>0.54769999999999996</v>
      </c>
      <c r="CD3" s="12">
        <v>0.53110000000000002</v>
      </c>
      <c r="CE3" s="12">
        <v>0.51539999999999997</v>
      </c>
      <c r="CF3" s="12">
        <v>0.50070000000000003</v>
      </c>
      <c r="CG3" s="12">
        <v>0.48670000000000002</v>
      </c>
      <c r="CH3" s="12">
        <v>0.46779999999999999</v>
      </c>
      <c r="CI3" s="12">
        <v>0.45019999999999999</v>
      </c>
      <c r="CJ3" s="12">
        <v>0.434</v>
      </c>
      <c r="CK3" s="12">
        <v>0.41880000000000001</v>
      </c>
      <c r="CL3" s="12">
        <v>0.4047</v>
      </c>
      <c r="CM3" s="12">
        <v>0.38450000000000001</v>
      </c>
      <c r="CN3" s="12">
        <v>0.36620000000000003</v>
      </c>
      <c r="CO3" s="12">
        <v>0.34949999999999998</v>
      </c>
      <c r="CP3" s="12">
        <v>0.33429999999999999</v>
      </c>
      <c r="CQ3" s="12">
        <v>0.32040000000000002</v>
      </c>
      <c r="CR3" s="12">
        <v>0.3009</v>
      </c>
      <c r="CS3" s="12">
        <v>0.28349999999999997</v>
      </c>
      <c r="CT3" s="12">
        <v>0.26800000000000002</v>
      </c>
      <c r="CU3" s="12">
        <v>0.25409999999999999</v>
      </c>
      <c r="CV3" s="12">
        <v>0.2417</v>
      </c>
    </row>
    <row r="4" spans="1:100" x14ac:dyDescent="0.25">
      <c r="A4" s="12" t="s">
        <v>13</v>
      </c>
      <c r="C4" s="12">
        <v>0</v>
      </c>
      <c r="D4" s="12">
        <v>7.69</v>
      </c>
      <c r="E4" s="12">
        <v>0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0</v>
      </c>
      <c r="L4" s="12">
        <v>0</v>
      </c>
      <c r="M4" s="12">
        <v>0</v>
      </c>
      <c r="N4" s="12">
        <v>0.70209999999999995</v>
      </c>
      <c r="O4" s="12">
        <v>0.91100000000000003</v>
      </c>
      <c r="P4" s="12">
        <v>0.98280000000000001</v>
      </c>
      <c r="Q4" s="12">
        <v>0.99760000000000004</v>
      </c>
      <c r="R4" s="12">
        <v>0.99980000000000002</v>
      </c>
      <c r="S4" s="12">
        <v>1</v>
      </c>
      <c r="T4" s="12">
        <v>1</v>
      </c>
      <c r="U4" s="12">
        <v>1</v>
      </c>
      <c r="V4" s="12">
        <v>1</v>
      </c>
      <c r="W4" s="12">
        <v>1</v>
      </c>
      <c r="X4" s="12">
        <v>1</v>
      </c>
      <c r="Y4" s="12">
        <v>1</v>
      </c>
      <c r="Z4" s="12">
        <v>1</v>
      </c>
      <c r="AA4" s="12">
        <v>1</v>
      </c>
      <c r="AB4" s="12">
        <v>1</v>
      </c>
      <c r="AC4" s="12">
        <v>1</v>
      </c>
      <c r="AD4" s="12">
        <v>1</v>
      </c>
      <c r="AE4" s="12">
        <v>1</v>
      </c>
      <c r="AF4" s="12">
        <v>1</v>
      </c>
      <c r="AG4" s="12">
        <v>1</v>
      </c>
      <c r="AH4" s="12">
        <v>1</v>
      </c>
      <c r="AI4" s="12">
        <v>1</v>
      </c>
      <c r="AJ4" s="12">
        <v>1</v>
      </c>
      <c r="AK4" s="12">
        <v>0.99099999999999999</v>
      </c>
      <c r="AL4" s="12">
        <v>0.98089999999999999</v>
      </c>
      <c r="AM4" s="12">
        <v>0.97099999999999997</v>
      </c>
      <c r="AN4" s="12">
        <v>0.91549999999999998</v>
      </c>
      <c r="AO4" s="12">
        <v>0.90469999999999995</v>
      </c>
      <c r="AP4" s="12">
        <v>0.89419999999999999</v>
      </c>
      <c r="AQ4" s="12">
        <v>0.88490000000000002</v>
      </c>
      <c r="AR4" s="12">
        <v>0.87490000000000001</v>
      </c>
      <c r="AS4" s="12">
        <v>0.86499999999999999</v>
      </c>
      <c r="AT4" s="12">
        <v>0.85540000000000005</v>
      </c>
      <c r="AU4" s="12">
        <v>0.84689999999999999</v>
      </c>
      <c r="AV4" s="12">
        <v>0.8377</v>
      </c>
      <c r="AW4" s="12">
        <v>0.82869999999999999</v>
      </c>
      <c r="AX4" s="12">
        <v>0.83679999999999999</v>
      </c>
      <c r="AY4" s="12">
        <v>0.82689999999999997</v>
      </c>
      <c r="AZ4" s="12">
        <v>0.81720000000000004</v>
      </c>
      <c r="BA4" s="12">
        <v>0.80779999999999996</v>
      </c>
      <c r="BB4" s="12">
        <v>0.7994</v>
      </c>
      <c r="BC4" s="12">
        <v>0.7903</v>
      </c>
      <c r="BD4" s="12">
        <v>0.78149999999999997</v>
      </c>
      <c r="BE4" s="12">
        <v>0.77290000000000003</v>
      </c>
      <c r="BF4" s="12">
        <v>0.76439999999999997</v>
      </c>
      <c r="BG4" s="12">
        <v>0.75690000000000002</v>
      </c>
      <c r="BH4" s="12">
        <v>0.76670000000000005</v>
      </c>
      <c r="BI4" s="12">
        <v>0.75690000000000002</v>
      </c>
      <c r="BJ4" s="12">
        <v>0.74660000000000004</v>
      </c>
      <c r="BK4" s="12">
        <v>0.73729999999999996</v>
      </c>
      <c r="BL4" s="12">
        <v>0.72819999999999996</v>
      </c>
      <c r="BM4" s="12">
        <v>0.71870000000000001</v>
      </c>
      <c r="BN4" s="12">
        <v>0.71009999999999995</v>
      </c>
      <c r="BO4" s="12">
        <v>0.70099999999999996</v>
      </c>
      <c r="BP4" s="12">
        <v>0.69279999999999997</v>
      </c>
      <c r="BQ4" s="12">
        <v>0.68420000000000003</v>
      </c>
      <c r="BR4" s="12">
        <v>0.67630000000000001</v>
      </c>
      <c r="BS4" s="12">
        <v>0.66520000000000001</v>
      </c>
      <c r="BT4" s="12">
        <v>0.65500000000000003</v>
      </c>
      <c r="BU4" s="12">
        <v>0.64459999999999995</v>
      </c>
      <c r="BV4" s="12">
        <v>0.63500000000000001</v>
      </c>
      <c r="BW4" s="12">
        <v>0.62519999999999998</v>
      </c>
      <c r="BX4" s="12">
        <v>0.61229999999999996</v>
      </c>
      <c r="BY4" s="12">
        <v>0.5998</v>
      </c>
      <c r="BZ4" s="12">
        <v>0.58789999999999998</v>
      </c>
      <c r="CA4" s="12">
        <v>0.57650000000000001</v>
      </c>
      <c r="CB4" s="12">
        <v>0.56540000000000001</v>
      </c>
      <c r="CC4" s="12">
        <v>0.54769999999999996</v>
      </c>
      <c r="CD4" s="12">
        <v>0.53110000000000002</v>
      </c>
      <c r="CE4" s="12">
        <v>0.51539999999999997</v>
      </c>
      <c r="CF4" s="12">
        <v>0.50070000000000003</v>
      </c>
      <c r="CG4" s="12">
        <v>0.48670000000000002</v>
      </c>
      <c r="CH4" s="12">
        <v>0.46779999999999999</v>
      </c>
      <c r="CI4" s="12">
        <v>0.45019999999999999</v>
      </c>
      <c r="CJ4" s="12">
        <v>0.434</v>
      </c>
      <c r="CK4" s="12">
        <v>0.41880000000000001</v>
      </c>
      <c r="CL4" s="12">
        <v>0.4047</v>
      </c>
      <c r="CM4" s="12">
        <v>0.38450000000000001</v>
      </c>
      <c r="CN4" s="12">
        <v>0.36620000000000003</v>
      </c>
      <c r="CO4" s="12">
        <v>0.34949999999999998</v>
      </c>
      <c r="CP4" s="12">
        <v>0.33429999999999999</v>
      </c>
      <c r="CQ4" s="12">
        <v>0.32040000000000002</v>
      </c>
      <c r="CR4" s="12">
        <v>0.3009</v>
      </c>
      <c r="CS4" s="12">
        <v>0.28349999999999997</v>
      </c>
      <c r="CT4" s="12">
        <v>0.26800000000000002</v>
      </c>
      <c r="CU4" s="12">
        <v>0.25409999999999999</v>
      </c>
      <c r="CV4" s="12">
        <v>0.2417</v>
      </c>
    </row>
    <row r="5" spans="1:100" x14ac:dyDescent="0.25">
      <c r="A5" s="12" t="s">
        <v>14</v>
      </c>
      <c r="C5" s="12">
        <v>0</v>
      </c>
      <c r="D5" s="12">
        <v>12.21</v>
      </c>
      <c r="E5" s="12">
        <v>0</v>
      </c>
      <c r="F5" s="12">
        <v>0</v>
      </c>
      <c r="G5" s="12">
        <v>0</v>
      </c>
      <c r="H5" s="12">
        <v>0</v>
      </c>
      <c r="I5" s="12">
        <v>0</v>
      </c>
      <c r="J5" s="12">
        <v>0</v>
      </c>
      <c r="K5" s="12">
        <v>0</v>
      </c>
      <c r="L5" s="12">
        <v>0</v>
      </c>
      <c r="M5" s="12">
        <v>0</v>
      </c>
      <c r="N5" s="12">
        <v>0.86170000000000002</v>
      </c>
      <c r="O5" s="12">
        <v>0.88290000000000002</v>
      </c>
      <c r="P5" s="12">
        <v>0.91049999999999998</v>
      </c>
      <c r="Q5" s="12">
        <v>0.93279999999999996</v>
      </c>
      <c r="R5" s="12">
        <v>0.95089999999999997</v>
      </c>
      <c r="S5" s="12">
        <v>0.96599999999999997</v>
      </c>
      <c r="T5" s="12">
        <v>1</v>
      </c>
      <c r="U5" s="12">
        <v>1</v>
      </c>
      <c r="V5" s="12">
        <v>1</v>
      </c>
      <c r="W5" s="12">
        <v>1</v>
      </c>
      <c r="X5" s="12">
        <v>1</v>
      </c>
      <c r="Y5" s="12">
        <v>1</v>
      </c>
      <c r="Z5" s="12">
        <v>1</v>
      </c>
      <c r="AA5" s="12">
        <v>1</v>
      </c>
      <c r="AB5" s="12">
        <v>1</v>
      </c>
      <c r="AC5" s="12">
        <v>1</v>
      </c>
      <c r="AD5" s="12">
        <v>1</v>
      </c>
      <c r="AE5" s="12">
        <v>0.99590000000000001</v>
      </c>
      <c r="AF5" s="12">
        <v>0.9919</v>
      </c>
      <c r="AG5" s="12">
        <v>0.9879</v>
      </c>
      <c r="AH5" s="12">
        <v>0.98309999999999997</v>
      </c>
      <c r="AI5" s="12">
        <v>0.97909999999999997</v>
      </c>
      <c r="AJ5" s="12">
        <v>0.97370000000000001</v>
      </c>
      <c r="AK5" s="12">
        <v>0.96830000000000005</v>
      </c>
      <c r="AL5" s="12">
        <v>0.96289999999999998</v>
      </c>
      <c r="AM5" s="12">
        <v>0.95760000000000001</v>
      </c>
      <c r="AN5" s="12">
        <v>1.0941000000000001</v>
      </c>
      <c r="AO5" s="12">
        <v>1.0824</v>
      </c>
      <c r="AP5" s="12">
        <v>1.0720000000000001</v>
      </c>
      <c r="AQ5" s="12">
        <v>1.0608</v>
      </c>
      <c r="AR5" s="12">
        <v>1.0499000000000001</v>
      </c>
      <c r="AS5" s="12">
        <v>1.0383</v>
      </c>
      <c r="AT5" s="12">
        <v>1.0278</v>
      </c>
      <c r="AU5" s="12">
        <v>1.0183</v>
      </c>
      <c r="AV5" s="12">
        <v>1.0083</v>
      </c>
      <c r="AW5" s="12">
        <v>0.99839999999999995</v>
      </c>
      <c r="AX5" s="12">
        <v>1.0517000000000001</v>
      </c>
      <c r="AY5" s="12">
        <v>1.04</v>
      </c>
      <c r="AZ5" s="12">
        <v>1.0278</v>
      </c>
      <c r="BA5" s="12">
        <v>1.0158</v>
      </c>
      <c r="BB5" s="12">
        <v>1.0041</v>
      </c>
      <c r="BC5" s="12">
        <v>0.9919</v>
      </c>
      <c r="BD5" s="12">
        <v>0.98150000000000004</v>
      </c>
      <c r="BE5" s="12">
        <v>0.97060000000000002</v>
      </c>
      <c r="BF5" s="12">
        <v>0.95989999999999998</v>
      </c>
      <c r="BG5" s="12">
        <v>0.94950000000000001</v>
      </c>
      <c r="BH5" s="12">
        <v>0.95020000000000004</v>
      </c>
      <c r="BI5" s="12">
        <v>0.93140000000000001</v>
      </c>
      <c r="BJ5" s="12">
        <v>0.91259999999999997</v>
      </c>
      <c r="BK5" s="12">
        <v>0.89390000000000003</v>
      </c>
      <c r="BL5" s="12">
        <v>0.87529999999999997</v>
      </c>
      <c r="BM5" s="12">
        <v>0.85680000000000001</v>
      </c>
      <c r="BN5" s="12">
        <v>0.83340000000000003</v>
      </c>
      <c r="BO5" s="12">
        <v>0.81020000000000003</v>
      </c>
      <c r="BP5" s="12">
        <v>0.78669999999999995</v>
      </c>
      <c r="BQ5" s="12">
        <v>0.76359999999999995</v>
      </c>
      <c r="BR5" s="12">
        <v>0.74</v>
      </c>
      <c r="BS5" s="12">
        <v>0.72209999999999996</v>
      </c>
      <c r="BT5" s="12">
        <v>0.7046</v>
      </c>
      <c r="BU5" s="12">
        <v>0.68669999999999998</v>
      </c>
      <c r="BV5" s="12">
        <v>0.66900000000000004</v>
      </c>
      <c r="BW5" s="12">
        <v>0.6512</v>
      </c>
      <c r="BX5" s="12">
        <v>0.62709999999999999</v>
      </c>
      <c r="BY5" s="12">
        <v>0.60299999999999998</v>
      </c>
      <c r="BZ5" s="12">
        <v>0.57889999999999997</v>
      </c>
      <c r="CA5" s="12">
        <v>0.55500000000000005</v>
      </c>
      <c r="CB5" s="12">
        <v>0.53090000000000004</v>
      </c>
      <c r="CC5" s="12">
        <v>0.51519999999999999</v>
      </c>
      <c r="CD5" s="12">
        <v>0.49940000000000001</v>
      </c>
      <c r="CE5" s="12">
        <v>0.48380000000000001</v>
      </c>
      <c r="CF5" s="12">
        <v>0.46779999999999999</v>
      </c>
      <c r="CG5" s="12">
        <v>0.45219999999999999</v>
      </c>
      <c r="CH5" s="12">
        <v>0.43580000000000002</v>
      </c>
      <c r="CI5" s="12">
        <v>0.41930000000000001</v>
      </c>
      <c r="CJ5" s="12">
        <v>0.40279999999999999</v>
      </c>
      <c r="CK5" s="12">
        <v>0.38640000000000002</v>
      </c>
      <c r="CL5" s="12">
        <v>0.37</v>
      </c>
      <c r="CM5" s="12">
        <v>0.35560000000000003</v>
      </c>
      <c r="CN5" s="12">
        <v>0.34110000000000001</v>
      </c>
      <c r="CO5" s="12">
        <v>0.32669999999999999</v>
      </c>
      <c r="CP5" s="12">
        <v>0.31219999999999998</v>
      </c>
      <c r="CQ5" s="12">
        <v>0.29780000000000001</v>
      </c>
      <c r="CR5" s="12">
        <v>0.28660000000000002</v>
      </c>
      <c r="CS5" s="12">
        <v>0.27539999999999998</v>
      </c>
      <c r="CT5" s="12">
        <v>0.2641</v>
      </c>
      <c r="CU5" s="12">
        <v>0.25290000000000001</v>
      </c>
      <c r="CV5" s="12">
        <v>0.2417</v>
      </c>
    </row>
    <row r="6" spans="1:100" x14ac:dyDescent="0.25">
      <c r="A6" s="12" t="s">
        <v>15</v>
      </c>
      <c r="C6" s="12">
        <v>0</v>
      </c>
      <c r="D6" s="12">
        <v>52.34</v>
      </c>
      <c r="E6" s="12">
        <v>0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  <c r="L6" s="12">
        <v>0</v>
      </c>
      <c r="M6" s="12">
        <v>0</v>
      </c>
      <c r="N6" s="12">
        <v>1.7143999999999999</v>
      </c>
      <c r="O6" s="12">
        <v>0.89329999999999998</v>
      </c>
      <c r="P6" s="12">
        <v>0.92159999999999997</v>
      </c>
      <c r="Q6" s="12">
        <v>0.94410000000000005</v>
      </c>
      <c r="R6" s="12">
        <v>0.96179999999999999</v>
      </c>
      <c r="S6" s="12">
        <v>0.9758</v>
      </c>
      <c r="T6" s="12">
        <v>1</v>
      </c>
      <c r="U6" s="12">
        <v>1</v>
      </c>
      <c r="V6" s="12">
        <v>1</v>
      </c>
      <c r="W6" s="12">
        <v>1</v>
      </c>
      <c r="X6" s="12">
        <v>1</v>
      </c>
      <c r="Y6" s="12">
        <v>1</v>
      </c>
      <c r="Z6" s="12">
        <v>1</v>
      </c>
      <c r="AA6" s="12">
        <v>1</v>
      </c>
      <c r="AB6" s="12">
        <v>1</v>
      </c>
      <c r="AC6" s="12">
        <v>1</v>
      </c>
      <c r="AD6" s="12">
        <v>1</v>
      </c>
      <c r="AE6" s="12">
        <v>1</v>
      </c>
      <c r="AF6" s="12">
        <v>1</v>
      </c>
      <c r="AG6" s="12">
        <v>1</v>
      </c>
      <c r="AH6" s="12">
        <v>1</v>
      </c>
      <c r="AI6" s="12">
        <v>1</v>
      </c>
      <c r="AJ6" s="12">
        <v>0.98870000000000002</v>
      </c>
      <c r="AK6" s="12">
        <v>0.97289999999999999</v>
      </c>
      <c r="AL6" s="12">
        <v>0.95760000000000001</v>
      </c>
      <c r="AM6" s="12">
        <v>0.94289999999999996</v>
      </c>
      <c r="AN6" s="12">
        <v>0.92849999999999999</v>
      </c>
      <c r="AO6" s="12">
        <v>0.91459999999999997</v>
      </c>
      <c r="AP6" s="12">
        <v>0.90100000000000002</v>
      </c>
      <c r="AQ6" s="12">
        <v>0.88800000000000001</v>
      </c>
      <c r="AR6" s="12">
        <v>0.87529999999999997</v>
      </c>
      <c r="AS6" s="12">
        <v>0.86280000000000001</v>
      </c>
      <c r="AT6" s="12">
        <v>0.8508</v>
      </c>
      <c r="AU6" s="12">
        <v>0.83919999999999995</v>
      </c>
      <c r="AV6" s="12">
        <v>0.82779999999999998</v>
      </c>
      <c r="AW6" s="12">
        <v>0.81669999999999998</v>
      </c>
      <c r="AX6" s="12">
        <v>1.1572</v>
      </c>
      <c r="AY6" s="12">
        <v>1.1375999999999999</v>
      </c>
      <c r="AZ6" s="12">
        <v>1.1186</v>
      </c>
      <c r="BA6" s="12">
        <v>1.1000000000000001</v>
      </c>
      <c r="BB6" s="12">
        <v>1.0823</v>
      </c>
      <c r="BC6" s="12">
        <v>1.0650999999999999</v>
      </c>
      <c r="BD6" s="12">
        <v>1.0485</v>
      </c>
      <c r="BE6" s="12">
        <v>1.0323</v>
      </c>
      <c r="BF6" s="12">
        <v>1.0165</v>
      </c>
      <c r="BG6" s="12">
        <v>1.0013000000000001</v>
      </c>
      <c r="BH6" s="12">
        <v>1.0941000000000001</v>
      </c>
      <c r="BI6" s="12">
        <v>1.0767</v>
      </c>
      <c r="BJ6" s="12">
        <v>1.0599000000000001</v>
      </c>
      <c r="BK6" s="12">
        <v>1.0435000000000001</v>
      </c>
      <c r="BL6" s="12">
        <v>1.0277000000000001</v>
      </c>
      <c r="BM6" s="12">
        <v>1.0124</v>
      </c>
      <c r="BN6" s="12">
        <v>0.99560000000000004</v>
      </c>
      <c r="BO6" s="12">
        <v>0.97940000000000005</v>
      </c>
      <c r="BP6" s="12">
        <v>0.9637</v>
      </c>
      <c r="BQ6" s="12">
        <v>0.94850000000000001</v>
      </c>
      <c r="BR6" s="12">
        <v>0.93379999999999996</v>
      </c>
      <c r="BS6" s="12">
        <v>0.9133</v>
      </c>
      <c r="BT6" s="12">
        <v>0.89359999999999995</v>
      </c>
      <c r="BU6" s="12">
        <v>0.875</v>
      </c>
      <c r="BV6" s="12">
        <v>0.8569</v>
      </c>
      <c r="BW6" s="12">
        <v>0.8397</v>
      </c>
      <c r="BX6" s="12">
        <v>0.81930000000000003</v>
      </c>
      <c r="BY6" s="12">
        <v>0.79990000000000006</v>
      </c>
      <c r="BZ6" s="12">
        <v>0.78149999999999997</v>
      </c>
      <c r="CA6" s="12">
        <v>0.76390000000000002</v>
      </c>
      <c r="CB6" s="12">
        <v>0.747</v>
      </c>
      <c r="CC6" s="12">
        <v>0.72209999999999996</v>
      </c>
      <c r="CD6" s="12">
        <v>0.69879999999999998</v>
      </c>
      <c r="CE6" s="12">
        <v>0.67700000000000005</v>
      </c>
      <c r="CF6" s="12">
        <v>0.65649999999999997</v>
      </c>
      <c r="CG6" s="12">
        <v>0.63719999999999999</v>
      </c>
      <c r="CH6" s="12">
        <v>0.60850000000000004</v>
      </c>
      <c r="CI6" s="12">
        <v>0.58240000000000003</v>
      </c>
      <c r="CJ6" s="12">
        <v>0.55830000000000002</v>
      </c>
      <c r="CK6" s="12">
        <v>0.53620000000000001</v>
      </c>
      <c r="CL6" s="12">
        <v>0.51580000000000004</v>
      </c>
      <c r="CM6" s="12">
        <v>0.47510000000000002</v>
      </c>
      <c r="CN6" s="12">
        <v>0.44030000000000002</v>
      </c>
      <c r="CO6" s="12">
        <v>0.4103</v>
      </c>
      <c r="CP6" s="12">
        <v>0.3841</v>
      </c>
      <c r="CQ6" s="12">
        <v>0.36109999999999998</v>
      </c>
      <c r="CR6" s="12">
        <v>0.3286</v>
      </c>
      <c r="CS6" s="12">
        <v>0.30149999999999999</v>
      </c>
      <c r="CT6" s="12">
        <v>0.27850000000000003</v>
      </c>
      <c r="CU6" s="12">
        <v>0.25879999999999997</v>
      </c>
      <c r="CV6" s="12">
        <v>0.2417</v>
      </c>
    </row>
    <row r="7" spans="1:100" x14ac:dyDescent="0.25">
      <c r="A7" s="12" t="s">
        <v>16</v>
      </c>
      <c r="C7" s="12">
        <v>0</v>
      </c>
      <c r="D7" s="12">
        <v>541.59</v>
      </c>
      <c r="E7" s="12">
        <v>0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1.2796000000000001</v>
      </c>
      <c r="O7" s="12">
        <v>1.3548</v>
      </c>
      <c r="P7" s="12">
        <v>1.4094</v>
      </c>
      <c r="Q7" s="12">
        <v>1.4478</v>
      </c>
      <c r="R7" s="12">
        <v>0.98240000000000005</v>
      </c>
      <c r="S7" s="12">
        <v>0.99360000000000004</v>
      </c>
      <c r="T7" s="12">
        <v>1</v>
      </c>
      <c r="U7" s="12">
        <v>1</v>
      </c>
      <c r="V7" s="12">
        <v>1</v>
      </c>
      <c r="W7" s="12">
        <v>1</v>
      </c>
      <c r="X7" s="12">
        <v>1</v>
      </c>
      <c r="Y7" s="12">
        <v>1</v>
      </c>
      <c r="Z7" s="12">
        <v>1</v>
      </c>
      <c r="AA7" s="12">
        <v>1</v>
      </c>
      <c r="AB7" s="12">
        <v>1</v>
      </c>
      <c r="AC7" s="12">
        <v>1</v>
      </c>
      <c r="AD7" s="12">
        <v>1.4474</v>
      </c>
      <c r="AE7" s="12">
        <v>1.4351</v>
      </c>
      <c r="AF7" s="12">
        <v>1.423</v>
      </c>
      <c r="AG7" s="12">
        <v>1.4109</v>
      </c>
      <c r="AH7" s="12">
        <v>1.3992</v>
      </c>
      <c r="AI7" s="12">
        <v>1.3875999999999999</v>
      </c>
      <c r="AJ7" s="12">
        <v>1.3762000000000001</v>
      </c>
      <c r="AK7" s="12">
        <v>1.3651</v>
      </c>
      <c r="AL7" s="12">
        <v>1.3540000000000001</v>
      </c>
      <c r="AM7" s="12">
        <v>1.3431999999999999</v>
      </c>
      <c r="AN7" s="12">
        <v>1.3325</v>
      </c>
      <c r="AO7" s="12">
        <v>1.3221000000000001</v>
      </c>
      <c r="AP7" s="12">
        <v>1.3117000000000001</v>
      </c>
      <c r="AQ7" s="12">
        <v>1.3015000000000001</v>
      </c>
      <c r="AR7" s="12">
        <v>1.2916000000000001</v>
      </c>
      <c r="AS7" s="12">
        <v>1.2816000000000001</v>
      </c>
      <c r="AT7" s="12">
        <v>1.272</v>
      </c>
      <c r="AU7" s="12">
        <v>1.2624</v>
      </c>
      <c r="AV7" s="12">
        <v>1.2531000000000001</v>
      </c>
      <c r="AW7" s="12">
        <v>1.2437</v>
      </c>
      <c r="AX7" s="12">
        <v>1.2345999999999999</v>
      </c>
      <c r="AY7" s="12">
        <v>1.2256</v>
      </c>
      <c r="AZ7" s="12">
        <v>1.2166999999999999</v>
      </c>
      <c r="BA7" s="12">
        <v>1.208</v>
      </c>
      <c r="BB7" s="12">
        <v>1.1993</v>
      </c>
      <c r="BC7" s="12">
        <v>1.1908000000000001</v>
      </c>
      <c r="BD7" s="12">
        <v>1.1700999999999999</v>
      </c>
      <c r="BE7" s="12">
        <v>1.1501999999999999</v>
      </c>
      <c r="BF7" s="12">
        <v>1.1309</v>
      </c>
      <c r="BG7" s="12">
        <v>1.1122000000000001</v>
      </c>
      <c r="BH7" s="12">
        <v>1.0941000000000001</v>
      </c>
      <c r="BI7" s="12">
        <v>1.0767</v>
      </c>
      <c r="BJ7" s="12">
        <v>1.0599000000000001</v>
      </c>
      <c r="BK7" s="12">
        <v>1.0435000000000001</v>
      </c>
      <c r="BL7" s="12">
        <v>1.0277000000000001</v>
      </c>
      <c r="BM7" s="12">
        <v>1.0123</v>
      </c>
      <c r="BN7" s="12">
        <v>0.99560000000000004</v>
      </c>
      <c r="BO7" s="12">
        <v>0.97940000000000005</v>
      </c>
      <c r="BP7" s="12">
        <v>0.9637</v>
      </c>
      <c r="BQ7" s="12">
        <v>0.94850000000000001</v>
      </c>
      <c r="BR7" s="12">
        <v>0.93379999999999996</v>
      </c>
      <c r="BS7" s="12">
        <v>0.9133</v>
      </c>
      <c r="BT7" s="12">
        <v>0.89370000000000005</v>
      </c>
      <c r="BU7" s="12">
        <v>0.87490000000000001</v>
      </c>
      <c r="BV7" s="12">
        <v>0.8569</v>
      </c>
      <c r="BW7" s="12">
        <v>0.8397</v>
      </c>
      <c r="BX7" s="12">
        <v>0.81930000000000003</v>
      </c>
      <c r="BY7" s="12">
        <v>0.8</v>
      </c>
      <c r="BZ7" s="12">
        <v>0.78149999999999997</v>
      </c>
      <c r="CA7" s="12">
        <v>0.76390000000000002</v>
      </c>
      <c r="CB7" s="12">
        <v>0.747</v>
      </c>
      <c r="CC7" s="12">
        <v>0.72209999999999996</v>
      </c>
      <c r="CD7" s="12">
        <v>0.69879999999999998</v>
      </c>
      <c r="CE7" s="12">
        <v>0.67700000000000005</v>
      </c>
      <c r="CF7" s="12">
        <v>0.65649999999999997</v>
      </c>
      <c r="CG7" s="12">
        <v>0.63719999999999999</v>
      </c>
      <c r="CH7" s="12">
        <v>0.60850000000000004</v>
      </c>
      <c r="CI7" s="12">
        <v>0.58240000000000003</v>
      </c>
      <c r="CJ7" s="12">
        <v>0.55830000000000002</v>
      </c>
      <c r="CK7" s="12">
        <v>0.53620000000000001</v>
      </c>
      <c r="CL7" s="12">
        <v>0.51580000000000004</v>
      </c>
      <c r="CM7" s="12">
        <v>0.47510000000000002</v>
      </c>
      <c r="CN7" s="12">
        <v>0.44030000000000002</v>
      </c>
      <c r="CO7" s="12">
        <v>0.4103</v>
      </c>
      <c r="CP7" s="12">
        <v>0.3841</v>
      </c>
      <c r="CQ7" s="12">
        <v>0.36109999999999998</v>
      </c>
      <c r="CR7" s="12">
        <v>0.3286</v>
      </c>
      <c r="CS7" s="12">
        <v>0.30149999999999999</v>
      </c>
      <c r="CT7" s="12">
        <v>0.27850000000000003</v>
      </c>
      <c r="CU7" s="12">
        <v>0.25879999999999997</v>
      </c>
      <c r="CV7" s="12">
        <v>0.2417</v>
      </c>
    </row>
    <row r="8" spans="1:100" x14ac:dyDescent="0.25">
      <c r="A8" s="12" t="s">
        <v>17</v>
      </c>
      <c r="C8" s="12">
        <v>0</v>
      </c>
      <c r="D8" s="12">
        <v>337</v>
      </c>
      <c r="E8" s="12">
        <v>0.72199999999999998</v>
      </c>
      <c r="F8" s="12">
        <v>0.75490000000000002</v>
      </c>
      <c r="G8" s="12">
        <v>0.78559999999999997</v>
      </c>
      <c r="H8" s="12">
        <v>0.81410000000000005</v>
      </c>
      <c r="I8" s="12">
        <v>0.84040000000000004</v>
      </c>
      <c r="J8" s="12">
        <v>0.86450000000000005</v>
      </c>
      <c r="K8" s="12">
        <v>0.88639999999999997</v>
      </c>
      <c r="L8" s="12">
        <v>0.90610000000000002</v>
      </c>
      <c r="M8" s="12">
        <v>0.92359999999999998</v>
      </c>
      <c r="N8" s="12">
        <v>0.93889999999999996</v>
      </c>
      <c r="O8" s="12">
        <v>0.95199999999999996</v>
      </c>
      <c r="P8" s="12">
        <v>0.96399999999999997</v>
      </c>
      <c r="Q8" s="12">
        <v>0.97599999999999998</v>
      </c>
      <c r="R8" s="12">
        <v>0.98799999999999999</v>
      </c>
      <c r="S8" s="12">
        <v>1</v>
      </c>
      <c r="T8" s="12">
        <v>1</v>
      </c>
      <c r="U8" s="12">
        <v>1</v>
      </c>
      <c r="V8" s="12">
        <v>1</v>
      </c>
      <c r="W8" s="12">
        <v>1</v>
      </c>
      <c r="X8" s="12">
        <v>1</v>
      </c>
      <c r="Y8" s="12">
        <v>1</v>
      </c>
      <c r="Z8" s="12">
        <v>1</v>
      </c>
      <c r="AA8" s="12">
        <v>1</v>
      </c>
      <c r="AB8" s="12">
        <v>1</v>
      </c>
      <c r="AC8" s="12">
        <v>1</v>
      </c>
      <c r="AD8" s="12">
        <v>1</v>
      </c>
      <c r="AE8" s="12">
        <v>0.99960000000000004</v>
      </c>
      <c r="AF8" s="12">
        <v>0.99850000000000005</v>
      </c>
      <c r="AG8" s="12">
        <v>0.99660000000000004</v>
      </c>
      <c r="AH8" s="12">
        <v>0.99399999999999999</v>
      </c>
      <c r="AI8" s="12">
        <v>0.99060000000000004</v>
      </c>
      <c r="AJ8" s="12">
        <v>0.98650000000000004</v>
      </c>
      <c r="AK8" s="12">
        <v>0.98160000000000003</v>
      </c>
      <c r="AL8" s="12">
        <v>0.97599999999999998</v>
      </c>
      <c r="AM8" s="12">
        <v>0.96960000000000002</v>
      </c>
      <c r="AN8" s="12">
        <v>0.96250000000000002</v>
      </c>
      <c r="AO8" s="12">
        <v>0.95499999999999996</v>
      </c>
      <c r="AP8" s="12">
        <v>0.94750000000000001</v>
      </c>
      <c r="AQ8" s="12">
        <v>0.94</v>
      </c>
      <c r="AR8" s="12">
        <v>0.9325</v>
      </c>
      <c r="AS8" s="12">
        <v>0.92500000000000004</v>
      </c>
      <c r="AT8" s="12">
        <v>0.91749999999999998</v>
      </c>
      <c r="AU8" s="12">
        <v>0.91</v>
      </c>
      <c r="AV8" s="12">
        <v>0.90249999999999997</v>
      </c>
      <c r="AW8" s="12">
        <v>0.89500000000000002</v>
      </c>
      <c r="AX8" s="12">
        <v>0.88749999999999996</v>
      </c>
      <c r="AY8" s="12">
        <v>0.88</v>
      </c>
      <c r="AZ8" s="12">
        <v>0.87250000000000005</v>
      </c>
      <c r="BA8" s="12">
        <v>0.86499999999999999</v>
      </c>
      <c r="BB8" s="12">
        <v>0.85750000000000004</v>
      </c>
      <c r="BC8" s="12">
        <v>0.85</v>
      </c>
      <c r="BD8" s="12">
        <v>0.84240000000000004</v>
      </c>
      <c r="BE8" s="12">
        <v>0.83460000000000001</v>
      </c>
      <c r="BF8" s="12">
        <v>0.82669999999999999</v>
      </c>
      <c r="BG8" s="12">
        <v>0.81869999999999998</v>
      </c>
      <c r="BH8" s="12">
        <v>0.81059999999999999</v>
      </c>
      <c r="BI8" s="12">
        <v>0.8024</v>
      </c>
      <c r="BJ8" s="12">
        <v>0.79400000000000004</v>
      </c>
      <c r="BK8" s="12">
        <v>0.78549999999999998</v>
      </c>
      <c r="BL8" s="12">
        <v>0.77690000000000003</v>
      </c>
      <c r="BM8" s="12">
        <v>0.76819999999999999</v>
      </c>
      <c r="BN8" s="12">
        <v>0.75929999999999997</v>
      </c>
      <c r="BO8" s="12">
        <v>0.75029999999999997</v>
      </c>
      <c r="BP8" s="12">
        <v>0.74119999999999997</v>
      </c>
      <c r="BQ8" s="12">
        <v>0.73199999999999998</v>
      </c>
      <c r="BR8" s="12">
        <v>0.72260000000000002</v>
      </c>
      <c r="BS8" s="12">
        <v>0.71309999999999996</v>
      </c>
      <c r="BT8" s="12">
        <v>0.70350000000000001</v>
      </c>
      <c r="BU8" s="12">
        <v>0.69379999999999997</v>
      </c>
      <c r="BV8" s="12">
        <v>0.68389999999999995</v>
      </c>
      <c r="BW8" s="12">
        <v>0.67390000000000005</v>
      </c>
      <c r="BX8" s="12">
        <v>0.66379999999999995</v>
      </c>
      <c r="BY8" s="12">
        <v>0.65359999999999996</v>
      </c>
      <c r="BZ8" s="12">
        <v>0.64329999999999998</v>
      </c>
      <c r="CA8" s="12">
        <v>0.63280000000000003</v>
      </c>
      <c r="CB8" s="12">
        <v>0.62219999999999998</v>
      </c>
      <c r="CC8" s="12">
        <v>0.61150000000000004</v>
      </c>
      <c r="CD8" s="12">
        <v>0.60060000000000002</v>
      </c>
      <c r="CE8" s="12">
        <v>0.58960000000000001</v>
      </c>
      <c r="CF8" s="12">
        <v>0.57850000000000001</v>
      </c>
      <c r="CG8" s="12">
        <v>0.56730000000000003</v>
      </c>
      <c r="CH8" s="12">
        <v>0.55600000000000005</v>
      </c>
      <c r="CI8" s="12">
        <v>0.54449999999999998</v>
      </c>
      <c r="CJ8" s="12">
        <v>0.53290000000000004</v>
      </c>
      <c r="CK8" s="12">
        <v>0.5212</v>
      </c>
      <c r="CL8" s="12">
        <v>0.50939999999999996</v>
      </c>
      <c r="CM8" s="12">
        <v>0.49740000000000001</v>
      </c>
      <c r="CN8" s="12">
        <v>0.48530000000000001</v>
      </c>
      <c r="CO8" s="12">
        <v>0.47310000000000002</v>
      </c>
      <c r="CP8" s="12">
        <v>0.46079999999999999</v>
      </c>
      <c r="CQ8" s="12">
        <v>0.44829999999999998</v>
      </c>
      <c r="CR8" s="12">
        <v>0.43569999999999998</v>
      </c>
      <c r="CS8" s="12">
        <v>0.42299999999999999</v>
      </c>
      <c r="CT8" s="12">
        <v>0.41020000000000001</v>
      </c>
      <c r="CU8" s="12">
        <v>0.3972</v>
      </c>
      <c r="CV8" s="12">
        <v>0.3841</v>
      </c>
    </row>
    <row r="9" spans="1:100" x14ac:dyDescent="0.25">
      <c r="A9" s="12" t="s">
        <v>18</v>
      </c>
      <c r="C9" s="12">
        <v>0</v>
      </c>
      <c r="D9" s="12">
        <v>362</v>
      </c>
      <c r="E9" s="12">
        <v>0.72199999999999998</v>
      </c>
      <c r="F9" s="12">
        <v>0.75490000000000002</v>
      </c>
      <c r="G9" s="12">
        <v>0.78559999999999997</v>
      </c>
      <c r="H9" s="12">
        <v>0.81410000000000005</v>
      </c>
      <c r="I9" s="12">
        <v>0.84040000000000004</v>
      </c>
      <c r="J9" s="12">
        <v>0.86450000000000005</v>
      </c>
      <c r="K9" s="12">
        <v>0.88639999999999997</v>
      </c>
      <c r="L9" s="12">
        <v>0.90610000000000002</v>
      </c>
      <c r="M9" s="12">
        <v>0.92359999999999998</v>
      </c>
      <c r="N9" s="12">
        <v>0.93889999999999996</v>
      </c>
      <c r="O9" s="12">
        <v>0.95199999999999996</v>
      </c>
      <c r="P9" s="12">
        <v>0.96399999999999997</v>
      </c>
      <c r="Q9" s="12">
        <v>0.97599999999999998</v>
      </c>
      <c r="R9" s="12">
        <v>0.98799999999999999</v>
      </c>
      <c r="S9" s="12">
        <v>1</v>
      </c>
      <c r="T9" s="12">
        <v>1</v>
      </c>
      <c r="U9" s="12">
        <v>1</v>
      </c>
      <c r="V9" s="12">
        <v>1</v>
      </c>
      <c r="W9" s="12">
        <v>1</v>
      </c>
      <c r="X9" s="12">
        <v>1</v>
      </c>
      <c r="Y9" s="12">
        <v>1</v>
      </c>
      <c r="Z9" s="12">
        <v>1</v>
      </c>
      <c r="AA9" s="12">
        <v>1</v>
      </c>
      <c r="AB9" s="12">
        <v>1</v>
      </c>
      <c r="AC9" s="12">
        <v>1</v>
      </c>
      <c r="AD9" s="12">
        <v>1</v>
      </c>
      <c r="AE9" s="12">
        <v>0.99960000000000004</v>
      </c>
      <c r="AF9" s="12">
        <v>0.99850000000000005</v>
      </c>
      <c r="AG9" s="12">
        <v>0.99660000000000004</v>
      </c>
      <c r="AH9" s="12">
        <v>0.99399999999999999</v>
      </c>
      <c r="AI9" s="12">
        <v>0.99060000000000004</v>
      </c>
      <c r="AJ9" s="12">
        <v>0.98650000000000004</v>
      </c>
      <c r="AK9" s="12">
        <v>0.98160000000000003</v>
      </c>
      <c r="AL9" s="12">
        <v>0.97599999999999998</v>
      </c>
      <c r="AM9" s="12">
        <v>0.96960000000000002</v>
      </c>
      <c r="AN9" s="12">
        <v>0.96250000000000002</v>
      </c>
      <c r="AO9" s="12">
        <v>0.95499999999999996</v>
      </c>
      <c r="AP9" s="12">
        <v>0.94750000000000001</v>
      </c>
      <c r="AQ9" s="12">
        <v>0.94</v>
      </c>
      <c r="AR9" s="12">
        <v>0.9325</v>
      </c>
      <c r="AS9" s="12">
        <v>0.92500000000000004</v>
      </c>
      <c r="AT9" s="12">
        <v>0.91749999999999998</v>
      </c>
      <c r="AU9" s="12">
        <v>0.91</v>
      </c>
      <c r="AV9" s="12">
        <v>0.90249999999999997</v>
      </c>
      <c r="AW9" s="12">
        <v>0.89500000000000002</v>
      </c>
      <c r="AX9" s="12">
        <v>0.88749999999999996</v>
      </c>
      <c r="AY9" s="12">
        <v>0.88</v>
      </c>
      <c r="AZ9" s="12">
        <v>0.87250000000000005</v>
      </c>
      <c r="BA9" s="12">
        <v>0.86499999999999999</v>
      </c>
      <c r="BB9" s="12">
        <v>0.85750000000000004</v>
      </c>
      <c r="BC9" s="12">
        <v>0.84989999999999999</v>
      </c>
      <c r="BD9" s="12">
        <v>0.84230000000000005</v>
      </c>
      <c r="BE9" s="12">
        <v>0.83440000000000003</v>
      </c>
      <c r="BF9" s="12">
        <v>0.82650000000000001</v>
      </c>
      <c r="BG9" s="12">
        <v>0.81850000000000001</v>
      </c>
      <c r="BH9" s="12">
        <v>0.81030000000000002</v>
      </c>
      <c r="BI9" s="12">
        <v>0.80200000000000005</v>
      </c>
      <c r="BJ9" s="12">
        <v>0.79349999999999998</v>
      </c>
      <c r="BK9" s="12">
        <v>0.78500000000000003</v>
      </c>
      <c r="BL9" s="12">
        <v>0.77629999999999999</v>
      </c>
      <c r="BM9" s="12">
        <v>0.76749999999999996</v>
      </c>
      <c r="BN9" s="12">
        <v>0.75860000000000005</v>
      </c>
      <c r="BO9" s="12">
        <v>0.74950000000000006</v>
      </c>
      <c r="BP9" s="12">
        <v>0.74039999999999995</v>
      </c>
      <c r="BQ9" s="12">
        <v>0.73109999999999997</v>
      </c>
      <c r="BR9" s="12">
        <v>0.72160000000000002</v>
      </c>
      <c r="BS9" s="12">
        <v>0.71209999999999996</v>
      </c>
      <c r="BT9" s="12">
        <v>0.70240000000000002</v>
      </c>
      <c r="BU9" s="12">
        <v>0.69259999999999999</v>
      </c>
      <c r="BV9" s="12">
        <v>0.68269999999999997</v>
      </c>
      <c r="BW9" s="12">
        <v>0.67269999999999996</v>
      </c>
      <c r="BX9" s="12">
        <v>0.66249999999999998</v>
      </c>
      <c r="BY9" s="12">
        <v>0.6522</v>
      </c>
      <c r="BZ9" s="12">
        <v>0.64180000000000004</v>
      </c>
      <c r="CA9" s="12">
        <v>0.63129999999999997</v>
      </c>
      <c r="CB9" s="12">
        <v>0.62060000000000004</v>
      </c>
      <c r="CC9" s="12">
        <v>0.60980000000000001</v>
      </c>
      <c r="CD9" s="12">
        <v>0.59889999999999999</v>
      </c>
      <c r="CE9" s="12">
        <v>0.58789999999999998</v>
      </c>
      <c r="CF9" s="12">
        <v>0.57669999999999999</v>
      </c>
      <c r="CG9" s="12">
        <v>0.5655</v>
      </c>
      <c r="CH9" s="12">
        <v>0.55400000000000005</v>
      </c>
      <c r="CI9" s="12">
        <v>0.54249999999999998</v>
      </c>
      <c r="CJ9" s="12">
        <v>0.53090000000000004</v>
      </c>
      <c r="CK9" s="12">
        <v>0.51910000000000001</v>
      </c>
      <c r="CL9" s="12">
        <v>0.50719999999999998</v>
      </c>
      <c r="CM9" s="12">
        <v>0.49519999999999997</v>
      </c>
      <c r="CN9" s="12">
        <v>0.48299999999999998</v>
      </c>
      <c r="CO9" s="12">
        <v>0.47070000000000001</v>
      </c>
      <c r="CP9" s="12">
        <v>0.45829999999999999</v>
      </c>
      <c r="CQ9" s="12">
        <v>0.44579999999999997</v>
      </c>
      <c r="CR9" s="12">
        <v>0.43319999999999997</v>
      </c>
      <c r="CS9" s="12">
        <v>0.4204</v>
      </c>
      <c r="CT9" s="12">
        <v>0.40749999999999997</v>
      </c>
      <c r="CU9" s="12">
        <v>0.39450000000000002</v>
      </c>
      <c r="CV9" s="12">
        <v>0.38140000000000002</v>
      </c>
    </row>
    <row r="10" spans="1:100" x14ac:dyDescent="0.25">
      <c r="A10" s="12" t="s">
        <v>19</v>
      </c>
      <c r="C10" s="12">
        <v>0</v>
      </c>
      <c r="D10" s="12">
        <v>695</v>
      </c>
      <c r="E10" s="12">
        <v>0.72199999999999998</v>
      </c>
      <c r="F10" s="12">
        <v>0.75490000000000002</v>
      </c>
      <c r="G10" s="12">
        <v>0.78559999999999997</v>
      </c>
      <c r="H10" s="12">
        <v>0.81410000000000005</v>
      </c>
      <c r="I10" s="12">
        <v>0.84040000000000004</v>
      </c>
      <c r="J10" s="12">
        <v>0.86450000000000005</v>
      </c>
      <c r="K10" s="12">
        <v>0.88639999999999997</v>
      </c>
      <c r="L10" s="12">
        <v>0.90610000000000002</v>
      </c>
      <c r="M10" s="12">
        <v>0.92359999999999998</v>
      </c>
      <c r="N10" s="12">
        <v>0.93889999999999996</v>
      </c>
      <c r="O10" s="12">
        <v>0.95199999999999996</v>
      </c>
      <c r="P10" s="12">
        <v>0.96399999999999997</v>
      </c>
      <c r="Q10" s="12">
        <v>0.97599999999999998</v>
      </c>
      <c r="R10" s="12">
        <v>0.98799999999999999</v>
      </c>
      <c r="S10" s="12">
        <v>1</v>
      </c>
      <c r="T10" s="12">
        <v>1</v>
      </c>
      <c r="U10" s="12">
        <v>1</v>
      </c>
      <c r="V10" s="12">
        <v>1</v>
      </c>
      <c r="W10" s="12">
        <v>1</v>
      </c>
      <c r="X10" s="12">
        <v>1</v>
      </c>
      <c r="Y10" s="12">
        <v>1</v>
      </c>
      <c r="Z10" s="12">
        <v>1</v>
      </c>
      <c r="AA10" s="12">
        <v>1</v>
      </c>
      <c r="AB10" s="12">
        <v>1</v>
      </c>
      <c r="AC10" s="12">
        <v>1</v>
      </c>
      <c r="AD10" s="12">
        <v>1</v>
      </c>
      <c r="AE10" s="12">
        <v>0.99960000000000004</v>
      </c>
      <c r="AF10" s="12">
        <v>0.99850000000000005</v>
      </c>
      <c r="AG10" s="12">
        <v>0.99660000000000004</v>
      </c>
      <c r="AH10" s="12">
        <v>0.99399999999999999</v>
      </c>
      <c r="AI10" s="12">
        <v>0.99060000000000004</v>
      </c>
      <c r="AJ10" s="12">
        <v>0.98650000000000004</v>
      </c>
      <c r="AK10" s="12">
        <v>0.98160000000000003</v>
      </c>
      <c r="AL10" s="12">
        <v>0.97599999999999998</v>
      </c>
      <c r="AM10" s="12">
        <v>0.96960000000000002</v>
      </c>
      <c r="AN10" s="12">
        <v>0.96250000000000002</v>
      </c>
      <c r="AO10" s="12">
        <v>0.95499999999999996</v>
      </c>
      <c r="AP10" s="12">
        <v>0.94750000000000001</v>
      </c>
      <c r="AQ10" s="12">
        <v>0.94</v>
      </c>
      <c r="AR10" s="12">
        <v>0.9325</v>
      </c>
      <c r="AS10" s="12">
        <v>0.92500000000000004</v>
      </c>
      <c r="AT10" s="12">
        <v>0.91749999999999998</v>
      </c>
      <c r="AU10" s="12">
        <v>0.91</v>
      </c>
      <c r="AV10" s="12">
        <v>0.90249999999999997</v>
      </c>
      <c r="AW10" s="12">
        <v>0.89500000000000002</v>
      </c>
      <c r="AX10" s="12">
        <v>0.88749999999999996</v>
      </c>
      <c r="AY10" s="12">
        <v>0.87990000000000002</v>
      </c>
      <c r="AZ10" s="12">
        <v>0.87219999999999998</v>
      </c>
      <c r="BA10" s="12">
        <v>0.86429999999999996</v>
      </c>
      <c r="BB10" s="12">
        <v>0.85629999999999995</v>
      </c>
      <c r="BC10" s="12">
        <v>0.84819999999999995</v>
      </c>
      <c r="BD10" s="12">
        <v>0.84</v>
      </c>
      <c r="BE10" s="12">
        <v>0.83169999999999999</v>
      </c>
      <c r="BF10" s="12">
        <v>0.82320000000000004</v>
      </c>
      <c r="BG10" s="12">
        <v>0.81459999999999999</v>
      </c>
      <c r="BH10" s="12">
        <v>0.80589999999999995</v>
      </c>
      <c r="BI10" s="12">
        <v>0.79700000000000004</v>
      </c>
      <c r="BJ10" s="12">
        <v>0.78810000000000002</v>
      </c>
      <c r="BK10" s="12">
        <v>0.77900000000000003</v>
      </c>
      <c r="BL10" s="12">
        <v>0.76970000000000005</v>
      </c>
      <c r="BM10" s="12">
        <v>0.76039999999999996</v>
      </c>
      <c r="BN10" s="12">
        <v>0.75090000000000001</v>
      </c>
      <c r="BO10" s="12">
        <v>0.74139999999999995</v>
      </c>
      <c r="BP10" s="12">
        <v>0.73160000000000003</v>
      </c>
      <c r="BQ10" s="12">
        <v>0.7218</v>
      </c>
      <c r="BR10" s="12">
        <v>0.71179999999999999</v>
      </c>
      <c r="BS10" s="12">
        <v>0.70179999999999998</v>
      </c>
      <c r="BT10" s="12">
        <v>0.6915</v>
      </c>
      <c r="BU10" s="12">
        <v>0.68120000000000003</v>
      </c>
      <c r="BV10" s="12">
        <v>0.67079999999999995</v>
      </c>
      <c r="BW10" s="12">
        <v>0.66020000000000001</v>
      </c>
      <c r="BX10" s="12">
        <v>0.64949999999999997</v>
      </c>
      <c r="BY10" s="12">
        <v>0.63859999999999995</v>
      </c>
      <c r="BZ10" s="12">
        <v>0.62770000000000004</v>
      </c>
      <c r="CA10" s="12">
        <v>0.61660000000000004</v>
      </c>
      <c r="CB10" s="12">
        <v>0.60540000000000005</v>
      </c>
      <c r="CC10" s="12">
        <v>0.59409999999999996</v>
      </c>
      <c r="CD10" s="12">
        <v>0.58260000000000001</v>
      </c>
      <c r="CE10" s="12">
        <v>0.57110000000000005</v>
      </c>
      <c r="CF10" s="12">
        <v>0.55940000000000001</v>
      </c>
      <c r="CG10" s="12">
        <v>0.54759999999999998</v>
      </c>
      <c r="CH10" s="12">
        <v>0.53559999999999997</v>
      </c>
      <c r="CI10" s="12">
        <v>0.52349999999999997</v>
      </c>
      <c r="CJ10" s="12">
        <v>0.51129999999999998</v>
      </c>
      <c r="CK10" s="12">
        <v>0.499</v>
      </c>
      <c r="CL10" s="12">
        <v>0.48659999999999998</v>
      </c>
      <c r="CM10" s="12">
        <v>0.47399999999999998</v>
      </c>
      <c r="CN10" s="12">
        <v>0.46129999999999999</v>
      </c>
      <c r="CO10" s="12">
        <v>0.44850000000000001</v>
      </c>
      <c r="CP10" s="12">
        <v>0.43559999999999999</v>
      </c>
      <c r="CQ10" s="12">
        <v>0.42249999999999999</v>
      </c>
      <c r="CR10" s="12">
        <v>0.4093</v>
      </c>
      <c r="CS10" s="12">
        <v>0.39600000000000002</v>
      </c>
      <c r="CT10" s="12">
        <v>0.3826</v>
      </c>
      <c r="CU10" s="12">
        <v>0.36899999999999999</v>
      </c>
      <c r="CV10" s="12">
        <v>0.35539999999999999</v>
      </c>
    </row>
    <row r="11" spans="1:100" x14ac:dyDescent="0.25">
      <c r="A11" s="12" t="s">
        <v>20</v>
      </c>
      <c r="C11" s="12">
        <v>0</v>
      </c>
      <c r="D11" s="12">
        <v>1187</v>
      </c>
      <c r="E11" s="12">
        <v>0.72199999999999998</v>
      </c>
      <c r="F11" s="12">
        <v>0.75490000000000002</v>
      </c>
      <c r="G11" s="12">
        <v>0.78559999999999997</v>
      </c>
      <c r="H11" s="12">
        <v>0.81410000000000005</v>
      </c>
      <c r="I11" s="12">
        <v>0.84040000000000004</v>
      </c>
      <c r="J11" s="12">
        <v>0.86450000000000005</v>
      </c>
      <c r="K11" s="12">
        <v>0.88639999999999997</v>
      </c>
      <c r="L11" s="12">
        <v>0.90610000000000002</v>
      </c>
      <c r="M11" s="12">
        <v>0.92359999999999998</v>
      </c>
      <c r="N11" s="12">
        <v>0.93889999999999996</v>
      </c>
      <c r="O11" s="12">
        <v>0.95199999999999996</v>
      </c>
      <c r="P11" s="12">
        <v>0.96399999999999997</v>
      </c>
      <c r="Q11" s="12">
        <v>0.97599999999999998</v>
      </c>
      <c r="R11" s="12">
        <v>0.98799999999999999</v>
      </c>
      <c r="S11" s="12">
        <v>1</v>
      </c>
      <c r="T11" s="12">
        <v>1</v>
      </c>
      <c r="U11" s="12">
        <v>1</v>
      </c>
      <c r="V11" s="12">
        <v>1</v>
      </c>
      <c r="W11" s="12">
        <v>1</v>
      </c>
      <c r="X11" s="12">
        <v>1</v>
      </c>
      <c r="Y11" s="12">
        <v>1</v>
      </c>
      <c r="Z11" s="12">
        <v>1</v>
      </c>
      <c r="AA11" s="12">
        <v>1</v>
      </c>
      <c r="AB11" s="12">
        <v>1</v>
      </c>
      <c r="AC11" s="12">
        <v>1</v>
      </c>
      <c r="AD11" s="12">
        <v>1</v>
      </c>
      <c r="AE11" s="12">
        <v>0.99960000000000004</v>
      </c>
      <c r="AF11" s="12">
        <v>0.99850000000000005</v>
      </c>
      <c r="AG11" s="12">
        <v>0.99660000000000004</v>
      </c>
      <c r="AH11" s="12">
        <v>0.99399999999999999</v>
      </c>
      <c r="AI11" s="12">
        <v>0.99060000000000004</v>
      </c>
      <c r="AJ11" s="12">
        <v>0.98650000000000004</v>
      </c>
      <c r="AK11" s="12">
        <v>0.98160000000000003</v>
      </c>
      <c r="AL11" s="12">
        <v>0.97599999999999998</v>
      </c>
      <c r="AM11" s="12">
        <v>0.96960000000000002</v>
      </c>
      <c r="AN11" s="12">
        <v>0.96250000000000002</v>
      </c>
      <c r="AO11" s="12">
        <v>0.95499999999999996</v>
      </c>
      <c r="AP11" s="12">
        <v>0.94750000000000001</v>
      </c>
      <c r="AQ11" s="12">
        <v>0.94</v>
      </c>
      <c r="AR11" s="12">
        <v>0.9325</v>
      </c>
      <c r="AS11" s="12">
        <v>0.92500000000000004</v>
      </c>
      <c r="AT11" s="12">
        <v>0.91749999999999998</v>
      </c>
      <c r="AU11" s="12">
        <v>0.90990000000000004</v>
      </c>
      <c r="AV11" s="12">
        <v>0.90229999999999999</v>
      </c>
      <c r="AW11" s="12">
        <v>0.89449999999999996</v>
      </c>
      <c r="AX11" s="12">
        <v>0.88660000000000005</v>
      </c>
      <c r="AY11" s="12">
        <v>0.87849999999999995</v>
      </c>
      <c r="AZ11" s="12">
        <v>0.87029999999999996</v>
      </c>
      <c r="BA11" s="12">
        <v>0.86199999999999999</v>
      </c>
      <c r="BB11" s="12">
        <v>0.85360000000000003</v>
      </c>
      <c r="BC11" s="12">
        <v>0.84509999999999996</v>
      </c>
      <c r="BD11" s="12">
        <v>0.83640000000000003</v>
      </c>
      <c r="BE11" s="12">
        <v>0.8276</v>
      </c>
      <c r="BF11" s="12">
        <v>0.81869999999999998</v>
      </c>
      <c r="BG11" s="12">
        <v>0.80969999999999998</v>
      </c>
      <c r="BH11" s="12">
        <v>0.80049999999999999</v>
      </c>
      <c r="BI11" s="12">
        <v>0.79120000000000001</v>
      </c>
      <c r="BJ11" s="12">
        <v>0.78180000000000005</v>
      </c>
      <c r="BK11" s="12">
        <v>0.77229999999999999</v>
      </c>
      <c r="BL11" s="12">
        <v>0.76259999999999994</v>
      </c>
      <c r="BM11" s="12">
        <v>0.75280000000000002</v>
      </c>
      <c r="BN11" s="12">
        <v>0.7429</v>
      </c>
      <c r="BO11" s="12">
        <v>0.7329</v>
      </c>
      <c r="BP11" s="12">
        <v>0.72270000000000001</v>
      </c>
      <c r="BQ11" s="12">
        <v>0.71250000000000002</v>
      </c>
      <c r="BR11" s="12">
        <v>0.70199999999999996</v>
      </c>
      <c r="BS11" s="12">
        <v>0.6915</v>
      </c>
      <c r="BT11" s="12">
        <v>0.68089999999999995</v>
      </c>
      <c r="BU11" s="12">
        <v>0.67010000000000003</v>
      </c>
      <c r="BV11" s="12">
        <v>0.65920000000000001</v>
      </c>
      <c r="BW11" s="12">
        <v>0.6482</v>
      </c>
      <c r="BX11" s="12">
        <v>0.63700000000000001</v>
      </c>
      <c r="BY11" s="12">
        <v>0.62580000000000002</v>
      </c>
      <c r="BZ11" s="12">
        <v>0.61439999999999995</v>
      </c>
      <c r="CA11" s="12">
        <v>0.6028</v>
      </c>
      <c r="CB11" s="12">
        <v>0.59119999999999995</v>
      </c>
      <c r="CC11" s="12">
        <v>0.57940000000000003</v>
      </c>
      <c r="CD11" s="12">
        <v>0.5675</v>
      </c>
      <c r="CE11" s="12">
        <v>0.55549999999999999</v>
      </c>
      <c r="CF11" s="12">
        <v>0.54339999999999999</v>
      </c>
      <c r="CG11" s="12">
        <v>0.53110000000000002</v>
      </c>
      <c r="CH11" s="12">
        <v>0.51870000000000005</v>
      </c>
      <c r="CI11" s="12">
        <v>0.50619999999999998</v>
      </c>
      <c r="CJ11" s="12">
        <v>0.49359999999999998</v>
      </c>
      <c r="CK11" s="12">
        <v>0.48080000000000001</v>
      </c>
      <c r="CL11" s="12">
        <v>0.46789999999999998</v>
      </c>
      <c r="CM11" s="12">
        <v>0.45490000000000003</v>
      </c>
      <c r="CN11" s="12">
        <v>0.44180000000000003</v>
      </c>
      <c r="CO11" s="12">
        <v>0.42859999999999998</v>
      </c>
      <c r="CP11" s="12">
        <v>0.41520000000000001</v>
      </c>
      <c r="CQ11" s="12">
        <v>0.4017</v>
      </c>
      <c r="CR11" s="12">
        <v>0.38800000000000001</v>
      </c>
      <c r="CS11" s="12">
        <v>0.37430000000000002</v>
      </c>
      <c r="CT11" s="12">
        <v>0.3604</v>
      </c>
      <c r="CU11" s="12">
        <v>0.34639999999999999</v>
      </c>
      <c r="CV11" s="12">
        <v>0.33229999999999998</v>
      </c>
    </row>
    <row r="12" spans="1:100" x14ac:dyDescent="0.25">
      <c r="A12" s="12" t="s">
        <v>21</v>
      </c>
      <c r="C12" s="12">
        <v>0</v>
      </c>
      <c r="D12" s="12">
        <v>1944</v>
      </c>
      <c r="E12" s="12">
        <v>0.72199999999999998</v>
      </c>
      <c r="F12" s="12">
        <v>0.75490000000000002</v>
      </c>
      <c r="G12" s="12">
        <v>0.78559999999999997</v>
      </c>
      <c r="H12" s="12">
        <v>0.81410000000000005</v>
      </c>
      <c r="I12" s="12">
        <v>0.84040000000000004</v>
      </c>
      <c r="J12" s="12">
        <v>0.86450000000000005</v>
      </c>
      <c r="K12" s="12">
        <v>0.88639999999999997</v>
      </c>
      <c r="L12" s="12">
        <v>0.90610000000000002</v>
      </c>
      <c r="M12" s="12">
        <v>0.92359999999999998</v>
      </c>
      <c r="N12" s="12">
        <v>0.93889999999999996</v>
      </c>
      <c r="O12" s="12">
        <v>0.95199999999999996</v>
      </c>
      <c r="P12" s="12">
        <v>0.96399999999999997</v>
      </c>
      <c r="Q12" s="12">
        <v>0.97599999999999998</v>
      </c>
      <c r="R12" s="12">
        <v>0.98799999999999999</v>
      </c>
      <c r="S12" s="12">
        <v>1</v>
      </c>
      <c r="T12" s="12">
        <v>1</v>
      </c>
      <c r="U12" s="12">
        <v>1</v>
      </c>
      <c r="V12" s="12">
        <v>1</v>
      </c>
      <c r="W12" s="12">
        <v>1</v>
      </c>
      <c r="X12" s="12">
        <v>1</v>
      </c>
      <c r="Y12" s="12">
        <v>1</v>
      </c>
      <c r="Z12" s="12">
        <v>1</v>
      </c>
      <c r="AA12" s="12">
        <v>1</v>
      </c>
      <c r="AB12" s="12">
        <v>1</v>
      </c>
      <c r="AC12" s="12">
        <v>1</v>
      </c>
      <c r="AD12" s="12">
        <v>1</v>
      </c>
      <c r="AE12" s="12">
        <v>0.99960000000000004</v>
      </c>
      <c r="AF12" s="12">
        <v>0.99850000000000005</v>
      </c>
      <c r="AG12" s="12">
        <v>0.99660000000000004</v>
      </c>
      <c r="AH12" s="12">
        <v>0.99399999999999999</v>
      </c>
      <c r="AI12" s="12">
        <v>0.99060000000000004</v>
      </c>
      <c r="AJ12" s="12">
        <v>0.98650000000000004</v>
      </c>
      <c r="AK12" s="12">
        <v>0.98160000000000003</v>
      </c>
      <c r="AL12" s="12">
        <v>0.97599999999999998</v>
      </c>
      <c r="AM12" s="12">
        <v>0.96960000000000002</v>
      </c>
      <c r="AN12" s="12">
        <v>0.96250000000000002</v>
      </c>
      <c r="AO12" s="12">
        <v>0.95499999999999996</v>
      </c>
      <c r="AP12" s="12">
        <v>0.94750000000000001</v>
      </c>
      <c r="AQ12" s="12">
        <v>0.94</v>
      </c>
      <c r="AR12" s="12">
        <v>0.93240000000000001</v>
      </c>
      <c r="AS12" s="12">
        <v>0.92469999999999997</v>
      </c>
      <c r="AT12" s="12">
        <v>0.91690000000000005</v>
      </c>
      <c r="AU12" s="12">
        <v>0.90890000000000004</v>
      </c>
      <c r="AV12" s="12">
        <v>0.90080000000000005</v>
      </c>
      <c r="AW12" s="12">
        <v>0.89259999999999995</v>
      </c>
      <c r="AX12" s="12">
        <v>0.88429999999999997</v>
      </c>
      <c r="AY12" s="12">
        <v>0.87580000000000002</v>
      </c>
      <c r="AZ12" s="12">
        <v>0.86729999999999996</v>
      </c>
      <c r="BA12" s="12">
        <v>0.85860000000000003</v>
      </c>
      <c r="BB12" s="12">
        <v>0.84970000000000001</v>
      </c>
      <c r="BC12" s="12">
        <v>0.84079999999999999</v>
      </c>
      <c r="BD12" s="12">
        <v>0.83169999999999999</v>
      </c>
      <c r="BE12" s="12">
        <v>0.82250000000000001</v>
      </c>
      <c r="BF12" s="12">
        <v>0.81320000000000003</v>
      </c>
      <c r="BG12" s="12">
        <v>0.80369999999999997</v>
      </c>
      <c r="BH12" s="12">
        <v>0.79420000000000002</v>
      </c>
      <c r="BI12" s="12">
        <v>0.78449999999999998</v>
      </c>
      <c r="BJ12" s="12">
        <v>0.77470000000000006</v>
      </c>
      <c r="BK12" s="12">
        <v>0.76470000000000005</v>
      </c>
      <c r="BL12" s="12">
        <v>0.75460000000000005</v>
      </c>
      <c r="BM12" s="12">
        <v>0.74450000000000005</v>
      </c>
      <c r="BN12" s="12">
        <v>0.73409999999999997</v>
      </c>
      <c r="BO12" s="12">
        <v>0.72370000000000001</v>
      </c>
      <c r="BP12" s="12">
        <v>0.71309999999999996</v>
      </c>
      <c r="BQ12" s="12">
        <v>0.70250000000000001</v>
      </c>
      <c r="BR12" s="12">
        <v>0.69159999999999999</v>
      </c>
      <c r="BS12" s="12">
        <v>0.68069999999999997</v>
      </c>
      <c r="BT12" s="12">
        <v>0.66969999999999996</v>
      </c>
      <c r="BU12" s="12">
        <v>0.65849999999999997</v>
      </c>
      <c r="BV12" s="12">
        <v>0.6472</v>
      </c>
      <c r="BW12" s="12">
        <v>0.63570000000000004</v>
      </c>
      <c r="BX12" s="12">
        <v>0.62419999999999998</v>
      </c>
      <c r="BY12" s="12">
        <v>0.61250000000000004</v>
      </c>
      <c r="BZ12" s="12">
        <v>0.60070000000000001</v>
      </c>
      <c r="CA12" s="12">
        <v>0.58879999999999999</v>
      </c>
      <c r="CB12" s="12">
        <v>0.57669999999999999</v>
      </c>
      <c r="CC12" s="12">
        <v>0.5645</v>
      </c>
      <c r="CD12" s="12">
        <v>0.55220000000000002</v>
      </c>
      <c r="CE12" s="12">
        <v>0.53979999999999995</v>
      </c>
      <c r="CF12" s="12">
        <v>0.52729999999999999</v>
      </c>
      <c r="CG12" s="12">
        <v>0.51459999999999995</v>
      </c>
      <c r="CH12" s="12">
        <v>0.50180000000000002</v>
      </c>
      <c r="CI12" s="12">
        <v>0.4889</v>
      </c>
      <c r="CJ12" s="12">
        <v>0.47589999999999999</v>
      </c>
      <c r="CK12" s="12">
        <v>0.4627</v>
      </c>
      <c r="CL12" s="12">
        <v>0.44940000000000002</v>
      </c>
      <c r="CM12" s="12">
        <v>0.436</v>
      </c>
      <c r="CN12" s="12">
        <v>0.4224</v>
      </c>
      <c r="CO12" s="12">
        <v>0.4088</v>
      </c>
      <c r="CP12" s="12">
        <v>0.39500000000000002</v>
      </c>
      <c r="CQ12" s="12">
        <v>0.38109999999999999</v>
      </c>
      <c r="CR12" s="12">
        <v>0.36709999999999998</v>
      </c>
      <c r="CS12" s="12">
        <v>0.35289999999999999</v>
      </c>
      <c r="CT12" s="12">
        <v>0.33860000000000001</v>
      </c>
      <c r="CU12" s="12">
        <v>0.32419999999999999</v>
      </c>
      <c r="CV12" s="12">
        <v>0.30969999999999998</v>
      </c>
    </row>
    <row r="13" spans="1:100" x14ac:dyDescent="0.25">
      <c r="A13" s="12" t="s">
        <v>22</v>
      </c>
      <c r="C13" s="12">
        <v>0</v>
      </c>
      <c r="D13" s="12">
        <v>2457</v>
      </c>
      <c r="E13" s="12">
        <v>0.72199999999999998</v>
      </c>
      <c r="F13" s="12">
        <v>0.75490000000000002</v>
      </c>
      <c r="G13" s="12">
        <v>0.78559999999999997</v>
      </c>
      <c r="H13" s="12">
        <v>0.81410000000000005</v>
      </c>
      <c r="I13" s="12">
        <v>0.84040000000000004</v>
      </c>
      <c r="J13" s="12">
        <v>0.86450000000000005</v>
      </c>
      <c r="K13" s="12">
        <v>0.88639999999999997</v>
      </c>
      <c r="L13" s="12">
        <v>0.90610000000000002</v>
      </c>
      <c r="M13" s="12">
        <v>0.92359999999999998</v>
      </c>
      <c r="N13" s="12">
        <v>0.93889999999999996</v>
      </c>
      <c r="O13" s="12">
        <v>0.95199999999999996</v>
      </c>
      <c r="P13" s="12">
        <v>0.96399999999999997</v>
      </c>
      <c r="Q13" s="12">
        <v>0.97599999999999998</v>
      </c>
      <c r="R13" s="12">
        <v>0.98799999999999999</v>
      </c>
      <c r="S13" s="12">
        <v>1</v>
      </c>
      <c r="T13" s="12">
        <v>1</v>
      </c>
      <c r="U13" s="12">
        <v>1</v>
      </c>
      <c r="V13" s="12">
        <v>1</v>
      </c>
      <c r="W13" s="12">
        <v>1</v>
      </c>
      <c r="X13" s="12">
        <v>1</v>
      </c>
      <c r="Y13" s="12">
        <v>1</v>
      </c>
      <c r="Z13" s="12">
        <v>1</v>
      </c>
      <c r="AA13" s="12">
        <v>1</v>
      </c>
      <c r="AB13" s="12">
        <v>1</v>
      </c>
      <c r="AC13" s="12">
        <v>1</v>
      </c>
      <c r="AD13" s="12">
        <v>1</v>
      </c>
      <c r="AE13" s="12">
        <v>0.99960000000000004</v>
      </c>
      <c r="AF13" s="12">
        <v>0.99850000000000005</v>
      </c>
      <c r="AG13" s="12">
        <v>0.99660000000000004</v>
      </c>
      <c r="AH13" s="12">
        <v>0.99399999999999999</v>
      </c>
      <c r="AI13" s="12">
        <v>0.99060000000000004</v>
      </c>
      <c r="AJ13" s="12">
        <v>0.98650000000000004</v>
      </c>
      <c r="AK13" s="12">
        <v>0.98160000000000003</v>
      </c>
      <c r="AL13" s="12">
        <v>0.97599999999999998</v>
      </c>
      <c r="AM13" s="12">
        <v>0.96960000000000002</v>
      </c>
      <c r="AN13" s="12">
        <v>0.96250000000000002</v>
      </c>
      <c r="AO13" s="12">
        <v>0.95499999999999996</v>
      </c>
      <c r="AP13" s="12">
        <v>0.94750000000000001</v>
      </c>
      <c r="AQ13" s="12">
        <v>0.93979999999999997</v>
      </c>
      <c r="AR13" s="12">
        <v>0.93200000000000005</v>
      </c>
      <c r="AS13" s="12">
        <v>0.92410000000000003</v>
      </c>
      <c r="AT13" s="12">
        <v>0.91610000000000003</v>
      </c>
      <c r="AU13" s="12">
        <v>0.90790000000000004</v>
      </c>
      <c r="AV13" s="12">
        <v>0.89970000000000006</v>
      </c>
      <c r="AW13" s="12">
        <v>0.89129999999999998</v>
      </c>
      <c r="AX13" s="12">
        <v>0.88270000000000004</v>
      </c>
      <c r="AY13" s="12">
        <v>0.87409999999999999</v>
      </c>
      <c r="AZ13" s="12">
        <v>0.86529999999999996</v>
      </c>
      <c r="BA13" s="12">
        <v>0.85640000000000005</v>
      </c>
      <c r="BB13" s="12">
        <v>0.84740000000000004</v>
      </c>
      <c r="BC13" s="12">
        <v>0.83830000000000005</v>
      </c>
      <c r="BD13" s="12">
        <v>0.82899999999999996</v>
      </c>
      <c r="BE13" s="12">
        <v>0.8196</v>
      </c>
      <c r="BF13" s="12">
        <v>0.81010000000000004</v>
      </c>
      <c r="BG13" s="12">
        <v>0.80049999999999999</v>
      </c>
      <c r="BH13" s="12">
        <v>0.79069999999999996</v>
      </c>
      <c r="BI13" s="12">
        <v>0.78080000000000005</v>
      </c>
      <c r="BJ13" s="12">
        <v>0.77080000000000004</v>
      </c>
      <c r="BK13" s="12">
        <v>0.76070000000000004</v>
      </c>
      <c r="BL13" s="12">
        <v>0.75039999999999996</v>
      </c>
      <c r="BM13" s="12">
        <v>0.74</v>
      </c>
      <c r="BN13" s="12">
        <v>0.72950000000000004</v>
      </c>
      <c r="BO13" s="12">
        <v>0.71889999999999998</v>
      </c>
      <c r="BP13" s="12">
        <v>0.70809999999999995</v>
      </c>
      <c r="BQ13" s="12">
        <v>0.69720000000000004</v>
      </c>
      <c r="BR13" s="12">
        <v>0.68620000000000003</v>
      </c>
      <c r="BS13" s="12">
        <v>0.67510000000000003</v>
      </c>
      <c r="BT13" s="12">
        <v>0.66390000000000005</v>
      </c>
      <c r="BU13" s="12">
        <v>0.65249999999999997</v>
      </c>
      <c r="BV13" s="12">
        <v>0.64100000000000001</v>
      </c>
      <c r="BW13" s="12">
        <v>0.62939999999999996</v>
      </c>
      <c r="BX13" s="12">
        <v>0.61760000000000004</v>
      </c>
      <c r="BY13" s="12">
        <v>0.60570000000000002</v>
      </c>
      <c r="BZ13" s="12">
        <v>0.59370000000000001</v>
      </c>
      <c r="CA13" s="12">
        <v>0.58160000000000001</v>
      </c>
      <c r="CB13" s="12">
        <v>0.56940000000000002</v>
      </c>
      <c r="CC13" s="12">
        <v>0.55700000000000005</v>
      </c>
      <c r="CD13" s="12">
        <v>0.54449999999999998</v>
      </c>
      <c r="CE13" s="12">
        <v>0.53190000000000004</v>
      </c>
      <c r="CF13" s="12">
        <v>0.51919999999999999</v>
      </c>
      <c r="CG13" s="12">
        <v>0.50629999999999997</v>
      </c>
      <c r="CH13" s="12">
        <v>0.49330000000000002</v>
      </c>
      <c r="CI13" s="12">
        <v>0.48020000000000002</v>
      </c>
      <c r="CJ13" s="12">
        <v>0.46700000000000003</v>
      </c>
      <c r="CK13" s="12">
        <v>0.4536</v>
      </c>
      <c r="CL13" s="12">
        <v>0.44009999999999999</v>
      </c>
      <c r="CM13" s="12">
        <v>0.42649999999999999</v>
      </c>
      <c r="CN13" s="12">
        <v>0.4128</v>
      </c>
      <c r="CO13" s="12">
        <v>0.39889999999999998</v>
      </c>
      <c r="CP13" s="12">
        <v>0.38490000000000002</v>
      </c>
      <c r="CQ13" s="12">
        <v>0.37080000000000002</v>
      </c>
      <c r="CR13" s="12">
        <v>0.35659999999999997</v>
      </c>
      <c r="CS13" s="12">
        <v>0.34229999999999999</v>
      </c>
      <c r="CT13" s="12">
        <v>0.32779999999999998</v>
      </c>
      <c r="CU13" s="12">
        <v>0.31319999999999998</v>
      </c>
      <c r="CV13" s="12">
        <v>0.29849999999999999</v>
      </c>
    </row>
    <row r="14" spans="1:100" x14ac:dyDescent="0.25">
      <c r="A14" s="12" t="s">
        <v>23</v>
      </c>
      <c r="C14" s="12">
        <v>0</v>
      </c>
      <c r="D14" s="12">
        <v>3761</v>
      </c>
      <c r="E14" s="12">
        <v>0.72199999999999998</v>
      </c>
      <c r="F14" s="12">
        <v>0.75490000000000002</v>
      </c>
      <c r="G14" s="12">
        <v>0.78559999999999997</v>
      </c>
      <c r="H14" s="12">
        <v>0.81410000000000005</v>
      </c>
      <c r="I14" s="12">
        <v>0.84040000000000004</v>
      </c>
      <c r="J14" s="12">
        <v>0.86450000000000005</v>
      </c>
      <c r="K14" s="12">
        <v>0.88639999999999997</v>
      </c>
      <c r="L14" s="12">
        <v>0.90610000000000002</v>
      </c>
      <c r="M14" s="12">
        <v>0.92359999999999998</v>
      </c>
      <c r="N14" s="12">
        <v>0.93889999999999996</v>
      </c>
      <c r="O14" s="12">
        <v>0.95199999999999996</v>
      </c>
      <c r="P14" s="12">
        <v>0.96399999999999997</v>
      </c>
      <c r="Q14" s="12">
        <v>0.97599999999999998</v>
      </c>
      <c r="R14" s="12">
        <v>0.98799999999999999</v>
      </c>
      <c r="S14" s="12">
        <v>1</v>
      </c>
      <c r="T14" s="12">
        <v>1</v>
      </c>
      <c r="U14" s="12">
        <v>1</v>
      </c>
      <c r="V14" s="12">
        <v>1</v>
      </c>
      <c r="W14" s="12">
        <v>1</v>
      </c>
      <c r="X14" s="12">
        <v>1</v>
      </c>
      <c r="Y14" s="12">
        <v>1</v>
      </c>
      <c r="Z14" s="12">
        <v>1</v>
      </c>
      <c r="AA14" s="12">
        <v>1</v>
      </c>
      <c r="AB14" s="12">
        <v>1</v>
      </c>
      <c r="AC14" s="12">
        <v>1</v>
      </c>
      <c r="AD14" s="12">
        <v>1</v>
      </c>
      <c r="AE14" s="12">
        <v>0.99960000000000004</v>
      </c>
      <c r="AF14" s="12">
        <v>0.99850000000000005</v>
      </c>
      <c r="AG14" s="12">
        <v>0.99660000000000004</v>
      </c>
      <c r="AH14" s="12">
        <v>0.99399999999999999</v>
      </c>
      <c r="AI14" s="12">
        <v>0.99060000000000004</v>
      </c>
      <c r="AJ14" s="12">
        <v>0.98650000000000004</v>
      </c>
      <c r="AK14" s="12">
        <v>0.98160000000000003</v>
      </c>
      <c r="AL14" s="12">
        <v>0.97599999999999998</v>
      </c>
      <c r="AM14" s="12">
        <v>0.96960000000000002</v>
      </c>
      <c r="AN14" s="12">
        <v>0.96230000000000004</v>
      </c>
      <c r="AO14" s="12">
        <v>0.9546</v>
      </c>
      <c r="AP14" s="12">
        <v>0.94669999999999999</v>
      </c>
      <c r="AQ14" s="12">
        <v>0.93869999999999998</v>
      </c>
      <c r="AR14" s="12">
        <v>0.93059999999999998</v>
      </c>
      <c r="AS14" s="12">
        <v>0.92230000000000001</v>
      </c>
      <c r="AT14" s="12">
        <v>0.91390000000000005</v>
      </c>
      <c r="AU14" s="12">
        <v>0.90539999999999998</v>
      </c>
      <c r="AV14" s="12">
        <v>0.89680000000000004</v>
      </c>
      <c r="AW14" s="12">
        <v>0.88800000000000001</v>
      </c>
      <c r="AX14" s="12">
        <v>0.87919999999999998</v>
      </c>
      <c r="AY14" s="12">
        <v>0.87019999999999997</v>
      </c>
      <c r="AZ14" s="12">
        <v>0.86109999999999998</v>
      </c>
      <c r="BA14" s="12">
        <v>0.8518</v>
      </c>
      <c r="BB14" s="12">
        <v>0.84240000000000004</v>
      </c>
      <c r="BC14" s="12">
        <v>0.83289999999999997</v>
      </c>
      <c r="BD14" s="12">
        <v>0.82330000000000003</v>
      </c>
      <c r="BE14" s="12">
        <v>0.81359999999999999</v>
      </c>
      <c r="BF14" s="12">
        <v>0.80369999999999997</v>
      </c>
      <c r="BG14" s="12">
        <v>0.79369999999999996</v>
      </c>
      <c r="BH14" s="12">
        <v>0.78359999999999996</v>
      </c>
      <c r="BI14" s="12">
        <v>0.77339999999999998</v>
      </c>
      <c r="BJ14" s="12">
        <v>0.76300000000000001</v>
      </c>
      <c r="BK14" s="12">
        <v>0.75249999999999995</v>
      </c>
      <c r="BL14" s="12">
        <v>0.7419</v>
      </c>
      <c r="BM14" s="12">
        <v>0.73119999999999996</v>
      </c>
      <c r="BN14" s="12">
        <v>0.72030000000000005</v>
      </c>
      <c r="BO14" s="12">
        <v>0.70930000000000004</v>
      </c>
      <c r="BP14" s="12">
        <v>0.69820000000000004</v>
      </c>
      <c r="BQ14" s="12">
        <v>0.68700000000000006</v>
      </c>
      <c r="BR14" s="12">
        <v>0.67559999999999998</v>
      </c>
      <c r="BS14" s="12">
        <v>0.66420000000000001</v>
      </c>
      <c r="BT14" s="12">
        <v>0.65259999999999996</v>
      </c>
      <c r="BU14" s="12">
        <v>0.64080000000000004</v>
      </c>
      <c r="BV14" s="12">
        <v>0.629</v>
      </c>
      <c r="BW14" s="12">
        <v>0.61699999999999999</v>
      </c>
      <c r="BX14" s="12">
        <v>0.60489999999999999</v>
      </c>
      <c r="BY14" s="12">
        <v>0.5927</v>
      </c>
      <c r="BZ14" s="12">
        <v>0.58030000000000004</v>
      </c>
      <c r="CA14" s="12">
        <v>0.56789999999999996</v>
      </c>
      <c r="CB14" s="12">
        <v>0.55530000000000002</v>
      </c>
      <c r="CC14" s="12">
        <v>0.54249999999999998</v>
      </c>
      <c r="CD14" s="12">
        <v>0.52969999999999995</v>
      </c>
      <c r="CE14" s="12">
        <v>0.51670000000000005</v>
      </c>
      <c r="CF14" s="12">
        <v>0.50360000000000005</v>
      </c>
      <c r="CG14" s="12">
        <v>0.4904</v>
      </c>
      <c r="CH14" s="12">
        <v>0.47710000000000002</v>
      </c>
      <c r="CI14" s="12">
        <v>0.46360000000000001</v>
      </c>
      <c r="CJ14" s="12">
        <v>0.45</v>
      </c>
      <c r="CK14" s="12">
        <v>0.43630000000000002</v>
      </c>
      <c r="CL14" s="12">
        <v>0.42249999999999999</v>
      </c>
      <c r="CM14" s="12">
        <v>0.40849999999999997</v>
      </c>
      <c r="CN14" s="12">
        <v>0.39450000000000002</v>
      </c>
      <c r="CO14" s="12">
        <v>0.38019999999999998</v>
      </c>
      <c r="CP14" s="12">
        <v>0.3659</v>
      </c>
      <c r="CQ14" s="12">
        <v>0.35149999999999998</v>
      </c>
      <c r="CR14" s="12">
        <v>0.33689999999999998</v>
      </c>
      <c r="CS14" s="12">
        <v>0.32219999999999999</v>
      </c>
      <c r="CT14" s="12">
        <v>0.30740000000000001</v>
      </c>
      <c r="CU14" s="12">
        <v>0.29239999999999999</v>
      </c>
      <c r="CV14" s="12">
        <v>0.27729999999999999</v>
      </c>
    </row>
    <row r="15" spans="1:100" x14ac:dyDescent="0.25">
      <c r="A15" s="12" t="s">
        <v>24</v>
      </c>
      <c r="C15" s="12">
        <v>0</v>
      </c>
      <c r="D15" s="12">
        <v>5089</v>
      </c>
      <c r="E15" s="12">
        <v>0.72199999999999998</v>
      </c>
      <c r="F15" s="12">
        <v>0.75490000000000002</v>
      </c>
      <c r="G15" s="12">
        <v>0.78559999999999997</v>
      </c>
      <c r="H15" s="12">
        <v>0.81410000000000005</v>
      </c>
      <c r="I15" s="12">
        <v>0.84040000000000004</v>
      </c>
      <c r="J15" s="12">
        <v>0.86450000000000005</v>
      </c>
      <c r="K15" s="12">
        <v>0.88639999999999997</v>
      </c>
      <c r="L15" s="12">
        <v>0.90610000000000002</v>
      </c>
      <c r="M15" s="12">
        <v>0.92359999999999998</v>
      </c>
      <c r="N15" s="12">
        <v>0.93889999999999996</v>
      </c>
      <c r="O15" s="12">
        <v>0.95199999999999996</v>
      </c>
      <c r="P15" s="12">
        <v>0.96399999999999997</v>
      </c>
      <c r="Q15" s="12">
        <v>0.97599999999999998</v>
      </c>
      <c r="R15" s="12">
        <v>0.98799999999999999</v>
      </c>
      <c r="S15" s="12">
        <v>1</v>
      </c>
      <c r="T15" s="12">
        <v>1</v>
      </c>
      <c r="U15" s="12">
        <v>1</v>
      </c>
      <c r="V15" s="12">
        <v>1</v>
      </c>
      <c r="W15" s="12">
        <v>1</v>
      </c>
      <c r="X15" s="12">
        <v>1</v>
      </c>
      <c r="Y15" s="12">
        <v>1</v>
      </c>
      <c r="Z15" s="12">
        <v>1</v>
      </c>
      <c r="AA15" s="12">
        <v>1</v>
      </c>
      <c r="AB15" s="12">
        <v>1</v>
      </c>
      <c r="AC15" s="12">
        <v>1</v>
      </c>
      <c r="AD15" s="12">
        <v>1</v>
      </c>
      <c r="AE15" s="12">
        <v>0.99960000000000004</v>
      </c>
      <c r="AF15" s="12">
        <v>0.99850000000000005</v>
      </c>
      <c r="AG15" s="12">
        <v>0.99660000000000004</v>
      </c>
      <c r="AH15" s="12">
        <v>0.99399999999999999</v>
      </c>
      <c r="AI15" s="12">
        <v>0.99060000000000004</v>
      </c>
      <c r="AJ15" s="12">
        <v>0.98650000000000004</v>
      </c>
      <c r="AK15" s="12">
        <v>0.98160000000000003</v>
      </c>
      <c r="AL15" s="12">
        <v>0.97599999999999998</v>
      </c>
      <c r="AM15" s="12">
        <v>0.96960000000000002</v>
      </c>
      <c r="AN15" s="12">
        <v>0.9617</v>
      </c>
      <c r="AO15" s="12">
        <v>0.95369999999999999</v>
      </c>
      <c r="AP15" s="12">
        <v>0.9456</v>
      </c>
      <c r="AQ15" s="12">
        <v>0.93730000000000002</v>
      </c>
      <c r="AR15" s="12">
        <v>0.92889999999999995</v>
      </c>
      <c r="AS15" s="12">
        <v>0.9204</v>
      </c>
      <c r="AT15" s="12">
        <v>0.91180000000000005</v>
      </c>
      <c r="AU15" s="12">
        <v>0.90300000000000002</v>
      </c>
      <c r="AV15" s="12">
        <v>0.89419999999999999</v>
      </c>
      <c r="AW15" s="12">
        <v>0.88519999999999999</v>
      </c>
      <c r="AX15" s="12">
        <v>0.876</v>
      </c>
      <c r="AY15" s="12">
        <v>0.86680000000000001</v>
      </c>
      <c r="AZ15" s="12">
        <v>0.85740000000000005</v>
      </c>
      <c r="BA15" s="12">
        <v>0.84789999999999999</v>
      </c>
      <c r="BB15" s="12">
        <v>0.83830000000000005</v>
      </c>
      <c r="BC15" s="12">
        <v>0.8286</v>
      </c>
      <c r="BD15" s="12">
        <v>0.81869999999999998</v>
      </c>
      <c r="BE15" s="12">
        <v>0.80869999999999997</v>
      </c>
      <c r="BF15" s="12">
        <v>0.79859999999999998</v>
      </c>
      <c r="BG15" s="12">
        <v>0.7883</v>
      </c>
      <c r="BH15" s="12">
        <v>0.77800000000000002</v>
      </c>
      <c r="BI15" s="12">
        <v>0.76749999999999996</v>
      </c>
      <c r="BJ15" s="12">
        <v>0.75690000000000002</v>
      </c>
      <c r="BK15" s="12">
        <v>0.74609999999999999</v>
      </c>
      <c r="BL15" s="12">
        <v>0.73529999999999995</v>
      </c>
      <c r="BM15" s="12">
        <v>0.72430000000000005</v>
      </c>
      <c r="BN15" s="12">
        <v>0.71319999999999995</v>
      </c>
      <c r="BO15" s="12">
        <v>0.70199999999999996</v>
      </c>
      <c r="BP15" s="12">
        <v>0.69059999999999999</v>
      </c>
      <c r="BQ15" s="12">
        <v>0.67910000000000004</v>
      </c>
      <c r="BR15" s="12">
        <v>0.66749999999999998</v>
      </c>
      <c r="BS15" s="12">
        <v>0.65580000000000005</v>
      </c>
      <c r="BT15" s="12">
        <v>0.64390000000000003</v>
      </c>
      <c r="BU15" s="12">
        <v>0.63200000000000001</v>
      </c>
      <c r="BV15" s="12">
        <v>0.61990000000000001</v>
      </c>
      <c r="BW15" s="12">
        <v>0.60760000000000003</v>
      </c>
      <c r="BX15" s="12">
        <v>0.59530000000000005</v>
      </c>
      <c r="BY15" s="12">
        <v>0.58279999999999998</v>
      </c>
      <c r="BZ15" s="12">
        <v>0.57020000000000004</v>
      </c>
      <c r="CA15" s="12">
        <v>0.5575</v>
      </c>
      <c r="CB15" s="12">
        <v>0.54469999999999996</v>
      </c>
      <c r="CC15" s="12">
        <v>0.53169999999999995</v>
      </c>
      <c r="CD15" s="12">
        <v>0.51859999999999995</v>
      </c>
      <c r="CE15" s="12">
        <v>0.50539999999999996</v>
      </c>
      <c r="CF15" s="12">
        <v>0.49199999999999999</v>
      </c>
      <c r="CG15" s="12">
        <v>0.47860000000000003</v>
      </c>
      <c r="CH15" s="12">
        <v>0.46500000000000002</v>
      </c>
      <c r="CI15" s="12">
        <v>0.45129999999999998</v>
      </c>
      <c r="CJ15" s="12">
        <v>0.43740000000000001</v>
      </c>
      <c r="CK15" s="12">
        <v>0.42349999999999999</v>
      </c>
      <c r="CL15" s="12">
        <v>0.40939999999999999</v>
      </c>
      <c r="CM15" s="12">
        <v>0.3952</v>
      </c>
      <c r="CN15" s="12">
        <v>0.38080000000000003</v>
      </c>
      <c r="CO15" s="12">
        <v>0.3664</v>
      </c>
      <c r="CP15" s="12">
        <v>0.3518</v>
      </c>
      <c r="CQ15" s="12">
        <v>0.33710000000000001</v>
      </c>
      <c r="CR15" s="12">
        <v>0.32229999999999998</v>
      </c>
      <c r="CS15" s="12">
        <v>0.30730000000000002</v>
      </c>
      <c r="CT15" s="12">
        <v>0.2923</v>
      </c>
      <c r="CU15" s="12">
        <v>0.27710000000000001</v>
      </c>
      <c r="CV15" s="12">
        <v>0.26169999999999999</v>
      </c>
    </row>
    <row r="16" spans="1:100" x14ac:dyDescent="0.25">
      <c r="A16" s="12" t="s">
        <v>25</v>
      </c>
      <c r="C16" s="12">
        <v>0</v>
      </c>
      <c r="D16" s="12">
        <v>5411</v>
      </c>
      <c r="E16" s="12">
        <v>0.72199999999999998</v>
      </c>
      <c r="F16" s="12">
        <v>0.75490000000000002</v>
      </c>
      <c r="G16" s="12">
        <v>0.78559999999999997</v>
      </c>
      <c r="H16" s="12">
        <v>0.81410000000000005</v>
      </c>
      <c r="I16" s="12">
        <v>0.84040000000000004</v>
      </c>
      <c r="J16" s="12">
        <v>0.86450000000000005</v>
      </c>
      <c r="K16" s="12">
        <v>0.88639999999999997</v>
      </c>
      <c r="L16" s="12">
        <v>0.90610000000000002</v>
      </c>
      <c r="M16" s="12">
        <v>0.92359999999999998</v>
      </c>
      <c r="N16" s="12">
        <v>0.93889999999999996</v>
      </c>
      <c r="O16" s="12">
        <v>0.95199999999999996</v>
      </c>
      <c r="P16" s="12">
        <v>0.96399999999999997</v>
      </c>
      <c r="Q16" s="12">
        <v>0.97599999999999998</v>
      </c>
      <c r="R16" s="12">
        <v>0.98799999999999999</v>
      </c>
      <c r="S16" s="12">
        <v>1</v>
      </c>
      <c r="T16" s="12">
        <v>1</v>
      </c>
      <c r="U16" s="12">
        <v>1</v>
      </c>
      <c r="V16" s="12">
        <v>1</v>
      </c>
      <c r="W16" s="12">
        <v>1</v>
      </c>
      <c r="X16" s="12">
        <v>1</v>
      </c>
      <c r="Y16" s="12">
        <v>1</v>
      </c>
      <c r="Z16" s="12">
        <v>1</v>
      </c>
      <c r="AA16" s="12">
        <v>1</v>
      </c>
      <c r="AB16" s="12">
        <v>1</v>
      </c>
      <c r="AC16" s="12">
        <v>1</v>
      </c>
      <c r="AD16" s="12">
        <v>1</v>
      </c>
      <c r="AE16" s="12">
        <v>0.99960000000000004</v>
      </c>
      <c r="AF16" s="12">
        <v>0.99850000000000005</v>
      </c>
      <c r="AG16" s="12">
        <v>0.99660000000000004</v>
      </c>
      <c r="AH16" s="12">
        <v>0.99399999999999999</v>
      </c>
      <c r="AI16" s="12">
        <v>0.99060000000000004</v>
      </c>
      <c r="AJ16" s="12">
        <v>0.98650000000000004</v>
      </c>
      <c r="AK16" s="12">
        <v>0.98160000000000003</v>
      </c>
      <c r="AL16" s="12">
        <v>0.97599999999999998</v>
      </c>
      <c r="AM16" s="12">
        <v>0.96960000000000002</v>
      </c>
      <c r="AN16" s="12">
        <v>0.96150000000000002</v>
      </c>
      <c r="AO16" s="12">
        <v>0.95350000000000001</v>
      </c>
      <c r="AP16" s="12">
        <v>0.94530000000000003</v>
      </c>
      <c r="AQ16" s="12">
        <v>0.93700000000000006</v>
      </c>
      <c r="AR16" s="12">
        <v>0.92859999999999998</v>
      </c>
      <c r="AS16" s="12">
        <v>0.92</v>
      </c>
      <c r="AT16" s="12">
        <v>0.9113</v>
      </c>
      <c r="AU16" s="12">
        <v>0.90249999999999997</v>
      </c>
      <c r="AV16" s="12">
        <v>0.89359999999999995</v>
      </c>
      <c r="AW16" s="12">
        <v>0.88460000000000005</v>
      </c>
      <c r="AX16" s="12">
        <v>0.87539999999999996</v>
      </c>
      <c r="AY16" s="12">
        <v>0.86609999999999998</v>
      </c>
      <c r="AZ16" s="12">
        <v>0.85670000000000002</v>
      </c>
      <c r="BA16" s="12">
        <v>0.84709999999999996</v>
      </c>
      <c r="BB16" s="12">
        <v>0.83750000000000002</v>
      </c>
      <c r="BC16" s="12">
        <v>0.82769999999999999</v>
      </c>
      <c r="BD16" s="12">
        <v>0.81779999999999997</v>
      </c>
      <c r="BE16" s="12">
        <v>0.80769999999999997</v>
      </c>
      <c r="BF16" s="12">
        <v>0.79759999999999998</v>
      </c>
      <c r="BG16" s="12">
        <v>0.7873</v>
      </c>
      <c r="BH16" s="12">
        <v>0.77690000000000003</v>
      </c>
      <c r="BI16" s="12">
        <v>0.76629999999999998</v>
      </c>
      <c r="BJ16" s="12">
        <v>0.75570000000000004</v>
      </c>
      <c r="BK16" s="12">
        <v>0.74490000000000001</v>
      </c>
      <c r="BL16" s="12">
        <v>0.73399999999999999</v>
      </c>
      <c r="BM16" s="12">
        <v>0.72299999999999998</v>
      </c>
      <c r="BN16" s="12">
        <v>0.71179999999999999</v>
      </c>
      <c r="BO16" s="12">
        <v>0.70050000000000001</v>
      </c>
      <c r="BP16" s="12">
        <v>0.68910000000000005</v>
      </c>
      <c r="BQ16" s="12">
        <v>0.67759999999999998</v>
      </c>
      <c r="BR16" s="12">
        <v>0.66590000000000005</v>
      </c>
      <c r="BS16" s="12">
        <v>0.6542</v>
      </c>
      <c r="BT16" s="12">
        <v>0.64229999999999998</v>
      </c>
      <c r="BU16" s="12">
        <v>0.63029999999999997</v>
      </c>
      <c r="BV16" s="12">
        <v>0.61809999999999998</v>
      </c>
      <c r="BW16" s="12">
        <v>0.60580000000000001</v>
      </c>
      <c r="BX16" s="12">
        <v>0.59340000000000004</v>
      </c>
      <c r="BY16" s="12">
        <v>0.58089999999999997</v>
      </c>
      <c r="BZ16" s="12">
        <v>0.56830000000000003</v>
      </c>
      <c r="CA16" s="12">
        <v>0.55549999999999999</v>
      </c>
      <c r="CB16" s="12">
        <v>0.54259999999999997</v>
      </c>
      <c r="CC16" s="12">
        <v>0.52959999999999996</v>
      </c>
      <c r="CD16" s="12">
        <v>0.51649999999999996</v>
      </c>
      <c r="CE16" s="12">
        <v>0.50319999999999998</v>
      </c>
      <c r="CF16" s="12">
        <v>0.48980000000000001</v>
      </c>
      <c r="CG16" s="12">
        <v>0.4763</v>
      </c>
      <c r="CH16" s="12">
        <v>0.4627</v>
      </c>
      <c r="CI16" s="12">
        <v>0.44890000000000002</v>
      </c>
      <c r="CJ16" s="12">
        <v>0.435</v>
      </c>
      <c r="CK16" s="12">
        <v>0.42099999999999999</v>
      </c>
      <c r="CL16" s="12">
        <v>0.40689999999999998</v>
      </c>
      <c r="CM16" s="12">
        <v>0.3926</v>
      </c>
      <c r="CN16" s="12">
        <v>0.37830000000000003</v>
      </c>
      <c r="CO16" s="12">
        <v>0.36380000000000001</v>
      </c>
      <c r="CP16" s="12">
        <v>0.34910000000000002</v>
      </c>
      <c r="CQ16" s="12">
        <v>0.33439999999999998</v>
      </c>
      <c r="CR16" s="12">
        <v>0.31950000000000001</v>
      </c>
      <c r="CS16" s="12">
        <v>0.30449999999999999</v>
      </c>
      <c r="CT16" s="12">
        <v>0.28939999999999999</v>
      </c>
      <c r="CU16" s="12">
        <v>0.27410000000000001</v>
      </c>
      <c r="CV16" s="12">
        <v>0.25879999999999997</v>
      </c>
    </row>
    <row r="17" spans="1:100" x14ac:dyDescent="0.25">
      <c r="A17" s="12" t="s">
        <v>26</v>
      </c>
      <c r="C17" s="12">
        <v>0</v>
      </c>
      <c r="D17" s="12">
        <v>6577</v>
      </c>
      <c r="E17" s="12">
        <v>0.72199999999999998</v>
      </c>
      <c r="F17" s="12">
        <v>0.75490000000000002</v>
      </c>
      <c r="G17" s="12">
        <v>0.78559999999999997</v>
      </c>
      <c r="H17" s="12">
        <v>0.81410000000000005</v>
      </c>
      <c r="I17" s="12">
        <v>0.84040000000000004</v>
      </c>
      <c r="J17" s="12">
        <v>0.86450000000000005</v>
      </c>
      <c r="K17" s="12">
        <v>0.88639999999999997</v>
      </c>
      <c r="L17" s="12">
        <v>0.90610000000000002</v>
      </c>
      <c r="M17" s="12">
        <v>0.92359999999999998</v>
      </c>
      <c r="N17" s="12">
        <v>0.93889999999999996</v>
      </c>
      <c r="O17" s="12">
        <v>0.95199999999999996</v>
      </c>
      <c r="P17" s="12">
        <v>0.96399999999999997</v>
      </c>
      <c r="Q17" s="12">
        <v>0.97599999999999998</v>
      </c>
      <c r="R17" s="12">
        <v>0.98799999999999999</v>
      </c>
      <c r="S17" s="12">
        <v>1</v>
      </c>
      <c r="T17" s="12">
        <v>1</v>
      </c>
      <c r="U17" s="12">
        <v>1</v>
      </c>
      <c r="V17" s="12">
        <v>1</v>
      </c>
      <c r="W17" s="12">
        <v>1</v>
      </c>
      <c r="X17" s="12">
        <v>1</v>
      </c>
      <c r="Y17" s="12">
        <v>1</v>
      </c>
      <c r="Z17" s="12">
        <v>1</v>
      </c>
      <c r="AA17" s="12">
        <v>1</v>
      </c>
      <c r="AB17" s="12">
        <v>1</v>
      </c>
      <c r="AC17" s="12">
        <v>1</v>
      </c>
      <c r="AD17" s="12">
        <v>1</v>
      </c>
      <c r="AE17" s="12">
        <v>0.99960000000000004</v>
      </c>
      <c r="AF17" s="12">
        <v>0.99850000000000005</v>
      </c>
      <c r="AG17" s="12">
        <v>0.99660000000000004</v>
      </c>
      <c r="AH17" s="12">
        <v>0.99399999999999999</v>
      </c>
      <c r="AI17" s="12">
        <v>0.99060000000000004</v>
      </c>
      <c r="AJ17" s="12">
        <v>0.98650000000000004</v>
      </c>
      <c r="AK17" s="12">
        <v>0.98160000000000003</v>
      </c>
      <c r="AL17" s="12">
        <v>0.97599999999999998</v>
      </c>
      <c r="AM17" s="12">
        <v>0.96960000000000002</v>
      </c>
      <c r="AN17" s="12">
        <v>0.96089999999999998</v>
      </c>
      <c r="AO17" s="12">
        <v>0.9526</v>
      </c>
      <c r="AP17" s="12">
        <v>0.94430000000000003</v>
      </c>
      <c r="AQ17" s="12">
        <v>0.93589999999999995</v>
      </c>
      <c r="AR17" s="12">
        <v>0.92730000000000001</v>
      </c>
      <c r="AS17" s="12">
        <v>0.91859999999999997</v>
      </c>
      <c r="AT17" s="12">
        <v>0.90980000000000005</v>
      </c>
      <c r="AU17" s="12">
        <v>0.90080000000000005</v>
      </c>
      <c r="AV17" s="12">
        <v>0.89180000000000004</v>
      </c>
      <c r="AW17" s="12">
        <v>0.88260000000000005</v>
      </c>
      <c r="AX17" s="12">
        <v>0.87329999999999997</v>
      </c>
      <c r="AY17" s="12">
        <v>0.86380000000000001</v>
      </c>
      <c r="AZ17" s="12">
        <v>0.85419999999999996</v>
      </c>
      <c r="BA17" s="12">
        <v>0.84460000000000002</v>
      </c>
      <c r="BB17" s="12">
        <v>0.8347</v>
      </c>
      <c r="BC17" s="12">
        <v>0.82479999999999998</v>
      </c>
      <c r="BD17" s="12">
        <v>0.81469999999999998</v>
      </c>
      <c r="BE17" s="12">
        <v>0.80459999999999998</v>
      </c>
      <c r="BF17" s="12">
        <v>0.79430000000000001</v>
      </c>
      <c r="BG17" s="12">
        <v>0.78380000000000005</v>
      </c>
      <c r="BH17" s="12">
        <v>0.77329999999999999</v>
      </c>
      <c r="BI17" s="12">
        <v>0.76259999999999994</v>
      </c>
      <c r="BJ17" s="12">
        <v>0.75180000000000002</v>
      </c>
      <c r="BK17" s="12">
        <v>0.74080000000000001</v>
      </c>
      <c r="BL17" s="12">
        <v>0.7298</v>
      </c>
      <c r="BM17" s="12">
        <v>0.71860000000000002</v>
      </c>
      <c r="BN17" s="12">
        <v>0.70730000000000004</v>
      </c>
      <c r="BO17" s="12">
        <v>0.69589999999999996</v>
      </c>
      <c r="BP17" s="12">
        <v>0.68430000000000002</v>
      </c>
      <c r="BQ17" s="12">
        <v>0.67269999999999996</v>
      </c>
      <c r="BR17" s="12">
        <v>0.66090000000000004</v>
      </c>
      <c r="BS17" s="12">
        <v>0.64890000000000003</v>
      </c>
      <c r="BT17" s="12">
        <v>0.63690000000000002</v>
      </c>
      <c r="BU17" s="12">
        <v>0.62470000000000003</v>
      </c>
      <c r="BV17" s="12">
        <v>0.61240000000000006</v>
      </c>
      <c r="BW17" s="12">
        <v>0.6</v>
      </c>
      <c r="BX17" s="12">
        <v>0.58750000000000002</v>
      </c>
      <c r="BY17" s="12">
        <v>0.57479999999999998</v>
      </c>
      <c r="BZ17" s="12">
        <v>0.56200000000000006</v>
      </c>
      <c r="CA17" s="12">
        <v>0.54910000000000003</v>
      </c>
      <c r="CB17" s="12">
        <v>0.53610000000000002</v>
      </c>
      <c r="CC17" s="12">
        <v>0.52290000000000003</v>
      </c>
      <c r="CD17" s="12">
        <v>0.50960000000000005</v>
      </c>
      <c r="CE17" s="12">
        <v>0.49619999999999997</v>
      </c>
      <c r="CF17" s="12">
        <v>0.48270000000000002</v>
      </c>
      <c r="CG17" s="12">
        <v>0.46899999999999997</v>
      </c>
      <c r="CH17" s="12">
        <v>0.45519999999999999</v>
      </c>
      <c r="CI17" s="12">
        <v>0.44130000000000003</v>
      </c>
      <c r="CJ17" s="12">
        <v>0.42730000000000001</v>
      </c>
      <c r="CK17" s="12">
        <v>0.41320000000000001</v>
      </c>
      <c r="CL17" s="12">
        <v>0.39889999999999998</v>
      </c>
      <c r="CM17" s="12">
        <v>0.38450000000000001</v>
      </c>
      <c r="CN17" s="12">
        <v>0.37</v>
      </c>
      <c r="CO17" s="12">
        <v>0.3553</v>
      </c>
      <c r="CP17" s="12">
        <v>0.34050000000000002</v>
      </c>
      <c r="CQ17" s="12">
        <v>0.3256</v>
      </c>
      <c r="CR17" s="12">
        <v>0.31059999999999999</v>
      </c>
      <c r="CS17" s="12">
        <v>0.29549999999999998</v>
      </c>
      <c r="CT17" s="12">
        <v>0.2802</v>
      </c>
      <c r="CU17" s="12">
        <v>0.26479999999999998</v>
      </c>
      <c r="CV17" s="12">
        <v>0.24929999999999999</v>
      </c>
    </row>
    <row r="18" spans="1:100" x14ac:dyDescent="0.25">
      <c r="A18" s="12" t="s">
        <v>27</v>
      </c>
      <c r="C18" s="12">
        <v>0</v>
      </c>
      <c r="D18" s="12">
        <v>8118</v>
      </c>
      <c r="E18" s="12">
        <v>0.72199999999999998</v>
      </c>
      <c r="F18" s="12">
        <v>0.75490000000000002</v>
      </c>
      <c r="G18" s="12">
        <v>0.78559999999999997</v>
      </c>
      <c r="H18" s="12">
        <v>0.81410000000000005</v>
      </c>
      <c r="I18" s="12">
        <v>0.84040000000000004</v>
      </c>
      <c r="J18" s="12">
        <v>0.86450000000000005</v>
      </c>
      <c r="K18" s="12">
        <v>0.88639999999999997</v>
      </c>
      <c r="L18" s="12">
        <v>0.90610000000000002</v>
      </c>
      <c r="M18" s="12">
        <v>0.92359999999999998</v>
      </c>
      <c r="N18" s="12">
        <v>0.93889999999999996</v>
      </c>
      <c r="O18" s="12">
        <v>0.95199999999999996</v>
      </c>
      <c r="P18" s="12">
        <v>0.96399999999999997</v>
      </c>
      <c r="Q18" s="12">
        <v>0.97599999999999998</v>
      </c>
      <c r="R18" s="12">
        <v>0.98799999999999999</v>
      </c>
      <c r="S18" s="12">
        <v>1</v>
      </c>
      <c r="T18" s="12">
        <v>1</v>
      </c>
      <c r="U18" s="12">
        <v>1</v>
      </c>
      <c r="V18" s="12">
        <v>1</v>
      </c>
      <c r="W18" s="12">
        <v>1</v>
      </c>
      <c r="X18" s="12">
        <v>1</v>
      </c>
      <c r="Y18" s="12">
        <v>1</v>
      </c>
      <c r="Z18" s="12">
        <v>1</v>
      </c>
      <c r="AA18" s="12">
        <v>1</v>
      </c>
      <c r="AB18" s="12">
        <v>1</v>
      </c>
      <c r="AC18" s="12">
        <v>1</v>
      </c>
      <c r="AD18" s="12">
        <v>1</v>
      </c>
      <c r="AE18" s="12">
        <v>0.99960000000000004</v>
      </c>
      <c r="AF18" s="12">
        <v>0.99850000000000005</v>
      </c>
      <c r="AG18" s="12">
        <v>0.99660000000000004</v>
      </c>
      <c r="AH18" s="12">
        <v>0.99399999999999999</v>
      </c>
      <c r="AI18" s="12">
        <v>0.99060000000000004</v>
      </c>
      <c r="AJ18" s="12">
        <v>0.98650000000000004</v>
      </c>
      <c r="AK18" s="12">
        <v>0.98160000000000003</v>
      </c>
      <c r="AL18" s="12">
        <v>0.97599999999999998</v>
      </c>
      <c r="AM18" s="12">
        <v>0.96960000000000002</v>
      </c>
      <c r="AN18" s="12">
        <v>0.95989999999999998</v>
      </c>
      <c r="AO18" s="12">
        <v>0.9516</v>
      </c>
      <c r="AP18" s="12">
        <v>0.94310000000000005</v>
      </c>
      <c r="AQ18" s="12">
        <v>0.9345</v>
      </c>
      <c r="AR18" s="12">
        <v>0.92579999999999996</v>
      </c>
      <c r="AS18" s="12">
        <v>0.91690000000000005</v>
      </c>
      <c r="AT18" s="12">
        <v>0.90790000000000004</v>
      </c>
      <c r="AU18" s="12">
        <v>0.89880000000000004</v>
      </c>
      <c r="AV18" s="12">
        <v>0.88959999999999995</v>
      </c>
      <c r="AW18" s="12">
        <v>0.88019999999999998</v>
      </c>
      <c r="AX18" s="12">
        <v>0.87080000000000002</v>
      </c>
      <c r="AY18" s="12">
        <v>0.86119999999999997</v>
      </c>
      <c r="AZ18" s="12">
        <v>0.85140000000000005</v>
      </c>
      <c r="BA18" s="12">
        <v>0.84160000000000001</v>
      </c>
      <c r="BB18" s="12">
        <v>0.83160000000000001</v>
      </c>
      <c r="BC18" s="12">
        <v>0.82150000000000001</v>
      </c>
      <c r="BD18" s="12">
        <v>0.81130000000000002</v>
      </c>
      <c r="BE18" s="12">
        <v>0.80100000000000005</v>
      </c>
      <c r="BF18" s="12">
        <v>0.79049999999999998</v>
      </c>
      <c r="BG18" s="12">
        <v>0.77990000000000004</v>
      </c>
      <c r="BH18" s="12">
        <v>0.76919999999999999</v>
      </c>
      <c r="BI18" s="12">
        <v>0.75829999999999997</v>
      </c>
      <c r="BJ18" s="12">
        <v>0.74739999999999995</v>
      </c>
      <c r="BK18" s="12">
        <v>0.73629999999999995</v>
      </c>
      <c r="BL18" s="12">
        <v>0.72509999999999997</v>
      </c>
      <c r="BM18" s="12">
        <v>0.71379999999999999</v>
      </c>
      <c r="BN18" s="12">
        <v>0.70230000000000004</v>
      </c>
      <c r="BO18" s="12">
        <v>0.69069999999999998</v>
      </c>
      <c r="BP18" s="12">
        <v>0.67900000000000005</v>
      </c>
      <c r="BQ18" s="12">
        <v>0.66720000000000002</v>
      </c>
      <c r="BR18" s="12">
        <v>0.6552</v>
      </c>
      <c r="BS18" s="12">
        <v>0.6431</v>
      </c>
      <c r="BT18" s="12">
        <v>0.63090000000000002</v>
      </c>
      <c r="BU18" s="12">
        <v>0.61860000000000004</v>
      </c>
      <c r="BV18" s="12">
        <v>0.60619999999999996</v>
      </c>
      <c r="BW18" s="12">
        <v>0.59360000000000002</v>
      </c>
      <c r="BX18" s="12">
        <v>0.58089999999999997</v>
      </c>
      <c r="BY18" s="12">
        <v>0.56810000000000005</v>
      </c>
      <c r="BZ18" s="12">
        <v>0.55510000000000004</v>
      </c>
      <c r="CA18" s="12">
        <v>0.54200000000000004</v>
      </c>
      <c r="CB18" s="12">
        <v>0.52880000000000005</v>
      </c>
      <c r="CC18" s="12">
        <v>0.51549999999999996</v>
      </c>
      <c r="CD18" s="12">
        <v>0.50209999999999999</v>
      </c>
      <c r="CE18" s="12">
        <v>0.48849999999999999</v>
      </c>
      <c r="CF18" s="12">
        <v>0.4748</v>
      </c>
      <c r="CG18" s="12">
        <v>0.46100000000000002</v>
      </c>
      <c r="CH18" s="12">
        <v>0.4471</v>
      </c>
      <c r="CI18" s="12">
        <v>0.433</v>
      </c>
      <c r="CJ18" s="12">
        <v>0.41880000000000001</v>
      </c>
      <c r="CK18" s="12">
        <v>0.40450000000000003</v>
      </c>
      <c r="CL18" s="12">
        <v>0.3901</v>
      </c>
      <c r="CM18" s="12">
        <v>0.3755</v>
      </c>
      <c r="CN18" s="12">
        <v>0.36080000000000001</v>
      </c>
      <c r="CO18" s="12">
        <v>0.34599999999999997</v>
      </c>
      <c r="CP18" s="12">
        <v>0.33110000000000001</v>
      </c>
      <c r="CQ18" s="12">
        <v>0.316</v>
      </c>
      <c r="CR18" s="12">
        <v>0.30080000000000001</v>
      </c>
      <c r="CS18" s="12">
        <v>0.28549999999999998</v>
      </c>
      <c r="CT18" s="12">
        <v>0.27010000000000001</v>
      </c>
      <c r="CU18" s="12">
        <v>0.25459999999999999</v>
      </c>
      <c r="CV18" s="12">
        <v>0.2389</v>
      </c>
    </row>
    <row r="19" spans="1:100" x14ac:dyDescent="0.25">
      <c r="A19" s="12" t="s">
        <v>28</v>
      </c>
      <c r="C19" s="12">
        <v>0</v>
      </c>
      <c r="D19" s="12">
        <v>11334</v>
      </c>
      <c r="E19" s="12">
        <v>0.72199999999999998</v>
      </c>
      <c r="F19" s="12">
        <v>0.75490000000000002</v>
      </c>
      <c r="G19" s="12">
        <v>0.78559999999999997</v>
      </c>
      <c r="H19" s="12">
        <v>0.81410000000000005</v>
      </c>
      <c r="I19" s="12">
        <v>0.84040000000000004</v>
      </c>
      <c r="J19" s="12">
        <v>0.86450000000000005</v>
      </c>
      <c r="K19" s="12">
        <v>0.88639999999999997</v>
      </c>
      <c r="L19" s="12">
        <v>0.90610000000000002</v>
      </c>
      <c r="M19" s="12">
        <v>0.92359999999999998</v>
      </c>
      <c r="N19" s="12">
        <v>0.93889999999999996</v>
      </c>
      <c r="O19" s="12">
        <v>0.95199999999999996</v>
      </c>
      <c r="P19" s="12">
        <v>0.96399999999999997</v>
      </c>
      <c r="Q19" s="12">
        <v>0.97599999999999998</v>
      </c>
      <c r="R19" s="12">
        <v>0.98799999999999999</v>
      </c>
      <c r="S19" s="12">
        <v>1</v>
      </c>
      <c r="T19" s="12">
        <v>1</v>
      </c>
      <c r="U19" s="12">
        <v>1</v>
      </c>
      <c r="V19" s="12">
        <v>1</v>
      </c>
      <c r="W19" s="12">
        <v>1</v>
      </c>
      <c r="X19" s="12">
        <v>1</v>
      </c>
      <c r="Y19" s="12">
        <v>1</v>
      </c>
      <c r="Z19" s="12">
        <v>1</v>
      </c>
      <c r="AA19" s="12">
        <v>1</v>
      </c>
      <c r="AB19" s="12">
        <v>1</v>
      </c>
      <c r="AC19" s="12">
        <v>1</v>
      </c>
      <c r="AD19" s="12">
        <v>1</v>
      </c>
      <c r="AE19" s="12">
        <v>0.99960000000000004</v>
      </c>
      <c r="AF19" s="12">
        <v>0.99850000000000005</v>
      </c>
      <c r="AG19" s="12">
        <v>0.99660000000000004</v>
      </c>
      <c r="AH19" s="12">
        <v>0.99399999999999999</v>
      </c>
      <c r="AI19" s="12">
        <v>0.99060000000000004</v>
      </c>
      <c r="AJ19" s="12">
        <v>0.98650000000000004</v>
      </c>
      <c r="AK19" s="12">
        <v>0.98160000000000003</v>
      </c>
      <c r="AL19" s="12">
        <v>0.97599999999999998</v>
      </c>
      <c r="AM19" s="12">
        <v>0.96960000000000002</v>
      </c>
      <c r="AN19" s="12">
        <v>0.95809999999999995</v>
      </c>
      <c r="AO19" s="12">
        <v>0.94950000000000001</v>
      </c>
      <c r="AP19" s="12">
        <v>0.94069999999999998</v>
      </c>
      <c r="AQ19" s="12">
        <v>0.93189999999999995</v>
      </c>
      <c r="AR19" s="12">
        <v>0.92290000000000005</v>
      </c>
      <c r="AS19" s="12">
        <v>0.91379999999999995</v>
      </c>
      <c r="AT19" s="12">
        <v>0.90459999999999996</v>
      </c>
      <c r="AU19" s="12">
        <v>0.8952</v>
      </c>
      <c r="AV19" s="12">
        <v>0.88570000000000004</v>
      </c>
      <c r="AW19" s="12">
        <v>0.87609999999999999</v>
      </c>
      <c r="AX19" s="12">
        <v>0.86639999999999995</v>
      </c>
      <c r="AY19" s="12">
        <v>0.85660000000000003</v>
      </c>
      <c r="AZ19" s="12">
        <v>0.84660000000000002</v>
      </c>
      <c r="BA19" s="12">
        <v>0.83650000000000002</v>
      </c>
      <c r="BB19" s="12">
        <v>0.82630000000000003</v>
      </c>
      <c r="BC19" s="12">
        <v>0.81589999999999996</v>
      </c>
      <c r="BD19" s="12">
        <v>0.80549999999999999</v>
      </c>
      <c r="BE19" s="12">
        <v>0.79490000000000005</v>
      </c>
      <c r="BF19" s="12">
        <v>0.78420000000000001</v>
      </c>
      <c r="BG19" s="12">
        <v>0.77329999999999999</v>
      </c>
      <c r="BH19" s="12">
        <v>0.76229999999999998</v>
      </c>
      <c r="BI19" s="12">
        <v>0.75129999999999997</v>
      </c>
      <c r="BJ19" s="12">
        <v>0.74</v>
      </c>
      <c r="BK19" s="12">
        <v>0.72870000000000001</v>
      </c>
      <c r="BL19" s="12">
        <v>0.71730000000000005</v>
      </c>
      <c r="BM19" s="12">
        <v>0.70569999999999999</v>
      </c>
      <c r="BN19" s="12">
        <v>0.69399999999999995</v>
      </c>
      <c r="BO19" s="12">
        <v>0.68210000000000004</v>
      </c>
      <c r="BP19" s="12">
        <v>0.67020000000000002</v>
      </c>
      <c r="BQ19" s="12">
        <v>0.65810000000000002</v>
      </c>
      <c r="BR19" s="12">
        <v>0.64590000000000003</v>
      </c>
      <c r="BS19" s="12">
        <v>0.63360000000000005</v>
      </c>
      <c r="BT19" s="12">
        <v>0.62109999999999999</v>
      </c>
      <c r="BU19" s="12">
        <v>0.60850000000000004</v>
      </c>
      <c r="BV19" s="12">
        <v>0.5958</v>
      </c>
      <c r="BW19" s="12">
        <v>0.58299999999999996</v>
      </c>
      <c r="BX19" s="12">
        <v>0.57010000000000005</v>
      </c>
      <c r="BY19" s="12">
        <v>0.55700000000000005</v>
      </c>
      <c r="BZ19" s="12">
        <v>0.54379999999999995</v>
      </c>
      <c r="CA19" s="12">
        <v>0.53049999999999997</v>
      </c>
      <c r="CB19" s="12">
        <v>0.51700000000000002</v>
      </c>
      <c r="CC19" s="12">
        <v>0.50339999999999996</v>
      </c>
      <c r="CD19" s="12">
        <v>0.48980000000000001</v>
      </c>
      <c r="CE19" s="12">
        <v>0.47589999999999999</v>
      </c>
      <c r="CF19" s="12">
        <v>0.46200000000000002</v>
      </c>
      <c r="CG19" s="12">
        <v>0.44790000000000002</v>
      </c>
      <c r="CH19" s="12">
        <v>0.43369999999999997</v>
      </c>
      <c r="CI19" s="12">
        <v>0.4194</v>
      </c>
      <c r="CJ19" s="12">
        <v>0.40500000000000003</v>
      </c>
      <c r="CK19" s="12">
        <v>0.39040000000000002</v>
      </c>
      <c r="CL19" s="12">
        <v>0.37569999999999998</v>
      </c>
      <c r="CM19" s="12">
        <v>0.3609</v>
      </c>
      <c r="CN19" s="12">
        <v>0.34599999999999997</v>
      </c>
      <c r="CO19" s="12">
        <v>0.33100000000000002</v>
      </c>
      <c r="CP19" s="12">
        <v>0.31580000000000003</v>
      </c>
      <c r="CQ19" s="12">
        <v>0.30049999999999999</v>
      </c>
      <c r="CR19" s="12">
        <v>0.28499999999999998</v>
      </c>
      <c r="CS19" s="12">
        <v>0.26950000000000002</v>
      </c>
      <c r="CT19" s="12">
        <v>0.25380000000000003</v>
      </c>
      <c r="CU19" s="12">
        <v>0.23799999999999999</v>
      </c>
      <c r="CV19" s="12">
        <v>0.22209999999999999</v>
      </c>
    </row>
    <row r="20" spans="1:100" x14ac:dyDescent="0.25">
      <c r="A20" s="12" t="s">
        <v>29</v>
      </c>
      <c r="C20" s="12">
        <v>0</v>
      </c>
      <c r="D20" s="12">
        <v>12062</v>
      </c>
      <c r="E20" s="12">
        <v>0.72199999999999998</v>
      </c>
      <c r="F20" s="12">
        <v>0.75490000000000002</v>
      </c>
      <c r="G20" s="12">
        <v>0.78559999999999997</v>
      </c>
      <c r="H20" s="12">
        <v>0.81410000000000005</v>
      </c>
      <c r="I20" s="12">
        <v>0.84040000000000004</v>
      </c>
      <c r="J20" s="12">
        <v>0.86450000000000005</v>
      </c>
      <c r="K20" s="12">
        <v>0.88639999999999997</v>
      </c>
      <c r="L20" s="12">
        <v>0.90610000000000002</v>
      </c>
      <c r="M20" s="12">
        <v>0.92359999999999998</v>
      </c>
      <c r="N20" s="12">
        <v>0.93889999999999996</v>
      </c>
      <c r="O20" s="12">
        <v>0.95199999999999996</v>
      </c>
      <c r="P20" s="12">
        <v>0.96399999999999997</v>
      </c>
      <c r="Q20" s="12">
        <v>0.97599999999999998</v>
      </c>
      <c r="R20" s="12">
        <v>0.98799999999999999</v>
      </c>
      <c r="S20" s="12">
        <v>1</v>
      </c>
      <c r="T20" s="12">
        <v>1</v>
      </c>
      <c r="U20" s="12">
        <v>1</v>
      </c>
      <c r="V20" s="12">
        <v>1</v>
      </c>
      <c r="W20" s="12">
        <v>1</v>
      </c>
      <c r="X20" s="12">
        <v>1</v>
      </c>
      <c r="Y20" s="12">
        <v>1</v>
      </c>
      <c r="Z20" s="12">
        <v>1</v>
      </c>
      <c r="AA20" s="12">
        <v>1</v>
      </c>
      <c r="AB20" s="12">
        <v>1</v>
      </c>
      <c r="AC20" s="12">
        <v>1</v>
      </c>
      <c r="AD20" s="12">
        <v>1</v>
      </c>
      <c r="AE20" s="12">
        <v>0.99960000000000004</v>
      </c>
      <c r="AF20" s="12">
        <v>0.99850000000000005</v>
      </c>
      <c r="AG20" s="12">
        <v>0.99660000000000004</v>
      </c>
      <c r="AH20" s="12">
        <v>0.99399999999999999</v>
      </c>
      <c r="AI20" s="12">
        <v>0.99060000000000004</v>
      </c>
      <c r="AJ20" s="12">
        <v>0.98650000000000004</v>
      </c>
      <c r="AK20" s="12">
        <v>0.98160000000000003</v>
      </c>
      <c r="AL20" s="12">
        <v>0.97599999999999998</v>
      </c>
      <c r="AM20" s="12">
        <v>0.96960000000000002</v>
      </c>
      <c r="AN20" s="12">
        <v>0.9577</v>
      </c>
      <c r="AO20" s="12">
        <v>0.94899999999999995</v>
      </c>
      <c r="AP20" s="12">
        <v>0.94020000000000004</v>
      </c>
      <c r="AQ20" s="12">
        <v>0.93130000000000002</v>
      </c>
      <c r="AR20" s="12">
        <v>0.92230000000000001</v>
      </c>
      <c r="AS20" s="12">
        <v>0.91320000000000001</v>
      </c>
      <c r="AT20" s="12">
        <v>0.90390000000000004</v>
      </c>
      <c r="AU20" s="12">
        <v>0.89449999999999996</v>
      </c>
      <c r="AV20" s="12">
        <v>0.88500000000000001</v>
      </c>
      <c r="AW20" s="12">
        <v>0.87529999999999997</v>
      </c>
      <c r="AX20" s="12">
        <v>0.86560000000000004</v>
      </c>
      <c r="AY20" s="12">
        <v>0.85570000000000002</v>
      </c>
      <c r="AZ20" s="12">
        <v>0.84560000000000002</v>
      </c>
      <c r="BA20" s="12">
        <v>0.83550000000000002</v>
      </c>
      <c r="BB20" s="12">
        <v>0.82520000000000004</v>
      </c>
      <c r="BC20" s="12">
        <v>0.81479999999999997</v>
      </c>
      <c r="BD20" s="12">
        <v>0.80430000000000001</v>
      </c>
      <c r="BE20" s="12">
        <v>0.79369999999999996</v>
      </c>
      <c r="BF20" s="12">
        <v>0.78290000000000004</v>
      </c>
      <c r="BG20" s="12">
        <v>0.77200000000000002</v>
      </c>
      <c r="BH20" s="12">
        <v>0.76100000000000001</v>
      </c>
      <c r="BI20" s="12">
        <v>0.74990000000000001</v>
      </c>
      <c r="BJ20" s="12">
        <v>0.73860000000000003</v>
      </c>
      <c r="BK20" s="12">
        <v>0.72719999999999996</v>
      </c>
      <c r="BL20" s="12">
        <v>0.7157</v>
      </c>
      <c r="BM20" s="12">
        <v>0.70409999999999995</v>
      </c>
      <c r="BN20" s="12">
        <v>0.69240000000000002</v>
      </c>
      <c r="BO20" s="12">
        <v>0.68049999999999999</v>
      </c>
      <c r="BP20" s="12">
        <v>0.66849999999999998</v>
      </c>
      <c r="BQ20" s="12">
        <v>0.65629999999999999</v>
      </c>
      <c r="BR20" s="12">
        <v>0.64410000000000001</v>
      </c>
      <c r="BS20" s="12">
        <v>0.63170000000000004</v>
      </c>
      <c r="BT20" s="12">
        <v>0.61919999999999997</v>
      </c>
      <c r="BU20" s="12">
        <v>0.60660000000000003</v>
      </c>
      <c r="BV20" s="12">
        <v>0.59389999999999998</v>
      </c>
      <c r="BW20" s="12">
        <v>0.58099999999999996</v>
      </c>
      <c r="BX20" s="12">
        <v>0.56799999999999995</v>
      </c>
      <c r="BY20" s="12">
        <v>0.55489999999999995</v>
      </c>
      <c r="BZ20" s="12">
        <v>0.54159999999999997</v>
      </c>
      <c r="CA20" s="12">
        <v>0.52829999999999999</v>
      </c>
      <c r="CB20" s="12">
        <v>0.51480000000000004</v>
      </c>
      <c r="CC20" s="12">
        <v>0.50109999999999999</v>
      </c>
      <c r="CD20" s="12">
        <v>0.4874</v>
      </c>
      <c r="CE20" s="12">
        <v>0.47349999999999998</v>
      </c>
      <c r="CF20" s="12">
        <v>0.45960000000000001</v>
      </c>
      <c r="CG20" s="12">
        <v>0.44550000000000001</v>
      </c>
      <c r="CH20" s="12">
        <v>0.43120000000000003</v>
      </c>
      <c r="CI20" s="12">
        <v>0.41689999999999999</v>
      </c>
      <c r="CJ20" s="12">
        <v>0.40239999999999998</v>
      </c>
      <c r="CK20" s="12">
        <v>0.38779999999999998</v>
      </c>
      <c r="CL20" s="12">
        <v>0.373</v>
      </c>
      <c r="CM20" s="12">
        <v>0.35820000000000002</v>
      </c>
      <c r="CN20" s="12">
        <v>0.34320000000000001</v>
      </c>
      <c r="CO20" s="12">
        <v>0.3281</v>
      </c>
      <c r="CP20" s="12">
        <v>0.31290000000000001</v>
      </c>
      <c r="CQ20" s="12">
        <v>0.29749999999999999</v>
      </c>
      <c r="CR20" s="12">
        <v>0.28199999999999997</v>
      </c>
      <c r="CS20" s="12">
        <v>0.26640000000000003</v>
      </c>
      <c r="CT20" s="12">
        <v>0.25069999999999998</v>
      </c>
      <c r="CU20" s="12">
        <v>0.2349</v>
      </c>
      <c r="CV20" s="12">
        <v>0.21890000000000001</v>
      </c>
    </row>
    <row r="21" spans="1:100" x14ac:dyDescent="0.25">
      <c r="A21" s="12" t="s">
        <v>30</v>
      </c>
      <c r="C21" s="12">
        <v>0</v>
      </c>
      <c r="D21" s="12">
        <v>14706</v>
      </c>
      <c r="E21" s="12">
        <v>0.72199999999999998</v>
      </c>
      <c r="F21" s="12">
        <v>0.75490000000000002</v>
      </c>
      <c r="G21" s="12">
        <v>0.78559999999999997</v>
      </c>
      <c r="H21" s="12">
        <v>0.81410000000000005</v>
      </c>
      <c r="I21" s="12">
        <v>0.84040000000000004</v>
      </c>
      <c r="J21" s="12">
        <v>0.86450000000000005</v>
      </c>
      <c r="K21" s="12">
        <v>0.88639999999999997</v>
      </c>
      <c r="L21" s="12">
        <v>0.90610000000000002</v>
      </c>
      <c r="M21" s="12">
        <v>0.92359999999999998</v>
      </c>
      <c r="N21" s="12">
        <v>0.93889999999999996</v>
      </c>
      <c r="O21" s="12">
        <v>0.95199999999999996</v>
      </c>
      <c r="P21" s="12">
        <v>0.96399999999999997</v>
      </c>
      <c r="Q21" s="12">
        <v>0.97599999999999998</v>
      </c>
      <c r="R21" s="12">
        <v>0.98799999999999999</v>
      </c>
      <c r="S21" s="12">
        <v>1</v>
      </c>
      <c r="T21" s="12">
        <v>1</v>
      </c>
      <c r="U21" s="12">
        <v>1</v>
      </c>
      <c r="V21" s="12">
        <v>1</v>
      </c>
      <c r="W21" s="12">
        <v>1</v>
      </c>
      <c r="X21" s="12">
        <v>1</v>
      </c>
      <c r="Y21" s="12">
        <v>1</v>
      </c>
      <c r="Z21" s="12">
        <v>1</v>
      </c>
      <c r="AA21" s="12">
        <v>1</v>
      </c>
      <c r="AB21" s="12">
        <v>1</v>
      </c>
      <c r="AC21" s="12">
        <v>1</v>
      </c>
      <c r="AD21" s="12">
        <v>1</v>
      </c>
      <c r="AE21" s="12">
        <v>0.99960000000000004</v>
      </c>
      <c r="AF21" s="12">
        <v>0.99850000000000005</v>
      </c>
      <c r="AG21" s="12">
        <v>0.99660000000000004</v>
      </c>
      <c r="AH21" s="12">
        <v>0.99399999999999999</v>
      </c>
      <c r="AI21" s="12">
        <v>0.99060000000000004</v>
      </c>
      <c r="AJ21" s="12">
        <v>0.98650000000000004</v>
      </c>
      <c r="AK21" s="12">
        <v>0.98160000000000003</v>
      </c>
      <c r="AL21" s="12">
        <v>0.97599999999999998</v>
      </c>
      <c r="AM21" s="12">
        <v>0.96960000000000002</v>
      </c>
      <c r="AN21" s="12">
        <v>0.95630000000000004</v>
      </c>
      <c r="AO21" s="12">
        <v>0.94750000000000001</v>
      </c>
      <c r="AP21" s="12">
        <v>0.93859999999999999</v>
      </c>
      <c r="AQ21" s="12">
        <v>0.92949999999999999</v>
      </c>
      <c r="AR21" s="12">
        <v>0.92030000000000001</v>
      </c>
      <c r="AS21" s="12">
        <v>0.91110000000000002</v>
      </c>
      <c r="AT21" s="12">
        <v>0.90159999999999996</v>
      </c>
      <c r="AU21" s="12">
        <v>0.8921</v>
      </c>
      <c r="AV21" s="12">
        <v>0.88239999999999996</v>
      </c>
      <c r="AW21" s="12">
        <v>0.87260000000000004</v>
      </c>
      <c r="AX21" s="12">
        <v>0.86270000000000002</v>
      </c>
      <c r="AY21" s="12">
        <v>0.85270000000000001</v>
      </c>
      <c r="AZ21" s="12">
        <v>0.84250000000000003</v>
      </c>
      <c r="BA21" s="12">
        <v>0.83220000000000005</v>
      </c>
      <c r="BB21" s="12">
        <v>0.82179999999999997</v>
      </c>
      <c r="BC21" s="12">
        <v>0.81130000000000002</v>
      </c>
      <c r="BD21" s="12">
        <v>0.80059999999999998</v>
      </c>
      <c r="BE21" s="12">
        <v>0.78979999999999995</v>
      </c>
      <c r="BF21" s="12">
        <v>0.77890000000000004</v>
      </c>
      <c r="BG21" s="12">
        <v>0.76790000000000003</v>
      </c>
      <c r="BH21" s="12">
        <v>0.75670000000000004</v>
      </c>
      <c r="BI21" s="12">
        <v>0.74539999999999995</v>
      </c>
      <c r="BJ21" s="12">
        <v>0.73399999999999999</v>
      </c>
      <c r="BK21" s="12">
        <v>0.72250000000000003</v>
      </c>
      <c r="BL21" s="12">
        <v>0.71079999999999999</v>
      </c>
      <c r="BM21" s="12">
        <v>0.69910000000000005</v>
      </c>
      <c r="BN21" s="12">
        <v>0.68710000000000004</v>
      </c>
      <c r="BO21" s="12">
        <v>0.67510000000000003</v>
      </c>
      <c r="BP21" s="12">
        <v>0.66300000000000003</v>
      </c>
      <c r="BQ21" s="12">
        <v>0.65069999999999995</v>
      </c>
      <c r="BR21" s="12">
        <v>0.63829999999999998</v>
      </c>
      <c r="BS21" s="12">
        <v>0.62580000000000002</v>
      </c>
      <c r="BT21" s="12">
        <v>0.61309999999999998</v>
      </c>
      <c r="BU21" s="12">
        <v>0.60040000000000004</v>
      </c>
      <c r="BV21" s="12">
        <v>0.58750000000000002</v>
      </c>
      <c r="BW21" s="12">
        <v>0.57450000000000001</v>
      </c>
      <c r="BX21" s="12">
        <v>0.56130000000000002</v>
      </c>
      <c r="BY21" s="12">
        <v>0.54800000000000004</v>
      </c>
      <c r="BZ21" s="12">
        <v>0.53469999999999995</v>
      </c>
      <c r="CA21" s="12">
        <v>0.52110000000000001</v>
      </c>
      <c r="CB21" s="12">
        <v>0.50749999999999995</v>
      </c>
      <c r="CC21" s="12">
        <v>0.49370000000000003</v>
      </c>
      <c r="CD21" s="12">
        <v>0.47989999999999999</v>
      </c>
      <c r="CE21" s="12">
        <v>0.46579999999999999</v>
      </c>
      <c r="CF21" s="12">
        <v>0.45169999999999999</v>
      </c>
      <c r="CG21" s="12">
        <v>0.4375</v>
      </c>
      <c r="CH21" s="12">
        <v>0.42309999999999998</v>
      </c>
      <c r="CI21" s="12">
        <v>0.40860000000000002</v>
      </c>
      <c r="CJ21" s="12">
        <v>0.39389999999999997</v>
      </c>
      <c r="CK21" s="12">
        <v>0.37919999999999998</v>
      </c>
      <c r="CL21" s="12">
        <v>0.36430000000000001</v>
      </c>
      <c r="CM21" s="12">
        <v>0.3493</v>
      </c>
      <c r="CN21" s="12">
        <v>0.3342</v>
      </c>
      <c r="CO21" s="12">
        <v>0.31890000000000002</v>
      </c>
      <c r="CP21" s="12">
        <v>0.30349999999999999</v>
      </c>
      <c r="CQ21" s="12">
        <v>0.28810000000000002</v>
      </c>
      <c r="CR21" s="12">
        <v>0.27239999999999998</v>
      </c>
      <c r="CS21" s="12">
        <v>0.25669999999999998</v>
      </c>
      <c r="CT21" s="12">
        <v>0.24079999999999999</v>
      </c>
      <c r="CU21" s="12">
        <v>0.2248</v>
      </c>
      <c r="CV21" s="12">
        <v>0.2087</v>
      </c>
    </row>
    <row r="22" spans="1:100" x14ac:dyDescent="0.25">
      <c r="A22" s="12" t="s">
        <v>31</v>
      </c>
      <c r="C22" s="12">
        <v>0</v>
      </c>
      <c r="D22" s="12">
        <v>2.09</v>
      </c>
      <c r="E22" s="12">
        <v>0</v>
      </c>
      <c r="F22" s="12">
        <v>0</v>
      </c>
      <c r="G22" s="12">
        <v>0</v>
      </c>
      <c r="H22" s="12">
        <v>1.5712999999999999</v>
      </c>
      <c r="I22" s="12">
        <v>1.4616</v>
      </c>
      <c r="J22" s="12">
        <v>1.3749</v>
      </c>
      <c r="K22" s="12">
        <v>1.3062</v>
      </c>
      <c r="L22" s="12">
        <v>1.2441</v>
      </c>
      <c r="M22" s="12">
        <v>1.1942999999999999</v>
      </c>
      <c r="N22" s="12">
        <v>1.1484000000000001</v>
      </c>
      <c r="O22" s="12">
        <v>1.1175999999999999</v>
      </c>
      <c r="P22" s="12">
        <v>1.0885</v>
      </c>
      <c r="Q22" s="12">
        <v>1.0609</v>
      </c>
      <c r="R22" s="12">
        <v>1.0398000000000001</v>
      </c>
      <c r="S22" s="12">
        <v>1.0245</v>
      </c>
      <c r="T22" s="12">
        <v>1</v>
      </c>
      <c r="U22" s="12">
        <v>1</v>
      </c>
      <c r="V22" s="12">
        <v>1</v>
      </c>
      <c r="W22" s="12">
        <v>1</v>
      </c>
      <c r="X22" s="12">
        <v>1</v>
      </c>
      <c r="Y22" s="12">
        <v>1</v>
      </c>
      <c r="Z22" s="12">
        <v>1</v>
      </c>
      <c r="AA22" s="12">
        <v>1</v>
      </c>
      <c r="AB22" s="12">
        <v>1</v>
      </c>
      <c r="AC22" s="12">
        <v>1</v>
      </c>
      <c r="AD22" s="12">
        <v>1</v>
      </c>
      <c r="AE22" s="12">
        <v>1.0097</v>
      </c>
      <c r="AF22" s="12">
        <v>1.0145999999999999</v>
      </c>
      <c r="AG22" s="12">
        <v>1.0245</v>
      </c>
      <c r="AH22" s="12">
        <v>1.0347</v>
      </c>
      <c r="AI22" s="12">
        <v>1.0407999999999999</v>
      </c>
      <c r="AJ22" s="12">
        <v>1.0503</v>
      </c>
      <c r="AK22" s="12">
        <v>1.0663</v>
      </c>
      <c r="AL22" s="12">
        <v>1.0772999999999999</v>
      </c>
      <c r="AM22" s="12">
        <v>1.0885</v>
      </c>
      <c r="AN22" s="12">
        <v>1.1008</v>
      </c>
      <c r="AO22" s="12">
        <v>1.1116999999999999</v>
      </c>
      <c r="AP22" s="12">
        <v>1.1296999999999999</v>
      </c>
      <c r="AQ22" s="12">
        <v>1.1420999999999999</v>
      </c>
      <c r="AR22" s="12">
        <v>1.1547000000000001</v>
      </c>
      <c r="AS22" s="12">
        <v>1.1680999999999999</v>
      </c>
      <c r="AT22" s="12">
        <v>1.1808000000000001</v>
      </c>
      <c r="AU22" s="12">
        <v>1.1942999999999999</v>
      </c>
      <c r="AV22" s="12">
        <v>1.2151000000000001</v>
      </c>
      <c r="AW22" s="12">
        <v>1.2294</v>
      </c>
      <c r="AX22" s="12">
        <v>1.2442</v>
      </c>
      <c r="AY22" s="12">
        <v>1.2589999999999999</v>
      </c>
      <c r="AZ22" s="12">
        <v>1.2744</v>
      </c>
      <c r="BA22" s="12">
        <v>1.2981</v>
      </c>
      <c r="BB22" s="12">
        <v>1.3145</v>
      </c>
      <c r="BC22" s="12">
        <v>1.331</v>
      </c>
      <c r="BD22" s="12">
        <v>1.3484</v>
      </c>
      <c r="BE22" s="12">
        <v>1.3660000000000001</v>
      </c>
      <c r="BF22" s="12">
        <v>1.3933</v>
      </c>
      <c r="BG22" s="12">
        <v>1.4121999999999999</v>
      </c>
      <c r="BH22" s="12">
        <v>1.4307000000000001</v>
      </c>
      <c r="BI22" s="12">
        <v>1.4514</v>
      </c>
      <c r="BJ22" s="12">
        <v>1.4718</v>
      </c>
      <c r="BK22" s="12">
        <v>1.4928999999999999</v>
      </c>
      <c r="BL22" s="12">
        <v>1.5255000000000001</v>
      </c>
      <c r="BM22" s="12">
        <v>1.5466</v>
      </c>
      <c r="BN22" s="12">
        <v>1.5713999999999999</v>
      </c>
      <c r="BO22" s="12">
        <v>1.5953999999999999</v>
      </c>
      <c r="BP22" s="12">
        <v>1.6202000000000001</v>
      </c>
      <c r="BQ22" s="12">
        <v>1.6587000000000001</v>
      </c>
      <c r="BR22" s="12">
        <v>1.6829000000000001</v>
      </c>
      <c r="BS22" s="12">
        <v>1.7131000000000001</v>
      </c>
      <c r="BT22" s="12">
        <v>1.7417</v>
      </c>
      <c r="BU22" s="12">
        <v>1.7712000000000001</v>
      </c>
      <c r="BV22" s="12">
        <v>1.8173999999999999</v>
      </c>
      <c r="BW22" s="12">
        <v>1.8455999999999999</v>
      </c>
      <c r="BX22" s="12">
        <v>1.8829</v>
      </c>
      <c r="BY22" s="12">
        <v>1.9174</v>
      </c>
      <c r="BZ22" s="12">
        <v>1.9533</v>
      </c>
      <c r="CA22" s="12">
        <v>2.0095999999999998</v>
      </c>
      <c r="CB22" s="12">
        <v>2.0430999999999999</v>
      </c>
      <c r="CC22" s="12">
        <v>2.09</v>
      </c>
      <c r="CD22" s="12">
        <v>2.1326999999999998</v>
      </c>
      <c r="CE22" s="12">
        <v>2.1770999999999998</v>
      </c>
      <c r="CF22" s="12">
        <v>2.2233999999999998</v>
      </c>
      <c r="CG22" s="12">
        <v>2.2879</v>
      </c>
      <c r="CH22" s="12">
        <v>2.3483000000000001</v>
      </c>
      <c r="CI22" s="12">
        <v>2.4302000000000001</v>
      </c>
      <c r="CJ22" s="12">
        <v>2.5181</v>
      </c>
      <c r="CK22" s="12">
        <v>2.5802</v>
      </c>
      <c r="CL22" s="12">
        <v>2.6795</v>
      </c>
      <c r="CM22" s="12">
        <v>2.7867000000000002</v>
      </c>
      <c r="CN22" s="12">
        <v>2.9028</v>
      </c>
      <c r="CO22" s="12">
        <v>2.9857</v>
      </c>
      <c r="CP22" s="12">
        <v>3.1194000000000002</v>
      </c>
      <c r="CQ22" s="12">
        <v>3.2656000000000001</v>
      </c>
      <c r="CR22" s="12">
        <v>3.4262000000000001</v>
      </c>
      <c r="CS22" s="12">
        <v>3.6034000000000002</v>
      </c>
      <c r="CT22" s="12">
        <v>3.7321</v>
      </c>
      <c r="CU22" s="12">
        <v>3.9434</v>
      </c>
      <c r="CV22" s="12">
        <v>4.18</v>
      </c>
    </row>
    <row r="23" spans="1:100" x14ac:dyDescent="0.25">
      <c r="A23" s="12" t="s">
        <v>32</v>
      </c>
      <c r="C23" s="12">
        <v>0</v>
      </c>
      <c r="D23" s="12">
        <v>5.15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1.5015000000000001</v>
      </c>
      <c r="O23" s="12">
        <v>1.3446</v>
      </c>
      <c r="P23" s="12">
        <v>1.2262</v>
      </c>
      <c r="Q23" s="12">
        <v>1.1418999999999999</v>
      </c>
      <c r="R23" s="12">
        <v>1.0751999999999999</v>
      </c>
      <c r="S23" s="12">
        <v>1.0279</v>
      </c>
      <c r="T23" s="12">
        <v>1</v>
      </c>
      <c r="U23" s="12">
        <v>1</v>
      </c>
      <c r="V23" s="12">
        <v>1</v>
      </c>
      <c r="W23" s="12">
        <v>1</v>
      </c>
      <c r="X23" s="12">
        <v>1</v>
      </c>
      <c r="Y23" s="12">
        <v>1</v>
      </c>
      <c r="Z23" s="12">
        <v>1</v>
      </c>
      <c r="AA23" s="12">
        <v>1</v>
      </c>
      <c r="AB23" s="12">
        <v>1</v>
      </c>
      <c r="AC23" s="12">
        <v>1</v>
      </c>
      <c r="AD23" s="12">
        <v>1.0218</v>
      </c>
      <c r="AE23" s="12">
        <v>1.0362</v>
      </c>
      <c r="AF23" s="12">
        <v>1.0509999999999999</v>
      </c>
      <c r="AG23" s="12">
        <v>1.0663</v>
      </c>
      <c r="AH23" s="12">
        <v>1.0819000000000001</v>
      </c>
      <c r="AI23" s="12">
        <v>1.0981000000000001</v>
      </c>
      <c r="AJ23" s="12">
        <v>1.1147</v>
      </c>
      <c r="AK23" s="12">
        <v>1.1318999999999999</v>
      </c>
      <c r="AL23" s="12">
        <v>1.1496</v>
      </c>
      <c r="AM23" s="12">
        <v>1.1677999999999999</v>
      </c>
      <c r="AN23" s="12">
        <v>1.1866000000000001</v>
      </c>
      <c r="AO23" s="12">
        <v>1.2060999999999999</v>
      </c>
      <c r="AP23" s="12">
        <v>1.2262</v>
      </c>
      <c r="AQ23" s="12">
        <v>1.2470000000000001</v>
      </c>
      <c r="AR23" s="12">
        <v>1.2685</v>
      </c>
      <c r="AS23" s="12">
        <v>1.2907</v>
      </c>
      <c r="AT23" s="12">
        <v>1.3138000000000001</v>
      </c>
      <c r="AU23" s="12">
        <v>1.3376999999999999</v>
      </c>
      <c r="AV23" s="12">
        <v>1.3624000000000001</v>
      </c>
      <c r="AW23" s="12">
        <v>1.3880999999999999</v>
      </c>
      <c r="AX23" s="12">
        <v>1.4148000000000001</v>
      </c>
      <c r="AY23" s="12">
        <v>1.4426000000000001</v>
      </c>
      <c r="AZ23" s="12">
        <v>1.4714</v>
      </c>
      <c r="BA23" s="12">
        <v>1.5015000000000001</v>
      </c>
      <c r="BB23" s="12">
        <v>1.5282</v>
      </c>
      <c r="BC23" s="12">
        <v>1.5606</v>
      </c>
      <c r="BD23" s="12">
        <v>1.5944</v>
      </c>
      <c r="BE23" s="12">
        <v>1.6296999999999999</v>
      </c>
      <c r="BF23" s="12">
        <v>1.6667000000000001</v>
      </c>
      <c r="BG23" s="12">
        <v>1.7053</v>
      </c>
      <c r="BH23" s="12">
        <v>1.7458</v>
      </c>
      <c r="BI23" s="12">
        <v>1.7882</v>
      </c>
      <c r="BJ23" s="12">
        <v>1.8327</v>
      </c>
      <c r="BK23" s="12">
        <v>1.8795999999999999</v>
      </c>
      <c r="BL23" s="12">
        <v>1.9288000000000001</v>
      </c>
      <c r="BM23" s="12">
        <v>1.9807999999999999</v>
      </c>
      <c r="BN23" s="12">
        <v>2.0356000000000001</v>
      </c>
      <c r="BO23" s="12">
        <v>2.0935000000000001</v>
      </c>
      <c r="BP23" s="12">
        <v>2.1547999999999998</v>
      </c>
      <c r="BQ23" s="12">
        <v>2.2198000000000002</v>
      </c>
      <c r="BR23" s="12">
        <v>2.2888999999999999</v>
      </c>
      <c r="BS23" s="12">
        <v>2.3624000000000001</v>
      </c>
      <c r="BT23" s="12">
        <v>2.4407999999999999</v>
      </c>
      <c r="BU23" s="12">
        <v>2.5245000000000002</v>
      </c>
      <c r="BV23" s="12">
        <v>2.6141999999999999</v>
      </c>
      <c r="BW23" s="12">
        <v>2.7105000000000001</v>
      </c>
      <c r="BX23" s="12">
        <v>2.8142</v>
      </c>
      <c r="BY23" s="12">
        <v>2.9260999999999999</v>
      </c>
      <c r="BZ23" s="12">
        <v>3.0472999999999999</v>
      </c>
      <c r="CA23" s="12">
        <v>3.1789999999999998</v>
      </c>
      <c r="CB23" s="12">
        <v>3.3226</v>
      </c>
      <c r="CC23" s="12">
        <v>3.4796999999999998</v>
      </c>
      <c r="CD23" s="12">
        <v>3.6524999999999999</v>
      </c>
      <c r="CE23" s="12">
        <v>3.8433000000000002</v>
      </c>
      <c r="CF23" s="12">
        <v>4.0551000000000004</v>
      </c>
      <c r="CG23" s="12">
        <v>4.2916999999999996</v>
      </c>
      <c r="CH23" s="12">
        <v>4.5575000000000001</v>
      </c>
      <c r="CI23" s="12">
        <v>4.8585000000000003</v>
      </c>
      <c r="CJ23" s="12">
        <v>5.202</v>
      </c>
      <c r="CK23" s="12">
        <v>5.5978000000000003</v>
      </c>
      <c r="CL23" s="12">
        <v>6.0587999999999997</v>
      </c>
      <c r="CM23" s="12">
        <v>0</v>
      </c>
      <c r="CN23" s="12">
        <v>0</v>
      </c>
      <c r="CO23" s="12">
        <v>0</v>
      </c>
      <c r="CP23" s="12">
        <v>0</v>
      </c>
      <c r="CQ23" s="12">
        <v>0</v>
      </c>
      <c r="CR23" s="12">
        <v>0</v>
      </c>
      <c r="CS23" s="12">
        <v>0</v>
      </c>
      <c r="CT23" s="12">
        <v>0</v>
      </c>
      <c r="CU23" s="12">
        <v>0</v>
      </c>
      <c r="CV23" s="12">
        <v>0</v>
      </c>
    </row>
    <row r="24" spans="1:100" x14ac:dyDescent="0.25">
      <c r="A24" s="12" t="s">
        <v>33</v>
      </c>
      <c r="C24" s="12">
        <v>0</v>
      </c>
      <c r="D24" s="12">
        <v>7.52</v>
      </c>
      <c r="E24" s="12">
        <v>0</v>
      </c>
      <c r="F24" s="12">
        <v>0</v>
      </c>
      <c r="G24" s="12">
        <v>0</v>
      </c>
      <c r="H24" s="12">
        <v>1.7864</v>
      </c>
      <c r="I24" s="12">
        <v>1.6419999999999999</v>
      </c>
      <c r="J24" s="12">
        <v>1.5253000000000001</v>
      </c>
      <c r="K24" s="12">
        <v>1.4296</v>
      </c>
      <c r="L24" s="12">
        <v>1.3476999999999999</v>
      </c>
      <c r="M24" s="12">
        <v>1.2788999999999999</v>
      </c>
      <c r="N24" s="12">
        <v>1.2188000000000001</v>
      </c>
      <c r="O24" s="12">
        <v>1.1677</v>
      </c>
      <c r="P24" s="12">
        <v>1.1241000000000001</v>
      </c>
      <c r="Q24" s="12">
        <v>1.0867</v>
      </c>
      <c r="R24" s="12">
        <v>1.0531999999999999</v>
      </c>
      <c r="S24" s="12">
        <v>1.0245</v>
      </c>
      <c r="T24" s="12">
        <v>1.008</v>
      </c>
      <c r="U24" s="12">
        <v>1</v>
      </c>
      <c r="V24" s="12">
        <v>1</v>
      </c>
      <c r="W24" s="12">
        <v>1</v>
      </c>
      <c r="X24" s="12">
        <v>1</v>
      </c>
      <c r="Y24" s="12">
        <v>1</v>
      </c>
      <c r="Z24" s="12">
        <v>1</v>
      </c>
      <c r="AA24" s="12">
        <v>1</v>
      </c>
      <c r="AB24" s="12">
        <v>1</v>
      </c>
      <c r="AC24" s="12">
        <v>1</v>
      </c>
      <c r="AD24" s="12">
        <v>1</v>
      </c>
      <c r="AE24" s="12">
        <v>1.008</v>
      </c>
      <c r="AF24" s="12">
        <v>1.0147999999999999</v>
      </c>
      <c r="AG24" s="12">
        <v>1.0230999999999999</v>
      </c>
      <c r="AH24" s="12">
        <v>1.0301</v>
      </c>
      <c r="AI24" s="12">
        <v>1.0387</v>
      </c>
      <c r="AJ24" s="12">
        <v>1.0503</v>
      </c>
      <c r="AK24" s="12">
        <v>1.0636000000000001</v>
      </c>
      <c r="AL24" s="12">
        <v>1.0758000000000001</v>
      </c>
      <c r="AM24" s="12">
        <v>1.0883</v>
      </c>
      <c r="AN24" s="12">
        <v>1.1023000000000001</v>
      </c>
      <c r="AO24" s="12">
        <v>1.1156999999999999</v>
      </c>
      <c r="AP24" s="12">
        <v>1.1308</v>
      </c>
      <c r="AQ24" s="12">
        <v>1.1446000000000001</v>
      </c>
      <c r="AR24" s="12">
        <v>1.1587000000000001</v>
      </c>
      <c r="AS24" s="12">
        <v>1.1741999999999999</v>
      </c>
      <c r="AT24" s="12">
        <v>1.1899</v>
      </c>
      <c r="AU24" s="12">
        <v>1.2051000000000001</v>
      </c>
      <c r="AV24" s="12">
        <v>1.2228000000000001</v>
      </c>
      <c r="AW24" s="12">
        <v>1.2388999999999999</v>
      </c>
      <c r="AX24" s="12">
        <v>1.2561</v>
      </c>
      <c r="AY24" s="12">
        <v>1.2746</v>
      </c>
      <c r="AZ24" s="12">
        <v>1.2921</v>
      </c>
      <c r="BA24" s="12">
        <v>1.3101</v>
      </c>
      <c r="BB24" s="12">
        <v>1.331</v>
      </c>
      <c r="BC24" s="12">
        <v>1.3502000000000001</v>
      </c>
      <c r="BD24" s="12">
        <v>1.3697999999999999</v>
      </c>
      <c r="BE24" s="12">
        <v>1.3926000000000001</v>
      </c>
      <c r="BF24" s="12">
        <v>1.4135</v>
      </c>
      <c r="BG24" s="12">
        <v>1.4351</v>
      </c>
      <c r="BH24" s="12">
        <v>1.4596</v>
      </c>
      <c r="BI24" s="12">
        <v>1.4832000000000001</v>
      </c>
      <c r="BJ24" s="12">
        <v>1.5069999999999999</v>
      </c>
      <c r="BK24" s="12">
        <v>1.5347</v>
      </c>
      <c r="BL24" s="12">
        <v>1.5602</v>
      </c>
      <c r="BM24" s="12">
        <v>1.5883</v>
      </c>
      <c r="BN24" s="12">
        <v>1.6172</v>
      </c>
      <c r="BO24" s="12">
        <v>1.6455</v>
      </c>
      <c r="BP24" s="12">
        <v>1.6786000000000001</v>
      </c>
      <c r="BQ24" s="12">
        <v>1.7091000000000001</v>
      </c>
      <c r="BR24" s="12">
        <v>1.742</v>
      </c>
      <c r="BS24" s="12">
        <v>1.7778</v>
      </c>
      <c r="BT24" s="12">
        <v>1.8120000000000001</v>
      </c>
      <c r="BU24" s="12">
        <v>1.8476999999999999</v>
      </c>
      <c r="BV24" s="12">
        <v>1.8894</v>
      </c>
      <c r="BW24" s="12">
        <v>1.9285000000000001</v>
      </c>
      <c r="BX24" s="12">
        <v>1.9789000000000001</v>
      </c>
      <c r="BY24" s="12">
        <v>2.0324</v>
      </c>
      <c r="BZ24" s="12">
        <v>2.0889000000000002</v>
      </c>
      <c r="CA24" s="12">
        <v>2.1486000000000001</v>
      </c>
      <c r="CB24" s="12">
        <v>2.2118000000000002</v>
      </c>
      <c r="CC24" s="12">
        <v>2.2787999999999999</v>
      </c>
      <c r="CD24" s="12">
        <v>2.35</v>
      </c>
      <c r="CE24" s="12">
        <v>2.4258000000000002</v>
      </c>
      <c r="CF24" s="12">
        <v>2.5066999999999999</v>
      </c>
      <c r="CG24" s="12">
        <v>2.5931000000000002</v>
      </c>
      <c r="CH24" s="12">
        <v>2.7050000000000001</v>
      </c>
      <c r="CI24" s="12">
        <v>2.8271000000000002</v>
      </c>
      <c r="CJ24" s="12">
        <v>2.9605999999999999</v>
      </c>
      <c r="CK24" s="12">
        <v>3.1074000000000002</v>
      </c>
      <c r="CL24" s="12">
        <v>3.2696000000000001</v>
      </c>
      <c r="CM24" s="12">
        <v>3.4495</v>
      </c>
      <c r="CN24" s="12">
        <v>3.6505000000000001</v>
      </c>
      <c r="CO24" s="12">
        <v>3.8763000000000001</v>
      </c>
      <c r="CP24" s="12">
        <v>4.1318999999999999</v>
      </c>
      <c r="CQ24" s="12">
        <v>4.4234999999999998</v>
      </c>
      <c r="CR24" s="12">
        <v>4.8205</v>
      </c>
      <c r="CS24" s="12">
        <v>5.2957999999999998</v>
      </c>
      <c r="CT24" s="12">
        <v>5.875</v>
      </c>
      <c r="CU24" s="12">
        <v>6.5964999999999998</v>
      </c>
      <c r="CV24" s="12">
        <v>7.52</v>
      </c>
    </row>
    <row r="25" spans="1:100" x14ac:dyDescent="0.25">
      <c r="A25" s="12" t="s">
        <v>34</v>
      </c>
      <c r="C25" s="12">
        <v>0</v>
      </c>
      <c r="D25" s="12">
        <v>15.5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0</v>
      </c>
      <c r="N25" s="12">
        <v>1.2767999999999999</v>
      </c>
      <c r="O25" s="12">
        <v>1.2072000000000001</v>
      </c>
      <c r="P25" s="12">
        <v>1.1498999999999999</v>
      </c>
      <c r="Q25" s="12">
        <v>1.1009</v>
      </c>
      <c r="R25" s="12">
        <v>1.0602</v>
      </c>
      <c r="S25" s="12">
        <v>1.0258</v>
      </c>
      <c r="T25" s="12">
        <v>1</v>
      </c>
      <c r="U25" s="12">
        <v>1</v>
      </c>
      <c r="V25" s="12">
        <v>1</v>
      </c>
      <c r="W25" s="12">
        <v>1</v>
      </c>
      <c r="X25" s="12">
        <v>1</v>
      </c>
      <c r="Y25" s="12">
        <v>1</v>
      </c>
      <c r="Z25" s="12">
        <v>1</v>
      </c>
      <c r="AA25" s="12">
        <v>1</v>
      </c>
      <c r="AB25" s="12">
        <v>1</v>
      </c>
      <c r="AC25" s="12">
        <v>1</v>
      </c>
      <c r="AD25" s="12">
        <v>1.0137</v>
      </c>
      <c r="AE25" s="12">
        <v>1.0250999999999999</v>
      </c>
      <c r="AF25" s="12">
        <v>1.0361</v>
      </c>
      <c r="AG25" s="12">
        <v>1.048</v>
      </c>
      <c r="AH25" s="12">
        <v>1.0595000000000001</v>
      </c>
      <c r="AI25" s="12">
        <v>1.0719000000000001</v>
      </c>
      <c r="AJ25" s="12">
        <v>1.0839000000000001</v>
      </c>
      <c r="AK25" s="12">
        <v>1.097</v>
      </c>
      <c r="AL25" s="12">
        <v>1.1094999999999999</v>
      </c>
      <c r="AM25" s="12">
        <v>1.1232</v>
      </c>
      <c r="AN25" s="12">
        <v>1.1364000000000001</v>
      </c>
      <c r="AO25" s="12">
        <v>1.1507000000000001</v>
      </c>
      <c r="AP25" s="12">
        <v>1.1645000000000001</v>
      </c>
      <c r="AQ25" s="12">
        <v>1.1796</v>
      </c>
      <c r="AR25" s="12">
        <v>1.1940999999999999</v>
      </c>
      <c r="AS25" s="12">
        <v>1.21</v>
      </c>
      <c r="AT25" s="12">
        <v>1.2253000000000001</v>
      </c>
      <c r="AU25" s="12">
        <v>1.242</v>
      </c>
      <c r="AV25" s="12">
        <v>1.2581</v>
      </c>
      <c r="AW25" s="12">
        <v>1.2757000000000001</v>
      </c>
      <c r="AX25" s="12">
        <v>1.2927</v>
      </c>
      <c r="AY25" s="12">
        <v>1.3112999999999999</v>
      </c>
      <c r="AZ25" s="12">
        <v>1.3292999999999999</v>
      </c>
      <c r="BA25" s="12">
        <v>1.349</v>
      </c>
      <c r="BB25" s="12">
        <v>1.3680000000000001</v>
      </c>
      <c r="BC25" s="12">
        <v>1.3889</v>
      </c>
      <c r="BD25" s="12">
        <v>1.4091</v>
      </c>
      <c r="BE25" s="12">
        <v>1.4312</v>
      </c>
      <c r="BF25" s="12">
        <v>1.4527000000000001</v>
      </c>
      <c r="BG25" s="12">
        <v>1.4762</v>
      </c>
      <c r="BH25" s="12">
        <v>1.4990000000000001</v>
      </c>
      <c r="BI25" s="12">
        <v>1.5241</v>
      </c>
      <c r="BJ25" s="12">
        <v>1.5485</v>
      </c>
      <c r="BK25" s="12">
        <v>1.5751999999999999</v>
      </c>
      <c r="BL25" s="12">
        <v>1.6012</v>
      </c>
      <c r="BM25" s="12">
        <v>1.6298999999999999</v>
      </c>
      <c r="BN25" s="12">
        <v>1.6595</v>
      </c>
      <c r="BO25" s="12">
        <v>1.6884999999999999</v>
      </c>
      <c r="BP25" s="12">
        <v>1.7202999999999999</v>
      </c>
      <c r="BQ25" s="12">
        <v>1.7514000000000001</v>
      </c>
      <c r="BR25" s="12">
        <v>1.7857000000000001</v>
      </c>
      <c r="BS25" s="12">
        <v>1.8191999999999999</v>
      </c>
      <c r="BT25" s="12">
        <v>1.8563000000000001</v>
      </c>
      <c r="BU25" s="12">
        <v>1.8926000000000001</v>
      </c>
      <c r="BV25" s="12">
        <v>1.9327000000000001</v>
      </c>
      <c r="BW25" s="12">
        <v>1.972</v>
      </c>
      <c r="BX25" s="12">
        <v>2.0156000000000001</v>
      </c>
      <c r="BY25" s="12">
        <v>2.0583999999999998</v>
      </c>
      <c r="BZ25" s="12">
        <v>2.1059999999999999</v>
      </c>
      <c r="CA25" s="12">
        <v>2.1528</v>
      </c>
      <c r="CB25" s="12">
        <v>2.2048000000000001</v>
      </c>
      <c r="CC25" s="12">
        <v>2.2694000000000001</v>
      </c>
      <c r="CD25" s="12">
        <v>2.3414000000000001</v>
      </c>
      <c r="CE25" s="12">
        <v>2.4180999999999999</v>
      </c>
      <c r="CF25" s="12">
        <v>2.496</v>
      </c>
      <c r="CG25" s="12">
        <v>2.5832999999999999</v>
      </c>
      <c r="CH25" s="12">
        <v>2.6957</v>
      </c>
      <c r="CI25" s="12">
        <v>2.8182</v>
      </c>
      <c r="CJ25" s="12">
        <v>2.9523999999999999</v>
      </c>
      <c r="CK25" s="12">
        <v>3.1</v>
      </c>
      <c r="CL25" s="12">
        <v>3.2631999999999999</v>
      </c>
      <c r="CM25" s="12">
        <v>3.4443999999999999</v>
      </c>
      <c r="CN25" s="12">
        <v>3.6471</v>
      </c>
      <c r="CO25" s="12">
        <v>3.875</v>
      </c>
      <c r="CP25" s="12">
        <v>4.1333000000000002</v>
      </c>
      <c r="CQ25" s="12">
        <v>4.4286000000000003</v>
      </c>
      <c r="CR25" s="12">
        <v>4.8287000000000004</v>
      </c>
      <c r="CS25" s="12">
        <v>5.3082000000000003</v>
      </c>
      <c r="CT25" s="12">
        <v>5.8935000000000004</v>
      </c>
      <c r="CU25" s="12">
        <v>6.6238999999999999</v>
      </c>
      <c r="CV25" s="12">
        <v>7.5609999999999999</v>
      </c>
    </row>
    <row r="26" spans="1:100" x14ac:dyDescent="0.25">
      <c r="A26" s="12" t="s">
        <v>35</v>
      </c>
      <c r="C26" s="12">
        <v>0</v>
      </c>
      <c r="D26" s="12">
        <v>77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>
        <v>0</v>
      </c>
      <c r="N26" s="12">
        <v>1.3167</v>
      </c>
      <c r="O26" s="12">
        <v>1.2222</v>
      </c>
      <c r="P26" s="12">
        <v>1.1493</v>
      </c>
      <c r="Q26" s="12">
        <v>1.0845</v>
      </c>
      <c r="R26" s="12">
        <v>1.0405</v>
      </c>
      <c r="S26" s="12">
        <v>1.0132000000000001</v>
      </c>
      <c r="T26" s="12">
        <v>1</v>
      </c>
      <c r="U26" s="12">
        <v>1</v>
      </c>
      <c r="V26" s="12">
        <v>1</v>
      </c>
      <c r="W26" s="12">
        <v>1</v>
      </c>
      <c r="X26" s="12">
        <v>1</v>
      </c>
      <c r="Y26" s="12">
        <v>1</v>
      </c>
      <c r="Z26" s="12">
        <v>1</v>
      </c>
      <c r="AA26" s="12">
        <v>1</v>
      </c>
      <c r="AB26" s="12">
        <v>1</v>
      </c>
      <c r="AC26" s="12">
        <v>1</v>
      </c>
      <c r="AD26" s="12">
        <v>1.0125</v>
      </c>
      <c r="AE26" s="12">
        <v>1.0355000000000001</v>
      </c>
      <c r="AF26" s="12">
        <v>1.0593999999999999</v>
      </c>
      <c r="AG26" s="12">
        <v>1.0847</v>
      </c>
      <c r="AH26" s="12">
        <v>1.111</v>
      </c>
      <c r="AI26" s="12">
        <v>1.1387</v>
      </c>
      <c r="AJ26" s="12">
        <v>1.1677</v>
      </c>
      <c r="AK26" s="12">
        <v>1.1983999999999999</v>
      </c>
      <c r="AL26" s="12">
        <v>1.2305999999999999</v>
      </c>
      <c r="AM26" s="12">
        <v>1.2647999999999999</v>
      </c>
      <c r="AN26" s="12">
        <v>1.3007</v>
      </c>
      <c r="AO26" s="12">
        <v>1.3389</v>
      </c>
      <c r="AP26" s="12">
        <v>1.3792</v>
      </c>
      <c r="AQ26" s="12">
        <v>1.4221999999999999</v>
      </c>
      <c r="AR26" s="12">
        <v>1.4678</v>
      </c>
      <c r="AS26" s="12">
        <v>1.5165999999999999</v>
      </c>
      <c r="AT26" s="12">
        <v>1.5685</v>
      </c>
      <c r="AU26" s="12">
        <v>1.6245000000000001</v>
      </c>
      <c r="AV26" s="12">
        <v>1.6841999999999999</v>
      </c>
      <c r="AW26" s="12">
        <v>1.7487999999999999</v>
      </c>
      <c r="AX26" s="12">
        <v>1.2505999999999999</v>
      </c>
      <c r="AY26" s="12">
        <v>1.2736000000000001</v>
      </c>
      <c r="AZ26" s="12">
        <v>1.2974000000000001</v>
      </c>
      <c r="BA26" s="12">
        <v>1.3221000000000001</v>
      </c>
      <c r="BB26" s="12">
        <v>1.3478000000000001</v>
      </c>
      <c r="BC26" s="12">
        <v>1.3745000000000001</v>
      </c>
      <c r="BD26" s="12">
        <v>1.4023000000000001</v>
      </c>
      <c r="BE26" s="12">
        <v>1.4312</v>
      </c>
      <c r="BF26" s="12">
        <v>1.4614</v>
      </c>
      <c r="BG26" s="12">
        <v>1.4927999999999999</v>
      </c>
      <c r="BH26" s="12">
        <v>1.5256000000000001</v>
      </c>
      <c r="BI26" s="12">
        <v>1.56</v>
      </c>
      <c r="BJ26" s="12">
        <v>1.5959000000000001</v>
      </c>
      <c r="BK26" s="12">
        <v>1.6334</v>
      </c>
      <c r="BL26" s="12">
        <v>1.6728000000000001</v>
      </c>
      <c r="BM26" s="12">
        <v>1.7141</v>
      </c>
      <c r="BN26" s="12">
        <v>1.7576000000000001</v>
      </c>
      <c r="BO26" s="12">
        <v>1.8032999999999999</v>
      </c>
      <c r="BP26" s="12">
        <v>1.8513999999999999</v>
      </c>
      <c r="BQ26" s="12">
        <v>1.9021999999999999</v>
      </c>
      <c r="BR26" s="12">
        <v>1.9557</v>
      </c>
      <c r="BS26" s="12">
        <v>2.0125000000000002</v>
      </c>
      <c r="BT26" s="12">
        <v>2.0727000000000002</v>
      </c>
      <c r="BU26" s="12">
        <v>2.1364999999999998</v>
      </c>
      <c r="BV26" s="12">
        <v>2.2044000000000001</v>
      </c>
      <c r="BW26" s="12">
        <v>2.2766000000000002</v>
      </c>
      <c r="BX26" s="12">
        <v>2.3540000000000001</v>
      </c>
      <c r="BY26" s="12">
        <v>2.4367000000000001</v>
      </c>
      <c r="BZ26" s="12">
        <v>2.5253999999999999</v>
      </c>
      <c r="CA26" s="12">
        <v>2.6208</v>
      </c>
      <c r="CB26" s="12">
        <v>2.7235</v>
      </c>
      <c r="CC26" s="12">
        <v>2.8351000000000002</v>
      </c>
      <c r="CD26" s="12">
        <v>2.9559000000000002</v>
      </c>
      <c r="CE26" s="12">
        <v>3.0874000000000001</v>
      </c>
      <c r="CF26" s="12">
        <v>3.2311999999999999</v>
      </c>
      <c r="CG26" s="12">
        <v>3.3885999999999998</v>
      </c>
      <c r="CH26" s="12">
        <v>3.5632000000000001</v>
      </c>
      <c r="CI26" s="12">
        <v>3.7561</v>
      </c>
      <c r="CJ26" s="12">
        <v>3.9710999999999999</v>
      </c>
      <c r="CK26" s="12">
        <v>4.2122999999999999</v>
      </c>
      <c r="CL26" s="12">
        <v>4.4836999999999998</v>
      </c>
      <c r="CM26" s="12">
        <v>4.7945000000000002</v>
      </c>
      <c r="CN26" s="12">
        <v>5.1505000000000001</v>
      </c>
      <c r="CO26" s="12">
        <v>5.5636000000000001</v>
      </c>
      <c r="CP26" s="12">
        <v>6.0487000000000002</v>
      </c>
      <c r="CQ26" s="12">
        <v>6.6246999999999998</v>
      </c>
      <c r="CR26" s="12">
        <v>7.3263999999999996</v>
      </c>
      <c r="CS26" s="12">
        <v>8.1914999999999996</v>
      </c>
      <c r="CT26" s="12">
        <v>9.2882999999999996</v>
      </c>
      <c r="CU26" s="12">
        <v>10.7242</v>
      </c>
      <c r="CV26" s="12">
        <v>12.6783</v>
      </c>
    </row>
    <row r="27" spans="1:100" x14ac:dyDescent="0.25">
      <c r="A27" s="12" t="s">
        <v>36</v>
      </c>
      <c r="C27" s="12">
        <v>0</v>
      </c>
      <c r="D27" s="12">
        <v>22.63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1.4781</v>
      </c>
      <c r="O27" s="12">
        <v>1.3534999999999999</v>
      </c>
      <c r="P27" s="12">
        <v>1.2524</v>
      </c>
      <c r="Q27" s="12">
        <v>1.1700999999999999</v>
      </c>
      <c r="R27" s="12">
        <v>1.1017999999999999</v>
      </c>
      <c r="S27" s="12">
        <v>1.0448</v>
      </c>
      <c r="T27" s="12">
        <v>1</v>
      </c>
      <c r="U27" s="12">
        <v>1</v>
      </c>
      <c r="V27" s="12">
        <v>1</v>
      </c>
      <c r="W27" s="12">
        <v>1</v>
      </c>
      <c r="X27" s="12">
        <v>1</v>
      </c>
      <c r="Y27" s="12">
        <v>1</v>
      </c>
      <c r="Z27" s="12">
        <v>1</v>
      </c>
      <c r="AA27" s="12">
        <v>1</v>
      </c>
      <c r="AB27" s="12">
        <v>1</v>
      </c>
      <c r="AC27" s="12">
        <v>1</v>
      </c>
      <c r="AD27" s="12">
        <v>1</v>
      </c>
      <c r="AE27" s="12">
        <v>1</v>
      </c>
      <c r="AF27" s="12">
        <v>1</v>
      </c>
      <c r="AG27" s="12">
        <v>1.0157</v>
      </c>
      <c r="AH27" s="12">
        <v>1.0351999999999999</v>
      </c>
      <c r="AI27" s="12">
        <v>1.056</v>
      </c>
      <c r="AJ27" s="12">
        <v>1.0775999999999999</v>
      </c>
      <c r="AK27" s="12">
        <v>1.0995999999999999</v>
      </c>
      <c r="AL27" s="12">
        <v>1.1231</v>
      </c>
      <c r="AM27" s="12">
        <v>1.147</v>
      </c>
      <c r="AN27" s="12">
        <v>1.1721999999999999</v>
      </c>
      <c r="AO27" s="12">
        <v>1.1986000000000001</v>
      </c>
      <c r="AP27" s="12">
        <v>1.2259</v>
      </c>
      <c r="AQ27" s="12">
        <v>1.2551000000000001</v>
      </c>
      <c r="AR27" s="12">
        <v>1.2858000000000001</v>
      </c>
      <c r="AS27" s="12">
        <v>1.3172999999999999</v>
      </c>
      <c r="AT27" s="12">
        <v>1.351</v>
      </c>
      <c r="AU27" s="12">
        <v>1.3857999999999999</v>
      </c>
      <c r="AV27" s="12">
        <v>1.4233</v>
      </c>
      <c r="AW27" s="12">
        <v>1.4619</v>
      </c>
      <c r="AX27" s="12">
        <v>1.3875999999999999</v>
      </c>
      <c r="AY27" s="12">
        <v>1.4117</v>
      </c>
      <c r="AZ27" s="12">
        <v>1.4377</v>
      </c>
      <c r="BA27" s="12">
        <v>1.4638</v>
      </c>
      <c r="BB27" s="12">
        <v>1.4907999999999999</v>
      </c>
      <c r="BC27" s="12">
        <v>1.5190999999999999</v>
      </c>
      <c r="BD27" s="12">
        <v>1.5488999999999999</v>
      </c>
      <c r="BE27" s="12">
        <v>1.5791999999999999</v>
      </c>
      <c r="BF27" s="12">
        <v>1.6107</v>
      </c>
      <c r="BG27" s="12">
        <v>1.6434</v>
      </c>
      <c r="BH27" s="12">
        <v>1.6781999999999999</v>
      </c>
      <c r="BI27" s="12">
        <v>1.7143999999999999</v>
      </c>
      <c r="BJ27" s="12">
        <v>1.7515000000000001</v>
      </c>
      <c r="BK27" s="12">
        <v>1.7903</v>
      </c>
      <c r="BL27" s="12">
        <v>1.8309</v>
      </c>
      <c r="BM27" s="12">
        <v>1.8744000000000001</v>
      </c>
      <c r="BN27" s="12">
        <v>1.9194</v>
      </c>
      <c r="BO27" s="12">
        <v>1.9661</v>
      </c>
      <c r="BP27" s="12">
        <v>2.0150999999999999</v>
      </c>
      <c r="BQ27" s="12">
        <v>2.0686</v>
      </c>
      <c r="BR27" s="12">
        <v>2.1227</v>
      </c>
      <c r="BS27" s="12">
        <v>2.1802000000000001</v>
      </c>
      <c r="BT27" s="12">
        <v>2.2406000000000001</v>
      </c>
      <c r="BU27" s="12">
        <v>2.3068</v>
      </c>
      <c r="BV27" s="12">
        <v>2.3746</v>
      </c>
      <c r="BW27" s="12">
        <v>2.4468000000000001</v>
      </c>
      <c r="BX27" s="12">
        <v>2.5228999999999999</v>
      </c>
      <c r="BY27" s="12">
        <v>2.6071</v>
      </c>
      <c r="BZ27" s="12">
        <v>2.694</v>
      </c>
      <c r="CA27" s="12">
        <v>2.7869000000000002</v>
      </c>
      <c r="CB27" s="12">
        <v>2.8875999999999999</v>
      </c>
      <c r="CC27" s="12">
        <v>2.9973999999999998</v>
      </c>
      <c r="CD27" s="12">
        <v>3.1128</v>
      </c>
      <c r="CE27" s="12">
        <v>3.2374999999999998</v>
      </c>
      <c r="CF27" s="12">
        <v>3.3725999999999998</v>
      </c>
      <c r="CG27" s="12">
        <v>3.5222000000000002</v>
      </c>
      <c r="CH27" s="12">
        <v>3.6857000000000002</v>
      </c>
      <c r="CI27" s="12">
        <v>3.8618000000000001</v>
      </c>
      <c r="CJ27" s="12">
        <v>4.0556000000000001</v>
      </c>
      <c r="CK27" s="12">
        <v>4.2698</v>
      </c>
      <c r="CL27" s="12">
        <v>4.5143000000000004</v>
      </c>
      <c r="CM27" s="12">
        <v>4.7843999999999998</v>
      </c>
      <c r="CN27" s="12">
        <v>5.0853999999999999</v>
      </c>
      <c r="CO27" s="12">
        <v>5.4268999999999998</v>
      </c>
      <c r="CP27" s="12">
        <v>5.8324999999999996</v>
      </c>
      <c r="CQ27" s="12">
        <v>6.2845000000000004</v>
      </c>
      <c r="CR27" s="12">
        <v>6.8163</v>
      </c>
      <c r="CS27" s="12">
        <v>7.4440999999999997</v>
      </c>
      <c r="CT27" s="12">
        <v>8.2291000000000007</v>
      </c>
      <c r="CU27" s="12">
        <v>9.1618999999999993</v>
      </c>
      <c r="CV27" s="12">
        <v>10.3385</v>
      </c>
    </row>
    <row r="28" spans="1:100" x14ac:dyDescent="0.25">
      <c r="A28" s="12" t="s">
        <v>37</v>
      </c>
      <c r="C28" s="12">
        <v>0</v>
      </c>
      <c r="D28" s="12">
        <v>76.8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1.3692</v>
      </c>
      <c r="O28" s="12">
        <v>1.2262</v>
      </c>
      <c r="P28" s="12">
        <v>1.1344000000000001</v>
      </c>
      <c r="Q28" s="12">
        <v>1.0731999999999999</v>
      </c>
      <c r="R28" s="12">
        <v>1.0323</v>
      </c>
      <c r="S28" s="12">
        <v>1.0045999999999999</v>
      </c>
      <c r="T28" s="12">
        <v>1</v>
      </c>
      <c r="U28" s="12">
        <v>1</v>
      </c>
      <c r="V28" s="12">
        <v>1</v>
      </c>
      <c r="W28" s="12">
        <v>1</v>
      </c>
      <c r="X28" s="12">
        <v>1</v>
      </c>
      <c r="Y28" s="12">
        <v>1</v>
      </c>
      <c r="Z28" s="12">
        <v>1</v>
      </c>
      <c r="AA28" s="12">
        <v>1</v>
      </c>
      <c r="AB28" s="12">
        <v>1</v>
      </c>
      <c r="AC28" s="12">
        <v>1</v>
      </c>
      <c r="AD28" s="12">
        <v>1</v>
      </c>
      <c r="AE28" s="12">
        <v>1</v>
      </c>
      <c r="AF28" s="12">
        <v>1</v>
      </c>
      <c r="AG28" s="12">
        <v>1.0004</v>
      </c>
      <c r="AH28" s="12">
        <v>1.0144</v>
      </c>
      <c r="AI28" s="12">
        <v>1.0287999999999999</v>
      </c>
      <c r="AJ28" s="12">
        <v>1.0436000000000001</v>
      </c>
      <c r="AK28" s="12">
        <v>1.0589</v>
      </c>
      <c r="AL28" s="12">
        <v>1.0744</v>
      </c>
      <c r="AM28" s="12">
        <v>1.0904</v>
      </c>
      <c r="AN28" s="12">
        <v>1.1071</v>
      </c>
      <c r="AO28" s="12">
        <v>1.1241000000000001</v>
      </c>
      <c r="AP28" s="12">
        <v>1.1417999999999999</v>
      </c>
      <c r="AQ28" s="12">
        <v>1.1600999999999999</v>
      </c>
      <c r="AR28" s="12">
        <v>1.1788000000000001</v>
      </c>
      <c r="AS28" s="12">
        <v>1.1982999999999999</v>
      </c>
      <c r="AT28" s="12">
        <v>1.2184999999999999</v>
      </c>
      <c r="AU28" s="12">
        <v>1.2391000000000001</v>
      </c>
      <c r="AV28" s="12">
        <v>1.2606999999999999</v>
      </c>
      <c r="AW28" s="12">
        <v>1.2829999999999999</v>
      </c>
      <c r="AX28" s="12">
        <v>1.3059000000000001</v>
      </c>
      <c r="AY28" s="12">
        <v>1.3299000000000001</v>
      </c>
      <c r="AZ28" s="12">
        <v>1.3545</v>
      </c>
      <c r="BA28" s="12">
        <v>1.3803000000000001</v>
      </c>
      <c r="BB28" s="12">
        <v>1.4071</v>
      </c>
      <c r="BC28" s="12">
        <v>1.4348000000000001</v>
      </c>
      <c r="BD28" s="12">
        <v>1.4637</v>
      </c>
      <c r="BE28" s="12">
        <v>1.4936</v>
      </c>
      <c r="BF28" s="12">
        <v>1.5249999999999999</v>
      </c>
      <c r="BG28" s="12">
        <v>1.5578000000000001</v>
      </c>
      <c r="BH28" s="12">
        <v>1.5918000000000001</v>
      </c>
      <c r="BI28" s="12">
        <v>1.6274999999999999</v>
      </c>
      <c r="BJ28" s="12">
        <v>1.6649</v>
      </c>
      <c r="BK28" s="12">
        <v>1.7036</v>
      </c>
      <c r="BL28" s="12">
        <v>1.7446999999999999</v>
      </c>
      <c r="BM28" s="12">
        <v>1.7874000000000001</v>
      </c>
      <c r="BN28" s="12">
        <v>1.8325</v>
      </c>
      <c r="BO28" s="12">
        <v>1.8795999999999999</v>
      </c>
      <c r="BP28" s="12">
        <v>1.9296</v>
      </c>
      <c r="BQ28" s="12">
        <v>1.9823999999999999</v>
      </c>
      <c r="BR28" s="12">
        <v>2.0379</v>
      </c>
      <c r="BS28" s="12">
        <v>2.0966</v>
      </c>
      <c r="BT28" s="12">
        <v>2.1591</v>
      </c>
      <c r="BU28" s="12">
        <v>2.2248000000000001</v>
      </c>
      <c r="BV28" s="12">
        <v>2.2953000000000001</v>
      </c>
      <c r="BW28" s="12">
        <v>2.37</v>
      </c>
      <c r="BX28" s="12">
        <v>2.4498000000000002</v>
      </c>
      <c r="BY28" s="12">
        <v>2.5354999999999999</v>
      </c>
      <c r="BZ28" s="12">
        <v>2.6265000000000001</v>
      </c>
      <c r="CA28" s="12">
        <v>2.7252999999999998</v>
      </c>
      <c r="CB28" s="12">
        <v>2.4062999999999999</v>
      </c>
      <c r="CC28" s="12">
        <v>2.5041000000000002</v>
      </c>
      <c r="CD28" s="12">
        <v>2.6095999999999999</v>
      </c>
      <c r="CE28" s="12">
        <v>2.7244000000000002</v>
      </c>
      <c r="CF28" s="12">
        <v>2.8508</v>
      </c>
      <c r="CG28" s="12">
        <v>2.9885999999999999</v>
      </c>
      <c r="CH28" s="12">
        <v>3.1410999999999998</v>
      </c>
      <c r="CI28" s="12">
        <v>3.3089</v>
      </c>
      <c r="CJ28" s="12">
        <v>3.4956999999999998</v>
      </c>
      <c r="CK28" s="12">
        <v>3.7048000000000001</v>
      </c>
      <c r="CL28" s="12">
        <v>3.9416000000000002</v>
      </c>
      <c r="CM28" s="12">
        <v>4.2104999999999997</v>
      </c>
      <c r="CN28" s="12">
        <v>4.5175999999999998</v>
      </c>
      <c r="CO28" s="12">
        <v>4.8731</v>
      </c>
      <c r="CP28" s="12">
        <v>5.2929000000000004</v>
      </c>
      <c r="CQ28" s="12">
        <v>5.7868000000000004</v>
      </c>
      <c r="CR28" s="12">
        <v>6.3840000000000003</v>
      </c>
      <c r="CS28" s="12">
        <v>7.1177000000000001</v>
      </c>
      <c r="CT28" s="12">
        <v>8.0503</v>
      </c>
      <c r="CU28" s="12">
        <v>9.2530000000000001</v>
      </c>
      <c r="CV28" s="12">
        <v>10.88</v>
      </c>
    </row>
    <row r="29" spans="1:100" x14ac:dyDescent="0.25">
      <c r="A29" s="12" t="s">
        <v>38</v>
      </c>
      <c r="C29" s="12">
        <v>0</v>
      </c>
      <c r="D29" s="12">
        <v>73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0</v>
      </c>
      <c r="N29" s="12">
        <v>1.7048000000000001</v>
      </c>
      <c r="O29" s="12">
        <v>1.5253000000000001</v>
      </c>
      <c r="P29" s="12">
        <v>1.3942000000000001</v>
      </c>
      <c r="Q29" s="12">
        <v>1.2955000000000001</v>
      </c>
      <c r="R29" s="12">
        <v>1.2197</v>
      </c>
      <c r="S29" s="12">
        <v>1.1611</v>
      </c>
      <c r="T29" s="12">
        <v>1.0895999999999999</v>
      </c>
      <c r="U29" s="12">
        <v>1.0428999999999999</v>
      </c>
      <c r="V29" s="12">
        <v>1.0139</v>
      </c>
      <c r="W29" s="12">
        <v>1</v>
      </c>
      <c r="X29" s="12">
        <v>1</v>
      </c>
      <c r="Y29" s="12">
        <v>1</v>
      </c>
      <c r="Z29" s="12">
        <v>1</v>
      </c>
      <c r="AA29" s="12">
        <v>1</v>
      </c>
      <c r="AB29" s="12">
        <v>1</v>
      </c>
      <c r="AC29" s="12">
        <v>1</v>
      </c>
      <c r="AD29" s="12">
        <v>1</v>
      </c>
      <c r="AE29" s="12">
        <v>1</v>
      </c>
      <c r="AF29" s="12">
        <v>1</v>
      </c>
      <c r="AG29" s="12">
        <v>1</v>
      </c>
      <c r="AH29" s="12">
        <v>1</v>
      </c>
      <c r="AI29" s="12">
        <v>1</v>
      </c>
      <c r="AJ29" s="12">
        <v>0.99890000000000001</v>
      </c>
      <c r="AK29" s="12">
        <v>1.0213000000000001</v>
      </c>
      <c r="AL29" s="12">
        <v>1.0445</v>
      </c>
      <c r="AM29" s="12">
        <v>1.069</v>
      </c>
      <c r="AN29" s="12">
        <v>1.0946</v>
      </c>
      <c r="AO29" s="12">
        <v>1.1214999999999999</v>
      </c>
      <c r="AP29" s="12">
        <v>1.1496</v>
      </c>
      <c r="AQ29" s="12">
        <v>1.1793</v>
      </c>
      <c r="AR29" s="12">
        <v>1.2105999999999999</v>
      </c>
      <c r="AS29" s="12">
        <v>1.2435</v>
      </c>
      <c r="AT29" s="12">
        <v>1.2782</v>
      </c>
      <c r="AU29" s="12">
        <v>1.3150999999999999</v>
      </c>
      <c r="AV29" s="12">
        <v>1.3541000000000001</v>
      </c>
      <c r="AW29" s="12">
        <v>1.3953</v>
      </c>
      <c r="AX29" s="12">
        <v>1.3645</v>
      </c>
      <c r="AY29" s="12">
        <v>1.3971</v>
      </c>
      <c r="AZ29" s="12">
        <v>1.4314</v>
      </c>
      <c r="BA29" s="12">
        <v>1.4673</v>
      </c>
      <c r="BB29" s="12">
        <v>1.5052000000000001</v>
      </c>
      <c r="BC29" s="12">
        <v>1.5449999999999999</v>
      </c>
      <c r="BD29" s="12">
        <v>1.587</v>
      </c>
      <c r="BE29" s="12">
        <v>1.6313</v>
      </c>
      <c r="BF29" s="12">
        <v>1.6781999999999999</v>
      </c>
      <c r="BG29" s="12">
        <v>1.7278</v>
      </c>
      <c r="BH29" s="12">
        <v>1.746</v>
      </c>
      <c r="BI29" s="12">
        <v>1.7844</v>
      </c>
      <c r="BJ29" s="12">
        <v>1.8241000000000001</v>
      </c>
      <c r="BK29" s="12">
        <v>1.8661000000000001</v>
      </c>
      <c r="BL29" s="12">
        <v>1.91</v>
      </c>
      <c r="BM29" s="12">
        <v>1.9559</v>
      </c>
      <c r="BN29" s="12">
        <v>2.0038</v>
      </c>
      <c r="BO29" s="12">
        <v>2.0546000000000002</v>
      </c>
      <c r="BP29" s="12">
        <v>2.1080000000000001</v>
      </c>
      <c r="BQ29" s="12">
        <v>2.1642000000000001</v>
      </c>
      <c r="BR29" s="12">
        <v>2.2231000000000001</v>
      </c>
      <c r="BS29" s="12">
        <v>2.2854999999999999</v>
      </c>
      <c r="BT29" s="12">
        <v>2.3517999999999999</v>
      </c>
      <c r="BU29" s="12">
        <v>2.4211999999999998</v>
      </c>
      <c r="BV29" s="12">
        <v>2.4956999999999998</v>
      </c>
      <c r="BW29" s="12">
        <v>2.5749</v>
      </c>
      <c r="BX29" s="12">
        <v>2.6594000000000002</v>
      </c>
      <c r="BY29" s="12">
        <v>2.7484999999999999</v>
      </c>
      <c r="BZ29" s="12">
        <v>2.8449</v>
      </c>
      <c r="CA29" s="12">
        <v>2.9483000000000001</v>
      </c>
      <c r="CB29" s="12">
        <v>3.0590000000000002</v>
      </c>
      <c r="CC29" s="12">
        <v>3.1781000000000001</v>
      </c>
      <c r="CD29" s="12">
        <v>3.3077000000000001</v>
      </c>
      <c r="CE29" s="12">
        <v>3.4483000000000001</v>
      </c>
      <c r="CF29" s="12">
        <v>3.6013999999999999</v>
      </c>
      <c r="CG29" s="12">
        <v>3.7671999999999999</v>
      </c>
      <c r="CH29" s="12">
        <v>3.9502000000000002</v>
      </c>
      <c r="CI29" s="12">
        <v>4.1524000000000001</v>
      </c>
      <c r="CJ29" s="12">
        <v>4.3738999999999999</v>
      </c>
      <c r="CK29" s="12">
        <v>4.6231999999999998</v>
      </c>
      <c r="CL29" s="12">
        <v>4.9020999999999999</v>
      </c>
      <c r="CM29" s="12">
        <v>5.218</v>
      </c>
      <c r="CN29" s="12">
        <v>5.5724999999999998</v>
      </c>
      <c r="CO29" s="12">
        <v>5.9836</v>
      </c>
      <c r="CP29" s="12">
        <v>6.4602000000000004</v>
      </c>
      <c r="CQ29" s="12">
        <v>7.0156999999999998</v>
      </c>
      <c r="CR29" s="12">
        <v>7.6760999999999999</v>
      </c>
      <c r="CS29" s="12">
        <v>8.4785000000000004</v>
      </c>
      <c r="CT29" s="12">
        <v>9.4681999999999995</v>
      </c>
      <c r="CU29" s="12">
        <v>10.703799999999999</v>
      </c>
      <c r="CV29" s="12">
        <v>12.333299999999999</v>
      </c>
    </row>
    <row r="30" spans="1:100" x14ac:dyDescent="0.25">
      <c r="A30" s="12" t="s">
        <v>39</v>
      </c>
      <c r="C30" s="12">
        <v>0</v>
      </c>
      <c r="D30" s="12">
        <v>23.6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M30" s="12">
        <v>0</v>
      </c>
      <c r="N30" s="12">
        <v>1.3229</v>
      </c>
      <c r="O30" s="12">
        <v>1.2102999999999999</v>
      </c>
      <c r="P30" s="12">
        <v>1.1237999999999999</v>
      </c>
      <c r="Q30" s="12">
        <v>1.0727</v>
      </c>
      <c r="R30" s="12">
        <v>1.0306</v>
      </c>
      <c r="S30" s="12">
        <v>1.0021</v>
      </c>
      <c r="T30" s="12">
        <v>1</v>
      </c>
      <c r="U30" s="12">
        <v>1.0137</v>
      </c>
      <c r="V30" s="12">
        <v>1.0287999999999999</v>
      </c>
      <c r="W30" s="12">
        <v>1.0442</v>
      </c>
      <c r="X30" s="12">
        <v>1.0602</v>
      </c>
      <c r="Y30" s="12">
        <v>1.0766</v>
      </c>
      <c r="Z30" s="12">
        <v>1.0935999999999999</v>
      </c>
      <c r="AA30" s="12">
        <v>1.1111</v>
      </c>
      <c r="AB30" s="12">
        <v>1.1292</v>
      </c>
      <c r="AC30" s="12">
        <v>1.1507000000000001</v>
      </c>
      <c r="AD30" s="12">
        <v>1.1698999999999999</v>
      </c>
      <c r="AE30" s="12">
        <v>1.1895</v>
      </c>
      <c r="AF30" s="12">
        <v>1.2096</v>
      </c>
      <c r="AG30" s="12">
        <v>1.2311000000000001</v>
      </c>
      <c r="AH30" s="12">
        <v>1.2526999999999999</v>
      </c>
      <c r="AI30" s="12">
        <v>1.2751999999999999</v>
      </c>
      <c r="AJ30" s="12">
        <v>1.2988</v>
      </c>
      <c r="AK30" s="12">
        <v>1.3229</v>
      </c>
      <c r="AL30" s="12">
        <v>1.3478000000000001</v>
      </c>
      <c r="AM30" s="12">
        <v>1.3745000000000001</v>
      </c>
      <c r="AN30" s="12">
        <v>1.4014</v>
      </c>
      <c r="AO30" s="12">
        <v>1.4294</v>
      </c>
      <c r="AP30" s="12">
        <v>1.4595</v>
      </c>
      <c r="AQ30" s="12">
        <v>1.4899</v>
      </c>
      <c r="AR30" s="12">
        <v>1.5216000000000001</v>
      </c>
      <c r="AS30" s="12">
        <v>1.5553999999999999</v>
      </c>
      <c r="AT30" s="12">
        <v>1.5903</v>
      </c>
      <c r="AU30" s="12">
        <v>1.6265000000000001</v>
      </c>
      <c r="AV30" s="12">
        <v>1.6655</v>
      </c>
      <c r="AW30" s="12">
        <v>1.7052</v>
      </c>
      <c r="AX30" s="12">
        <v>1.2414000000000001</v>
      </c>
      <c r="AY30" s="12">
        <v>1.2634000000000001</v>
      </c>
      <c r="AZ30" s="12">
        <v>1.2861</v>
      </c>
      <c r="BA30" s="12">
        <v>1.3097000000000001</v>
      </c>
      <c r="BB30" s="12">
        <v>1.3348</v>
      </c>
      <c r="BC30" s="12">
        <v>1.3601000000000001</v>
      </c>
      <c r="BD30" s="12">
        <v>1.3866000000000001</v>
      </c>
      <c r="BE30" s="12">
        <v>1.4149</v>
      </c>
      <c r="BF30" s="12">
        <v>1.4434</v>
      </c>
      <c r="BG30" s="12">
        <v>1.4732000000000001</v>
      </c>
      <c r="BH30" s="12">
        <v>1.2741</v>
      </c>
      <c r="BI30" s="12">
        <v>1.3024</v>
      </c>
      <c r="BJ30" s="12">
        <v>1.3326</v>
      </c>
      <c r="BK30" s="12">
        <v>1.3633999999999999</v>
      </c>
      <c r="BL30" s="12">
        <v>1.3964000000000001</v>
      </c>
      <c r="BM30" s="12">
        <v>1.4307000000000001</v>
      </c>
      <c r="BN30" s="12">
        <v>1.4666999999999999</v>
      </c>
      <c r="BO30" s="12">
        <v>1.5051000000000001</v>
      </c>
      <c r="BP30" s="12">
        <v>1.5445</v>
      </c>
      <c r="BQ30" s="12">
        <v>1.5871</v>
      </c>
      <c r="BR30" s="12">
        <v>1.6312</v>
      </c>
      <c r="BS30" s="12">
        <v>1.6785000000000001</v>
      </c>
      <c r="BT30" s="12">
        <v>1.7277</v>
      </c>
      <c r="BU30" s="12">
        <v>1.7810999999999999</v>
      </c>
      <c r="BV30" s="12">
        <v>1.8380000000000001</v>
      </c>
      <c r="BW30" s="12">
        <v>1.8972</v>
      </c>
      <c r="BX30" s="12">
        <v>1.9618</v>
      </c>
      <c r="BY30" s="12">
        <v>2.0291999999999999</v>
      </c>
      <c r="BZ30" s="12">
        <v>2.1034000000000002</v>
      </c>
      <c r="CA30" s="12">
        <v>2.1810999999999998</v>
      </c>
      <c r="CB30" s="12">
        <v>2.2667000000000002</v>
      </c>
      <c r="CC30" s="12">
        <v>2.3576000000000001</v>
      </c>
      <c r="CD30" s="12">
        <v>2.4582999999999999</v>
      </c>
      <c r="CE30" s="12">
        <v>2.5651999999999999</v>
      </c>
      <c r="CF30" s="12">
        <v>2.6848999999999998</v>
      </c>
      <c r="CG30" s="12">
        <v>2.8149000000000002</v>
      </c>
      <c r="CH30" s="12">
        <v>2.9573999999999998</v>
      </c>
      <c r="CI30" s="12">
        <v>3.1175999999999999</v>
      </c>
      <c r="CJ30" s="12">
        <v>3.2915000000000001</v>
      </c>
      <c r="CK30" s="12">
        <v>3.4910999999999999</v>
      </c>
      <c r="CL30" s="12">
        <v>3.7130999999999998</v>
      </c>
      <c r="CM30" s="12">
        <v>3.9664000000000001</v>
      </c>
      <c r="CN30" s="12">
        <v>4.2599</v>
      </c>
      <c r="CO30" s="12">
        <v>4.5914000000000001</v>
      </c>
      <c r="CP30" s="12">
        <v>4.9893999999999998</v>
      </c>
      <c r="CQ30" s="12">
        <v>5.4528999999999996</v>
      </c>
      <c r="CR30" s="12">
        <v>6.0204000000000004</v>
      </c>
      <c r="CS30" s="12">
        <v>6.7045000000000003</v>
      </c>
      <c r="CT30" s="12">
        <v>7.5884</v>
      </c>
      <c r="CU30" s="12">
        <v>8.7085000000000008</v>
      </c>
      <c r="CV30" s="12">
        <v>10.260899999999999</v>
      </c>
    </row>
    <row r="31" spans="1:100" x14ac:dyDescent="0.25">
      <c r="A31" s="12" t="s">
        <v>40</v>
      </c>
      <c r="C31" s="12">
        <v>0.05</v>
      </c>
      <c r="D31" s="12">
        <v>5.96</v>
      </c>
      <c r="E31" s="12">
        <v>0.51139999999999997</v>
      </c>
      <c r="F31" s="12">
        <v>0.65449999999999997</v>
      </c>
      <c r="G31" s="12">
        <v>0.74470000000000003</v>
      </c>
      <c r="H31" s="12">
        <v>0.8085</v>
      </c>
      <c r="I31" s="12">
        <v>0.85580000000000001</v>
      </c>
      <c r="J31" s="12">
        <v>0.89170000000000005</v>
      </c>
      <c r="K31" s="12">
        <v>0.91930000000000001</v>
      </c>
      <c r="L31" s="12">
        <v>0.94059999999999999</v>
      </c>
      <c r="M31" s="12">
        <v>0.95699999999999996</v>
      </c>
      <c r="N31" s="12">
        <v>0.96960000000000002</v>
      </c>
      <c r="O31" s="12">
        <v>0.97919999999999996</v>
      </c>
      <c r="P31" s="12">
        <v>0.98650000000000004</v>
      </c>
      <c r="Q31" s="12">
        <v>0.9919</v>
      </c>
      <c r="R31" s="12">
        <v>0.99590000000000001</v>
      </c>
      <c r="S31" s="12">
        <v>0.99880000000000002</v>
      </c>
      <c r="T31" s="12">
        <v>1</v>
      </c>
      <c r="U31" s="12">
        <v>1</v>
      </c>
      <c r="V31" s="12">
        <v>1</v>
      </c>
      <c r="W31" s="12">
        <v>1</v>
      </c>
      <c r="X31" s="12">
        <v>1</v>
      </c>
      <c r="Y31" s="12">
        <v>1</v>
      </c>
      <c r="Z31" s="12">
        <v>1</v>
      </c>
      <c r="AA31" s="12">
        <v>1</v>
      </c>
      <c r="AB31" s="12">
        <v>1</v>
      </c>
      <c r="AC31" s="12">
        <v>1</v>
      </c>
      <c r="AD31" s="12">
        <v>1</v>
      </c>
      <c r="AE31" s="12">
        <v>1</v>
      </c>
      <c r="AF31" s="12">
        <v>1</v>
      </c>
      <c r="AG31" s="12">
        <v>1</v>
      </c>
      <c r="AH31" s="12">
        <v>1</v>
      </c>
      <c r="AI31" s="12">
        <v>1</v>
      </c>
      <c r="AJ31" s="12">
        <v>1</v>
      </c>
      <c r="AK31" s="12">
        <v>0.99990000000000001</v>
      </c>
      <c r="AL31" s="12">
        <v>0.98809999999999998</v>
      </c>
      <c r="AM31" s="12">
        <v>0.97619999999999996</v>
      </c>
      <c r="AN31" s="12">
        <v>0.96430000000000005</v>
      </c>
      <c r="AO31" s="12">
        <v>0.95379999999999998</v>
      </c>
      <c r="AP31" s="12">
        <v>0.94330000000000003</v>
      </c>
      <c r="AQ31" s="12">
        <v>0.93269999999999997</v>
      </c>
      <c r="AR31" s="12">
        <v>0.92220000000000002</v>
      </c>
      <c r="AS31" s="12">
        <v>0.91169999999999995</v>
      </c>
      <c r="AT31" s="12">
        <v>0.90229999999999999</v>
      </c>
      <c r="AU31" s="12">
        <v>0.89280000000000004</v>
      </c>
      <c r="AV31" s="12">
        <v>0.88339999999999996</v>
      </c>
      <c r="AW31" s="12">
        <v>0.87390000000000001</v>
      </c>
      <c r="AX31" s="12">
        <v>0.86450000000000005</v>
      </c>
      <c r="AY31" s="12">
        <v>0.85599999999999998</v>
      </c>
      <c r="AZ31" s="12">
        <v>0.84750000000000003</v>
      </c>
      <c r="BA31" s="12">
        <v>0.83889999999999998</v>
      </c>
      <c r="BB31" s="12">
        <v>0.83040000000000003</v>
      </c>
      <c r="BC31" s="12">
        <v>0.82189999999999996</v>
      </c>
      <c r="BD31" s="12">
        <v>0.81420000000000003</v>
      </c>
      <c r="BE31" s="12">
        <v>0.80649999999999999</v>
      </c>
      <c r="BF31" s="12">
        <v>0.79869999999999997</v>
      </c>
      <c r="BG31" s="12">
        <v>0.79100000000000004</v>
      </c>
      <c r="BH31" s="12">
        <v>0.7833</v>
      </c>
      <c r="BI31" s="12">
        <v>0.77629999999999999</v>
      </c>
      <c r="BJ31" s="12">
        <v>0.76929999999999998</v>
      </c>
      <c r="BK31" s="12">
        <v>0.76219999999999999</v>
      </c>
      <c r="BL31" s="12">
        <v>0.75519999999999998</v>
      </c>
      <c r="BM31" s="12">
        <v>0.74819999999999998</v>
      </c>
      <c r="BN31" s="12">
        <v>0.74180000000000001</v>
      </c>
      <c r="BO31" s="12">
        <v>0.73540000000000005</v>
      </c>
      <c r="BP31" s="12">
        <v>0.72889999999999999</v>
      </c>
      <c r="BQ31" s="12">
        <v>0.72250000000000003</v>
      </c>
      <c r="BR31" s="12">
        <v>0.71609999999999996</v>
      </c>
      <c r="BS31" s="12">
        <v>0.70720000000000005</v>
      </c>
      <c r="BT31" s="12">
        <v>0.69840000000000002</v>
      </c>
      <c r="BU31" s="12">
        <v>0.6895</v>
      </c>
      <c r="BV31" s="12">
        <v>0.68069999999999997</v>
      </c>
      <c r="BW31" s="12">
        <v>0.67179999999999995</v>
      </c>
      <c r="BX31" s="12">
        <v>0.6633</v>
      </c>
      <c r="BY31" s="12">
        <v>0.65469999999999995</v>
      </c>
      <c r="BZ31" s="12">
        <v>0.6462</v>
      </c>
      <c r="CA31" s="12">
        <v>0.63759999999999994</v>
      </c>
      <c r="CB31" s="12">
        <v>0.62909999999999999</v>
      </c>
      <c r="CC31" s="12">
        <v>0.62060000000000004</v>
      </c>
      <c r="CD31" s="12">
        <v>0.61199999999999999</v>
      </c>
      <c r="CE31" s="12">
        <v>0.60350000000000004</v>
      </c>
      <c r="CF31" s="12">
        <v>0.59489999999999998</v>
      </c>
      <c r="CG31" s="12">
        <v>0.58640000000000003</v>
      </c>
      <c r="CH31" s="12">
        <v>0.57089999999999996</v>
      </c>
      <c r="CI31" s="12">
        <v>0.5554</v>
      </c>
      <c r="CJ31" s="12">
        <v>0.53979999999999995</v>
      </c>
      <c r="CK31" s="12">
        <v>0.52429999999999999</v>
      </c>
      <c r="CL31" s="12">
        <v>0.50880000000000003</v>
      </c>
      <c r="CM31" s="12">
        <v>0.48849999999999999</v>
      </c>
      <c r="CN31" s="12">
        <v>0.46810000000000002</v>
      </c>
      <c r="CO31" s="12">
        <v>0.44779999999999998</v>
      </c>
      <c r="CP31" s="12">
        <v>0.4274</v>
      </c>
      <c r="CQ31" s="12">
        <v>0.40710000000000002</v>
      </c>
      <c r="CR31" s="12">
        <v>0.374</v>
      </c>
      <c r="CS31" s="12">
        <v>0.34089999999999998</v>
      </c>
      <c r="CT31" s="12">
        <v>0.30790000000000001</v>
      </c>
      <c r="CU31" s="12">
        <v>0.27479999999999999</v>
      </c>
      <c r="CV31" s="12">
        <v>0.2417</v>
      </c>
    </row>
    <row r="32" spans="1:100" x14ac:dyDescent="0.25">
      <c r="A32" s="12" t="s">
        <v>41</v>
      </c>
      <c r="C32" s="12">
        <v>5.5E-2</v>
      </c>
      <c r="D32" s="12">
        <v>6.45</v>
      </c>
      <c r="E32" s="12">
        <v>0.5181</v>
      </c>
      <c r="F32" s="12">
        <v>0.65880000000000005</v>
      </c>
      <c r="G32" s="12">
        <v>0.74629999999999996</v>
      </c>
      <c r="H32" s="12">
        <v>0.80769999999999997</v>
      </c>
      <c r="I32" s="12">
        <v>0.85319999999999996</v>
      </c>
      <c r="J32" s="12">
        <v>0.88790000000000002</v>
      </c>
      <c r="K32" s="12">
        <v>0.91459999999999997</v>
      </c>
      <c r="L32" s="12">
        <v>0.93540000000000001</v>
      </c>
      <c r="M32" s="12">
        <v>0.95169999999999999</v>
      </c>
      <c r="N32" s="12">
        <v>0.96440000000000003</v>
      </c>
      <c r="O32" s="12">
        <v>0.97430000000000005</v>
      </c>
      <c r="P32" s="12">
        <v>0.9819</v>
      </c>
      <c r="Q32" s="12">
        <v>0.98780000000000001</v>
      </c>
      <c r="R32" s="12">
        <v>0.99219999999999997</v>
      </c>
      <c r="S32" s="12">
        <v>0.99550000000000005</v>
      </c>
      <c r="T32" s="12">
        <v>0.99790000000000001</v>
      </c>
      <c r="U32" s="12">
        <v>0.99950000000000006</v>
      </c>
      <c r="V32" s="12">
        <v>1</v>
      </c>
      <c r="W32" s="12">
        <v>1</v>
      </c>
      <c r="X32" s="12">
        <v>1</v>
      </c>
      <c r="Y32" s="12">
        <v>1</v>
      </c>
      <c r="Z32" s="12">
        <v>1</v>
      </c>
      <c r="AA32" s="12">
        <v>1</v>
      </c>
      <c r="AB32" s="12">
        <v>1</v>
      </c>
      <c r="AC32" s="12">
        <v>1</v>
      </c>
      <c r="AD32" s="12">
        <v>1</v>
      </c>
      <c r="AE32" s="12">
        <v>1</v>
      </c>
      <c r="AF32" s="12">
        <v>1</v>
      </c>
      <c r="AG32" s="12">
        <v>1</v>
      </c>
      <c r="AH32" s="12">
        <v>1</v>
      </c>
      <c r="AI32" s="12">
        <v>1</v>
      </c>
      <c r="AJ32" s="12">
        <v>1</v>
      </c>
      <c r="AK32" s="12">
        <v>0.99990000000000001</v>
      </c>
      <c r="AL32" s="12">
        <v>0.98809999999999998</v>
      </c>
      <c r="AM32" s="12">
        <v>0.97619999999999996</v>
      </c>
      <c r="AN32" s="12">
        <v>0.96430000000000005</v>
      </c>
      <c r="AO32" s="12">
        <v>0.95379999999999998</v>
      </c>
      <c r="AP32" s="12">
        <v>0.94330000000000003</v>
      </c>
      <c r="AQ32" s="12">
        <v>0.93269999999999997</v>
      </c>
      <c r="AR32" s="12">
        <v>0.92220000000000002</v>
      </c>
      <c r="AS32" s="12">
        <v>0.91169999999999995</v>
      </c>
      <c r="AT32" s="12">
        <v>0.90229999999999999</v>
      </c>
      <c r="AU32" s="12">
        <v>0.89280000000000004</v>
      </c>
      <c r="AV32" s="12">
        <v>0.88339999999999996</v>
      </c>
      <c r="AW32" s="12">
        <v>0.87390000000000001</v>
      </c>
      <c r="AX32" s="12">
        <v>0.86450000000000005</v>
      </c>
      <c r="AY32" s="12">
        <v>0.85599999999999998</v>
      </c>
      <c r="AZ32" s="12">
        <v>0.84750000000000003</v>
      </c>
      <c r="BA32" s="12">
        <v>0.83889999999999998</v>
      </c>
      <c r="BB32" s="12">
        <v>0.83040000000000003</v>
      </c>
      <c r="BC32" s="12">
        <v>0.82189999999999996</v>
      </c>
      <c r="BD32" s="12">
        <v>0.81420000000000003</v>
      </c>
      <c r="BE32" s="12">
        <v>0.80649999999999999</v>
      </c>
      <c r="BF32" s="12">
        <v>0.79869999999999997</v>
      </c>
      <c r="BG32" s="12">
        <v>0.79100000000000004</v>
      </c>
      <c r="BH32" s="12">
        <v>0.7833</v>
      </c>
      <c r="BI32" s="12">
        <v>0.77629999999999999</v>
      </c>
      <c r="BJ32" s="12">
        <v>0.76929999999999998</v>
      </c>
      <c r="BK32" s="12">
        <v>0.76219999999999999</v>
      </c>
      <c r="BL32" s="12">
        <v>0.75519999999999998</v>
      </c>
      <c r="BM32" s="12">
        <v>0.74819999999999998</v>
      </c>
      <c r="BN32" s="12">
        <v>0.74180000000000001</v>
      </c>
      <c r="BO32" s="12">
        <v>0.73540000000000005</v>
      </c>
      <c r="BP32" s="12">
        <v>0.72889999999999999</v>
      </c>
      <c r="BQ32" s="12">
        <v>0.72250000000000003</v>
      </c>
      <c r="BR32" s="12">
        <v>0.71609999999999996</v>
      </c>
      <c r="BS32" s="12">
        <v>0.70720000000000005</v>
      </c>
      <c r="BT32" s="12">
        <v>0.69840000000000002</v>
      </c>
      <c r="BU32" s="12">
        <v>0.6895</v>
      </c>
      <c r="BV32" s="12">
        <v>0.68069999999999997</v>
      </c>
      <c r="BW32" s="12">
        <v>0.67179999999999995</v>
      </c>
      <c r="BX32" s="12">
        <v>0.6633</v>
      </c>
      <c r="BY32" s="12">
        <v>0.65469999999999995</v>
      </c>
      <c r="BZ32" s="12">
        <v>0.6462</v>
      </c>
      <c r="CA32" s="12">
        <v>0.63759999999999994</v>
      </c>
      <c r="CB32" s="12">
        <v>0.62909999999999999</v>
      </c>
      <c r="CC32" s="12">
        <v>0.62060000000000004</v>
      </c>
      <c r="CD32" s="12">
        <v>0.61199999999999999</v>
      </c>
      <c r="CE32" s="12">
        <v>0.60350000000000004</v>
      </c>
      <c r="CF32" s="12">
        <v>0.59489999999999998</v>
      </c>
      <c r="CG32" s="12">
        <v>0.58640000000000003</v>
      </c>
      <c r="CH32" s="12">
        <v>0.57089999999999996</v>
      </c>
      <c r="CI32" s="12">
        <v>0.5554</v>
      </c>
      <c r="CJ32" s="12">
        <v>0.53979999999999995</v>
      </c>
      <c r="CK32" s="12">
        <v>0.52429999999999999</v>
      </c>
      <c r="CL32" s="12">
        <v>0.50880000000000003</v>
      </c>
      <c r="CM32" s="12">
        <v>0.48849999999999999</v>
      </c>
      <c r="CN32" s="12">
        <v>0.46810000000000002</v>
      </c>
      <c r="CO32" s="12">
        <v>0.44779999999999998</v>
      </c>
      <c r="CP32" s="12">
        <v>0.4274</v>
      </c>
      <c r="CQ32" s="12">
        <v>0.40710000000000002</v>
      </c>
      <c r="CR32" s="12">
        <v>0.374</v>
      </c>
      <c r="CS32" s="12">
        <v>0.34089999999999998</v>
      </c>
      <c r="CT32" s="12">
        <v>0.30790000000000001</v>
      </c>
      <c r="CU32" s="12">
        <v>0.27479999999999999</v>
      </c>
      <c r="CV32" s="12">
        <v>0.2417</v>
      </c>
    </row>
    <row r="33" spans="1:100" x14ac:dyDescent="0.25">
      <c r="A33" s="12" t="s">
        <v>42</v>
      </c>
      <c r="C33" s="12">
        <v>0.06</v>
      </c>
      <c r="D33" s="12">
        <v>6.92</v>
      </c>
      <c r="E33" s="12">
        <v>0.52329999999999999</v>
      </c>
      <c r="F33" s="12">
        <v>0.66200000000000003</v>
      </c>
      <c r="G33" s="12">
        <v>0.74729999999999996</v>
      </c>
      <c r="H33" s="12">
        <v>0.80679999999999996</v>
      </c>
      <c r="I33" s="12">
        <v>0.85089999999999999</v>
      </c>
      <c r="J33" s="12">
        <v>0.88449999999999995</v>
      </c>
      <c r="K33" s="12">
        <v>0.91069999999999995</v>
      </c>
      <c r="L33" s="12">
        <v>0.93120000000000003</v>
      </c>
      <c r="M33" s="12">
        <v>0.94740000000000002</v>
      </c>
      <c r="N33" s="12">
        <v>0.96020000000000005</v>
      </c>
      <c r="O33" s="12">
        <v>0.97030000000000005</v>
      </c>
      <c r="P33" s="12">
        <v>0.97829999999999995</v>
      </c>
      <c r="Q33" s="12">
        <v>0.98450000000000004</v>
      </c>
      <c r="R33" s="12">
        <v>0.98929999999999996</v>
      </c>
      <c r="S33" s="12">
        <v>0.99299999999999999</v>
      </c>
      <c r="T33" s="12">
        <v>0.99580000000000002</v>
      </c>
      <c r="U33" s="12">
        <v>0.99780000000000002</v>
      </c>
      <c r="V33" s="12">
        <v>0.99919999999999998</v>
      </c>
      <c r="W33" s="12">
        <v>1</v>
      </c>
      <c r="X33" s="12">
        <v>1</v>
      </c>
      <c r="Y33" s="12">
        <v>1</v>
      </c>
      <c r="Z33" s="12">
        <v>1</v>
      </c>
      <c r="AA33" s="12">
        <v>1</v>
      </c>
      <c r="AB33" s="12">
        <v>1</v>
      </c>
      <c r="AC33" s="12">
        <v>1</v>
      </c>
      <c r="AD33" s="12">
        <v>1</v>
      </c>
      <c r="AE33" s="12">
        <v>1</v>
      </c>
      <c r="AF33" s="12">
        <v>1</v>
      </c>
      <c r="AG33" s="12">
        <v>1</v>
      </c>
      <c r="AH33" s="12">
        <v>1</v>
      </c>
      <c r="AI33" s="12">
        <v>1</v>
      </c>
      <c r="AJ33" s="12">
        <v>1</v>
      </c>
      <c r="AK33" s="12">
        <v>0.99990000000000001</v>
      </c>
      <c r="AL33" s="12">
        <v>0.98809999999999998</v>
      </c>
      <c r="AM33" s="12">
        <v>0.97619999999999996</v>
      </c>
      <c r="AN33" s="12">
        <v>0.96430000000000005</v>
      </c>
      <c r="AO33" s="12">
        <v>0.95379999999999998</v>
      </c>
      <c r="AP33" s="12">
        <v>0.94330000000000003</v>
      </c>
      <c r="AQ33" s="12">
        <v>0.93269999999999997</v>
      </c>
      <c r="AR33" s="12">
        <v>0.92220000000000002</v>
      </c>
      <c r="AS33" s="12">
        <v>0.91169999999999995</v>
      </c>
      <c r="AT33" s="12">
        <v>0.90229999999999999</v>
      </c>
      <c r="AU33" s="12">
        <v>0.89280000000000004</v>
      </c>
      <c r="AV33" s="12">
        <v>0.88339999999999996</v>
      </c>
      <c r="AW33" s="12">
        <v>0.87390000000000001</v>
      </c>
      <c r="AX33" s="12">
        <v>0.86450000000000005</v>
      </c>
      <c r="AY33" s="12">
        <v>0.85599999999999998</v>
      </c>
      <c r="AZ33" s="12">
        <v>0.84750000000000003</v>
      </c>
      <c r="BA33" s="12">
        <v>0.83889999999999998</v>
      </c>
      <c r="BB33" s="12">
        <v>0.83040000000000003</v>
      </c>
      <c r="BC33" s="12">
        <v>0.82189999999999996</v>
      </c>
      <c r="BD33" s="12">
        <v>0.81420000000000003</v>
      </c>
      <c r="BE33" s="12">
        <v>0.80649999999999999</v>
      </c>
      <c r="BF33" s="12">
        <v>0.79869999999999997</v>
      </c>
      <c r="BG33" s="12">
        <v>0.79100000000000004</v>
      </c>
      <c r="BH33" s="12">
        <v>0.7833</v>
      </c>
      <c r="BI33" s="12">
        <v>0.77629999999999999</v>
      </c>
      <c r="BJ33" s="12">
        <v>0.76929999999999998</v>
      </c>
      <c r="BK33" s="12">
        <v>0.76219999999999999</v>
      </c>
      <c r="BL33" s="12">
        <v>0.75519999999999998</v>
      </c>
      <c r="BM33" s="12">
        <v>0.74819999999999998</v>
      </c>
      <c r="BN33" s="12">
        <v>0.74180000000000001</v>
      </c>
      <c r="BO33" s="12">
        <v>0.73540000000000005</v>
      </c>
      <c r="BP33" s="12">
        <v>0.72889999999999999</v>
      </c>
      <c r="BQ33" s="12">
        <v>0.72250000000000003</v>
      </c>
      <c r="BR33" s="12">
        <v>0.71609999999999996</v>
      </c>
      <c r="BS33" s="12">
        <v>0.70720000000000005</v>
      </c>
      <c r="BT33" s="12">
        <v>0.69840000000000002</v>
      </c>
      <c r="BU33" s="12">
        <v>0.6895</v>
      </c>
      <c r="BV33" s="12">
        <v>0.68069999999999997</v>
      </c>
      <c r="BW33" s="12">
        <v>0.67179999999999995</v>
      </c>
      <c r="BX33" s="12">
        <v>0.6633</v>
      </c>
      <c r="BY33" s="12">
        <v>0.65469999999999995</v>
      </c>
      <c r="BZ33" s="12">
        <v>0.6462</v>
      </c>
      <c r="CA33" s="12">
        <v>0.63759999999999994</v>
      </c>
      <c r="CB33" s="12">
        <v>0.62909999999999999</v>
      </c>
      <c r="CC33" s="12">
        <v>0.62060000000000004</v>
      </c>
      <c r="CD33" s="12">
        <v>0.61199999999999999</v>
      </c>
      <c r="CE33" s="12">
        <v>0.60350000000000004</v>
      </c>
      <c r="CF33" s="12">
        <v>0.59489999999999998</v>
      </c>
      <c r="CG33" s="12">
        <v>0.58640000000000003</v>
      </c>
      <c r="CH33" s="12">
        <v>0.57089999999999996</v>
      </c>
      <c r="CI33" s="12">
        <v>0.5554</v>
      </c>
      <c r="CJ33" s="12">
        <v>0.53979999999999995</v>
      </c>
      <c r="CK33" s="12">
        <v>0.52429999999999999</v>
      </c>
      <c r="CL33" s="12">
        <v>0.50880000000000003</v>
      </c>
      <c r="CM33" s="12">
        <v>0.48849999999999999</v>
      </c>
      <c r="CN33" s="12">
        <v>0.46810000000000002</v>
      </c>
      <c r="CO33" s="12">
        <v>0.44779999999999998</v>
      </c>
      <c r="CP33" s="12">
        <v>0.4274</v>
      </c>
      <c r="CQ33" s="12">
        <v>0.40710000000000002</v>
      </c>
      <c r="CR33" s="12">
        <v>0.374</v>
      </c>
      <c r="CS33" s="12">
        <v>0.34089999999999998</v>
      </c>
      <c r="CT33" s="12">
        <v>0.30790000000000001</v>
      </c>
      <c r="CU33" s="12">
        <v>0.27479999999999999</v>
      </c>
      <c r="CV33" s="12">
        <v>0.2417</v>
      </c>
    </row>
    <row r="34" spans="1:100" x14ac:dyDescent="0.25">
      <c r="A34" s="12" t="s">
        <v>43</v>
      </c>
      <c r="C34" s="12">
        <v>0.1</v>
      </c>
      <c r="D34" s="12">
        <v>10.49</v>
      </c>
      <c r="E34" s="12">
        <v>0.5333</v>
      </c>
      <c r="F34" s="12">
        <v>0.66469999999999996</v>
      </c>
      <c r="G34" s="12">
        <v>0.74299999999999999</v>
      </c>
      <c r="H34" s="12">
        <v>0.79700000000000004</v>
      </c>
      <c r="I34" s="12">
        <v>0.83689999999999998</v>
      </c>
      <c r="J34" s="12">
        <v>0.86780000000000002</v>
      </c>
      <c r="K34" s="12">
        <v>0.89239999999999997</v>
      </c>
      <c r="L34" s="12">
        <v>0.9123</v>
      </c>
      <c r="M34" s="12">
        <v>0.92879999999999996</v>
      </c>
      <c r="N34" s="12">
        <v>0.9425</v>
      </c>
      <c r="O34" s="12">
        <v>0.95399999999999996</v>
      </c>
      <c r="P34" s="12">
        <v>0.9637</v>
      </c>
      <c r="Q34" s="12">
        <v>0.97189999999999999</v>
      </c>
      <c r="R34" s="12">
        <v>0.97889999999999999</v>
      </c>
      <c r="S34" s="12">
        <v>0.98480000000000001</v>
      </c>
      <c r="T34" s="12">
        <v>0.98970000000000002</v>
      </c>
      <c r="U34" s="12">
        <v>0.99390000000000001</v>
      </c>
      <c r="V34" s="12">
        <v>0.99729999999999996</v>
      </c>
      <c r="W34" s="12">
        <v>1</v>
      </c>
      <c r="X34" s="12">
        <v>1</v>
      </c>
      <c r="Y34" s="12">
        <v>1</v>
      </c>
      <c r="Z34" s="12">
        <v>1</v>
      </c>
      <c r="AA34" s="12">
        <v>1</v>
      </c>
      <c r="AB34" s="12">
        <v>1</v>
      </c>
      <c r="AC34" s="12">
        <v>1</v>
      </c>
      <c r="AD34" s="12">
        <v>1</v>
      </c>
      <c r="AE34" s="12">
        <v>1</v>
      </c>
      <c r="AF34" s="12">
        <v>1</v>
      </c>
      <c r="AG34" s="12">
        <v>1</v>
      </c>
      <c r="AH34" s="12">
        <v>1</v>
      </c>
      <c r="AI34" s="12">
        <v>1</v>
      </c>
      <c r="AJ34" s="12">
        <v>1</v>
      </c>
      <c r="AK34" s="12">
        <v>0.9899</v>
      </c>
      <c r="AL34" s="12">
        <v>0.97809999999999997</v>
      </c>
      <c r="AM34" s="12">
        <v>0.96630000000000005</v>
      </c>
      <c r="AN34" s="12">
        <v>0.95450000000000002</v>
      </c>
      <c r="AO34" s="12">
        <v>0.94399999999999995</v>
      </c>
      <c r="AP34" s="12">
        <v>0.9335</v>
      </c>
      <c r="AQ34" s="12">
        <v>0.92300000000000004</v>
      </c>
      <c r="AR34" s="12">
        <v>0.91249999999999998</v>
      </c>
      <c r="AS34" s="12">
        <v>0.90200000000000002</v>
      </c>
      <c r="AT34" s="12">
        <v>0.89259999999999995</v>
      </c>
      <c r="AU34" s="12">
        <v>0.88319999999999999</v>
      </c>
      <c r="AV34" s="12">
        <v>0.87390000000000001</v>
      </c>
      <c r="AW34" s="12">
        <v>0.86450000000000005</v>
      </c>
      <c r="AX34" s="12">
        <v>0.85509999999999997</v>
      </c>
      <c r="AY34" s="12">
        <v>0.84660000000000002</v>
      </c>
      <c r="AZ34" s="12">
        <v>0.83809999999999996</v>
      </c>
      <c r="BA34" s="12">
        <v>0.82969999999999999</v>
      </c>
      <c r="BB34" s="12">
        <v>0.82120000000000004</v>
      </c>
      <c r="BC34" s="12">
        <v>0.81269999999999998</v>
      </c>
      <c r="BD34" s="12">
        <v>0.80500000000000005</v>
      </c>
      <c r="BE34" s="12">
        <v>0.7974</v>
      </c>
      <c r="BF34" s="12">
        <v>0.78969999999999996</v>
      </c>
      <c r="BG34" s="12">
        <v>0.78210000000000002</v>
      </c>
      <c r="BH34" s="12">
        <v>0.77439999999999998</v>
      </c>
      <c r="BI34" s="12">
        <v>0.76739999999999997</v>
      </c>
      <c r="BJ34" s="12">
        <v>0.76039999999999996</v>
      </c>
      <c r="BK34" s="12">
        <v>0.75349999999999995</v>
      </c>
      <c r="BL34" s="12">
        <v>0.74650000000000005</v>
      </c>
      <c r="BM34" s="12">
        <v>0.73950000000000005</v>
      </c>
      <c r="BN34" s="12">
        <v>0.73309999999999997</v>
      </c>
      <c r="BO34" s="12">
        <v>0.72670000000000001</v>
      </c>
      <c r="BP34" s="12">
        <v>0.72040000000000004</v>
      </c>
      <c r="BQ34" s="12">
        <v>0.71399999999999997</v>
      </c>
      <c r="BR34" s="12">
        <v>0.70760000000000001</v>
      </c>
      <c r="BS34" s="12">
        <v>0.69830000000000003</v>
      </c>
      <c r="BT34" s="12">
        <v>0.68899999999999995</v>
      </c>
      <c r="BU34" s="12">
        <v>0.67979999999999996</v>
      </c>
      <c r="BV34" s="12">
        <v>0.67049999999999998</v>
      </c>
      <c r="BW34" s="12">
        <v>0.66120000000000001</v>
      </c>
      <c r="BX34" s="12">
        <v>0.65380000000000005</v>
      </c>
      <c r="BY34" s="12">
        <v>0.64649999999999996</v>
      </c>
      <c r="BZ34" s="12">
        <v>0.6391</v>
      </c>
      <c r="CA34" s="12">
        <v>0.63180000000000003</v>
      </c>
      <c r="CB34" s="12">
        <v>0.62439999999999996</v>
      </c>
      <c r="CC34" s="12">
        <v>0.60709999999999997</v>
      </c>
      <c r="CD34" s="12">
        <v>0.58979999999999999</v>
      </c>
      <c r="CE34" s="12">
        <v>0.57250000000000001</v>
      </c>
      <c r="CF34" s="12">
        <v>0.55520000000000003</v>
      </c>
      <c r="CG34" s="12">
        <v>0.53790000000000004</v>
      </c>
      <c r="CH34" s="12">
        <v>0.52149999999999996</v>
      </c>
      <c r="CI34" s="12">
        <v>0.50519999999999998</v>
      </c>
      <c r="CJ34" s="12">
        <v>0.48880000000000001</v>
      </c>
      <c r="CK34" s="12">
        <v>0.47249999999999998</v>
      </c>
      <c r="CL34" s="12">
        <v>0.45610000000000001</v>
      </c>
      <c r="CM34" s="12">
        <v>0.43480000000000002</v>
      </c>
      <c r="CN34" s="12">
        <v>0.41349999999999998</v>
      </c>
      <c r="CO34" s="12">
        <v>0.39229999999999998</v>
      </c>
      <c r="CP34" s="12">
        <v>0.371</v>
      </c>
      <c r="CQ34" s="12">
        <v>0.34970000000000001</v>
      </c>
      <c r="CR34" s="12">
        <v>0.3281</v>
      </c>
      <c r="CS34" s="12">
        <v>0.30649999999999999</v>
      </c>
      <c r="CT34" s="12">
        <v>0.28489999999999999</v>
      </c>
      <c r="CU34" s="12">
        <v>0.26329999999999998</v>
      </c>
      <c r="CV34" s="12">
        <v>0.2417</v>
      </c>
    </row>
    <row r="35" spans="1:100" x14ac:dyDescent="0.25">
      <c r="A35" s="12" t="s">
        <v>44</v>
      </c>
      <c r="C35" s="12">
        <v>0.2</v>
      </c>
      <c r="D35" s="12">
        <v>21.34</v>
      </c>
      <c r="E35" s="12">
        <v>0.50060000000000004</v>
      </c>
      <c r="F35" s="12">
        <v>0.62870000000000004</v>
      </c>
      <c r="G35" s="12">
        <v>0.70789999999999997</v>
      </c>
      <c r="H35" s="12">
        <v>0.76400000000000001</v>
      </c>
      <c r="I35" s="12">
        <v>0.80659999999999998</v>
      </c>
      <c r="J35" s="12">
        <v>0.84040000000000004</v>
      </c>
      <c r="K35" s="12">
        <v>0.86780000000000002</v>
      </c>
      <c r="L35" s="12">
        <v>0.89070000000000005</v>
      </c>
      <c r="M35" s="12">
        <v>0.90990000000000004</v>
      </c>
      <c r="N35" s="12">
        <v>0.92630000000000001</v>
      </c>
      <c r="O35" s="12">
        <v>0.9405</v>
      </c>
      <c r="P35" s="12">
        <v>0.95279999999999998</v>
      </c>
      <c r="Q35" s="12">
        <v>0.96350000000000002</v>
      </c>
      <c r="R35" s="12">
        <v>0.9728</v>
      </c>
      <c r="S35" s="12">
        <v>0.98109999999999997</v>
      </c>
      <c r="T35" s="12">
        <v>0.98819999999999997</v>
      </c>
      <c r="U35" s="12">
        <v>0.99450000000000005</v>
      </c>
      <c r="V35" s="12">
        <v>1</v>
      </c>
      <c r="W35" s="12">
        <v>1</v>
      </c>
      <c r="X35" s="12">
        <v>1</v>
      </c>
      <c r="Y35" s="12">
        <v>1</v>
      </c>
      <c r="Z35" s="12">
        <v>1</v>
      </c>
      <c r="AA35" s="12">
        <v>1</v>
      </c>
      <c r="AB35" s="12">
        <v>1</v>
      </c>
      <c r="AC35" s="12">
        <v>1</v>
      </c>
      <c r="AD35" s="12">
        <v>1</v>
      </c>
      <c r="AE35" s="12">
        <v>1</v>
      </c>
      <c r="AF35" s="12">
        <v>1</v>
      </c>
      <c r="AG35" s="12">
        <v>1</v>
      </c>
      <c r="AH35" s="12">
        <v>1</v>
      </c>
      <c r="AI35" s="12">
        <v>1</v>
      </c>
      <c r="AJ35" s="12">
        <v>0.99399999999999999</v>
      </c>
      <c r="AK35" s="12">
        <v>0.98129999999999995</v>
      </c>
      <c r="AL35" s="12">
        <v>0.96870000000000001</v>
      </c>
      <c r="AM35" s="12">
        <v>0.95599999999999996</v>
      </c>
      <c r="AN35" s="12">
        <v>0.94340000000000002</v>
      </c>
      <c r="AO35" s="12">
        <v>0.93230000000000002</v>
      </c>
      <c r="AP35" s="12">
        <v>0.92110000000000003</v>
      </c>
      <c r="AQ35" s="12">
        <v>0.91</v>
      </c>
      <c r="AR35" s="12">
        <v>0.89880000000000004</v>
      </c>
      <c r="AS35" s="12">
        <v>0.88770000000000004</v>
      </c>
      <c r="AT35" s="12">
        <v>0.87780000000000002</v>
      </c>
      <c r="AU35" s="12">
        <v>0.8679</v>
      </c>
      <c r="AV35" s="12">
        <v>0.85799999999999998</v>
      </c>
      <c r="AW35" s="12">
        <v>0.84809999999999997</v>
      </c>
      <c r="AX35" s="12">
        <v>0.83819999999999995</v>
      </c>
      <c r="AY35" s="12">
        <v>0.82930000000000004</v>
      </c>
      <c r="AZ35" s="12">
        <v>0.82050000000000001</v>
      </c>
      <c r="BA35" s="12">
        <v>0.81159999999999999</v>
      </c>
      <c r="BB35" s="12">
        <v>0.80279999999999996</v>
      </c>
      <c r="BC35" s="12">
        <v>0.79390000000000005</v>
      </c>
      <c r="BD35" s="12">
        <v>0.78590000000000004</v>
      </c>
      <c r="BE35" s="12">
        <v>0.77790000000000004</v>
      </c>
      <c r="BF35" s="12">
        <v>0.77</v>
      </c>
      <c r="BG35" s="12">
        <v>0.76200000000000001</v>
      </c>
      <c r="BH35" s="12">
        <v>0.754</v>
      </c>
      <c r="BI35" s="12">
        <v>0.74680000000000002</v>
      </c>
      <c r="BJ35" s="12">
        <v>0.73960000000000004</v>
      </c>
      <c r="BK35" s="12">
        <v>0.73240000000000005</v>
      </c>
      <c r="BL35" s="12">
        <v>0.72519999999999996</v>
      </c>
      <c r="BM35" s="12">
        <v>0.71799999999999997</v>
      </c>
      <c r="BN35" s="12">
        <v>0.71140000000000003</v>
      </c>
      <c r="BO35" s="12">
        <v>0.70489999999999997</v>
      </c>
      <c r="BP35" s="12">
        <v>0.69830000000000003</v>
      </c>
      <c r="BQ35" s="12">
        <v>0.69179999999999997</v>
      </c>
      <c r="BR35" s="12">
        <v>0.68520000000000003</v>
      </c>
      <c r="BS35" s="12">
        <v>0.67920000000000003</v>
      </c>
      <c r="BT35" s="12">
        <v>0.67320000000000002</v>
      </c>
      <c r="BU35" s="12">
        <v>0.6673</v>
      </c>
      <c r="BV35" s="12">
        <v>0.6613</v>
      </c>
      <c r="BW35" s="12">
        <v>0.65529999999999999</v>
      </c>
      <c r="BX35" s="12">
        <v>0.64280000000000004</v>
      </c>
      <c r="BY35" s="12">
        <v>0.63029999999999997</v>
      </c>
      <c r="BZ35" s="12">
        <v>0.61780000000000002</v>
      </c>
      <c r="CA35" s="12">
        <v>0.60529999999999995</v>
      </c>
      <c r="CB35" s="12">
        <v>0.59279999999999999</v>
      </c>
      <c r="CC35" s="12">
        <v>0.57589999999999997</v>
      </c>
      <c r="CD35" s="12">
        <v>0.55889999999999995</v>
      </c>
      <c r="CE35" s="12">
        <v>0.54200000000000004</v>
      </c>
      <c r="CF35" s="12">
        <v>0.52500000000000002</v>
      </c>
      <c r="CG35" s="12">
        <v>0.5081</v>
      </c>
      <c r="CH35" s="12">
        <v>0.48859999999999998</v>
      </c>
      <c r="CI35" s="12">
        <v>0.46899999999999997</v>
      </c>
      <c r="CJ35" s="12">
        <v>0.44950000000000001</v>
      </c>
      <c r="CK35" s="12">
        <v>0.4299</v>
      </c>
      <c r="CL35" s="12">
        <v>0.41039999999999999</v>
      </c>
      <c r="CM35" s="12">
        <v>0.3911</v>
      </c>
      <c r="CN35" s="12">
        <v>0.37180000000000002</v>
      </c>
      <c r="CO35" s="12">
        <v>0.35239999999999999</v>
      </c>
      <c r="CP35" s="12">
        <v>0.33310000000000001</v>
      </c>
      <c r="CQ35" s="12">
        <v>0.31380000000000002</v>
      </c>
      <c r="CR35" s="12">
        <v>0.2994</v>
      </c>
      <c r="CS35" s="12">
        <v>0.28499999999999998</v>
      </c>
      <c r="CT35" s="12">
        <v>0.27050000000000002</v>
      </c>
      <c r="CU35" s="12">
        <v>0.25609999999999999</v>
      </c>
      <c r="CV35" s="12">
        <v>0.2417</v>
      </c>
    </row>
    <row r="36" spans="1:100" x14ac:dyDescent="0.25">
      <c r="A36" s="12" t="s">
        <v>45</v>
      </c>
      <c r="C36" s="12">
        <v>0.3</v>
      </c>
      <c r="D36" s="12">
        <v>33</v>
      </c>
      <c r="E36" s="12">
        <v>0.49120000000000003</v>
      </c>
      <c r="F36" s="12">
        <v>0.61140000000000005</v>
      </c>
      <c r="G36" s="12">
        <v>0.68840000000000001</v>
      </c>
      <c r="H36" s="12">
        <v>0.74429999999999996</v>
      </c>
      <c r="I36" s="12">
        <v>0.78759999999999997</v>
      </c>
      <c r="J36" s="12">
        <v>0.82250000000000001</v>
      </c>
      <c r="K36" s="12">
        <v>0.85140000000000005</v>
      </c>
      <c r="L36" s="12">
        <v>0.87580000000000002</v>
      </c>
      <c r="M36" s="12">
        <v>0.89670000000000005</v>
      </c>
      <c r="N36" s="12">
        <v>0.91479999999999995</v>
      </c>
      <c r="O36" s="12">
        <v>0.93059999999999998</v>
      </c>
      <c r="P36" s="12">
        <v>0.94450000000000001</v>
      </c>
      <c r="Q36" s="12">
        <v>0.95689999999999997</v>
      </c>
      <c r="R36" s="12">
        <v>0.96789999999999998</v>
      </c>
      <c r="S36" s="12">
        <v>0.97770000000000001</v>
      </c>
      <c r="T36" s="12">
        <v>0.98650000000000004</v>
      </c>
      <c r="U36" s="12">
        <v>0.99439999999999995</v>
      </c>
      <c r="V36" s="12">
        <v>1</v>
      </c>
      <c r="W36" s="12">
        <v>1</v>
      </c>
      <c r="X36" s="12">
        <v>1</v>
      </c>
      <c r="Y36" s="12">
        <v>1</v>
      </c>
      <c r="Z36" s="12">
        <v>1</v>
      </c>
      <c r="AA36" s="12">
        <v>1</v>
      </c>
      <c r="AB36" s="12">
        <v>1</v>
      </c>
      <c r="AC36" s="12">
        <v>1</v>
      </c>
      <c r="AD36" s="12">
        <v>1</v>
      </c>
      <c r="AE36" s="12">
        <v>1</v>
      </c>
      <c r="AF36" s="12">
        <v>1</v>
      </c>
      <c r="AG36" s="12">
        <v>1</v>
      </c>
      <c r="AH36" s="12">
        <v>0.99539999999999995</v>
      </c>
      <c r="AI36" s="12">
        <v>0.98229999999999995</v>
      </c>
      <c r="AJ36" s="12">
        <v>0.97089999999999999</v>
      </c>
      <c r="AK36" s="12">
        <v>0.95940000000000003</v>
      </c>
      <c r="AL36" s="12">
        <v>0.94789999999999996</v>
      </c>
      <c r="AM36" s="12">
        <v>0.93640000000000001</v>
      </c>
      <c r="AN36" s="12">
        <v>0.92500000000000004</v>
      </c>
      <c r="AO36" s="12">
        <v>0.91479999999999995</v>
      </c>
      <c r="AP36" s="12">
        <v>0.90459999999999996</v>
      </c>
      <c r="AQ36" s="12">
        <v>0.89439999999999997</v>
      </c>
      <c r="AR36" s="12">
        <v>0.88419999999999999</v>
      </c>
      <c r="AS36" s="12">
        <v>0.874</v>
      </c>
      <c r="AT36" s="12">
        <v>0.86480000000000001</v>
      </c>
      <c r="AU36" s="12">
        <v>0.85570000000000002</v>
      </c>
      <c r="AV36" s="12">
        <v>0.84660000000000002</v>
      </c>
      <c r="AW36" s="12">
        <v>0.83750000000000002</v>
      </c>
      <c r="AX36" s="12">
        <v>0.82830000000000004</v>
      </c>
      <c r="AY36" s="12">
        <v>0.82010000000000005</v>
      </c>
      <c r="AZ36" s="12">
        <v>0.81189999999999996</v>
      </c>
      <c r="BA36" s="12">
        <v>0.80369999999999997</v>
      </c>
      <c r="BB36" s="12">
        <v>0.79549999999999998</v>
      </c>
      <c r="BC36" s="12">
        <v>0.78720000000000001</v>
      </c>
      <c r="BD36" s="12">
        <v>0.77980000000000005</v>
      </c>
      <c r="BE36" s="12">
        <v>0.77229999999999999</v>
      </c>
      <c r="BF36" s="12">
        <v>0.76490000000000002</v>
      </c>
      <c r="BG36" s="12">
        <v>0.75749999999999995</v>
      </c>
      <c r="BH36" s="12">
        <v>0.75</v>
      </c>
      <c r="BI36" s="12">
        <v>0.74329999999999996</v>
      </c>
      <c r="BJ36" s="12">
        <v>0.73650000000000004</v>
      </c>
      <c r="BK36" s="12">
        <v>0.72970000000000002</v>
      </c>
      <c r="BL36" s="12">
        <v>0.72289999999999999</v>
      </c>
      <c r="BM36" s="12">
        <v>0.71619999999999995</v>
      </c>
      <c r="BN36" s="12">
        <v>0.70760000000000001</v>
      </c>
      <c r="BO36" s="12">
        <v>0.69899999999999995</v>
      </c>
      <c r="BP36" s="12">
        <v>0.69040000000000001</v>
      </c>
      <c r="BQ36" s="12">
        <v>0.68179999999999996</v>
      </c>
      <c r="BR36" s="12">
        <v>0.67320000000000002</v>
      </c>
      <c r="BS36" s="12">
        <v>0.66279999999999994</v>
      </c>
      <c r="BT36" s="12">
        <v>0.65249999999999997</v>
      </c>
      <c r="BU36" s="12">
        <v>0.64219999999999999</v>
      </c>
      <c r="BV36" s="12">
        <v>0.63190000000000002</v>
      </c>
      <c r="BW36" s="12">
        <v>0.62150000000000005</v>
      </c>
      <c r="BX36" s="12">
        <v>0.60940000000000005</v>
      </c>
      <c r="BY36" s="12">
        <v>0.59730000000000005</v>
      </c>
      <c r="BZ36" s="12">
        <v>0.58509999999999995</v>
      </c>
      <c r="CA36" s="12">
        <v>0.57299999999999995</v>
      </c>
      <c r="CB36" s="12">
        <v>0.56089999999999995</v>
      </c>
      <c r="CC36" s="12">
        <v>0.54569999999999996</v>
      </c>
      <c r="CD36" s="12">
        <v>0.53059999999999996</v>
      </c>
      <c r="CE36" s="12">
        <v>0.51539999999999997</v>
      </c>
      <c r="CF36" s="12">
        <v>0.50029999999999997</v>
      </c>
      <c r="CG36" s="12">
        <v>0.48509999999999998</v>
      </c>
      <c r="CH36" s="12">
        <v>0.46879999999999999</v>
      </c>
      <c r="CI36" s="12">
        <v>0.45250000000000001</v>
      </c>
      <c r="CJ36" s="12">
        <v>0.43619999999999998</v>
      </c>
      <c r="CK36" s="12">
        <v>0.4199</v>
      </c>
      <c r="CL36" s="12">
        <v>0.40360000000000001</v>
      </c>
      <c r="CM36" s="12">
        <v>0.38600000000000001</v>
      </c>
      <c r="CN36" s="12">
        <v>0.36840000000000001</v>
      </c>
      <c r="CO36" s="12">
        <v>0.3508</v>
      </c>
      <c r="CP36" s="12">
        <v>0.3332</v>
      </c>
      <c r="CQ36" s="12">
        <v>0.31559999999999999</v>
      </c>
      <c r="CR36" s="12">
        <v>0.30080000000000001</v>
      </c>
      <c r="CS36" s="12">
        <v>0.28610000000000002</v>
      </c>
      <c r="CT36" s="12">
        <v>0.2712</v>
      </c>
      <c r="CU36" s="12">
        <v>0.25650000000000001</v>
      </c>
      <c r="CV36" s="12">
        <v>0.2417</v>
      </c>
    </row>
    <row r="37" spans="1:100" x14ac:dyDescent="0.25">
      <c r="A37" s="12" t="s">
        <v>46</v>
      </c>
      <c r="C37" s="12">
        <v>0.4</v>
      </c>
      <c r="D37" s="12">
        <v>47.6</v>
      </c>
      <c r="E37" s="12">
        <v>0.4819</v>
      </c>
      <c r="F37" s="12">
        <v>0.59389999999999998</v>
      </c>
      <c r="G37" s="12">
        <v>0.66879999999999995</v>
      </c>
      <c r="H37" s="12">
        <v>0.72460000000000002</v>
      </c>
      <c r="I37" s="12">
        <v>0.76859999999999995</v>
      </c>
      <c r="J37" s="12">
        <v>0.80469999999999997</v>
      </c>
      <c r="K37" s="12">
        <v>0.83509999999999995</v>
      </c>
      <c r="L37" s="12">
        <v>0.8609</v>
      </c>
      <c r="M37" s="12">
        <v>0.88349999999999995</v>
      </c>
      <c r="N37" s="12">
        <v>0.9032</v>
      </c>
      <c r="O37" s="12">
        <v>0.92069999999999996</v>
      </c>
      <c r="P37" s="12">
        <v>0.93630000000000002</v>
      </c>
      <c r="Q37" s="12">
        <v>0.95030000000000003</v>
      </c>
      <c r="R37" s="12">
        <v>0.96299999999999997</v>
      </c>
      <c r="S37" s="12">
        <v>0.97440000000000004</v>
      </c>
      <c r="T37" s="12">
        <v>0.98480000000000001</v>
      </c>
      <c r="U37" s="12">
        <v>0.99429999999999996</v>
      </c>
      <c r="V37" s="12">
        <v>1</v>
      </c>
      <c r="W37" s="12">
        <v>1</v>
      </c>
      <c r="X37" s="12">
        <v>1</v>
      </c>
      <c r="Y37" s="12">
        <v>1</v>
      </c>
      <c r="Z37" s="12">
        <v>1</v>
      </c>
      <c r="AA37" s="12">
        <v>1</v>
      </c>
      <c r="AB37" s="12">
        <v>1</v>
      </c>
      <c r="AC37" s="12">
        <v>1</v>
      </c>
      <c r="AD37" s="12">
        <v>1</v>
      </c>
      <c r="AE37" s="12">
        <v>1</v>
      </c>
      <c r="AF37" s="12">
        <v>0.99270000000000003</v>
      </c>
      <c r="AG37" s="12">
        <v>0.98109999999999997</v>
      </c>
      <c r="AH37" s="12">
        <v>0.96960000000000002</v>
      </c>
      <c r="AI37" s="12">
        <v>0.95799999999999996</v>
      </c>
      <c r="AJ37" s="12">
        <v>0.94769999999999999</v>
      </c>
      <c r="AK37" s="12">
        <v>0.93740000000000001</v>
      </c>
      <c r="AL37" s="12">
        <v>0.92710000000000004</v>
      </c>
      <c r="AM37" s="12">
        <v>0.91679999999999995</v>
      </c>
      <c r="AN37" s="12">
        <v>0.90649999999999997</v>
      </c>
      <c r="AO37" s="12">
        <v>0.8972</v>
      </c>
      <c r="AP37" s="12">
        <v>0.88800000000000001</v>
      </c>
      <c r="AQ37" s="12">
        <v>0.87870000000000004</v>
      </c>
      <c r="AR37" s="12">
        <v>0.86950000000000005</v>
      </c>
      <c r="AS37" s="12">
        <v>0.86019999999999996</v>
      </c>
      <c r="AT37" s="12">
        <v>0.8518</v>
      </c>
      <c r="AU37" s="12">
        <v>0.84350000000000003</v>
      </c>
      <c r="AV37" s="12">
        <v>0.83509999999999995</v>
      </c>
      <c r="AW37" s="12">
        <v>0.82679999999999998</v>
      </c>
      <c r="AX37" s="12">
        <v>0.81840000000000002</v>
      </c>
      <c r="AY37" s="12">
        <v>0.81079999999999997</v>
      </c>
      <c r="AZ37" s="12">
        <v>0.80320000000000003</v>
      </c>
      <c r="BA37" s="12">
        <v>0.79569999999999996</v>
      </c>
      <c r="BB37" s="12">
        <v>0.78810000000000002</v>
      </c>
      <c r="BC37" s="12">
        <v>0.78049999999999997</v>
      </c>
      <c r="BD37" s="12">
        <v>0.77359999999999995</v>
      </c>
      <c r="BE37" s="12">
        <v>0.76670000000000005</v>
      </c>
      <c r="BF37" s="12">
        <v>0.75980000000000003</v>
      </c>
      <c r="BG37" s="12">
        <v>0.75290000000000001</v>
      </c>
      <c r="BH37" s="12">
        <v>0.746</v>
      </c>
      <c r="BI37" s="12">
        <v>0.73970000000000002</v>
      </c>
      <c r="BJ37" s="12">
        <v>0.73329999999999995</v>
      </c>
      <c r="BK37" s="12">
        <v>0.72699999999999998</v>
      </c>
      <c r="BL37" s="12">
        <v>0.72060000000000002</v>
      </c>
      <c r="BM37" s="12">
        <v>0.71430000000000005</v>
      </c>
      <c r="BN37" s="12">
        <v>0.70369999999999999</v>
      </c>
      <c r="BO37" s="12">
        <v>0.69299999999999995</v>
      </c>
      <c r="BP37" s="12">
        <v>0.68240000000000001</v>
      </c>
      <c r="BQ37" s="12">
        <v>0.67169999999999996</v>
      </c>
      <c r="BR37" s="12">
        <v>0.66110000000000002</v>
      </c>
      <c r="BS37" s="12">
        <v>0.64639999999999997</v>
      </c>
      <c r="BT37" s="12">
        <v>0.63170000000000004</v>
      </c>
      <c r="BU37" s="12">
        <v>0.61709999999999998</v>
      </c>
      <c r="BV37" s="12">
        <v>0.60240000000000005</v>
      </c>
      <c r="BW37" s="12">
        <v>0.5877</v>
      </c>
      <c r="BX37" s="12">
        <v>0.57589999999999997</v>
      </c>
      <c r="BY37" s="12">
        <v>0.56420000000000003</v>
      </c>
      <c r="BZ37" s="12">
        <v>0.5524</v>
      </c>
      <c r="CA37" s="12">
        <v>0.54069999999999996</v>
      </c>
      <c r="CB37" s="12">
        <v>0.52890000000000004</v>
      </c>
      <c r="CC37" s="12">
        <v>0.51549999999999996</v>
      </c>
      <c r="CD37" s="12">
        <v>0.50219999999999998</v>
      </c>
      <c r="CE37" s="12">
        <v>0.48880000000000001</v>
      </c>
      <c r="CF37" s="12">
        <v>0.47549999999999998</v>
      </c>
      <c r="CG37" s="12">
        <v>0.46210000000000001</v>
      </c>
      <c r="CH37" s="12">
        <v>0.44900000000000001</v>
      </c>
      <c r="CI37" s="12">
        <v>0.43590000000000001</v>
      </c>
      <c r="CJ37" s="12">
        <v>0.4229</v>
      </c>
      <c r="CK37" s="12">
        <v>0.4098</v>
      </c>
      <c r="CL37" s="12">
        <v>0.3967</v>
      </c>
      <c r="CM37" s="12">
        <v>0.38080000000000003</v>
      </c>
      <c r="CN37" s="12">
        <v>0.3649</v>
      </c>
      <c r="CO37" s="12">
        <v>0.34910000000000002</v>
      </c>
      <c r="CP37" s="12">
        <v>0.3332</v>
      </c>
      <c r="CQ37" s="12">
        <v>0.31730000000000003</v>
      </c>
      <c r="CR37" s="12">
        <v>0.30220000000000002</v>
      </c>
      <c r="CS37" s="12">
        <v>0.28710000000000002</v>
      </c>
      <c r="CT37" s="12">
        <v>0.27189999999999998</v>
      </c>
      <c r="CU37" s="12">
        <v>0.25679999999999997</v>
      </c>
      <c r="CV37" s="12">
        <v>0.2417</v>
      </c>
    </row>
    <row r="38" spans="1:100" x14ac:dyDescent="0.25">
      <c r="A38" s="12" t="s">
        <v>47</v>
      </c>
      <c r="C38" s="12">
        <v>0.5</v>
      </c>
      <c r="D38" s="12">
        <v>63.7</v>
      </c>
      <c r="E38" s="12">
        <v>0.5111</v>
      </c>
      <c r="F38" s="12">
        <v>0.61160000000000003</v>
      </c>
      <c r="G38" s="12">
        <v>0.68100000000000005</v>
      </c>
      <c r="H38" s="12">
        <v>0.73399999999999999</v>
      </c>
      <c r="I38" s="12">
        <v>0.77649999999999997</v>
      </c>
      <c r="J38" s="12">
        <v>0.81169999999999998</v>
      </c>
      <c r="K38" s="12">
        <v>0.84150000000000003</v>
      </c>
      <c r="L38" s="12">
        <v>0.86699999999999999</v>
      </c>
      <c r="M38" s="12">
        <v>0.88919999999999999</v>
      </c>
      <c r="N38" s="12">
        <v>0.90859999999999996</v>
      </c>
      <c r="O38" s="12">
        <v>0.92569999999999997</v>
      </c>
      <c r="P38" s="12">
        <v>0.94079999999999997</v>
      </c>
      <c r="Q38" s="12">
        <v>0.95420000000000005</v>
      </c>
      <c r="R38" s="12">
        <v>0.96609999999999996</v>
      </c>
      <c r="S38" s="12">
        <v>0.97670000000000001</v>
      </c>
      <c r="T38" s="12">
        <v>0.98619999999999997</v>
      </c>
      <c r="U38" s="12">
        <v>0.99470000000000003</v>
      </c>
      <c r="V38" s="12">
        <v>1</v>
      </c>
      <c r="W38" s="12">
        <v>1</v>
      </c>
      <c r="X38" s="12">
        <v>1</v>
      </c>
      <c r="Y38" s="12">
        <v>1</v>
      </c>
      <c r="Z38" s="12">
        <v>1</v>
      </c>
      <c r="AA38" s="12">
        <v>1</v>
      </c>
      <c r="AB38" s="12">
        <v>1</v>
      </c>
      <c r="AC38" s="12">
        <v>1</v>
      </c>
      <c r="AD38" s="12">
        <v>1</v>
      </c>
      <c r="AE38" s="12">
        <v>1</v>
      </c>
      <c r="AF38" s="12">
        <v>1</v>
      </c>
      <c r="AG38" s="12">
        <v>0.99539999999999995</v>
      </c>
      <c r="AH38" s="12">
        <v>0.98429999999999995</v>
      </c>
      <c r="AI38" s="12">
        <v>0.97299999999999998</v>
      </c>
      <c r="AJ38" s="12">
        <v>0.96299999999999997</v>
      </c>
      <c r="AK38" s="12">
        <v>0.95299999999999996</v>
      </c>
      <c r="AL38" s="12">
        <v>0.94299999999999995</v>
      </c>
      <c r="AM38" s="12">
        <v>0.93300000000000005</v>
      </c>
      <c r="AN38" s="12">
        <v>0.92290000000000005</v>
      </c>
      <c r="AO38" s="12">
        <v>0.91390000000000005</v>
      </c>
      <c r="AP38" s="12">
        <v>0.90490000000000004</v>
      </c>
      <c r="AQ38" s="12">
        <v>0.89580000000000004</v>
      </c>
      <c r="AR38" s="12">
        <v>0.88680000000000003</v>
      </c>
      <c r="AS38" s="12">
        <v>0.87770000000000004</v>
      </c>
      <c r="AT38" s="12">
        <v>0.86950000000000005</v>
      </c>
      <c r="AU38" s="12">
        <v>0.86140000000000005</v>
      </c>
      <c r="AV38" s="12">
        <v>0.85309999999999997</v>
      </c>
      <c r="AW38" s="12">
        <v>0.84499999999999997</v>
      </c>
      <c r="AX38" s="12">
        <v>0.83679999999999999</v>
      </c>
      <c r="AY38" s="12">
        <v>0.82830000000000004</v>
      </c>
      <c r="AZ38" s="12">
        <v>0.81969999999999998</v>
      </c>
      <c r="BA38" s="12">
        <v>0.81130000000000002</v>
      </c>
      <c r="BB38" s="12">
        <v>0.80279999999999996</v>
      </c>
      <c r="BC38" s="12">
        <v>0.79430000000000001</v>
      </c>
      <c r="BD38" s="12">
        <v>0.78620000000000001</v>
      </c>
      <c r="BE38" s="12">
        <v>0.77810000000000001</v>
      </c>
      <c r="BF38" s="12">
        <v>0.77</v>
      </c>
      <c r="BG38" s="12">
        <v>0.76180000000000003</v>
      </c>
      <c r="BH38" s="12">
        <v>0.75370000000000004</v>
      </c>
      <c r="BI38" s="12">
        <v>0.74529999999999996</v>
      </c>
      <c r="BJ38" s="12">
        <v>0.73680000000000001</v>
      </c>
      <c r="BK38" s="12">
        <v>0.72840000000000005</v>
      </c>
      <c r="BL38" s="12">
        <v>0.71989999999999998</v>
      </c>
      <c r="BM38" s="12">
        <v>0.71140000000000003</v>
      </c>
      <c r="BN38" s="12">
        <v>0.70009999999999994</v>
      </c>
      <c r="BO38" s="12">
        <v>0.68869999999999998</v>
      </c>
      <c r="BP38" s="12">
        <v>0.6774</v>
      </c>
      <c r="BQ38" s="12">
        <v>0.66600000000000004</v>
      </c>
      <c r="BR38" s="12">
        <v>0.65469999999999995</v>
      </c>
      <c r="BS38" s="12">
        <v>0.63990000000000002</v>
      </c>
      <c r="BT38" s="12">
        <v>0.62509999999999999</v>
      </c>
      <c r="BU38" s="12">
        <v>0.61040000000000005</v>
      </c>
      <c r="BV38" s="12">
        <v>0.59560000000000002</v>
      </c>
      <c r="BW38" s="12">
        <v>0.58089999999999997</v>
      </c>
      <c r="BX38" s="12">
        <v>0.56869999999999998</v>
      </c>
      <c r="BY38" s="12">
        <v>0.55659999999999998</v>
      </c>
      <c r="BZ38" s="12">
        <v>0.5444</v>
      </c>
      <c r="CA38" s="12">
        <v>0.5323</v>
      </c>
      <c r="CB38" s="12">
        <v>0.52010000000000001</v>
      </c>
      <c r="CC38" s="12">
        <v>0.50680000000000003</v>
      </c>
      <c r="CD38" s="12">
        <v>0.49370000000000003</v>
      </c>
      <c r="CE38" s="12">
        <v>0.48039999999999999</v>
      </c>
      <c r="CF38" s="12">
        <v>0.4672</v>
      </c>
      <c r="CG38" s="12">
        <v>0.45400000000000001</v>
      </c>
      <c r="CH38" s="12">
        <v>0.44109999999999999</v>
      </c>
      <c r="CI38" s="12">
        <v>0.42809999999999998</v>
      </c>
      <c r="CJ38" s="12">
        <v>0.4153</v>
      </c>
      <c r="CK38" s="12">
        <v>0.40239999999999998</v>
      </c>
      <c r="CL38" s="12">
        <v>0.38950000000000001</v>
      </c>
      <c r="CM38" s="12">
        <v>0.37430000000000002</v>
      </c>
      <c r="CN38" s="12">
        <v>0.35920000000000002</v>
      </c>
      <c r="CO38" s="12">
        <v>0.34420000000000001</v>
      </c>
      <c r="CP38" s="12">
        <v>0.32900000000000001</v>
      </c>
      <c r="CQ38" s="12">
        <v>0.31390000000000001</v>
      </c>
      <c r="CR38" s="12">
        <v>0.29949999999999999</v>
      </c>
      <c r="CS38" s="12">
        <v>0.28510000000000002</v>
      </c>
      <c r="CT38" s="12">
        <v>0.27060000000000001</v>
      </c>
      <c r="CU38" s="12">
        <v>0.25609999999999999</v>
      </c>
      <c r="CV38" s="12">
        <v>0.2417</v>
      </c>
    </row>
    <row r="39" spans="1:100" x14ac:dyDescent="0.25">
      <c r="A39" s="12" t="s">
        <v>48</v>
      </c>
      <c r="C39" s="12">
        <v>0.6</v>
      </c>
      <c r="D39" s="12">
        <v>80</v>
      </c>
      <c r="E39" s="12">
        <v>0.54039999999999999</v>
      </c>
      <c r="F39" s="12">
        <v>0.62919999999999998</v>
      </c>
      <c r="G39" s="12">
        <v>0.69330000000000003</v>
      </c>
      <c r="H39" s="12">
        <v>0.74339999999999995</v>
      </c>
      <c r="I39" s="12">
        <v>0.78439999999999999</v>
      </c>
      <c r="J39" s="12">
        <v>0.81869999999999998</v>
      </c>
      <c r="K39" s="12">
        <v>0.84789999999999999</v>
      </c>
      <c r="L39" s="12">
        <v>0.87309999999999999</v>
      </c>
      <c r="M39" s="12">
        <v>0.89490000000000003</v>
      </c>
      <c r="N39" s="12">
        <v>0.91400000000000003</v>
      </c>
      <c r="O39" s="12">
        <v>0.93059999999999998</v>
      </c>
      <c r="P39" s="12">
        <v>0.94520000000000004</v>
      </c>
      <c r="Q39" s="12">
        <v>0.95799999999999996</v>
      </c>
      <c r="R39" s="12">
        <v>0.96919999999999995</v>
      </c>
      <c r="S39" s="12">
        <v>0.97899999999999998</v>
      </c>
      <c r="T39" s="12">
        <v>0.98760000000000003</v>
      </c>
      <c r="U39" s="12">
        <v>0.995</v>
      </c>
      <c r="V39" s="12">
        <v>1</v>
      </c>
      <c r="W39" s="12">
        <v>1</v>
      </c>
      <c r="X39" s="12">
        <v>1</v>
      </c>
      <c r="Y39" s="12">
        <v>1</v>
      </c>
      <c r="Z39" s="12">
        <v>1</v>
      </c>
      <c r="AA39" s="12">
        <v>1</v>
      </c>
      <c r="AB39" s="12">
        <v>1</v>
      </c>
      <c r="AC39" s="12">
        <v>1</v>
      </c>
      <c r="AD39" s="12">
        <v>1</v>
      </c>
      <c r="AE39" s="12">
        <v>1</v>
      </c>
      <c r="AF39" s="12">
        <v>1</v>
      </c>
      <c r="AG39" s="12">
        <v>1</v>
      </c>
      <c r="AH39" s="12">
        <v>0.99890000000000001</v>
      </c>
      <c r="AI39" s="12">
        <v>0.98809999999999998</v>
      </c>
      <c r="AJ39" s="12">
        <v>0.97829999999999995</v>
      </c>
      <c r="AK39" s="12">
        <v>0.96860000000000002</v>
      </c>
      <c r="AL39" s="12">
        <v>0.95889999999999997</v>
      </c>
      <c r="AM39" s="12">
        <v>0.94910000000000005</v>
      </c>
      <c r="AN39" s="12">
        <v>0.93940000000000001</v>
      </c>
      <c r="AO39" s="12">
        <v>0.93049999999999999</v>
      </c>
      <c r="AP39" s="12">
        <v>0.92169999999999996</v>
      </c>
      <c r="AQ39" s="12">
        <v>0.91290000000000004</v>
      </c>
      <c r="AR39" s="12">
        <v>0.90410000000000001</v>
      </c>
      <c r="AS39" s="12">
        <v>0.89529999999999998</v>
      </c>
      <c r="AT39" s="12">
        <v>0.88719999999999999</v>
      </c>
      <c r="AU39" s="12">
        <v>0.87919999999999998</v>
      </c>
      <c r="AV39" s="12">
        <v>0.87119999999999997</v>
      </c>
      <c r="AW39" s="12">
        <v>0.86319999999999997</v>
      </c>
      <c r="AX39" s="12">
        <v>0.85509999999999997</v>
      </c>
      <c r="AY39" s="12">
        <v>0.84570000000000001</v>
      </c>
      <c r="AZ39" s="12">
        <v>0.83630000000000004</v>
      </c>
      <c r="BA39" s="12">
        <v>0.82689999999999997</v>
      </c>
      <c r="BB39" s="12">
        <v>0.8175</v>
      </c>
      <c r="BC39" s="12">
        <v>0.80810000000000004</v>
      </c>
      <c r="BD39" s="12">
        <v>0.79879999999999995</v>
      </c>
      <c r="BE39" s="12">
        <v>0.78939999999999999</v>
      </c>
      <c r="BF39" s="12">
        <v>0.78010000000000002</v>
      </c>
      <c r="BG39" s="12">
        <v>0.77080000000000004</v>
      </c>
      <c r="BH39" s="12">
        <v>0.76149999999999995</v>
      </c>
      <c r="BI39" s="12">
        <v>0.75090000000000001</v>
      </c>
      <c r="BJ39" s="12">
        <v>0.74029999999999996</v>
      </c>
      <c r="BK39" s="12">
        <v>0.72970000000000002</v>
      </c>
      <c r="BL39" s="12">
        <v>0.71909999999999996</v>
      </c>
      <c r="BM39" s="12">
        <v>0.70860000000000001</v>
      </c>
      <c r="BN39" s="12">
        <v>0.69650000000000001</v>
      </c>
      <c r="BO39" s="12">
        <v>0.6845</v>
      </c>
      <c r="BP39" s="12">
        <v>0.6724</v>
      </c>
      <c r="BQ39" s="12">
        <v>0.66039999999999999</v>
      </c>
      <c r="BR39" s="12">
        <v>0.64829999999999999</v>
      </c>
      <c r="BS39" s="12">
        <v>0.63349999999999995</v>
      </c>
      <c r="BT39" s="12">
        <v>0.61860000000000004</v>
      </c>
      <c r="BU39" s="12">
        <v>0.6038</v>
      </c>
      <c r="BV39" s="12">
        <v>0.58889999999999998</v>
      </c>
      <c r="BW39" s="12">
        <v>0.57399999999999995</v>
      </c>
      <c r="BX39" s="12">
        <v>0.5615</v>
      </c>
      <c r="BY39" s="12">
        <v>0.54890000000000005</v>
      </c>
      <c r="BZ39" s="12">
        <v>0.53639999999999999</v>
      </c>
      <c r="CA39" s="12">
        <v>0.52380000000000004</v>
      </c>
      <c r="CB39" s="12">
        <v>0.51129999999999998</v>
      </c>
      <c r="CC39" s="12">
        <v>0.49819999999999998</v>
      </c>
      <c r="CD39" s="12">
        <v>0.48509999999999998</v>
      </c>
      <c r="CE39" s="12">
        <v>0.47199999999999998</v>
      </c>
      <c r="CF39" s="12">
        <v>0.45900000000000002</v>
      </c>
      <c r="CG39" s="12">
        <v>0.44590000000000002</v>
      </c>
      <c r="CH39" s="12">
        <v>0.43309999999999998</v>
      </c>
      <c r="CI39" s="12">
        <v>0.4204</v>
      </c>
      <c r="CJ39" s="12">
        <v>0.40770000000000001</v>
      </c>
      <c r="CK39" s="12">
        <v>0.39500000000000002</v>
      </c>
      <c r="CL39" s="12">
        <v>0.38219999999999998</v>
      </c>
      <c r="CM39" s="12">
        <v>0.3679</v>
      </c>
      <c r="CN39" s="12">
        <v>0.35349999999999998</v>
      </c>
      <c r="CO39" s="12">
        <v>0.3392</v>
      </c>
      <c r="CP39" s="12">
        <v>0.32490000000000002</v>
      </c>
      <c r="CQ39" s="12">
        <v>0.3105</v>
      </c>
      <c r="CR39" s="12">
        <v>0.29680000000000001</v>
      </c>
      <c r="CS39" s="12">
        <v>0.28299999999999997</v>
      </c>
      <c r="CT39" s="12">
        <v>0.26919999999999999</v>
      </c>
      <c r="CU39" s="12">
        <v>0.2555</v>
      </c>
      <c r="CV39" s="12">
        <v>0.2417</v>
      </c>
    </row>
    <row r="40" spans="1:100" x14ac:dyDescent="0.25">
      <c r="A40" s="12" t="s">
        <v>49</v>
      </c>
      <c r="B40" s="12" t="s">
        <v>216</v>
      </c>
      <c r="C40" s="12">
        <v>0.8</v>
      </c>
      <c r="D40" s="12">
        <v>113.28</v>
      </c>
      <c r="E40" s="12">
        <v>0.59889999999999999</v>
      </c>
      <c r="F40" s="12">
        <v>0.66449999999999998</v>
      </c>
      <c r="G40" s="12">
        <v>0.7177</v>
      </c>
      <c r="H40" s="12">
        <v>0.76219999999999999</v>
      </c>
      <c r="I40" s="12">
        <v>0.80010000000000003</v>
      </c>
      <c r="J40" s="12">
        <v>0.8327</v>
      </c>
      <c r="K40" s="12">
        <v>0.8609</v>
      </c>
      <c r="L40" s="12">
        <v>0.88529999999999998</v>
      </c>
      <c r="M40" s="12">
        <v>0.90639999999999998</v>
      </c>
      <c r="N40" s="12">
        <v>0.92469999999999997</v>
      </c>
      <c r="O40" s="12">
        <v>0.94059999999999999</v>
      </c>
      <c r="P40" s="12">
        <v>0.95409999999999995</v>
      </c>
      <c r="Q40" s="12">
        <v>0.96560000000000001</v>
      </c>
      <c r="R40" s="12">
        <v>0.97550000000000003</v>
      </c>
      <c r="S40" s="12">
        <v>0.98360000000000003</v>
      </c>
      <c r="T40" s="12">
        <v>0.99029999999999996</v>
      </c>
      <c r="U40" s="12">
        <v>0.99570000000000003</v>
      </c>
      <c r="V40" s="12">
        <v>1</v>
      </c>
      <c r="W40" s="12">
        <v>1</v>
      </c>
      <c r="X40" s="12">
        <v>1</v>
      </c>
      <c r="Y40" s="12">
        <v>1</v>
      </c>
      <c r="Z40" s="12">
        <v>1</v>
      </c>
      <c r="AA40" s="12">
        <v>1</v>
      </c>
      <c r="AB40" s="12">
        <v>1</v>
      </c>
      <c r="AC40" s="12">
        <v>1</v>
      </c>
      <c r="AD40" s="12">
        <v>1</v>
      </c>
      <c r="AE40" s="12">
        <v>1</v>
      </c>
      <c r="AF40" s="12">
        <v>1</v>
      </c>
      <c r="AG40" s="12">
        <v>1</v>
      </c>
      <c r="AH40" s="12">
        <v>1</v>
      </c>
      <c r="AI40" s="12">
        <v>1</v>
      </c>
      <c r="AJ40" s="12">
        <v>1</v>
      </c>
      <c r="AK40" s="12">
        <v>0.99970000000000003</v>
      </c>
      <c r="AL40" s="12">
        <v>0.99060000000000004</v>
      </c>
      <c r="AM40" s="12">
        <v>0.98140000000000005</v>
      </c>
      <c r="AN40" s="12">
        <v>0.97219999999999995</v>
      </c>
      <c r="AO40" s="12">
        <v>0.96379999999999999</v>
      </c>
      <c r="AP40" s="12">
        <v>0.95540000000000003</v>
      </c>
      <c r="AQ40" s="12">
        <v>0.94710000000000005</v>
      </c>
      <c r="AR40" s="12">
        <v>0.93869999999999998</v>
      </c>
      <c r="AS40" s="12">
        <v>0.93030000000000002</v>
      </c>
      <c r="AT40" s="12">
        <v>0.92259999999999998</v>
      </c>
      <c r="AU40" s="12">
        <v>0.91490000000000005</v>
      </c>
      <c r="AV40" s="12">
        <v>0.90720000000000001</v>
      </c>
      <c r="AW40" s="12">
        <v>0.89949999999999997</v>
      </c>
      <c r="AX40" s="12">
        <v>0.89180000000000004</v>
      </c>
      <c r="AY40" s="12">
        <v>0.88060000000000005</v>
      </c>
      <c r="AZ40" s="12">
        <v>0.86929999999999996</v>
      </c>
      <c r="BA40" s="12">
        <v>0.85809999999999997</v>
      </c>
      <c r="BB40" s="12">
        <v>0.8468</v>
      </c>
      <c r="BC40" s="12">
        <v>0.83560000000000001</v>
      </c>
      <c r="BD40" s="12">
        <v>0.82389999999999997</v>
      </c>
      <c r="BE40" s="12">
        <v>0.81210000000000004</v>
      </c>
      <c r="BF40" s="12">
        <v>0.8004</v>
      </c>
      <c r="BG40" s="12">
        <v>0.78859999999999997</v>
      </c>
      <c r="BH40" s="12">
        <v>0.77690000000000003</v>
      </c>
      <c r="BI40" s="12">
        <v>0.7621</v>
      </c>
      <c r="BJ40" s="12">
        <v>0.74729999999999996</v>
      </c>
      <c r="BK40" s="12">
        <v>0.73240000000000005</v>
      </c>
      <c r="BL40" s="12">
        <v>0.71760000000000002</v>
      </c>
      <c r="BM40" s="12">
        <v>0.70279999999999998</v>
      </c>
      <c r="BN40" s="12">
        <v>0.68930000000000002</v>
      </c>
      <c r="BO40" s="12">
        <v>0.67589999999999995</v>
      </c>
      <c r="BP40" s="12">
        <v>0.66239999999999999</v>
      </c>
      <c r="BQ40" s="12">
        <v>0.64900000000000002</v>
      </c>
      <c r="BR40" s="12">
        <v>0.63549999999999995</v>
      </c>
      <c r="BS40" s="12">
        <v>0.62050000000000005</v>
      </c>
      <c r="BT40" s="12">
        <v>0.60540000000000005</v>
      </c>
      <c r="BU40" s="12">
        <v>0.59040000000000004</v>
      </c>
      <c r="BV40" s="12">
        <v>0.57530000000000003</v>
      </c>
      <c r="BW40" s="12">
        <v>0.56030000000000002</v>
      </c>
      <c r="BX40" s="12">
        <v>0.54700000000000004</v>
      </c>
      <c r="BY40" s="12">
        <v>0.53359999999999996</v>
      </c>
      <c r="BZ40" s="12">
        <v>0.52029999999999998</v>
      </c>
      <c r="CA40" s="12">
        <v>0.50690000000000002</v>
      </c>
      <c r="CB40" s="12">
        <v>0.49359999999999998</v>
      </c>
      <c r="CC40" s="12">
        <v>0.48080000000000001</v>
      </c>
      <c r="CD40" s="12">
        <v>0.46800000000000003</v>
      </c>
      <c r="CE40" s="12">
        <v>0.45519999999999999</v>
      </c>
      <c r="CF40" s="12">
        <v>0.44240000000000002</v>
      </c>
      <c r="CG40" s="12">
        <v>0.42959999999999998</v>
      </c>
      <c r="CH40" s="12">
        <v>0.41720000000000002</v>
      </c>
      <c r="CI40" s="12">
        <v>0.40479999999999999</v>
      </c>
      <c r="CJ40" s="12">
        <v>0.39250000000000002</v>
      </c>
      <c r="CK40" s="12">
        <v>0.38009999999999999</v>
      </c>
      <c r="CL40" s="12">
        <v>0.36770000000000003</v>
      </c>
      <c r="CM40" s="12">
        <v>0.35489999999999999</v>
      </c>
      <c r="CN40" s="12">
        <v>0.34210000000000002</v>
      </c>
      <c r="CO40" s="12">
        <v>0.32929999999999998</v>
      </c>
      <c r="CP40" s="12">
        <v>0.3165</v>
      </c>
      <c r="CQ40" s="12">
        <v>0.30370000000000003</v>
      </c>
      <c r="CR40" s="12">
        <v>0.2913</v>
      </c>
      <c r="CS40" s="12">
        <v>0.27889999999999998</v>
      </c>
      <c r="CT40" s="12">
        <v>0.26650000000000001</v>
      </c>
      <c r="CU40" s="12">
        <v>0.25409999999999999</v>
      </c>
      <c r="CV40" s="12">
        <v>0.2417</v>
      </c>
    </row>
    <row r="41" spans="1:100" x14ac:dyDescent="0.25">
      <c r="A41" s="12" t="s">
        <v>50</v>
      </c>
      <c r="C41" s="12">
        <v>1</v>
      </c>
      <c r="D41" s="12">
        <v>146.5</v>
      </c>
      <c r="E41" s="12">
        <v>0.61570000000000003</v>
      </c>
      <c r="F41" s="12">
        <v>0.66990000000000005</v>
      </c>
      <c r="G41" s="12">
        <v>0.71850000000000003</v>
      </c>
      <c r="H41" s="12">
        <v>0.76229999999999998</v>
      </c>
      <c r="I41" s="12">
        <v>0.80159999999999998</v>
      </c>
      <c r="J41" s="12">
        <v>0.8367</v>
      </c>
      <c r="K41" s="12">
        <v>0.86760000000000004</v>
      </c>
      <c r="L41" s="12">
        <v>0.89470000000000005</v>
      </c>
      <c r="M41" s="12">
        <v>0.91800000000000004</v>
      </c>
      <c r="N41" s="12">
        <v>0.93789999999999996</v>
      </c>
      <c r="O41" s="12">
        <v>0.95450000000000002</v>
      </c>
      <c r="P41" s="12">
        <v>0.96809999999999996</v>
      </c>
      <c r="Q41" s="12">
        <v>0.97919999999999996</v>
      </c>
      <c r="R41" s="12">
        <v>0.9879</v>
      </c>
      <c r="S41" s="12">
        <v>0.99460000000000004</v>
      </c>
      <c r="T41" s="12">
        <v>0.99970000000000003</v>
      </c>
      <c r="U41" s="12">
        <v>1</v>
      </c>
      <c r="V41" s="12">
        <v>1</v>
      </c>
      <c r="W41" s="12">
        <v>1</v>
      </c>
      <c r="X41" s="12">
        <v>1</v>
      </c>
      <c r="Y41" s="12">
        <v>1</v>
      </c>
      <c r="Z41" s="12">
        <v>1</v>
      </c>
      <c r="AA41" s="12">
        <v>1</v>
      </c>
      <c r="AB41" s="12">
        <v>1</v>
      </c>
      <c r="AC41" s="12">
        <v>1</v>
      </c>
      <c r="AD41" s="12">
        <v>1</v>
      </c>
      <c r="AE41" s="12">
        <v>1</v>
      </c>
      <c r="AF41" s="12">
        <v>1</v>
      </c>
      <c r="AG41" s="12">
        <v>1</v>
      </c>
      <c r="AH41" s="12">
        <v>1</v>
      </c>
      <c r="AI41" s="12">
        <v>1</v>
      </c>
      <c r="AJ41" s="12">
        <v>0.99960000000000004</v>
      </c>
      <c r="AK41" s="12">
        <v>0.99119999999999997</v>
      </c>
      <c r="AL41" s="12">
        <v>0.98270000000000002</v>
      </c>
      <c r="AM41" s="12">
        <v>0.9738</v>
      </c>
      <c r="AN41" s="12">
        <v>0.9647</v>
      </c>
      <c r="AO41" s="12">
        <v>0.95589999999999997</v>
      </c>
      <c r="AP41" s="12">
        <v>0.94689999999999996</v>
      </c>
      <c r="AQ41" s="12">
        <v>0.93799999999999994</v>
      </c>
      <c r="AR41" s="12">
        <v>0.92889999999999995</v>
      </c>
      <c r="AS41" s="12">
        <v>0.91979999999999995</v>
      </c>
      <c r="AT41" s="12">
        <v>0.9113</v>
      </c>
      <c r="AU41" s="12">
        <v>0.90280000000000005</v>
      </c>
      <c r="AV41" s="12">
        <v>0.89419999999999999</v>
      </c>
      <c r="AW41" s="12">
        <v>0.88560000000000005</v>
      </c>
      <c r="AX41" s="12">
        <v>0.87709999999999999</v>
      </c>
      <c r="AY41" s="12">
        <v>0.86609999999999998</v>
      </c>
      <c r="AZ41" s="12">
        <v>0.85489999999999999</v>
      </c>
      <c r="BA41" s="12">
        <v>0.84389999999999998</v>
      </c>
      <c r="BB41" s="12">
        <v>0.8327</v>
      </c>
      <c r="BC41" s="12">
        <v>0.82169999999999999</v>
      </c>
      <c r="BD41" s="12">
        <v>0.81030000000000002</v>
      </c>
      <c r="BE41" s="12">
        <v>0.79879999999999995</v>
      </c>
      <c r="BF41" s="12">
        <v>0.78739999999999999</v>
      </c>
      <c r="BG41" s="12">
        <v>0.77590000000000003</v>
      </c>
      <c r="BH41" s="12">
        <v>0.76449999999999996</v>
      </c>
      <c r="BI41" s="12">
        <v>0.75090000000000001</v>
      </c>
      <c r="BJ41" s="12">
        <v>0.73729999999999996</v>
      </c>
      <c r="BK41" s="12">
        <v>0.72360000000000002</v>
      </c>
      <c r="BL41" s="12">
        <v>0.70989999999999998</v>
      </c>
      <c r="BM41" s="12">
        <v>0.69630000000000003</v>
      </c>
      <c r="BN41" s="12">
        <v>0.68359999999999999</v>
      </c>
      <c r="BO41" s="12">
        <v>0.67100000000000004</v>
      </c>
      <c r="BP41" s="12">
        <v>0.6583</v>
      </c>
      <c r="BQ41" s="12">
        <v>0.64570000000000005</v>
      </c>
      <c r="BR41" s="12">
        <v>0.63300000000000001</v>
      </c>
      <c r="BS41" s="12">
        <v>0.61919999999999997</v>
      </c>
      <c r="BT41" s="12">
        <v>0.60540000000000005</v>
      </c>
      <c r="BU41" s="12">
        <v>0.59160000000000001</v>
      </c>
      <c r="BV41" s="12">
        <v>0.57779999999999998</v>
      </c>
      <c r="BW41" s="12">
        <v>0.56399999999999995</v>
      </c>
      <c r="BX41" s="12">
        <v>0.55149999999999999</v>
      </c>
      <c r="BY41" s="12">
        <v>0.53890000000000005</v>
      </c>
      <c r="BZ41" s="12">
        <v>0.52629999999999999</v>
      </c>
      <c r="CA41" s="12">
        <v>0.51370000000000005</v>
      </c>
      <c r="CB41" s="12">
        <v>0.50109999999999999</v>
      </c>
      <c r="CC41" s="12">
        <v>0.48880000000000001</v>
      </c>
      <c r="CD41" s="12">
        <v>0.47610000000000002</v>
      </c>
      <c r="CE41" s="12">
        <v>0.46300000000000002</v>
      </c>
      <c r="CF41" s="12">
        <v>0.4496</v>
      </c>
      <c r="CG41" s="12">
        <v>0.43590000000000001</v>
      </c>
      <c r="CH41" s="12">
        <v>0.42209999999999998</v>
      </c>
      <c r="CI41" s="12">
        <v>0.40789999999999998</v>
      </c>
      <c r="CJ41" s="12">
        <v>0.39350000000000002</v>
      </c>
      <c r="CK41" s="12">
        <v>0.37869999999999998</v>
      </c>
      <c r="CL41" s="12">
        <v>0.36349999999999999</v>
      </c>
      <c r="CM41" s="12">
        <v>0.3478</v>
      </c>
      <c r="CN41" s="12">
        <v>0.33160000000000001</v>
      </c>
      <c r="CO41" s="12">
        <v>0.31509999999999999</v>
      </c>
      <c r="CP41" s="12">
        <v>0.29830000000000001</v>
      </c>
      <c r="CQ41" s="12">
        <v>0.28110000000000002</v>
      </c>
      <c r="CR41" s="12">
        <v>0.26390000000000002</v>
      </c>
      <c r="CS41" s="12">
        <v>0.24640000000000001</v>
      </c>
      <c r="CT41" s="12">
        <v>0.22839999999999999</v>
      </c>
      <c r="CU41" s="12">
        <v>0.2102</v>
      </c>
      <c r="CV41" s="12">
        <v>0.19159999999999999</v>
      </c>
    </row>
    <row r="42" spans="1:100" x14ac:dyDescent="0.25">
      <c r="A42" s="12" t="s">
        <v>51</v>
      </c>
      <c r="C42" s="12">
        <v>1.5</v>
      </c>
      <c r="D42" s="12">
        <v>232.47</v>
      </c>
      <c r="E42" s="12">
        <v>0.72499999999999998</v>
      </c>
      <c r="F42" s="12">
        <v>0.75790000000000002</v>
      </c>
      <c r="G42" s="12">
        <v>0.78859999999999997</v>
      </c>
      <c r="H42" s="12">
        <v>0.81710000000000005</v>
      </c>
      <c r="I42" s="12">
        <v>0.84340000000000004</v>
      </c>
      <c r="J42" s="12">
        <v>0.86750000000000005</v>
      </c>
      <c r="K42" s="12">
        <v>0.88939999999999997</v>
      </c>
      <c r="L42" s="12">
        <v>0.90910000000000002</v>
      </c>
      <c r="M42" s="12">
        <v>0.92659999999999998</v>
      </c>
      <c r="N42" s="12">
        <v>0.94189999999999996</v>
      </c>
      <c r="O42" s="12">
        <v>0.95499999999999996</v>
      </c>
      <c r="P42" s="12">
        <v>0.96699999999999997</v>
      </c>
      <c r="Q42" s="12">
        <v>0.97899999999999998</v>
      </c>
      <c r="R42" s="12">
        <v>0.98929999999999996</v>
      </c>
      <c r="S42" s="12">
        <v>0.99609999999999999</v>
      </c>
      <c r="T42" s="12">
        <v>0.99960000000000004</v>
      </c>
      <c r="U42" s="12">
        <v>1</v>
      </c>
      <c r="V42" s="12">
        <v>1</v>
      </c>
      <c r="W42" s="12">
        <v>1</v>
      </c>
      <c r="X42" s="12">
        <v>1</v>
      </c>
      <c r="Y42" s="12">
        <v>1</v>
      </c>
      <c r="Z42" s="12">
        <v>1</v>
      </c>
      <c r="AA42" s="12">
        <v>1</v>
      </c>
      <c r="AB42" s="12">
        <v>1</v>
      </c>
      <c r="AC42" s="12">
        <v>0.99980000000000002</v>
      </c>
      <c r="AD42" s="12">
        <v>0.99890000000000001</v>
      </c>
      <c r="AE42" s="12">
        <v>0.99709999999999999</v>
      </c>
      <c r="AF42" s="12">
        <v>0.99460000000000004</v>
      </c>
      <c r="AG42" s="12">
        <v>0.99129999999999996</v>
      </c>
      <c r="AH42" s="12">
        <v>0.98709999999999998</v>
      </c>
      <c r="AI42" s="12">
        <v>0.98219999999999996</v>
      </c>
      <c r="AJ42" s="12">
        <v>0.97650000000000003</v>
      </c>
      <c r="AK42" s="12">
        <v>0.97009999999999996</v>
      </c>
      <c r="AL42" s="12">
        <v>0.96279999999999999</v>
      </c>
      <c r="AM42" s="12">
        <v>0.95469999999999999</v>
      </c>
      <c r="AN42" s="12">
        <v>0.94589999999999996</v>
      </c>
      <c r="AO42" s="12">
        <v>0.93620000000000003</v>
      </c>
      <c r="AP42" s="12">
        <v>0.92579999999999996</v>
      </c>
      <c r="AQ42" s="12">
        <v>0.91510000000000002</v>
      </c>
      <c r="AR42" s="12">
        <v>0.90439999999999998</v>
      </c>
      <c r="AS42" s="12">
        <v>0.89370000000000005</v>
      </c>
      <c r="AT42" s="12">
        <v>0.8831</v>
      </c>
      <c r="AU42" s="12">
        <v>0.87239999999999995</v>
      </c>
      <c r="AV42" s="12">
        <v>0.86170000000000002</v>
      </c>
      <c r="AW42" s="12">
        <v>0.85099999999999998</v>
      </c>
      <c r="AX42" s="12">
        <v>0.84030000000000005</v>
      </c>
      <c r="AY42" s="12">
        <v>0.82969999999999999</v>
      </c>
      <c r="AZ42" s="12">
        <v>0.81899999999999995</v>
      </c>
      <c r="BA42" s="12">
        <v>0.80830000000000002</v>
      </c>
      <c r="BB42" s="12">
        <v>0.79759999999999998</v>
      </c>
      <c r="BC42" s="12">
        <v>0.78690000000000004</v>
      </c>
      <c r="BD42" s="12">
        <v>0.77629999999999999</v>
      </c>
      <c r="BE42" s="12">
        <v>0.76559999999999995</v>
      </c>
      <c r="BF42" s="12">
        <v>0.75490000000000002</v>
      </c>
      <c r="BG42" s="12">
        <v>0.74419999999999997</v>
      </c>
      <c r="BH42" s="12">
        <v>0.73350000000000004</v>
      </c>
      <c r="BI42" s="12">
        <v>0.72289999999999999</v>
      </c>
      <c r="BJ42" s="12">
        <v>0.71220000000000006</v>
      </c>
      <c r="BK42" s="12">
        <v>0.70150000000000001</v>
      </c>
      <c r="BL42" s="12">
        <v>0.69079999999999997</v>
      </c>
      <c r="BM42" s="12">
        <v>0.68010000000000004</v>
      </c>
      <c r="BN42" s="12">
        <v>0.66949999999999998</v>
      </c>
      <c r="BO42" s="12">
        <v>0.65880000000000005</v>
      </c>
      <c r="BP42" s="12">
        <v>0.64810000000000001</v>
      </c>
      <c r="BQ42" s="12">
        <v>0.63739999999999997</v>
      </c>
      <c r="BR42" s="12">
        <v>0.62670000000000003</v>
      </c>
      <c r="BS42" s="12">
        <v>0.61609999999999998</v>
      </c>
      <c r="BT42" s="12">
        <v>0.60540000000000005</v>
      </c>
      <c r="BU42" s="12">
        <v>0.59470000000000001</v>
      </c>
      <c r="BV42" s="12">
        <v>0.58399999999999996</v>
      </c>
      <c r="BW42" s="12">
        <v>0.57330000000000003</v>
      </c>
      <c r="BX42" s="12">
        <v>0.56269999999999998</v>
      </c>
      <c r="BY42" s="12">
        <v>0.55200000000000005</v>
      </c>
      <c r="BZ42" s="12">
        <v>0.5413</v>
      </c>
      <c r="CA42" s="12">
        <v>0.53059999999999996</v>
      </c>
      <c r="CB42" s="12">
        <v>0.51990000000000003</v>
      </c>
      <c r="CC42" s="12">
        <v>0.50870000000000004</v>
      </c>
      <c r="CD42" s="12">
        <v>0.49619999999999997</v>
      </c>
      <c r="CE42" s="12">
        <v>0.48249999999999998</v>
      </c>
      <c r="CF42" s="12">
        <v>0.46760000000000002</v>
      </c>
      <c r="CG42" s="12">
        <v>0.45150000000000001</v>
      </c>
      <c r="CH42" s="12">
        <v>0.43430000000000002</v>
      </c>
      <c r="CI42" s="12">
        <v>0.4158</v>
      </c>
      <c r="CJ42" s="12">
        <v>0.39610000000000001</v>
      </c>
      <c r="CK42" s="12">
        <v>0.37519999999999998</v>
      </c>
      <c r="CL42" s="12">
        <v>0.35310000000000002</v>
      </c>
      <c r="CM42" s="12">
        <v>0.32990000000000003</v>
      </c>
      <c r="CN42" s="12">
        <v>0.3054</v>
      </c>
      <c r="CO42" s="12">
        <v>0.2797</v>
      </c>
      <c r="CP42" s="12">
        <v>0.25280000000000002</v>
      </c>
      <c r="CQ42" s="12">
        <v>0.22470000000000001</v>
      </c>
      <c r="CR42" s="12">
        <v>0.19550000000000001</v>
      </c>
      <c r="CS42" s="12">
        <v>0.16500000000000001</v>
      </c>
      <c r="CT42" s="12">
        <v>0.1333</v>
      </c>
      <c r="CU42" s="12">
        <v>0.1004</v>
      </c>
      <c r="CV42" s="12">
        <v>6.6299999999999998E-2</v>
      </c>
    </row>
    <row r="43" spans="1:100" x14ac:dyDescent="0.25">
      <c r="A43" s="12" t="s">
        <v>52</v>
      </c>
      <c r="B43" s="12" t="s">
        <v>217</v>
      </c>
      <c r="C43" s="12">
        <v>1.609</v>
      </c>
      <c r="D43" s="12">
        <v>251.6</v>
      </c>
      <c r="E43" s="12">
        <v>0.72499999999999998</v>
      </c>
      <c r="F43" s="12">
        <v>0.75790000000000002</v>
      </c>
      <c r="G43" s="12">
        <v>0.78859999999999997</v>
      </c>
      <c r="H43" s="12">
        <v>0.81710000000000005</v>
      </c>
      <c r="I43" s="12">
        <v>0.84340000000000004</v>
      </c>
      <c r="J43" s="12">
        <v>0.86750000000000005</v>
      </c>
      <c r="K43" s="12">
        <v>0.88939999999999997</v>
      </c>
      <c r="L43" s="12">
        <v>0.90910000000000002</v>
      </c>
      <c r="M43" s="12">
        <v>0.92659999999999998</v>
      </c>
      <c r="N43" s="12">
        <v>0.94189999999999996</v>
      </c>
      <c r="O43" s="12">
        <v>0.95499999999999996</v>
      </c>
      <c r="P43" s="12">
        <v>0.96699999999999997</v>
      </c>
      <c r="Q43" s="12">
        <v>0.97899999999999998</v>
      </c>
      <c r="R43" s="12">
        <v>0.98929999999999996</v>
      </c>
      <c r="S43" s="12">
        <v>0.99609999999999999</v>
      </c>
      <c r="T43" s="12">
        <v>0.99960000000000004</v>
      </c>
      <c r="U43" s="12">
        <v>1</v>
      </c>
      <c r="V43" s="12">
        <v>1</v>
      </c>
      <c r="W43" s="12">
        <v>1</v>
      </c>
      <c r="X43" s="12">
        <v>1</v>
      </c>
      <c r="Y43" s="12">
        <v>1</v>
      </c>
      <c r="Z43" s="12">
        <v>1</v>
      </c>
      <c r="AA43" s="12">
        <v>1</v>
      </c>
      <c r="AB43" s="12">
        <v>1</v>
      </c>
      <c r="AC43" s="12">
        <v>0.99980000000000002</v>
      </c>
      <c r="AD43" s="12">
        <v>0.99890000000000001</v>
      </c>
      <c r="AE43" s="12">
        <v>0.99719999999999998</v>
      </c>
      <c r="AF43" s="12">
        <v>0.99480000000000002</v>
      </c>
      <c r="AG43" s="12">
        <v>0.99150000000000005</v>
      </c>
      <c r="AH43" s="12">
        <v>0.98750000000000004</v>
      </c>
      <c r="AI43" s="12">
        <v>0.98270000000000002</v>
      </c>
      <c r="AJ43" s="12">
        <v>0.97709999999999997</v>
      </c>
      <c r="AK43" s="12">
        <v>0.97070000000000001</v>
      </c>
      <c r="AL43" s="12">
        <v>0.96360000000000001</v>
      </c>
      <c r="AM43" s="12">
        <v>0.95569999999999999</v>
      </c>
      <c r="AN43" s="12">
        <v>0.94689999999999996</v>
      </c>
      <c r="AO43" s="12">
        <v>0.9375</v>
      </c>
      <c r="AP43" s="12">
        <v>0.92720000000000002</v>
      </c>
      <c r="AQ43" s="12">
        <v>0.91649999999999998</v>
      </c>
      <c r="AR43" s="12">
        <v>0.90580000000000005</v>
      </c>
      <c r="AS43" s="12">
        <v>0.89510000000000001</v>
      </c>
      <c r="AT43" s="12">
        <v>0.88439999999999996</v>
      </c>
      <c r="AU43" s="12">
        <v>0.87370000000000003</v>
      </c>
      <c r="AV43" s="12">
        <v>0.86299999999999999</v>
      </c>
      <c r="AW43" s="12">
        <v>0.85229999999999995</v>
      </c>
      <c r="AX43" s="12">
        <v>0.84160000000000001</v>
      </c>
      <c r="AY43" s="12">
        <v>0.83089999999999997</v>
      </c>
      <c r="AZ43" s="12">
        <v>0.82020000000000004</v>
      </c>
      <c r="BA43" s="12">
        <v>0.8095</v>
      </c>
      <c r="BB43" s="12">
        <v>0.79879999999999995</v>
      </c>
      <c r="BC43" s="12">
        <v>0.78810000000000002</v>
      </c>
      <c r="BD43" s="12">
        <v>0.77739999999999998</v>
      </c>
      <c r="BE43" s="12">
        <v>0.76670000000000005</v>
      </c>
      <c r="BF43" s="12">
        <v>0.75600000000000001</v>
      </c>
      <c r="BG43" s="12">
        <v>0.74529999999999996</v>
      </c>
      <c r="BH43" s="12">
        <v>0.73460000000000003</v>
      </c>
      <c r="BI43" s="12">
        <v>0.72389999999999999</v>
      </c>
      <c r="BJ43" s="12">
        <v>0.71319999999999995</v>
      </c>
      <c r="BK43" s="12">
        <v>0.70250000000000001</v>
      </c>
      <c r="BL43" s="12">
        <v>0.69179999999999997</v>
      </c>
      <c r="BM43" s="12">
        <v>0.68110000000000004</v>
      </c>
      <c r="BN43" s="12">
        <v>0.6704</v>
      </c>
      <c r="BO43" s="12">
        <v>0.65969999999999995</v>
      </c>
      <c r="BP43" s="12">
        <v>0.64900000000000002</v>
      </c>
      <c r="BQ43" s="12">
        <v>0.63829999999999998</v>
      </c>
      <c r="BR43" s="12">
        <v>0.62760000000000005</v>
      </c>
      <c r="BS43" s="12">
        <v>0.6169</v>
      </c>
      <c r="BT43" s="12">
        <v>0.60619999999999996</v>
      </c>
      <c r="BU43" s="12">
        <v>0.59550000000000003</v>
      </c>
      <c r="BV43" s="12">
        <v>0.58479999999999999</v>
      </c>
      <c r="BW43" s="12">
        <v>0.57410000000000005</v>
      </c>
      <c r="BX43" s="12">
        <v>0.56340000000000001</v>
      </c>
      <c r="BY43" s="12">
        <v>0.55269999999999997</v>
      </c>
      <c r="BZ43" s="12">
        <v>0.54200000000000004</v>
      </c>
      <c r="CA43" s="12">
        <v>0.53129999999999999</v>
      </c>
      <c r="CB43" s="12">
        <v>0.52059999999999995</v>
      </c>
      <c r="CC43" s="12">
        <v>0.5091</v>
      </c>
      <c r="CD43" s="12">
        <v>0.4965</v>
      </c>
      <c r="CE43" s="12">
        <v>0.48270000000000002</v>
      </c>
      <c r="CF43" s="12">
        <v>0.46779999999999999</v>
      </c>
      <c r="CG43" s="12">
        <v>0.4516</v>
      </c>
      <c r="CH43" s="12">
        <v>0.43430000000000002</v>
      </c>
      <c r="CI43" s="12">
        <v>0.4158</v>
      </c>
      <c r="CJ43" s="12">
        <v>0.39610000000000001</v>
      </c>
      <c r="CK43" s="12">
        <v>0.37519999999999998</v>
      </c>
      <c r="CL43" s="12">
        <v>0.35320000000000001</v>
      </c>
      <c r="CM43" s="12">
        <v>0.32990000000000003</v>
      </c>
      <c r="CN43" s="12">
        <v>0.30549999999999999</v>
      </c>
      <c r="CO43" s="12">
        <v>0.27989999999999998</v>
      </c>
      <c r="CP43" s="12">
        <v>0.25319999999999998</v>
      </c>
      <c r="CQ43" s="12">
        <v>0.22520000000000001</v>
      </c>
      <c r="CR43" s="12">
        <v>0.1961</v>
      </c>
      <c r="CS43" s="12">
        <v>0.1658</v>
      </c>
      <c r="CT43" s="12">
        <v>0.1343</v>
      </c>
      <c r="CU43" s="12">
        <v>0.1016</v>
      </c>
      <c r="CV43" s="12">
        <v>6.7699999999999996E-2</v>
      </c>
    </row>
    <row r="44" spans="1:100" x14ac:dyDescent="0.25">
      <c r="A44" s="12" t="s">
        <v>53</v>
      </c>
      <c r="C44" s="12">
        <v>2</v>
      </c>
      <c r="D44" s="12">
        <v>321.5</v>
      </c>
      <c r="E44" s="12">
        <v>0.72499999999999998</v>
      </c>
      <c r="F44" s="12">
        <v>0.75790000000000002</v>
      </c>
      <c r="G44" s="12">
        <v>0.78859999999999997</v>
      </c>
      <c r="H44" s="12">
        <v>0.81710000000000005</v>
      </c>
      <c r="I44" s="12">
        <v>0.84340000000000004</v>
      </c>
      <c r="J44" s="12">
        <v>0.86750000000000005</v>
      </c>
      <c r="K44" s="12">
        <v>0.88939999999999997</v>
      </c>
      <c r="L44" s="12">
        <v>0.90910000000000002</v>
      </c>
      <c r="M44" s="12">
        <v>0.92659999999999998</v>
      </c>
      <c r="N44" s="12">
        <v>0.94189999999999996</v>
      </c>
      <c r="O44" s="12">
        <v>0.95499999999999996</v>
      </c>
      <c r="P44" s="12">
        <v>0.96699999999999997</v>
      </c>
      <c r="Q44" s="12">
        <v>0.97899999999999998</v>
      </c>
      <c r="R44" s="12">
        <v>0.98929999999999996</v>
      </c>
      <c r="S44" s="12">
        <v>0.99609999999999999</v>
      </c>
      <c r="T44" s="12">
        <v>0.99960000000000004</v>
      </c>
      <c r="U44" s="12">
        <v>1</v>
      </c>
      <c r="V44" s="12">
        <v>1</v>
      </c>
      <c r="W44" s="12">
        <v>1</v>
      </c>
      <c r="X44" s="12">
        <v>1</v>
      </c>
      <c r="Y44" s="12">
        <v>1</v>
      </c>
      <c r="Z44" s="12">
        <v>1</v>
      </c>
      <c r="AA44" s="12">
        <v>1</v>
      </c>
      <c r="AB44" s="12">
        <v>1</v>
      </c>
      <c r="AC44" s="12">
        <v>0.99990000000000001</v>
      </c>
      <c r="AD44" s="12">
        <v>0.99909999999999999</v>
      </c>
      <c r="AE44" s="12">
        <v>0.99760000000000004</v>
      </c>
      <c r="AF44" s="12">
        <v>0.99529999999999996</v>
      </c>
      <c r="AG44" s="12">
        <v>0.99229999999999996</v>
      </c>
      <c r="AH44" s="12">
        <v>0.98850000000000005</v>
      </c>
      <c r="AI44" s="12">
        <v>0.98399999999999999</v>
      </c>
      <c r="AJ44" s="12">
        <v>0.97870000000000001</v>
      </c>
      <c r="AK44" s="12">
        <v>0.97270000000000001</v>
      </c>
      <c r="AL44" s="12">
        <v>0.96589999999999998</v>
      </c>
      <c r="AM44" s="12">
        <v>0.95840000000000003</v>
      </c>
      <c r="AN44" s="12">
        <v>0.95009999999999994</v>
      </c>
      <c r="AO44" s="12">
        <v>0.94110000000000005</v>
      </c>
      <c r="AP44" s="12">
        <v>0.93130000000000002</v>
      </c>
      <c r="AQ44" s="12">
        <v>0.92079999999999995</v>
      </c>
      <c r="AR44" s="12">
        <v>0.91</v>
      </c>
      <c r="AS44" s="12">
        <v>0.8992</v>
      </c>
      <c r="AT44" s="12">
        <v>0.88849999999999996</v>
      </c>
      <c r="AU44" s="12">
        <v>0.87770000000000004</v>
      </c>
      <c r="AV44" s="12">
        <v>0.86699999999999999</v>
      </c>
      <c r="AW44" s="12">
        <v>0.85619999999999996</v>
      </c>
      <c r="AX44" s="12">
        <v>0.84540000000000004</v>
      </c>
      <c r="AY44" s="12">
        <v>0.8347</v>
      </c>
      <c r="AZ44" s="12">
        <v>0.82389999999999997</v>
      </c>
      <c r="BA44" s="12">
        <v>0.81320000000000003</v>
      </c>
      <c r="BB44" s="12">
        <v>0.8024</v>
      </c>
      <c r="BC44" s="12">
        <v>0.79159999999999997</v>
      </c>
      <c r="BD44" s="12">
        <v>0.78090000000000004</v>
      </c>
      <c r="BE44" s="12">
        <v>0.77010000000000001</v>
      </c>
      <c r="BF44" s="12">
        <v>0.75939999999999996</v>
      </c>
      <c r="BG44" s="12">
        <v>0.74860000000000004</v>
      </c>
      <c r="BH44" s="12">
        <v>0.73780000000000001</v>
      </c>
      <c r="BI44" s="12">
        <v>0.72709999999999997</v>
      </c>
      <c r="BJ44" s="12">
        <v>0.71630000000000005</v>
      </c>
      <c r="BK44" s="12">
        <v>0.7056</v>
      </c>
      <c r="BL44" s="12">
        <v>0.69479999999999997</v>
      </c>
      <c r="BM44" s="12">
        <v>0.68400000000000005</v>
      </c>
      <c r="BN44" s="12">
        <v>0.67330000000000001</v>
      </c>
      <c r="BO44" s="12">
        <v>0.66249999999999998</v>
      </c>
      <c r="BP44" s="12">
        <v>0.65180000000000005</v>
      </c>
      <c r="BQ44" s="12">
        <v>0.64100000000000001</v>
      </c>
      <c r="BR44" s="12">
        <v>0.63019999999999998</v>
      </c>
      <c r="BS44" s="12">
        <v>0.61950000000000005</v>
      </c>
      <c r="BT44" s="12">
        <v>0.60870000000000002</v>
      </c>
      <c r="BU44" s="12">
        <v>0.59799999999999998</v>
      </c>
      <c r="BV44" s="12">
        <v>0.58720000000000006</v>
      </c>
      <c r="BW44" s="12">
        <v>0.57640000000000002</v>
      </c>
      <c r="BX44" s="12">
        <v>0.56569999999999998</v>
      </c>
      <c r="BY44" s="12">
        <v>0.55489999999999995</v>
      </c>
      <c r="BZ44" s="12">
        <v>0.54420000000000002</v>
      </c>
      <c r="CA44" s="12">
        <v>0.53339999999999999</v>
      </c>
      <c r="CB44" s="12">
        <v>0.52249999999999996</v>
      </c>
      <c r="CC44" s="12">
        <v>0.51060000000000005</v>
      </c>
      <c r="CD44" s="12">
        <v>0.49759999999999999</v>
      </c>
      <c r="CE44" s="12">
        <v>0.4834</v>
      </c>
      <c r="CF44" s="12">
        <v>0.46820000000000001</v>
      </c>
      <c r="CG44" s="12">
        <v>0.45169999999999999</v>
      </c>
      <c r="CH44" s="12">
        <v>0.43409999999999999</v>
      </c>
      <c r="CI44" s="12">
        <v>0.41539999999999999</v>
      </c>
      <c r="CJ44" s="12">
        <v>0.39560000000000001</v>
      </c>
      <c r="CK44" s="12">
        <v>0.37459999999999999</v>
      </c>
      <c r="CL44" s="12">
        <v>0.35239999999999999</v>
      </c>
      <c r="CM44" s="12">
        <v>0.32919999999999999</v>
      </c>
      <c r="CN44" s="12">
        <v>0.30470000000000003</v>
      </c>
      <c r="CO44" s="12">
        <v>0.2792</v>
      </c>
      <c r="CP44" s="12">
        <v>0.2525</v>
      </c>
      <c r="CQ44" s="12">
        <v>0.22459999999999999</v>
      </c>
      <c r="CR44" s="12">
        <v>0.19570000000000001</v>
      </c>
      <c r="CS44" s="12">
        <v>0.16550000000000001</v>
      </c>
      <c r="CT44" s="12">
        <v>0.1343</v>
      </c>
      <c r="CU44" s="12">
        <v>0.1019</v>
      </c>
      <c r="CV44" s="12">
        <v>6.8400000000000002E-2</v>
      </c>
    </row>
    <row r="45" spans="1:100" x14ac:dyDescent="0.25">
      <c r="A45" s="12" t="s">
        <v>54</v>
      </c>
      <c r="C45" s="12">
        <v>3</v>
      </c>
      <c r="D45" s="12">
        <v>501.42</v>
      </c>
      <c r="E45" s="12">
        <v>0.72499999999999998</v>
      </c>
      <c r="F45" s="12">
        <v>0.75790000000000002</v>
      </c>
      <c r="G45" s="12">
        <v>0.78859999999999997</v>
      </c>
      <c r="H45" s="12">
        <v>0.81710000000000005</v>
      </c>
      <c r="I45" s="12">
        <v>0.84340000000000004</v>
      </c>
      <c r="J45" s="12">
        <v>0.86750000000000005</v>
      </c>
      <c r="K45" s="12">
        <v>0.88939999999999997</v>
      </c>
      <c r="L45" s="12">
        <v>0.90910000000000002</v>
      </c>
      <c r="M45" s="12">
        <v>0.92659999999999998</v>
      </c>
      <c r="N45" s="12">
        <v>0.94189999999999996</v>
      </c>
      <c r="O45" s="12">
        <v>0.95499999999999996</v>
      </c>
      <c r="P45" s="12">
        <v>0.96699999999999997</v>
      </c>
      <c r="Q45" s="12">
        <v>0.97899999999999998</v>
      </c>
      <c r="R45" s="12">
        <v>0.98929999999999996</v>
      </c>
      <c r="S45" s="12">
        <v>0.99609999999999999</v>
      </c>
      <c r="T45" s="12">
        <v>0.99960000000000004</v>
      </c>
      <c r="U45" s="12">
        <v>1</v>
      </c>
      <c r="V45" s="12">
        <v>1</v>
      </c>
      <c r="W45" s="12">
        <v>1</v>
      </c>
      <c r="X45" s="12">
        <v>1</v>
      </c>
      <c r="Y45" s="12">
        <v>1</v>
      </c>
      <c r="Z45" s="12">
        <v>1</v>
      </c>
      <c r="AA45" s="12">
        <v>1</v>
      </c>
      <c r="AB45" s="12">
        <v>1</v>
      </c>
      <c r="AC45" s="12">
        <v>1</v>
      </c>
      <c r="AD45" s="12">
        <v>0.99939999999999996</v>
      </c>
      <c r="AE45" s="12">
        <v>0.99809999999999999</v>
      </c>
      <c r="AF45" s="12">
        <v>0.99619999999999997</v>
      </c>
      <c r="AG45" s="12">
        <v>0.99350000000000005</v>
      </c>
      <c r="AH45" s="12">
        <v>0.99019999999999997</v>
      </c>
      <c r="AI45" s="12">
        <v>0.98609999999999998</v>
      </c>
      <c r="AJ45" s="12">
        <v>0.98129999999999995</v>
      </c>
      <c r="AK45" s="12">
        <v>0.97589999999999999</v>
      </c>
      <c r="AL45" s="12">
        <v>0.96970000000000001</v>
      </c>
      <c r="AM45" s="12">
        <v>0.96279999999999999</v>
      </c>
      <c r="AN45" s="12">
        <v>0.95530000000000004</v>
      </c>
      <c r="AO45" s="12">
        <v>0.94699999999999995</v>
      </c>
      <c r="AP45" s="12">
        <v>0.93799999999999994</v>
      </c>
      <c r="AQ45" s="12">
        <v>0.92830000000000001</v>
      </c>
      <c r="AR45" s="12">
        <v>0.91800000000000004</v>
      </c>
      <c r="AS45" s="12">
        <v>0.90710000000000002</v>
      </c>
      <c r="AT45" s="12">
        <v>0.8962</v>
      </c>
      <c r="AU45" s="12">
        <v>0.88539999999999996</v>
      </c>
      <c r="AV45" s="12">
        <v>0.87450000000000006</v>
      </c>
      <c r="AW45" s="12">
        <v>0.86360000000000003</v>
      </c>
      <c r="AX45" s="12">
        <v>0.85270000000000001</v>
      </c>
      <c r="AY45" s="12">
        <v>0.84189999999999998</v>
      </c>
      <c r="AZ45" s="12">
        <v>0.83099999999999996</v>
      </c>
      <c r="BA45" s="12">
        <v>0.82010000000000005</v>
      </c>
      <c r="BB45" s="12">
        <v>0.80920000000000003</v>
      </c>
      <c r="BC45" s="12">
        <v>0.7984</v>
      </c>
      <c r="BD45" s="12">
        <v>0.78749999999999998</v>
      </c>
      <c r="BE45" s="12">
        <v>0.77659999999999996</v>
      </c>
      <c r="BF45" s="12">
        <v>0.76570000000000005</v>
      </c>
      <c r="BG45" s="12">
        <v>0.75490000000000002</v>
      </c>
      <c r="BH45" s="12">
        <v>0.74399999999999999</v>
      </c>
      <c r="BI45" s="12">
        <v>0.73309999999999997</v>
      </c>
      <c r="BJ45" s="12">
        <v>0.72219999999999995</v>
      </c>
      <c r="BK45" s="12">
        <v>0.71140000000000003</v>
      </c>
      <c r="BL45" s="12">
        <v>0.70050000000000001</v>
      </c>
      <c r="BM45" s="12">
        <v>0.68959999999999999</v>
      </c>
      <c r="BN45" s="12">
        <v>0.67869999999999997</v>
      </c>
      <c r="BO45" s="12">
        <v>0.66779999999999995</v>
      </c>
      <c r="BP45" s="12">
        <v>0.65700000000000003</v>
      </c>
      <c r="BQ45" s="12">
        <v>0.64610000000000001</v>
      </c>
      <c r="BR45" s="12">
        <v>0.63519999999999999</v>
      </c>
      <c r="BS45" s="12">
        <v>0.62429999999999997</v>
      </c>
      <c r="BT45" s="12">
        <v>0.61350000000000005</v>
      </c>
      <c r="BU45" s="12">
        <v>0.60260000000000002</v>
      </c>
      <c r="BV45" s="12">
        <v>0.5917</v>
      </c>
      <c r="BW45" s="12">
        <v>0.58079999999999998</v>
      </c>
      <c r="BX45" s="12">
        <v>0.56999999999999995</v>
      </c>
      <c r="BY45" s="12">
        <v>0.55910000000000004</v>
      </c>
      <c r="BZ45" s="12">
        <v>0.54820000000000002</v>
      </c>
      <c r="CA45" s="12">
        <v>0.5373</v>
      </c>
      <c r="CB45" s="12">
        <v>0.52569999999999995</v>
      </c>
      <c r="CC45" s="12">
        <v>0.5131</v>
      </c>
      <c r="CD45" s="12">
        <v>0.49930000000000002</v>
      </c>
      <c r="CE45" s="12">
        <v>0.48449999999999999</v>
      </c>
      <c r="CF45" s="12">
        <v>0.46860000000000002</v>
      </c>
      <c r="CG45" s="12">
        <v>0.45169999999999999</v>
      </c>
      <c r="CH45" s="12">
        <v>0.43359999999999999</v>
      </c>
      <c r="CI45" s="12">
        <v>0.41449999999999998</v>
      </c>
      <c r="CJ45" s="12">
        <v>0.39419999999999999</v>
      </c>
      <c r="CK45" s="12">
        <v>0.37290000000000001</v>
      </c>
      <c r="CL45" s="12">
        <v>0.35060000000000002</v>
      </c>
      <c r="CM45" s="12">
        <v>0.3271</v>
      </c>
      <c r="CN45" s="12">
        <v>0.30259999999999998</v>
      </c>
      <c r="CO45" s="12">
        <v>0.27700000000000002</v>
      </c>
      <c r="CP45" s="12">
        <v>0.25030000000000002</v>
      </c>
      <c r="CQ45" s="12">
        <v>0.2225</v>
      </c>
      <c r="CR45" s="12">
        <v>0.19359999999999999</v>
      </c>
      <c r="CS45" s="12">
        <v>0.16370000000000001</v>
      </c>
      <c r="CT45" s="12">
        <v>0.13270000000000001</v>
      </c>
      <c r="CU45" s="12">
        <v>0.10059999999999999</v>
      </c>
      <c r="CV45" s="12">
        <v>6.7400000000000002E-2</v>
      </c>
    </row>
    <row r="46" spans="1:100" x14ac:dyDescent="0.25">
      <c r="A46" s="12" t="s">
        <v>55</v>
      </c>
      <c r="C46" s="12" t="e">
        <f>2*mile</f>
        <v>#REF!</v>
      </c>
      <c r="D46" s="12">
        <v>541.5</v>
      </c>
      <c r="E46" s="12">
        <v>0.72499999999999998</v>
      </c>
      <c r="F46" s="12">
        <v>0.75790000000000002</v>
      </c>
      <c r="G46" s="12">
        <v>0.78859999999999997</v>
      </c>
      <c r="H46" s="12">
        <v>0.81710000000000005</v>
      </c>
      <c r="I46" s="12">
        <v>0.84340000000000004</v>
      </c>
      <c r="J46" s="12">
        <v>0.86750000000000005</v>
      </c>
      <c r="K46" s="12">
        <v>0.88939999999999997</v>
      </c>
      <c r="L46" s="12">
        <v>0.90910000000000002</v>
      </c>
      <c r="M46" s="12">
        <v>0.92659999999999998</v>
      </c>
      <c r="N46" s="12">
        <v>0.94189999999999996</v>
      </c>
      <c r="O46" s="12">
        <v>0.95499999999999996</v>
      </c>
      <c r="P46" s="12">
        <v>0.96699999999999997</v>
      </c>
      <c r="Q46" s="12">
        <v>0.97899999999999998</v>
      </c>
      <c r="R46" s="12">
        <v>0.98929999999999996</v>
      </c>
      <c r="S46" s="12">
        <v>0.99609999999999999</v>
      </c>
      <c r="T46" s="12">
        <v>0.99960000000000004</v>
      </c>
      <c r="U46" s="12">
        <v>1</v>
      </c>
      <c r="V46" s="12">
        <v>1</v>
      </c>
      <c r="W46" s="12">
        <v>1</v>
      </c>
      <c r="X46" s="12">
        <v>1</v>
      </c>
      <c r="Y46" s="12">
        <v>1</v>
      </c>
      <c r="Z46" s="12">
        <v>1</v>
      </c>
      <c r="AA46" s="12">
        <v>1</v>
      </c>
      <c r="AB46" s="12">
        <v>1</v>
      </c>
      <c r="AC46" s="12">
        <v>1</v>
      </c>
      <c r="AD46" s="12">
        <v>0.99939999999999996</v>
      </c>
      <c r="AE46" s="12">
        <v>0.99819999999999998</v>
      </c>
      <c r="AF46" s="12">
        <v>0.99629999999999996</v>
      </c>
      <c r="AG46" s="12">
        <v>0.99370000000000003</v>
      </c>
      <c r="AH46" s="12">
        <v>0.99039999999999995</v>
      </c>
      <c r="AI46" s="12">
        <v>0.98640000000000005</v>
      </c>
      <c r="AJ46" s="12">
        <v>0.98170000000000002</v>
      </c>
      <c r="AK46" s="12">
        <v>0.97640000000000005</v>
      </c>
      <c r="AL46" s="12">
        <v>0.97030000000000005</v>
      </c>
      <c r="AM46" s="12">
        <v>0.96350000000000002</v>
      </c>
      <c r="AN46" s="12">
        <v>0.95609999999999995</v>
      </c>
      <c r="AO46" s="12">
        <v>0.94789999999999996</v>
      </c>
      <c r="AP46" s="12">
        <v>0.93910000000000005</v>
      </c>
      <c r="AQ46" s="12">
        <v>0.92949999999999999</v>
      </c>
      <c r="AR46" s="12">
        <v>0.91930000000000001</v>
      </c>
      <c r="AS46" s="12">
        <v>0.90849999999999997</v>
      </c>
      <c r="AT46" s="12">
        <v>0.89759999999999995</v>
      </c>
      <c r="AU46" s="12">
        <v>0.88670000000000004</v>
      </c>
      <c r="AV46" s="12">
        <v>0.87580000000000002</v>
      </c>
      <c r="AW46" s="12">
        <v>0.8649</v>
      </c>
      <c r="AX46" s="12">
        <v>0.85399999999999998</v>
      </c>
      <c r="AY46" s="12">
        <v>0.84309999999999996</v>
      </c>
      <c r="AZ46" s="12">
        <v>0.83220000000000005</v>
      </c>
      <c r="BA46" s="12">
        <v>0.82130000000000003</v>
      </c>
      <c r="BB46" s="12">
        <v>0.81040000000000001</v>
      </c>
      <c r="BC46" s="12">
        <v>0.79949999999999999</v>
      </c>
      <c r="BD46" s="12">
        <v>0.78859999999999997</v>
      </c>
      <c r="BE46" s="12">
        <v>0.77769999999999995</v>
      </c>
      <c r="BF46" s="12">
        <v>0.76680000000000004</v>
      </c>
      <c r="BG46" s="12">
        <v>0.75590000000000002</v>
      </c>
      <c r="BH46" s="12">
        <v>0.745</v>
      </c>
      <c r="BI46" s="12">
        <v>0.73409999999999997</v>
      </c>
      <c r="BJ46" s="12">
        <v>0.72319999999999995</v>
      </c>
      <c r="BK46" s="12">
        <v>0.71230000000000004</v>
      </c>
      <c r="BL46" s="12">
        <v>0.70140000000000002</v>
      </c>
      <c r="BM46" s="12">
        <v>0.69059999999999999</v>
      </c>
      <c r="BN46" s="12">
        <v>0.67969999999999997</v>
      </c>
      <c r="BO46" s="12">
        <v>0.66879999999999995</v>
      </c>
      <c r="BP46" s="12">
        <v>0.65790000000000004</v>
      </c>
      <c r="BQ46" s="12">
        <v>0.64700000000000002</v>
      </c>
      <c r="BR46" s="12">
        <v>0.6361</v>
      </c>
      <c r="BS46" s="12">
        <v>0.62519999999999998</v>
      </c>
      <c r="BT46" s="12">
        <v>0.61429999999999996</v>
      </c>
      <c r="BU46" s="12">
        <v>0.60340000000000005</v>
      </c>
      <c r="BV46" s="12">
        <v>0.59250000000000003</v>
      </c>
      <c r="BW46" s="12">
        <v>0.58160000000000001</v>
      </c>
      <c r="BX46" s="12">
        <v>0.57069999999999999</v>
      </c>
      <c r="BY46" s="12">
        <v>0.55979999999999996</v>
      </c>
      <c r="BZ46" s="12">
        <v>0.54890000000000005</v>
      </c>
      <c r="CA46" s="12">
        <v>0.53800000000000003</v>
      </c>
      <c r="CB46" s="12">
        <v>0.52629999999999999</v>
      </c>
      <c r="CC46" s="12">
        <v>0.51349999999999996</v>
      </c>
      <c r="CD46" s="12">
        <v>0.49969999999999998</v>
      </c>
      <c r="CE46" s="12">
        <v>0.48480000000000001</v>
      </c>
      <c r="CF46" s="12">
        <v>0.46879999999999999</v>
      </c>
      <c r="CG46" s="12">
        <v>0.45179999999999998</v>
      </c>
      <c r="CH46" s="12">
        <v>0.43369999999999997</v>
      </c>
      <c r="CI46" s="12">
        <v>0.41460000000000002</v>
      </c>
      <c r="CJ46" s="12">
        <v>0.39439999999999997</v>
      </c>
      <c r="CK46" s="12">
        <v>0.37309999999999999</v>
      </c>
      <c r="CL46" s="12">
        <v>0.3508</v>
      </c>
      <c r="CM46" s="12">
        <v>0.32750000000000001</v>
      </c>
      <c r="CN46" s="12">
        <v>0.30299999999999999</v>
      </c>
      <c r="CO46" s="12">
        <v>0.27750000000000002</v>
      </c>
      <c r="CP46" s="12">
        <v>0.251</v>
      </c>
      <c r="CQ46" s="12">
        <v>0.22339999999999999</v>
      </c>
      <c r="CR46" s="12">
        <v>0.19470000000000001</v>
      </c>
      <c r="CS46" s="12">
        <v>0.16500000000000001</v>
      </c>
      <c r="CT46" s="12">
        <v>0.13420000000000001</v>
      </c>
      <c r="CU46" s="12">
        <v>0.1023</v>
      </c>
      <c r="CV46" s="12">
        <v>6.9400000000000003E-2</v>
      </c>
    </row>
    <row r="47" spans="1:100" x14ac:dyDescent="0.25">
      <c r="A47" s="12" t="s">
        <v>194</v>
      </c>
      <c r="B47" s="12" t="s">
        <v>175</v>
      </c>
      <c r="C47" s="12" t="s">
        <v>193</v>
      </c>
      <c r="D47" s="12">
        <v>665</v>
      </c>
      <c r="E47" s="12">
        <v>0.72499999999999998</v>
      </c>
      <c r="F47" s="12">
        <v>0.75790000000000002</v>
      </c>
      <c r="G47" s="12">
        <v>0.78859999999999997</v>
      </c>
      <c r="H47" s="12">
        <v>0.81710000000000005</v>
      </c>
      <c r="I47" s="12">
        <v>0.84340000000000004</v>
      </c>
      <c r="J47" s="12">
        <v>0.86750000000000005</v>
      </c>
      <c r="K47" s="12">
        <v>0.88939999999999997</v>
      </c>
      <c r="L47" s="12">
        <v>0.90910000000000002</v>
      </c>
      <c r="M47" s="12">
        <v>0.92659999999999998</v>
      </c>
      <c r="N47" s="12">
        <v>0.94189999999999996</v>
      </c>
      <c r="O47" s="12">
        <v>0.95499999999999996</v>
      </c>
      <c r="P47" s="12">
        <v>0.96699999999999997</v>
      </c>
      <c r="Q47" s="12">
        <v>0.97899999999999998</v>
      </c>
      <c r="R47" s="12">
        <v>0.98929999999999996</v>
      </c>
      <c r="S47" s="12">
        <v>0.99609999999999999</v>
      </c>
      <c r="T47" s="12">
        <v>0.99960000000000004</v>
      </c>
      <c r="U47" s="12">
        <v>1</v>
      </c>
      <c r="V47" s="12">
        <v>1</v>
      </c>
      <c r="W47" s="12">
        <v>1</v>
      </c>
      <c r="X47" s="12">
        <v>1</v>
      </c>
      <c r="Y47" s="12">
        <v>1</v>
      </c>
      <c r="Z47" s="12">
        <v>1</v>
      </c>
      <c r="AA47" s="12">
        <v>1</v>
      </c>
      <c r="AB47" s="12">
        <v>1</v>
      </c>
      <c r="AC47" s="12">
        <v>1</v>
      </c>
      <c r="AD47" s="12">
        <v>0.99970000000000003</v>
      </c>
      <c r="AE47" s="12">
        <v>0.99870000000000003</v>
      </c>
      <c r="AF47" s="12">
        <v>0.997</v>
      </c>
      <c r="AG47" s="12">
        <v>0.99470000000000003</v>
      </c>
      <c r="AH47" s="12">
        <v>0.99180000000000001</v>
      </c>
      <c r="AI47" s="12">
        <v>0.98819999999999997</v>
      </c>
      <c r="AJ47" s="12">
        <v>0.9839</v>
      </c>
      <c r="AK47" s="12">
        <v>0.97899999999999998</v>
      </c>
      <c r="AL47" s="12">
        <v>0.97350000000000003</v>
      </c>
      <c r="AM47" s="12">
        <v>0.96730000000000005</v>
      </c>
      <c r="AN47" s="12">
        <v>0.96040000000000003</v>
      </c>
      <c r="AO47" s="12">
        <v>0.95289999999999997</v>
      </c>
      <c r="AP47" s="12">
        <v>0.94479999999999997</v>
      </c>
      <c r="AQ47" s="12">
        <v>0.93600000000000005</v>
      </c>
      <c r="AR47" s="12">
        <v>0.92649999999999999</v>
      </c>
      <c r="AS47" s="12">
        <v>0.91639999999999999</v>
      </c>
      <c r="AT47" s="12">
        <v>0.90559999999999996</v>
      </c>
      <c r="AU47" s="12">
        <v>0.89459999999999995</v>
      </c>
      <c r="AV47" s="12">
        <v>0.88360000000000005</v>
      </c>
      <c r="AW47" s="12">
        <v>0.87260000000000004</v>
      </c>
      <c r="AX47" s="12">
        <v>0.86160000000000003</v>
      </c>
      <c r="AY47" s="12">
        <v>0.85060000000000002</v>
      </c>
      <c r="AZ47" s="12">
        <v>0.83960000000000001</v>
      </c>
      <c r="BA47" s="12">
        <v>0.8286</v>
      </c>
      <c r="BB47" s="12">
        <v>0.81759999999999999</v>
      </c>
      <c r="BC47" s="12">
        <v>0.80659999999999998</v>
      </c>
      <c r="BD47" s="12">
        <v>0.79549999999999998</v>
      </c>
      <c r="BE47" s="12">
        <v>0.78449999999999998</v>
      </c>
      <c r="BF47" s="12">
        <v>0.77349999999999997</v>
      </c>
      <c r="BG47" s="12">
        <v>0.76249999999999996</v>
      </c>
      <c r="BH47" s="12">
        <v>0.75149999999999995</v>
      </c>
      <c r="BI47" s="12">
        <v>0.74050000000000005</v>
      </c>
      <c r="BJ47" s="12">
        <v>0.72950000000000004</v>
      </c>
      <c r="BK47" s="12">
        <v>0.71850000000000003</v>
      </c>
      <c r="BL47" s="12">
        <v>0.70750000000000002</v>
      </c>
      <c r="BM47" s="12">
        <v>0.69650000000000001</v>
      </c>
      <c r="BN47" s="12">
        <v>0.68540000000000001</v>
      </c>
      <c r="BO47" s="12">
        <v>0.6744</v>
      </c>
      <c r="BP47" s="12">
        <v>0.66339999999999999</v>
      </c>
      <c r="BQ47" s="12">
        <v>0.65239999999999998</v>
      </c>
      <c r="BR47" s="12">
        <v>0.64139999999999997</v>
      </c>
      <c r="BS47" s="12">
        <v>0.63039999999999996</v>
      </c>
      <c r="BT47" s="12">
        <v>0.61939999999999995</v>
      </c>
      <c r="BU47" s="12">
        <v>0.60840000000000005</v>
      </c>
      <c r="BV47" s="12">
        <v>0.59740000000000004</v>
      </c>
      <c r="BW47" s="12">
        <v>0.58640000000000003</v>
      </c>
      <c r="BX47" s="12">
        <v>0.57530000000000003</v>
      </c>
      <c r="BY47" s="12">
        <v>0.56430000000000002</v>
      </c>
      <c r="BZ47" s="12">
        <v>0.55330000000000001</v>
      </c>
      <c r="CA47" s="12">
        <v>0.54190000000000005</v>
      </c>
      <c r="CB47" s="12">
        <v>0.52939999999999998</v>
      </c>
      <c r="CC47" s="12">
        <v>0.51600000000000001</v>
      </c>
      <c r="CD47" s="12">
        <v>0.50149999999999995</v>
      </c>
      <c r="CE47" s="12">
        <v>0.48609999999999998</v>
      </c>
      <c r="CF47" s="12">
        <v>0.46960000000000002</v>
      </c>
      <c r="CG47" s="12">
        <v>0.45219999999999999</v>
      </c>
      <c r="CH47" s="12">
        <v>0.43369999999999997</v>
      </c>
      <c r="CI47" s="12">
        <v>0.4143</v>
      </c>
      <c r="CJ47" s="12">
        <v>0.39379999999999998</v>
      </c>
      <c r="CK47" s="12">
        <v>0.37240000000000001</v>
      </c>
      <c r="CL47" s="12">
        <v>0.34989999999999999</v>
      </c>
      <c r="CM47" s="12">
        <v>0.32650000000000001</v>
      </c>
      <c r="CN47" s="12">
        <v>0.30199999999999999</v>
      </c>
      <c r="CO47" s="12">
        <v>0.27660000000000001</v>
      </c>
      <c r="CP47" s="12">
        <v>0.25009999999999999</v>
      </c>
      <c r="CQ47" s="12">
        <v>0.22270000000000001</v>
      </c>
      <c r="CR47" s="12">
        <v>0.19420000000000001</v>
      </c>
      <c r="CS47" s="12">
        <v>0.1648</v>
      </c>
      <c r="CT47" s="12">
        <v>0.1343</v>
      </c>
      <c r="CU47" s="12">
        <v>0.10290000000000001</v>
      </c>
      <c r="CV47" s="12">
        <v>7.0400000000000004E-2</v>
      </c>
    </row>
    <row r="48" spans="1:100" x14ac:dyDescent="0.25">
      <c r="A48" s="12" t="s">
        <v>56</v>
      </c>
      <c r="C48" s="12">
        <v>4</v>
      </c>
      <c r="D48" s="12">
        <v>683</v>
      </c>
      <c r="E48" s="12">
        <v>0.72499999999999998</v>
      </c>
      <c r="F48" s="12">
        <v>0.75790000000000002</v>
      </c>
      <c r="G48" s="12">
        <v>0.78859999999999997</v>
      </c>
      <c r="H48" s="12">
        <v>0.81710000000000005</v>
      </c>
      <c r="I48" s="12">
        <v>0.84340000000000004</v>
      </c>
      <c r="J48" s="12">
        <v>0.86750000000000005</v>
      </c>
      <c r="K48" s="12">
        <v>0.88939999999999997</v>
      </c>
      <c r="L48" s="12">
        <v>0.90910000000000002</v>
      </c>
      <c r="M48" s="12">
        <v>0.92659999999999998</v>
      </c>
      <c r="N48" s="12">
        <v>0.94189999999999996</v>
      </c>
      <c r="O48" s="12">
        <v>0.95499999999999996</v>
      </c>
      <c r="P48" s="12">
        <v>0.96699999999999997</v>
      </c>
      <c r="Q48" s="12">
        <v>0.97899999999999998</v>
      </c>
      <c r="R48" s="12">
        <v>0.98929999999999996</v>
      </c>
      <c r="S48" s="12">
        <v>0.99609999999999999</v>
      </c>
      <c r="T48" s="12">
        <v>0.99960000000000004</v>
      </c>
      <c r="U48" s="12">
        <v>1</v>
      </c>
      <c r="V48" s="12">
        <v>1</v>
      </c>
      <c r="W48" s="12">
        <v>1</v>
      </c>
      <c r="X48" s="12">
        <v>1</v>
      </c>
      <c r="Y48" s="12">
        <v>1</v>
      </c>
      <c r="Z48" s="12">
        <v>1</v>
      </c>
      <c r="AA48" s="12">
        <v>1</v>
      </c>
      <c r="AB48" s="12">
        <v>1</v>
      </c>
      <c r="AC48" s="12">
        <v>1</v>
      </c>
      <c r="AD48" s="12">
        <v>0.99960000000000004</v>
      </c>
      <c r="AE48" s="12">
        <v>0.99850000000000005</v>
      </c>
      <c r="AF48" s="12">
        <v>0.99670000000000003</v>
      </c>
      <c r="AG48" s="12">
        <v>0.99429999999999996</v>
      </c>
      <c r="AH48" s="12">
        <v>0.99119999999999997</v>
      </c>
      <c r="AI48" s="12">
        <v>0.98740000000000006</v>
      </c>
      <c r="AJ48" s="12">
        <v>0.98299999999999998</v>
      </c>
      <c r="AK48" s="12">
        <v>0.97789999999999999</v>
      </c>
      <c r="AL48" s="12">
        <v>0.97209999999999996</v>
      </c>
      <c r="AM48" s="12">
        <v>0.96560000000000001</v>
      </c>
      <c r="AN48" s="12">
        <v>0.95850000000000002</v>
      </c>
      <c r="AO48" s="12">
        <v>0.95069999999999999</v>
      </c>
      <c r="AP48" s="12">
        <v>0.94220000000000004</v>
      </c>
      <c r="AQ48" s="12">
        <v>0.93310000000000004</v>
      </c>
      <c r="AR48" s="12">
        <v>0.92330000000000001</v>
      </c>
      <c r="AS48" s="12">
        <v>0.91279999999999994</v>
      </c>
      <c r="AT48" s="12">
        <v>0.90190000000000003</v>
      </c>
      <c r="AU48" s="12">
        <v>0.89090000000000003</v>
      </c>
      <c r="AV48" s="12">
        <v>0.88</v>
      </c>
      <c r="AW48" s="12">
        <v>0.86899999999999999</v>
      </c>
      <c r="AX48" s="12">
        <v>0.85809999999999997</v>
      </c>
      <c r="AY48" s="12">
        <v>0.84709999999999996</v>
      </c>
      <c r="AZ48" s="12">
        <v>0.83609999999999995</v>
      </c>
      <c r="BA48" s="12">
        <v>0.82520000000000004</v>
      </c>
      <c r="BB48" s="12">
        <v>0.81420000000000003</v>
      </c>
      <c r="BC48" s="12">
        <v>0.80330000000000001</v>
      </c>
      <c r="BD48" s="12">
        <v>0.7923</v>
      </c>
      <c r="BE48" s="12">
        <v>0.78139999999999998</v>
      </c>
      <c r="BF48" s="12">
        <v>0.77039999999999997</v>
      </c>
      <c r="BG48" s="12">
        <v>0.75939999999999996</v>
      </c>
      <c r="BH48" s="12">
        <v>0.74850000000000005</v>
      </c>
      <c r="BI48" s="12">
        <v>0.73750000000000004</v>
      </c>
      <c r="BJ48" s="12">
        <v>0.72660000000000002</v>
      </c>
      <c r="BK48" s="12">
        <v>0.71560000000000001</v>
      </c>
      <c r="BL48" s="12">
        <v>0.70469999999999999</v>
      </c>
      <c r="BM48" s="12">
        <v>0.69369999999999998</v>
      </c>
      <c r="BN48" s="12">
        <v>0.68269999999999997</v>
      </c>
      <c r="BO48" s="12">
        <v>0.67179999999999995</v>
      </c>
      <c r="BP48" s="12">
        <v>0.66080000000000005</v>
      </c>
      <c r="BQ48" s="12">
        <v>0.64990000000000003</v>
      </c>
      <c r="BR48" s="12">
        <v>0.63890000000000002</v>
      </c>
      <c r="BS48" s="12">
        <v>0.628</v>
      </c>
      <c r="BT48" s="12">
        <v>0.61699999999999999</v>
      </c>
      <c r="BU48" s="12">
        <v>0.60599999999999998</v>
      </c>
      <c r="BV48" s="12">
        <v>0.59509999999999996</v>
      </c>
      <c r="BW48" s="12">
        <v>0.58409999999999995</v>
      </c>
      <c r="BX48" s="12">
        <v>0.57320000000000004</v>
      </c>
      <c r="BY48" s="12">
        <v>0.56220000000000003</v>
      </c>
      <c r="BZ48" s="12">
        <v>0.55130000000000001</v>
      </c>
      <c r="CA48" s="12">
        <v>0.54010000000000002</v>
      </c>
      <c r="CB48" s="12">
        <v>0.52800000000000002</v>
      </c>
      <c r="CC48" s="12">
        <v>0.51490000000000002</v>
      </c>
      <c r="CD48" s="12">
        <v>0.50070000000000003</v>
      </c>
      <c r="CE48" s="12">
        <v>0.48549999999999999</v>
      </c>
      <c r="CF48" s="12">
        <v>0.46929999999999999</v>
      </c>
      <c r="CG48" s="12">
        <v>0.4521</v>
      </c>
      <c r="CH48" s="12">
        <v>0.43390000000000001</v>
      </c>
      <c r="CI48" s="12">
        <v>0.41470000000000001</v>
      </c>
      <c r="CJ48" s="12">
        <v>0.39439999999999997</v>
      </c>
      <c r="CK48" s="12">
        <v>0.37309999999999999</v>
      </c>
      <c r="CL48" s="12">
        <v>0.3508</v>
      </c>
      <c r="CM48" s="12">
        <v>0.32750000000000001</v>
      </c>
      <c r="CN48" s="12">
        <v>0.30309999999999998</v>
      </c>
      <c r="CO48" s="12">
        <v>0.2777</v>
      </c>
      <c r="CP48" s="12">
        <v>0.25140000000000001</v>
      </c>
      <c r="CQ48" s="12">
        <v>0.22389999999999999</v>
      </c>
      <c r="CR48" s="12">
        <v>0.19550000000000001</v>
      </c>
      <c r="CS48" s="12">
        <v>0.1661</v>
      </c>
      <c r="CT48" s="12">
        <v>0.1356</v>
      </c>
      <c r="CU48" s="12">
        <v>0.1041</v>
      </c>
      <c r="CV48" s="12">
        <v>7.1599999999999997E-2</v>
      </c>
    </row>
    <row r="49" spans="1:100" x14ac:dyDescent="0.25">
      <c r="A49" s="12" t="s">
        <v>57</v>
      </c>
      <c r="C49" s="12" t="e">
        <f>3*mile</f>
        <v>#REF!</v>
      </c>
      <c r="D49" s="12">
        <v>833</v>
      </c>
      <c r="E49" s="12">
        <v>0.72499999999999998</v>
      </c>
      <c r="F49" s="12">
        <v>0.75790000000000002</v>
      </c>
      <c r="G49" s="12">
        <v>0.78859999999999997</v>
      </c>
      <c r="H49" s="12">
        <v>0.81710000000000005</v>
      </c>
      <c r="I49" s="12">
        <v>0.84340000000000004</v>
      </c>
      <c r="J49" s="12">
        <v>0.86750000000000005</v>
      </c>
      <c r="K49" s="12">
        <v>0.88939999999999997</v>
      </c>
      <c r="L49" s="12">
        <v>0.90910000000000002</v>
      </c>
      <c r="M49" s="12">
        <v>0.92659999999999998</v>
      </c>
      <c r="N49" s="12">
        <v>0.94189999999999996</v>
      </c>
      <c r="O49" s="12">
        <v>0.95499999999999996</v>
      </c>
      <c r="P49" s="12">
        <v>0.96699999999999997</v>
      </c>
      <c r="Q49" s="12">
        <v>0.97899999999999998</v>
      </c>
      <c r="R49" s="12">
        <v>0.98929999999999996</v>
      </c>
      <c r="S49" s="12">
        <v>0.99609999999999999</v>
      </c>
      <c r="T49" s="12">
        <v>0.99960000000000004</v>
      </c>
      <c r="U49" s="12">
        <v>1</v>
      </c>
      <c r="V49" s="12">
        <v>1</v>
      </c>
      <c r="W49" s="12">
        <v>1</v>
      </c>
      <c r="X49" s="12">
        <v>1</v>
      </c>
      <c r="Y49" s="12">
        <v>1</v>
      </c>
      <c r="Z49" s="12">
        <v>1</v>
      </c>
      <c r="AA49" s="12">
        <v>1</v>
      </c>
      <c r="AB49" s="12">
        <v>1</v>
      </c>
      <c r="AC49" s="12">
        <v>1</v>
      </c>
      <c r="AD49" s="12">
        <v>0.99970000000000003</v>
      </c>
      <c r="AE49" s="12">
        <v>0.99870000000000003</v>
      </c>
      <c r="AF49" s="12">
        <v>0.997</v>
      </c>
      <c r="AG49" s="12">
        <v>0.99470000000000003</v>
      </c>
      <c r="AH49" s="12">
        <v>0.99180000000000001</v>
      </c>
      <c r="AI49" s="12">
        <v>0.98819999999999997</v>
      </c>
      <c r="AJ49" s="12">
        <v>0.9839</v>
      </c>
      <c r="AK49" s="12">
        <v>0.97899999999999998</v>
      </c>
      <c r="AL49" s="12">
        <v>0.97350000000000003</v>
      </c>
      <c r="AM49" s="12">
        <v>0.96730000000000005</v>
      </c>
      <c r="AN49" s="12">
        <v>0.96040000000000003</v>
      </c>
      <c r="AO49" s="12">
        <v>0.95289999999999997</v>
      </c>
      <c r="AP49" s="12">
        <v>0.94479999999999997</v>
      </c>
      <c r="AQ49" s="12">
        <v>0.93600000000000005</v>
      </c>
      <c r="AR49" s="12">
        <v>0.92649999999999999</v>
      </c>
      <c r="AS49" s="12">
        <v>0.91639999999999999</v>
      </c>
      <c r="AT49" s="12">
        <v>0.90559999999999996</v>
      </c>
      <c r="AU49" s="12">
        <v>0.89459999999999995</v>
      </c>
      <c r="AV49" s="12">
        <v>0.88360000000000005</v>
      </c>
      <c r="AW49" s="12">
        <v>0.87260000000000004</v>
      </c>
      <c r="AX49" s="12">
        <v>0.86160000000000003</v>
      </c>
      <c r="AY49" s="12">
        <v>0.85060000000000002</v>
      </c>
      <c r="AZ49" s="12">
        <v>0.83960000000000001</v>
      </c>
      <c r="BA49" s="12">
        <v>0.8286</v>
      </c>
      <c r="BB49" s="12">
        <v>0.81759999999999999</v>
      </c>
      <c r="BC49" s="12">
        <v>0.80659999999999998</v>
      </c>
      <c r="BD49" s="12">
        <v>0.79549999999999998</v>
      </c>
      <c r="BE49" s="12">
        <v>0.78449999999999998</v>
      </c>
      <c r="BF49" s="12">
        <v>0.77349999999999997</v>
      </c>
      <c r="BG49" s="12">
        <v>0.76249999999999996</v>
      </c>
      <c r="BH49" s="12">
        <v>0.75149999999999995</v>
      </c>
      <c r="BI49" s="12">
        <v>0.74050000000000005</v>
      </c>
      <c r="BJ49" s="12">
        <v>0.72950000000000004</v>
      </c>
      <c r="BK49" s="12">
        <v>0.71850000000000003</v>
      </c>
      <c r="BL49" s="12">
        <v>0.70750000000000002</v>
      </c>
      <c r="BM49" s="12">
        <v>0.69650000000000001</v>
      </c>
      <c r="BN49" s="12">
        <v>0.68540000000000001</v>
      </c>
      <c r="BO49" s="12">
        <v>0.6744</v>
      </c>
      <c r="BP49" s="12">
        <v>0.66339999999999999</v>
      </c>
      <c r="BQ49" s="12">
        <v>0.65239999999999998</v>
      </c>
      <c r="BR49" s="12">
        <v>0.64139999999999997</v>
      </c>
      <c r="BS49" s="12">
        <v>0.63039999999999996</v>
      </c>
      <c r="BT49" s="12">
        <v>0.61939999999999995</v>
      </c>
      <c r="BU49" s="12">
        <v>0.60840000000000005</v>
      </c>
      <c r="BV49" s="12">
        <v>0.59740000000000004</v>
      </c>
      <c r="BW49" s="12">
        <v>0.58640000000000003</v>
      </c>
      <c r="BX49" s="12">
        <v>0.57530000000000003</v>
      </c>
      <c r="BY49" s="12">
        <v>0.56430000000000002</v>
      </c>
      <c r="BZ49" s="12">
        <v>0.55330000000000001</v>
      </c>
      <c r="CA49" s="12">
        <v>0.54190000000000005</v>
      </c>
      <c r="CB49" s="12">
        <v>0.52939999999999998</v>
      </c>
      <c r="CC49" s="12">
        <v>0.51600000000000001</v>
      </c>
      <c r="CD49" s="12">
        <v>0.50149999999999995</v>
      </c>
      <c r="CE49" s="12">
        <v>0.48609999999999998</v>
      </c>
      <c r="CF49" s="12">
        <v>0.46960000000000002</v>
      </c>
      <c r="CG49" s="12">
        <v>0.45219999999999999</v>
      </c>
      <c r="CH49" s="12">
        <v>0.43369999999999997</v>
      </c>
      <c r="CI49" s="12">
        <v>0.4143</v>
      </c>
      <c r="CJ49" s="12">
        <v>0.39379999999999998</v>
      </c>
      <c r="CK49" s="12">
        <v>0.37240000000000001</v>
      </c>
      <c r="CL49" s="12">
        <v>0.34989999999999999</v>
      </c>
      <c r="CM49" s="12">
        <v>0.32650000000000001</v>
      </c>
      <c r="CN49" s="12">
        <v>0.30199999999999999</v>
      </c>
      <c r="CO49" s="12">
        <v>0.27660000000000001</v>
      </c>
      <c r="CP49" s="12">
        <v>0.25009999999999999</v>
      </c>
      <c r="CQ49" s="12">
        <v>0.22270000000000001</v>
      </c>
      <c r="CR49" s="12">
        <v>0.19420000000000001</v>
      </c>
      <c r="CS49" s="12">
        <v>0.1648</v>
      </c>
      <c r="CT49" s="12">
        <v>0.1343</v>
      </c>
      <c r="CU49" s="12">
        <v>0.10290000000000001</v>
      </c>
      <c r="CV49" s="12">
        <v>7.0400000000000004E-2</v>
      </c>
    </row>
    <row r="50" spans="1:100" x14ac:dyDescent="0.25">
      <c r="A50" s="12" t="s">
        <v>197</v>
      </c>
      <c r="B50" s="12" t="s">
        <v>218</v>
      </c>
      <c r="C50" s="12">
        <v>5</v>
      </c>
      <c r="D50" s="12">
        <v>888</v>
      </c>
      <c r="E50" s="12">
        <v>0.72499999999999998</v>
      </c>
      <c r="F50" s="12">
        <v>0.75790000000000002</v>
      </c>
      <c r="G50" s="12">
        <v>0.78859999999999997</v>
      </c>
      <c r="H50" s="12">
        <v>0.81710000000000005</v>
      </c>
      <c r="I50" s="12">
        <v>0.84340000000000004</v>
      </c>
      <c r="J50" s="12">
        <v>0.86750000000000005</v>
      </c>
      <c r="K50" s="12">
        <v>0.88939999999999997</v>
      </c>
      <c r="L50" s="12">
        <v>0.90910000000000002</v>
      </c>
      <c r="M50" s="12">
        <v>0.92659999999999998</v>
      </c>
      <c r="N50" s="12">
        <v>0.94189999999999996</v>
      </c>
      <c r="O50" s="12">
        <v>0.95499999999999996</v>
      </c>
      <c r="P50" s="12">
        <v>0.96699999999999997</v>
      </c>
      <c r="Q50" s="12">
        <v>0.97899999999999998</v>
      </c>
      <c r="R50" s="12">
        <v>0.98929999999999996</v>
      </c>
      <c r="S50" s="12">
        <v>0.99609999999999999</v>
      </c>
      <c r="T50" s="12">
        <v>0.99960000000000004</v>
      </c>
      <c r="U50" s="12">
        <v>1</v>
      </c>
      <c r="V50" s="12">
        <v>1</v>
      </c>
      <c r="W50" s="12">
        <v>1</v>
      </c>
      <c r="X50" s="12">
        <v>1</v>
      </c>
      <c r="Y50" s="12">
        <v>1</v>
      </c>
      <c r="Z50" s="12">
        <v>1</v>
      </c>
      <c r="AA50" s="12">
        <v>1</v>
      </c>
      <c r="AB50" s="12">
        <v>1</v>
      </c>
      <c r="AC50" s="12">
        <v>1</v>
      </c>
      <c r="AD50" s="12">
        <v>0.99970000000000003</v>
      </c>
      <c r="AE50" s="12">
        <v>0.99890000000000001</v>
      </c>
      <c r="AF50" s="12">
        <v>0.99760000000000004</v>
      </c>
      <c r="AG50" s="12">
        <v>0.99570000000000003</v>
      </c>
      <c r="AH50" s="12">
        <v>0.99339999999999995</v>
      </c>
      <c r="AI50" s="12">
        <v>0.99039999999999995</v>
      </c>
      <c r="AJ50" s="12">
        <v>0.98699999999999999</v>
      </c>
      <c r="AK50" s="12">
        <v>0.98299999999999998</v>
      </c>
      <c r="AL50" s="12">
        <v>0.97850000000000004</v>
      </c>
      <c r="AM50" s="12">
        <v>0.97340000000000004</v>
      </c>
      <c r="AN50" s="12">
        <v>0.96779999999999999</v>
      </c>
      <c r="AO50" s="12">
        <v>0.9617</v>
      </c>
      <c r="AP50" s="12">
        <v>0.95509999999999995</v>
      </c>
      <c r="AQ50" s="12">
        <v>0.94789999999999996</v>
      </c>
      <c r="AR50" s="12">
        <v>0.94020000000000004</v>
      </c>
      <c r="AS50" s="12">
        <v>0.93189999999999995</v>
      </c>
      <c r="AT50" s="12">
        <v>0.92320000000000002</v>
      </c>
      <c r="AU50" s="12">
        <v>0.91390000000000005</v>
      </c>
      <c r="AV50" s="12">
        <v>0.90400000000000003</v>
      </c>
      <c r="AW50" s="12">
        <v>0.89370000000000005</v>
      </c>
      <c r="AX50" s="12">
        <v>0.88280000000000003</v>
      </c>
      <c r="AY50" s="12">
        <v>0.87190000000000001</v>
      </c>
      <c r="AZ50" s="12">
        <v>0.86099999999999999</v>
      </c>
      <c r="BA50" s="12">
        <v>0.85009999999999997</v>
      </c>
      <c r="BB50" s="12">
        <v>0.83919999999999995</v>
      </c>
      <c r="BC50" s="12">
        <v>0.82830000000000004</v>
      </c>
      <c r="BD50" s="12">
        <v>0.81740000000000002</v>
      </c>
      <c r="BE50" s="12">
        <v>0.80649999999999999</v>
      </c>
      <c r="BF50" s="12">
        <v>0.79559999999999997</v>
      </c>
      <c r="BG50" s="12">
        <v>0.78469999999999995</v>
      </c>
      <c r="BH50" s="12">
        <v>0.77380000000000004</v>
      </c>
      <c r="BI50" s="12">
        <v>0.76290000000000002</v>
      </c>
      <c r="BJ50" s="12">
        <v>0.752</v>
      </c>
      <c r="BK50" s="12">
        <v>0.74109999999999998</v>
      </c>
      <c r="BL50" s="12">
        <v>0.73019999999999996</v>
      </c>
      <c r="BM50" s="12">
        <v>0.71930000000000005</v>
      </c>
      <c r="BN50" s="12">
        <v>0.70840000000000003</v>
      </c>
      <c r="BO50" s="12">
        <v>0.69750000000000001</v>
      </c>
      <c r="BP50" s="12">
        <v>0.68659999999999999</v>
      </c>
      <c r="BQ50" s="12">
        <v>0.67569999999999997</v>
      </c>
      <c r="BR50" s="12">
        <v>0.66479999999999995</v>
      </c>
      <c r="BS50" s="12">
        <v>0.65390000000000004</v>
      </c>
      <c r="BT50" s="12">
        <v>0.64300000000000002</v>
      </c>
      <c r="BU50" s="12">
        <v>0.6321</v>
      </c>
      <c r="BV50" s="12">
        <v>0.62119999999999997</v>
      </c>
      <c r="BW50" s="12">
        <v>0.61029999999999995</v>
      </c>
      <c r="BX50" s="12">
        <v>0.59940000000000004</v>
      </c>
      <c r="BY50" s="12">
        <v>0.58850000000000002</v>
      </c>
      <c r="BZ50" s="12">
        <v>0.5776</v>
      </c>
      <c r="CA50" s="12">
        <v>0.56669999999999998</v>
      </c>
      <c r="CB50" s="12">
        <v>0.55520000000000003</v>
      </c>
      <c r="CC50" s="12">
        <v>0.54249999999999998</v>
      </c>
      <c r="CD50" s="12">
        <v>0.52859999999999996</v>
      </c>
      <c r="CE50" s="12">
        <v>0.51349999999999996</v>
      </c>
      <c r="CF50" s="12">
        <v>0.49719999999999998</v>
      </c>
      <c r="CG50" s="12">
        <v>0.47970000000000002</v>
      </c>
      <c r="CH50" s="12">
        <v>0.46100000000000002</v>
      </c>
      <c r="CI50" s="12">
        <v>0.44109999999999999</v>
      </c>
      <c r="CJ50" s="12">
        <v>0.42</v>
      </c>
      <c r="CK50" s="12">
        <v>0.3977</v>
      </c>
      <c r="CL50" s="12">
        <v>0.37419999999999998</v>
      </c>
      <c r="CM50" s="12">
        <v>0.34949999999999998</v>
      </c>
      <c r="CN50" s="12">
        <v>0.3236</v>
      </c>
      <c r="CO50" s="12">
        <v>0.29649999999999999</v>
      </c>
      <c r="CP50" s="12">
        <v>0.26819999999999999</v>
      </c>
      <c r="CQ50" s="12">
        <v>0.2387</v>
      </c>
      <c r="CR50" s="12">
        <v>0.20799999999999999</v>
      </c>
      <c r="CS50" s="12">
        <v>0.17610000000000001</v>
      </c>
      <c r="CT50" s="12">
        <v>0.14299999999999999</v>
      </c>
      <c r="CU50" s="12">
        <v>0.1087</v>
      </c>
      <c r="CV50" s="12">
        <v>7.3200000000000001E-2</v>
      </c>
    </row>
    <row r="51" spans="1:100" x14ac:dyDescent="0.25">
      <c r="A51" s="12" t="s">
        <v>58</v>
      </c>
      <c r="C51" s="12">
        <v>5</v>
      </c>
      <c r="D51" s="12">
        <v>864.68</v>
      </c>
      <c r="E51" s="12">
        <v>0.72499999999999998</v>
      </c>
      <c r="F51" s="12">
        <v>0.75790000000000002</v>
      </c>
      <c r="G51" s="12">
        <v>0.78859999999999997</v>
      </c>
      <c r="H51" s="12">
        <v>0.81710000000000005</v>
      </c>
      <c r="I51" s="12">
        <v>0.84340000000000004</v>
      </c>
      <c r="J51" s="12">
        <v>0.86750000000000005</v>
      </c>
      <c r="K51" s="12">
        <v>0.88939999999999997</v>
      </c>
      <c r="L51" s="12">
        <v>0.90910000000000002</v>
      </c>
      <c r="M51" s="12">
        <v>0.92659999999999998</v>
      </c>
      <c r="N51" s="12">
        <v>0.94189999999999996</v>
      </c>
      <c r="O51" s="12">
        <v>0.95499999999999996</v>
      </c>
      <c r="P51" s="12">
        <v>0.96699999999999997</v>
      </c>
      <c r="Q51" s="12">
        <v>0.97899999999999998</v>
      </c>
      <c r="R51" s="12">
        <v>0.98929999999999996</v>
      </c>
      <c r="S51" s="12">
        <v>0.99609999999999999</v>
      </c>
      <c r="T51" s="12">
        <v>0.99960000000000004</v>
      </c>
      <c r="U51" s="12">
        <v>1</v>
      </c>
      <c r="V51" s="12">
        <v>1</v>
      </c>
      <c r="W51" s="12">
        <v>1</v>
      </c>
      <c r="X51" s="12">
        <v>1</v>
      </c>
      <c r="Y51" s="12">
        <v>1</v>
      </c>
      <c r="Z51" s="12">
        <v>1</v>
      </c>
      <c r="AA51" s="12">
        <v>1</v>
      </c>
      <c r="AB51" s="12">
        <v>1</v>
      </c>
      <c r="AC51" s="12">
        <v>1</v>
      </c>
      <c r="AD51" s="12">
        <v>0.99970000000000003</v>
      </c>
      <c r="AE51" s="12">
        <v>0.99870000000000003</v>
      </c>
      <c r="AF51" s="12">
        <v>0.99709999999999999</v>
      </c>
      <c r="AG51" s="12">
        <v>0.99480000000000002</v>
      </c>
      <c r="AH51" s="12">
        <v>0.9919</v>
      </c>
      <c r="AI51" s="12">
        <v>0.98829999999999996</v>
      </c>
      <c r="AJ51" s="12">
        <v>0.98409999999999997</v>
      </c>
      <c r="AK51" s="12">
        <v>0.97929999999999995</v>
      </c>
      <c r="AL51" s="12">
        <v>0.97370000000000001</v>
      </c>
      <c r="AM51" s="12">
        <v>0.96760000000000002</v>
      </c>
      <c r="AN51" s="12">
        <v>0.96079999999999999</v>
      </c>
      <c r="AO51" s="12">
        <v>0.95330000000000004</v>
      </c>
      <c r="AP51" s="12">
        <v>0.94520000000000004</v>
      </c>
      <c r="AQ51" s="12">
        <v>0.9365</v>
      </c>
      <c r="AR51" s="12">
        <v>0.92710000000000004</v>
      </c>
      <c r="AS51" s="12">
        <v>0.91700000000000004</v>
      </c>
      <c r="AT51" s="12">
        <v>0.90629999999999999</v>
      </c>
      <c r="AU51" s="12">
        <v>0.89529999999999998</v>
      </c>
      <c r="AV51" s="12">
        <v>0.88429999999999997</v>
      </c>
      <c r="AW51" s="12">
        <v>0.87329999999999997</v>
      </c>
      <c r="AX51" s="12">
        <v>0.86229999999999996</v>
      </c>
      <c r="AY51" s="12">
        <v>0.85119999999999996</v>
      </c>
      <c r="AZ51" s="12">
        <v>0.84019999999999995</v>
      </c>
      <c r="BA51" s="12">
        <v>0.82920000000000005</v>
      </c>
      <c r="BB51" s="12">
        <v>0.81820000000000004</v>
      </c>
      <c r="BC51" s="12">
        <v>0.80720000000000003</v>
      </c>
      <c r="BD51" s="12">
        <v>0.79610000000000003</v>
      </c>
      <c r="BE51" s="12">
        <v>0.78510000000000002</v>
      </c>
      <c r="BF51" s="12">
        <v>0.77410000000000001</v>
      </c>
      <c r="BG51" s="12">
        <v>0.7631</v>
      </c>
      <c r="BH51" s="12">
        <v>0.75209999999999999</v>
      </c>
      <c r="BI51" s="12">
        <v>0.74099999999999999</v>
      </c>
      <c r="BJ51" s="12">
        <v>0.73</v>
      </c>
      <c r="BK51" s="12">
        <v>0.71899999999999997</v>
      </c>
      <c r="BL51" s="12">
        <v>0.70799999999999996</v>
      </c>
      <c r="BM51" s="12">
        <v>0.69699999999999995</v>
      </c>
      <c r="BN51" s="12">
        <v>0.68589999999999995</v>
      </c>
      <c r="BO51" s="12">
        <v>0.67490000000000006</v>
      </c>
      <c r="BP51" s="12">
        <v>0.66390000000000005</v>
      </c>
      <c r="BQ51" s="12">
        <v>0.65290000000000004</v>
      </c>
      <c r="BR51" s="12">
        <v>0.64190000000000003</v>
      </c>
      <c r="BS51" s="12">
        <v>0.63080000000000003</v>
      </c>
      <c r="BT51" s="12">
        <v>0.61980000000000002</v>
      </c>
      <c r="BU51" s="12">
        <v>0.60880000000000001</v>
      </c>
      <c r="BV51" s="12">
        <v>0.5978</v>
      </c>
      <c r="BW51" s="12">
        <v>0.58679999999999999</v>
      </c>
      <c r="BX51" s="12">
        <v>0.57569999999999999</v>
      </c>
      <c r="BY51" s="12">
        <v>0.56469999999999998</v>
      </c>
      <c r="BZ51" s="12">
        <v>0.55369999999999997</v>
      </c>
      <c r="CA51" s="12">
        <v>0.54220000000000002</v>
      </c>
      <c r="CB51" s="12">
        <v>0.52969999999999995</v>
      </c>
      <c r="CC51" s="12">
        <v>0.5161</v>
      </c>
      <c r="CD51" s="12">
        <v>0.50160000000000005</v>
      </c>
      <c r="CE51" s="12">
        <v>0.48609999999999998</v>
      </c>
      <c r="CF51" s="12">
        <v>0.46960000000000002</v>
      </c>
      <c r="CG51" s="12">
        <v>0.4521</v>
      </c>
      <c r="CH51" s="12">
        <v>0.4335</v>
      </c>
      <c r="CI51" s="12">
        <v>0.41399999999999998</v>
      </c>
      <c r="CJ51" s="12">
        <v>0.39350000000000002</v>
      </c>
      <c r="CK51" s="12">
        <v>0.372</v>
      </c>
      <c r="CL51" s="12">
        <v>0.34949999999999998</v>
      </c>
      <c r="CM51" s="12">
        <v>0.32590000000000002</v>
      </c>
      <c r="CN51" s="12">
        <v>0.3014</v>
      </c>
      <c r="CO51" s="12">
        <v>0.27589999999999998</v>
      </c>
      <c r="CP51" s="12">
        <v>0.24940000000000001</v>
      </c>
      <c r="CQ51" s="12">
        <v>0.22189999999999999</v>
      </c>
      <c r="CR51" s="12">
        <v>0.1933</v>
      </c>
      <c r="CS51" s="12">
        <v>0.1638</v>
      </c>
      <c r="CT51" s="12">
        <v>0.1333</v>
      </c>
      <c r="CU51" s="12">
        <v>0.1018</v>
      </c>
      <c r="CV51" s="12">
        <v>6.9199999999999998E-2</v>
      </c>
    </row>
    <row r="52" spans="1:100" x14ac:dyDescent="0.25">
      <c r="A52" s="12" t="s">
        <v>198</v>
      </c>
      <c r="B52" s="13"/>
      <c r="C52" s="12">
        <v>6</v>
      </c>
      <c r="D52" s="12">
        <v>1073</v>
      </c>
      <c r="E52" s="12">
        <v>0.72499999999999998</v>
      </c>
      <c r="F52" s="12">
        <v>0.75790000000000002</v>
      </c>
      <c r="G52" s="12">
        <v>0.78859999999999997</v>
      </c>
      <c r="H52" s="12">
        <v>0.81710000000000005</v>
      </c>
      <c r="I52" s="12">
        <v>0.84340000000000004</v>
      </c>
      <c r="J52" s="12">
        <v>0.86750000000000005</v>
      </c>
      <c r="K52" s="12">
        <v>0.88939999999999997</v>
      </c>
      <c r="L52" s="12">
        <v>0.90910000000000002</v>
      </c>
      <c r="M52" s="12">
        <v>0.92659999999999998</v>
      </c>
      <c r="N52" s="12">
        <v>0.94189999999999996</v>
      </c>
      <c r="O52" s="12">
        <v>0.95499999999999996</v>
      </c>
      <c r="P52" s="12">
        <v>0.96699999999999997</v>
      </c>
      <c r="Q52" s="12">
        <v>0.97899999999999998</v>
      </c>
      <c r="R52" s="12">
        <v>0.98929999999999996</v>
      </c>
      <c r="S52" s="12">
        <v>0.99609999999999999</v>
      </c>
      <c r="T52" s="12">
        <v>0.99960000000000004</v>
      </c>
      <c r="U52" s="12">
        <v>1</v>
      </c>
      <c r="V52" s="12">
        <v>1</v>
      </c>
      <c r="W52" s="12">
        <v>1</v>
      </c>
      <c r="X52" s="12">
        <v>1</v>
      </c>
      <c r="Y52" s="12">
        <v>1</v>
      </c>
      <c r="Z52" s="12">
        <v>1</v>
      </c>
      <c r="AA52" s="12">
        <v>1</v>
      </c>
      <c r="AB52" s="12">
        <v>1</v>
      </c>
      <c r="AC52" s="12">
        <v>1</v>
      </c>
      <c r="AD52" s="12">
        <v>0.99970000000000003</v>
      </c>
      <c r="AE52" s="12">
        <v>0.99890000000000001</v>
      </c>
      <c r="AF52" s="12">
        <v>0.99760000000000004</v>
      </c>
      <c r="AG52" s="12">
        <v>0.99570000000000003</v>
      </c>
      <c r="AH52" s="12">
        <v>0.99339999999999995</v>
      </c>
      <c r="AI52" s="12">
        <v>0.99039999999999995</v>
      </c>
      <c r="AJ52" s="12">
        <v>0.98699999999999999</v>
      </c>
      <c r="AK52" s="12">
        <v>0.98299999999999998</v>
      </c>
      <c r="AL52" s="12">
        <v>0.97850000000000004</v>
      </c>
      <c r="AM52" s="12">
        <v>0.97340000000000004</v>
      </c>
      <c r="AN52" s="12">
        <v>0.96779999999999999</v>
      </c>
      <c r="AO52" s="12">
        <v>0.9617</v>
      </c>
      <c r="AP52" s="12">
        <v>0.95509999999999995</v>
      </c>
      <c r="AQ52" s="12">
        <v>0.94789999999999996</v>
      </c>
      <c r="AR52" s="12">
        <v>0.94020000000000004</v>
      </c>
      <c r="AS52" s="12">
        <v>0.93189999999999995</v>
      </c>
      <c r="AT52" s="12">
        <v>0.92320000000000002</v>
      </c>
      <c r="AU52" s="12">
        <v>0.91390000000000005</v>
      </c>
      <c r="AV52" s="12">
        <v>0.90400000000000003</v>
      </c>
      <c r="AW52" s="12">
        <v>0.89370000000000005</v>
      </c>
      <c r="AX52" s="12">
        <v>0.88280000000000003</v>
      </c>
      <c r="AY52" s="12">
        <v>0.87190000000000001</v>
      </c>
      <c r="AZ52" s="12">
        <v>0.86099999999999999</v>
      </c>
      <c r="BA52" s="12">
        <v>0.85009999999999997</v>
      </c>
      <c r="BB52" s="12">
        <v>0.83919999999999995</v>
      </c>
      <c r="BC52" s="12">
        <v>0.82830000000000004</v>
      </c>
      <c r="BD52" s="12">
        <v>0.81740000000000002</v>
      </c>
      <c r="BE52" s="12">
        <v>0.80649999999999999</v>
      </c>
      <c r="BF52" s="12">
        <v>0.79559999999999997</v>
      </c>
      <c r="BG52" s="12">
        <v>0.78469999999999995</v>
      </c>
      <c r="BH52" s="12">
        <v>0.77380000000000004</v>
      </c>
      <c r="BI52" s="12">
        <v>0.76290000000000002</v>
      </c>
      <c r="BJ52" s="12">
        <v>0.752</v>
      </c>
      <c r="BK52" s="12">
        <v>0.74109999999999998</v>
      </c>
      <c r="BL52" s="12">
        <v>0.73019999999999996</v>
      </c>
      <c r="BM52" s="12">
        <v>0.71930000000000005</v>
      </c>
      <c r="BN52" s="12">
        <v>0.70840000000000003</v>
      </c>
      <c r="BO52" s="12">
        <v>0.69750000000000001</v>
      </c>
      <c r="BP52" s="12">
        <v>0.68659999999999999</v>
      </c>
      <c r="BQ52" s="12">
        <v>0.67569999999999997</v>
      </c>
      <c r="BR52" s="12">
        <v>0.66479999999999995</v>
      </c>
      <c r="BS52" s="12">
        <v>0.65390000000000004</v>
      </c>
      <c r="BT52" s="12">
        <v>0.64300000000000002</v>
      </c>
      <c r="BU52" s="12">
        <v>0.6321</v>
      </c>
      <c r="BV52" s="12">
        <v>0.62119999999999997</v>
      </c>
      <c r="BW52" s="12">
        <v>0.61029999999999995</v>
      </c>
      <c r="BX52" s="12">
        <v>0.59940000000000004</v>
      </c>
      <c r="BY52" s="12">
        <v>0.58850000000000002</v>
      </c>
      <c r="BZ52" s="12">
        <v>0.5776</v>
      </c>
      <c r="CA52" s="12">
        <v>0.56669999999999998</v>
      </c>
      <c r="CB52" s="12">
        <v>0.55520000000000003</v>
      </c>
      <c r="CC52" s="12">
        <v>0.54249999999999998</v>
      </c>
      <c r="CD52" s="12">
        <v>0.52859999999999996</v>
      </c>
      <c r="CE52" s="12">
        <v>0.51349999999999996</v>
      </c>
      <c r="CF52" s="12">
        <v>0.49719999999999998</v>
      </c>
      <c r="CG52" s="12">
        <v>0.47970000000000002</v>
      </c>
      <c r="CH52" s="12">
        <v>0.46100000000000002</v>
      </c>
      <c r="CI52" s="12">
        <v>0.44109999999999999</v>
      </c>
      <c r="CJ52" s="12">
        <v>0.42</v>
      </c>
      <c r="CK52" s="12">
        <v>0.3977</v>
      </c>
      <c r="CL52" s="12">
        <v>0.37419999999999998</v>
      </c>
      <c r="CM52" s="12">
        <v>0.34949999999999998</v>
      </c>
      <c r="CN52" s="12">
        <v>0.3236</v>
      </c>
      <c r="CO52" s="12">
        <v>0.29649999999999999</v>
      </c>
      <c r="CP52" s="12">
        <v>0.26819999999999999</v>
      </c>
      <c r="CQ52" s="12">
        <v>0.2387</v>
      </c>
      <c r="CR52" s="12">
        <v>0.20799999999999999</v>
      </c>
      <c r="CS52" s="12">
        <v>0.17610000000000001</v>
      </c>
      <c r="CT52" s="12">
        <v>0.14299999999999999</v>
      </c>
      <c r="CU52" s="12">
        <v>0.1087</v>
      </c>
      <c r="CV52" s="12">
        <v>7.3200000000000001E-2</v>
      </c>
    </row>
    <row r="53" spans="1:100" x14ac:dyDescent="0.25">
      <c r="A53" s="12" t="s">
        <v>59</v>
      </c>
      <c r="C53" s="12">
        <v>6</v>
      </c>
      <c r="D53" s="12">
        <v>1051</v>
      </c>
      <c r="E53" s="12">
        <v>0.72499999999999998</v>
      </c>
      <c r="F53" s="12">
        <v>0.75790000000000002</v>
      </c>
      <c r="G53" s="12">
        <v>0.78859999999999997</v>
      </c>
      <c r="H53" s="12">
        <v>0.81710000000000005</v>
      </c>
      <c r="I53" s="12">
        <v>0.84340000000000004</v>
      </c>
      <c r="J53" s="12">
        <v>0.86750000000000005</v>
      </c>
      <c r="K53" s="12">
        <v>0.88939999999999997</v>
      </c>
      <c r="L53" s="12">
        <v>0.90910000000000002</v>
      </c>
      <c r="M53" s="12">
        <v>0.92659999999999998</v>
      </c>
      <c r="N53" s="12">
        <v>0.94189999999999996</v>
      </c>
      <c r="O53" s="12">
        <v>0.95499999999999996</v>
      </c>
      <c r="P53" s="12">
        <v>0.96699999999999997</v>
      </c>
      <c r="Q53" s="12">
        <v>0.97899999999999998</v>
      </c>
      <c r="R53" s="12">
        <v>0.98929999999999996</v>
      </c>
      <c r="S53" s="12">
        <v>0.99609999999999999</v>
      </c>
      <c r="T53" s="12">
        <v>0.99960000000000004</v>
      </c>
      <c r="U53" s="12">
        <v>1</v>
      </c>
      <c r="V53" s="12">
        <v>1</v>
      </c>
      <c r="W53" s="12">
        <v>1</v>
      </c>
      <c r="X53" s="12">
        <v>1</v>
      </c>
      <c r="Y53" s="12">
        <v>1</v>
      </c>
      <c r="Z53" s="12">
        <v>1</v>
      </c>
      <c r="AA53" s="12">
        <v>1</v>
      </c>
      <c r="AB53" s="12">
        <v>1</v>
      </c>
      <c r="AC53" s="12">
        <v>1</v>
      </c>
      <c r="AD53" s="12">
        <v>0.99970000000000003</v>
      </c>
      <c r="AE53" s="12">
        <v>0.99880000000000002</v>
      </c>
      <c r="AF53" s="12">
        <v>0.99719999999999998</v>
      </c>
      <c r="AG53" s="12">
        <v>0.995</v>
      </c>
      <c r="AH53" s="12">
        <v>0.99219999999999997</v>
      </c>
      <c r="AI53" s="12">
        <v>0.98880000000000001</v>
      </c>
      <c r="AJ53" s="12">
        <v>0.98480000000000001</v>
      </c>
      <c r="AK53" s="12">
        <v>0.98009999999999997</v>
      </c>
      <c r="AL53" s="12">
        <v>0.97489999999999999</v>
      </c>
      <c r="AM53" s="12">
        <v>0.96899999999999997</v>
      </c>
      <c r="AN53" s="12">
        <v>0.96240000000000003</v>
      </c>
      <c r="AO53" s="12">
        <v>0.95530000000000004</v>
      </c>
      <c r="AP53" s="12">
        <v>0.94750000000000001</v>
      </c>
      <c r="AQ53" s="12">
        <v>0.93910000000000005</v>
      </c>
      <c r="AR53" s="12">
        <v>0.93010000000000004</v>
      </c>
      <c r="AS53" s="12">
        <v>0.92049999999999998</v>
      </c>
      <c r="AT53" s="12">
        <v>0.9103</v>
      </c>
      <c r="AU53" s="12">
        <v>0.89939999999999998</v>
      </c>
      <c r="AV53" s="12">
        <v>0.88829999999999998</v>
      </c>
      <c r="AW53" s="12">
        <v>0.87709999999999999</v>
      </c>
      <c r="AX53" s="12">
        <v>0.86599999999999999</v>
      </c>
      <c r="AY53" s="12">
        <v>0.8548</v>
      </c>
      <c r="AZ53" s="12">
        <v>0.84370000000000001</v>
      </c>
      <c r="BA53" s="12">
        <v>0.83250000000000002</v>
      </c>
      <c r="BB53" s="12">
        <v>0.82140000000000002</v>
      </c>
      <c r="BC53" s="12">
        <v>0.81020000000000003</v>
      </c>
      <c r="BD53" s="12">
        <v>0.79910000000000003</v>
      </c>
      <c r="BE53" s="12">
        <v>0.78790000000000004</v>
      </c>
      <c r="BF53" s="12">
        <v>0.77680000000000005</v>
      </c>
      <c r="BG53" s="12">
        <v>0.76570000000000005</v>
      </c>
      <c r="BH53" s="12">
        <v>0.75449999999999995</v>
      </c>
      <c r="BI53" s="12">
        <v>0.74339999999999995</v>
      </c>
      <c r="BJ53" s="12">
        <v>0.73219999999999996</v>
      </c>
      <c r="BK53" s="12">
        <v>0.72109999999999996</v>
      </c>
      <c r="BL53" s="12">
        <v>0.70989999999999998</v>
      </c>
      <c r="BM53" s="12">
        <v>0.69879999999999998</v>
      </c>
      <c r="BN53" s="12">
        <v>0.68759999999999999</v>
      </c>
      <c r="BO53" s="12">
        <v>0.67649999999999999</v>
      </c>
      <c r="BP53" s="12">
        <v>0.6653</v>
      </c>
      <c r="BQ53" s="12">
        <v>0.6542</v>
      </c>
      <c r="BR53" s="12">
        <v>0.64300000000000002</v>
      </c>
      <c r="BS53" s="12">
        <v>0.63190000000000002</v>
      </c>
      <c r="BT53" s="12">
        <v>0.62080000000000002</v>
      </c>
      <c r="BU53" s="12">
        <v>0.60960000000000003</v>
      </c>
      <c r="BV53" s="12">
        <v>0.59850000000000003</v>
      </c>
      <c r="BW53" s="12">
        <v>0.58730000000000004</v>
      </c>
      <c r="BX53" s="12">
        <v>0.57620000000000005</v>
      </c>
      <c r="BY53" s="12">
        <v>0.56499999999999995</v>
      </c>
      <c r="BZ53" s="12">
        <v>0.55389999999999995</v>
      </c>
      <c r="CA53" s="12">
        <v>0.54259999999999997</v>
      </c>
      <c r="CB53" s="12">
        <v>0.53049999999999997</v>
      </c>
      <c r="CC53" s="12">
        <v>0.51739999999999997</v>
      </c>
      <c r="CD53" s="12">
        <v>0.50329999999999997</v>
      </c>
      <c r="CE53" s="12">
        <v>0.48820000000000002</v>
      </c>
      <c r="CF53" s="12">
        <v>0.47199999999999998</v>
      </c>
      <c r="CG53" s="12">
        <v>0.45490000000000003</v>
      </c>
      <c r="CH53" s="12">
        <v>0.43680000000000002</v>
      </c>
      <c r="CI53" s="12">
        <v>0.41770000000000002</v>
      </c>
      <c r="CJ53" s="12">
        <v>0.39760000000000001</v>
      </c>
      <c r="CK53" s="12">
        <v>0.3765</v>
      </c>
      <c r="CL53" s="12">
        <v>0.3543</v>
      </c>
      <c r="CM53" s="12">
        <v>0.33119999999999999</v>
      </c>
      <c r="CN53" s="12">
        <v>0.30709999999999998</v>
      </c>
      <c r="CO53" s="12">
        <v>0.28199999999999997</v>
      </c>
      <c r="CP53" s="12">
        <v>0.25590000000000002</v>
      </c>
      <c r="CQ53" s="12">
        <v>0.2288</v>
      </c>
      <c r="CR53" s="12">
        <v>0.20069999999999999</v>
      </c>
      <c r="CS53" s="12">
        <v>0.17150000000000001</v>
      </c>
      <c r="CT53" s="12">
        <v>0.1414</v>
      </c>
      <c r="CU53" s="12">
        <v>0.1103</v>
      </c>
      <c r="CV53" s="12">
        <v>7.8200000000000006E-2</v>
      </c>
    </row>
    <row r="54" spans="1:100" x14ac:dyDescent="0.25">
      <c r="A54" s="12" t="s">
        <v>199</v>
      </c>
      <c r="B54" s="13"/>
      <c r="C54" s="12" t="e">
        <f>4*mile</f>
        <v>#REF!</v>
      </c>
      <c r="D54" s="12">
        <v>1154</v>
      </c>
      <c r="E54" s="12">
        <v>0.72499999999999998</v>
      </c>
      <c r="F54" s="12">
        <v>0.75790000000000002</v>
      </c>
      <c r="G54" s="12">
        <v>0.78859999999999997</v>
      </c>
      <c r="H54" s="12">
        <v>0.81710000000000005</v>
      </c>
      <c r="I54" s="12">
        <v>0.84340000000000004</v>
      </c>
      <c r="J54" s="12">
        <v>0.86750000000000005</v>
      </c>
      <c r="K54" s="12">
        <v>0.88939999999999997</v>
      </c>
      <c r="L54" s="12">
        <v>0.90910000000000002</v>
      </c>
      <c r="M54" s="12">
        <v>0.92659999999999998</v>
      </c>
      <c r="N54" s="12">
        <v>0.94189999999999996</v>
      </c>
      <c r="O54" s="12">
        <v>0.95499999999999996</v>
      </c>
      <c r="P54" s="12">
        <v>0.96699999999999997</v>
      </c>
      <c r="Q54" s="12">
        <v>0.97899999999999998</v>
      </c>
      <c r="R54" s="12">
        <v>0.98929999999999996</v>
      </c>
      <c r="S54" s="12">
        <v>0.99609999999999999</v>
      </c>
      <c r="T54" s="12">
        <v>0.99960000000000004</v>
      </c>
      <c r="U54" s="12">
        <v>1</v>
      </c>
      <c r="V54" s="12">
        <v>1</v>
      </c>
      <c r="W54" s="12">
        <v>1</v>
      </c>
      <c r="X54" s="12">
        <v>1</v>
      </c>
      <c r="Y54" s="12">
        <v>1</v>
      </c>
      <c r="Z54" s="12">
        <v>1</v>
      </c>
      <c r="AA54" s="12">
        <v>1</v>
      </c>
      <c r="AB54" s="12">
        <v>1</v>
      </c>
      <c r="AC54" s="12">
        <v>1</v>
      </c>
      <c r="AD54" s="12">
        <v>0.99970000000000003</v>
      </c>
      <c r="AE54" s="12">
        <v>0.99890000000000001</v>
      </c>
      <c r="AF54" s="12">
        <v>0.99760000000000004</v>
      </c>
      <c r="AG54" s="12">
        <v>0.99570000000000003</v>
      </c>
      <c r="AH54" s="12">
        <v>0.99339999999999995</v>
      </c>
      <c r="AI54" s="12">
        <v>0.99039999999999995</v>
      </c>
      <c r="AJ54" s="12">
        <v>0.98699999999999999</v>
      </c>
      <c r="AK54" s="12">
        <v>0.98299999999999998</v>
      </c>
      <c r="AL54" s="12">
        <v>0.97850000000000004</v>
      </c>
      <c r="AM54" s="12">
        <v>0.97340000000000004</v>
      </c>
      <c r="AN54" s="12">
        <v>0.96779999999999999</v>
      </c>
      <c r="AO54" s="12">
        <v>0.9617</v>
      </c>
      <c r="AP54" s="12">
        <v>0.95509999999999995</v>
      </c>
      <c r="AQ54" s="12">
        <v>0.94789999999999996</v>
      </c>
      <c r="AR54" s="12">
        <v>0.94020000000000004</v>
      </c>
      <c r="AS54" s="12">
        <v>0.93189999999999995</v>
      </c>
      <c r="AT54" s="12">
        <v>0.92320000000000002</v>
      </c>
      <c r="AU54" s="12">
        <v>0.91390000000000005</v>
      </c>
      <c r="AV54" s="12">
        <v>0.90400000000000003</v>
      </c>
      <c r="AW54" s="12">
        <v>0.89370000000000005</v>
      </c>
      <c r="AX54" s="12">
        <v>0.88280000000000003</v>
      </c>
      <c r="AY54" s="12">
        <v>0.87190000000000001</v>
      </c>
      <c r="AZ54" s="12">
        <v>0.86099999999999999</v>
      </c>
      <c r="BA54" s="12">
        <v>0.85009999999999997</v>
      </c>
      <c r="BB54" s="12">
        <v>0.83919999999999995</v>
      </c>
      <c r="BC54" s="12">
        <v>0.82830000000000004</v>
      </c>
      <c r="BD54" s="12">
        <v>0.81740000000000002</v>
      </c>
      <c r="BE54" s="12">
        <v>0.80649999999999999</v>
      </c>
      <c r="BF54" s="12">
        <v>0.79559999999999997</v>
      </c>
      <c r="BG54" s="12">
        <v>0.78469999999999995</v>
      </c>
      <c r="BH54" s="12">
        <v>0.77380000000000004</v>
      </c>
      <c r="BI54" s="12">
        <v>0.76290000000000002</v>
      </c>
      <c r="BJ54" s="12">
        <v>0.752</v>
      </c>
      <c r="BK54" s="12">
        <v>0.74109999999999998</v>
      </c>
      <c r="BL54" s="12">
        <v>0.73019999999999996</v>
      </c>
      <c r="BM54" s="12">
        <v>0.71930000000000005</v>
      </c>
      <c r="BN54" s="12">
        <v>0.70840000000000003</v>
      </c>
      <c r="BO54" s="12">
        <v>0.69750000000000001</v>
      </c>
      <c r="BP54" s="12">
        <v>0.68659999999999999</v>
      </c>
      <c r="BQ54" s="12">
        <v>0.67569999999999997</v>
      </c>
      <c r="BR54" s="12">
        <v>0.66479999999999995</v>
      </c>
      <c r="BS54" s="12">
        <v>0.65390000000000004</v>
      </c>
      <c r="BT54" s="12">
        <v>0.64300000000000002</v>
      </c>
      <c r="BU54" s="12">
        <v>0.6321</v>
      </c>
      <c r="BV54" s="12">
        <v>0.62119999999999997</v>
      </c>
      <c r="BW54" s="12">
        <v>0.61029999999999995</v>
      </c>
      <c r="BX54" s="12">
        <v>0.59940000000000004</v>
      </c>
      <c r="BY54" s="12">
        <v>0.58850000000000002</v>
      </c>
      <c r="BZ54" s="12">
        <v>0.5776</v>
      </c>
      <c r="CA54" s="12">
        <v>0.56669999999999998</v>
      </c>
      <c r="CB54" s="12">
        <v>0.55520000000000003</v>
      </c>
      <c r="CC54" s="12">
        <v>0.54249999999999998</v>
      </c>
      <c r="CD54" s="12">
        <v>0.52859999999999996</v>
      </c>
      <c r="CE54" s="12">
        <v>0.51349999999999996</v>
      </c>
      <c r="CF54" s="12">
        <v>0.49719999999999998</v>
      </c>
      <c r="CG54" s="12">
        <v>0.47970000000000002</v>
      </c>
      <c r="CH54" s="12">
        <v>0.46100000000000002</v>
      </c>
      <c r="CI54" s="12">
        <v>0.44109999999999999</v>
      </c>
      <c r="CJ54" s="12">
        <v>0.42</v>
      </c>
      <c r="CK54" s="12">
        <v>0.3977</v>
      </c>
      <c r="CL54" s="12">
        <v>0.37419999999999998</v>
      </c>
      <c r="CM54" s="12">
        <v>0.34949999999999998</v>
      </c>
      <c r="CN54" s="12">
        <v>0.3236</v>
      </c>
      <c r="CO54" s="12">
        <v>0.29649999999999999</v>
      </c>
      <c r="CP54" s="12">
        <v>0.26819999999999999</v>
      </c>
      <c r="CQ54" s="12">
        <v>0.2387</v>
      </c>
      <c r="CR54" s="12">
        <v>0.20799999999999999</v>
      </c>
      <c r="CS54" s="12">
        <v>0.17610000000000001</v>
      </c>
      <c r="CT54" s="12">
        <v>0.14299999999999999</v>
      </c>
      <c r="CU54" s="12">
        <v>0.1087</v>
      </c>
      <c r="CV54" s="12">
        <v>7.3200000000000001E-2</v>
      </c>
    </row>
    <row r="55" spans="1:100" x14ac:dyDescent="0.25">
      <c r="A55" s="12" t="s">
        <v>60</v>
      </c>
      <c r="C55" s="12" t="e">
        <f>4*mile</f>
        <v>#REF!</v>
      </c>
      <c r="D55" s="12">
        <v>1132</v>
      </c>
      <c r="E55" s="12">
        <v>0.72499999999999998</v>
      </c>
      <c r="F55" s="12">
        <v>0.75790000000000002</v>
      </c>
      <c r="G55" s="12">
        <v>0.78859999999999997</v>
      </c>
      <c r="H55" s="12">
        <v>0.81710000000000005</v>
      </c>
      <c r="I55" s="12">
        <v>0.84340000000000004</v>
      </c>
      <c r="J55" s="12">
        <v>0.86750000000000005</v>
      </c>
      <c r="K55" s="12">
        <v>0.88939999999999997</v>
      </c>
      <c r="L55" s="12">
        <v>0.90910000000000002</v>
      </c>
      <c r="M55" s="12">
        <v>0.92659999999999998</v>
      </c>
      <c r="N55" s="12">
        <v>0.94189999999999996</v>
      </c>
      <c r="O55" s="12">
        <v>0.95499999999999996</v>
      </c>
      <c r="P55" s="12">
        <v>0.96699999999999997</v>
      </c>
      <c r="Q55" s="12">
        <v>0.97899999999999998</v>
      </c>
      <c r="R55" s="12">
        <v>0.98929999999999996</v>
      </c>
      <c r="S55" s="12">
        <v>0.99609999999999999</v>
      </c>
      <c r="T55" s="12">
        <v>0.99960000000000004</v>
      </c>
      <c r="U55" s="12">
        <v>1</v>
      </c>
      <c r="V55" s="12">
        <v>1</v>
      </c>
      <c r="W55" s="12">
        <v>1</v>
      </c>
      <c r="X55" s="12">
        <v>1</v>
      </c>
      <c r="Y55" s="12">
        <v>1</v>
      </c>
      <c r="Z55" s="12">
        <v>1</v>
      </c>
      <c r="AA55" s="12">
        <v>1</v>
      </c>
      <c r="AB55" s="12">
        <v>1</v>
      </c>
      <c r="AC55" s="12">
        <v>1</v>
      </c>
      <c r="AD55" s="12">
        <v>0.99970000000000003</v>
      </c>
      <c r="AE55" s="12">
        <v>0.99880000000000002</v>
      </c>
      <c r="AF55" s="12">
        <v>0.99719999999999998</v>
      </c>
      <c r="AG55" s="12">
        <v>0.99509999999999998</v>
      </c>
      <c r="AH55" s="12">
        <v>0.99239999999999995</v>
      </c>
      <c r="AI55" s="12">
        <v>0.98899999999999999</v>
      </c>
      <c r="AJ55" s="12">
        <v>0.98499999999999999</v>
      </c>
      <c r="AK55" s="12">
        <v>0.98040000000000005</v>
      </c>
      <c r="AL55" s="12">
        <v>0.97519999999999996</v>
      </c>
      <c r="AM55" s="12">
        <v>0.96940000000000004</v>
      </c>
      <c r="AN55" s="12">
        <v>0.96299999999999997</v>
      </c>
      <c r="AO55" s="12">
        <v>0.95599999999999996</v>
      </c>
      <c r="AP55" s="12">
        <v>0.94830000000000003</v>
      </c>
      <c r="AQ55" s="12">
        <v>0.94010000000000005</v>
      </c>
      <c r="AR55" s="12">
        <v>0.93120000000000003</v>
      </c>
      <c r="AS55" s="12">
        <v>0.92169999999999996</v>
      </c>
      <c r="AT55" s="12">
        <v>0.91169999999999995</v>
      </c>
      <c r="AU55" s="12">
        <v>0.90100000000000002</v>
      </c>
      <c r="AV55" s="12">
        <v>0.88980000000000004</v>
      </c>
      <c r="AW55" s="12">
        <v>0.87860000000000005</v>
      </c>
      <c r="AX55" s="12">
        <v>0.86739999999999995</v>
      </c>
      <c r="AY55" s="12">
        <v>0.85619999999999996</v>
      </c>
      <c r="AZ55" s="12">
        <v>0.84499999999999997</v>
      </c>
      <c r="BA55" s="12">
        <v>0.83379999999999999</v>
      </c>
      <c r="BB55" s="12">
        <v>0.8226</v>
      </c>
      <c r="BC55" s="12">
        <v>0.81140000000000001</v>
      </c>
      <c r="BD55" s="12">
        <v>0.80020000000000002</v>
      </c>
      <c r="BE55" s="12">
        <v>0.78900000000000003</v>
      </c>
      <c r="BF55" s="12">
        <v>0.77780000000000005</v>
      </c>
      <c r="BG55" s="12">
        <v>0.76659999999999995</v>
      </c>
      <c r="BH55" s="12">
        <v>0.75539999999999996</v>
      </c>
      <c r="BI55" s="12">
        <v>0.74429999999999996</v>
      </c>
      <c r="BJ55" s="12">
        <v>0.73309999999999997</v>
      </c>
      <c r="BK55" s="12">
        <v>0.72189999999999999</v>
      </c>
      <c r="BL55" s="12">
        <v>0.7107</v>
      </c>
      <c r="BM55" s="12">
        <v>0.69950000000000001</v>
      </c>
      <c r="BN55" s="12">
        <v>0.68830000000000002</v>
      </c>
      <c r="BO55" s="12">
        <v>0.67710000000000004</v>
      </c>
      <c r="BP55" s="12">
        <v>0.66590000000000005</v>
      </c>
      <c r="BQ55" s="12">
        <v>0.65469999999999995</v>
      </c>
      <c r="BR55" s="12">
        <v>0.64349999999999996</v>
      </c>
      <c r="BS55" s="12">
        <v>0.63229999999999997</v>
      </c>
      <c r="BT55" s="12">
        <v>0.62109999999999999</v>
      </c>
      <c r="BU55" s="12">
        <v>0.6099</v>
      </c>
      <c r="BV55" s="12">
        <v>0.59870000000000001</v>
      </c>
      <c r="BW55" s="12">
        <v>0.58750000000000002</v>
      </c>
      <c r="BX55" s="12">
        <v>0.57630000000000003</v>
      </c>
      <c r="BY55" s="12">
        <v>0.56510000000000005</v>
      </c>
      <c r="BZ55" s="12">
        <v>0.55389999999999995</v>
      </c>
      <c r="CA55" s="12">
        <v>0.54269999999999996</v>
      </c>
      <c r="CB55" s="12">
        <v>0.53090000000000004</v>
      </c>
      <c r="CC55" s="12">
        <v>0.51800000000000002</v>
      </c>
      <c r="CD55" s="12">
        <v>0.50409999999999999</v>
      </c>
      <c r="CE55" s="12">
        <v>0.48930000000000001</v>
      </c>
      <c r="CF55" s="12">
        <v>0.47339999999999999</v>
      </c>
      <c r="CG55" s="12">
        <v>0.45650000000000002</v>
      </c>
      <c r="CH55" s="12">
        <v>0.43869999999999998</v>
      </c>
      <c r="CI55" s="12">
        <v>0.41980000000000001</v>
      </c>
      <c r="CJ55" s="12">
        <v>0.39989999999999998</v>
      </c>
      <c r="CK55" s="12">
        <v>0.37909999999999999</v>
      </c>
      <c r="CL55" s="12">
        <v>0.35720000000000002</v>
      </c>
      <c r="CM55" s="12">
        <v>0.33429999999999999</v>
      </c>
      <c r="CN55" s="12">
        <v>0.3105</v>
      </c>
      <c r="CO55" s="12">
        <v>0.28560000000000002</v>
      </c>
      <c r="CP55" s="12">
        <v>0.25979999999999998</v>
      </c>
      <c r="CQ55" s="12">
        <v>0.2329</v>
      </c>
      <c r="CR55" s="12">
        <v>0.20499999999999999</v>
      </c>
      <c r="CS55" s="12">
        <v>0.1762</v>
      </c>
      <c r="CT55" s="12">
        <v>0.14630000000000001</v>
      </c>
      <c r="CU55" s="12">
        <v>0.1154</v>
      </c>
      <c r="CV55" s="12">
        <v>8.3599999999999994E-2</v>
      </c>
    </row>
    <row r="56" spans="1:100" x14ac:dyDescent="0.25">
      <c r="A56" s="12" t="s">
        <v>200</v>
      </c>
      <c r="B56" s="13"/>
      <c r="C56" s="12">
        <v>8</v>
      </c>
      <c r="D56" s="12">
        <v>1445</v>
      </c>
      <c r="E56" s="12">
        <v>0.72499999999999998</v>
      </c>
      <c r="F56" s="12">
        <v>0.75790000000000002</v>
      </c>
      <c r="G56" s="12">
        <v>0.78859999999999997</v>
      </c>
      <c r="H56" s="12">
        <v>0.81710000000000005</v>
      </c>
      <c r="I56" s="12">
        <v>0.84340000000000004</v>
      </c>
      <c r="J56" s="12">
        <v>0.86750000000000005</v>
      </c>
      <c r="K56" s="12">
        <v>0.88939999999999997</v>
      </c>
      <c r="L56" s="12">
        <v>0.90910000000000002</v>
      </c>
      <c r="M56" s="12">
        <v>0.92659999999999998</v>
      </c>
      <c r="N56" s="12">
        <v>0.94189999999999996</v>
      </c>
      <c r="O56" s="12">
        <v>0.95499999999999996</v>
      </c>
      <c r="P56" s="12">
        <v>0.96699999999999997</v>
      </c>
      <c r="Q56" s="12">
        <v>0.97899999999999998</v>
      </c>
      <c r="R56" s="12">
        <v>0.98929999999999996</v>
      </c>
      <c r="S56" s="12">
        <v>0.99609999999999999</v>
      </c>
      <c r="T56" s="12">
        <v>0.99960000000000004</v>
      </c>
      <c r="U56" s="12">
        <v>1</v>
      </c>
      <c r="V56" s="12">
        <v>1</v>
      </c>
      <c r="W56" s="12">
        <v>1</v>
      </c>
      <c r="X56" s="12">
        <v>1</v>
      </c>
      <c r="Y56" s="12">
        <v>1</v>
      </c>
      <c r="Z56" s="12">
        <v>1</v>
      </c>
      <c r="AA56" s="12">
        <v>1</v>
      </c>
      <c r="AB56" s="12">
        <v>1</v>
      </c>
      <c r="AC56" s="12">
        <v>1</v>
      </c>
      <c r="AD56" s="12">
        <v>0.99970000000000003</v>
      </c>
      <c r="AE56" s="12">
        <v>0.99890000000000001</v>
      </c>
      <c r="AF56" s="12">
        <v>0.99760000000000004</v>
      </c>
      <c r="AG56" s="12">
        <v>0.99570000000000003</v>
      </c>
      <c r="AH56" s="12">
        <v>0.99339999999999995</v>
      </c>
      <c r="AI56" s="12">
        <v>0.99039999999999995</v>
      </c>
      <c r="AJ56" s="12">
        <v>0.98699999999999999</v>
      </c>
      <c r="AK56" s="12">
        <v>0.98299999999999998</v>
      </c>
      <c r="AL56" s="12">
        <v>0.97850000000000004</v>
      </c>
      <c r="AM56" s="12">
        <v>0.97340000000000004</v>
      </c>
      <c r="AN56" s="12">
        <v>0.96779999999999999</v>
      </c>
      <c r="AO56" s="12">
        <v>0.9617</v>
      </c>
      <c r="AP56" s="12">
        <v>0.95509999999999995</v>
      </c>
      <c r="AQ56" s="12">
        <v>0.94789999999999996</v>
      </c>
      <c r="AR56" s="12">
        <v>0.94020000000000004</v>
      </c>
      <c r="AS56" s="12">
        <v>0.93189999999999995</v>
      </c>
      <c r="AT56" s="12">
        <v>0.92320000000000002</v>
      </c>
      <c r="AU56" s="12">
        <v>0.91390000000000005</v>
      </c>
      <c r="AV56" s="12">
        <v>0.90400000000000003</v>
      </c>
      <c r="AW56" s="12">
        <v>0.89370000000000005</v>
      </c>
      <c r="AX56" s="12">
        <v>0.88280000000000003</v>
      </c>
      <c r="AY56" s="12">
        <v>0.87190000000000001</v>
      </c>
      <c r="AZ56" s="12">
        <v>0.86099999999999999</v>
      </c>
      <c r="BA56" s="12">
        <v>0.85009999999999997</v>
      </c>
      <c r="BB56" s="12">
        <v>0.83919999999999995</v>
      </c>
      <c r="BC56" s="12">
        <v>0.82830000000000004</v>
      </c>
      <c r="BD56" s="12">
        <v>0.81740000000000002</v>
      </c>
      <c r="BE56" s="12">
        <v>0.80649999999999999</v>
      </c>
      <c r="BF56" s="12">
        <v>0.79559999999999997</v>
      </c>
      <c r="BG56" s="12">
        <v>0.78469999999999995</v>
      </c>
      <c r="BH56" s="12">
        <v>0.77380000000000004</v>
      </c>
      <c r="BI56" s="12">
        <v>0.76290000000000002</v>
      </c>
      <c r="BJ56" s="12">
        <v>0.752</v>
      </c>
      <c r="BK56" s="12">
        <v>0.74109999999999998</v>
      </c>
      <c r="BL56" s="12">
        <v>0.73019999999999996</v>
      </c>
      <c r="BM56" s="12">
        <v>0.71930000000000005</v>
      </c>
      <c r="BN56" s="12">
        <v>0.70840000000000003</v>
      </c>
      <c r="BO56" s="12">
        <v>0.69750000000000001</v>
      </c>
      <c r="BP56" s="12">
        <v>0.68659999999999999</v>
      </c>
      <c r="BQ56" s="12">
        <v>0.67569999999999997</v>
      </c>
      <c r="BR56" s="12">
        <v>0.66479999999999995</v>
      </c>
      <c r="BS56" s="12">
        <v>0.65390000000000004</v>
      </c>
      <c r="BT56" s="12">
        <v>0.64300000000000002</v>
      </c>
      <c r="BU56" s="12">
        <v>0.6321</v>
      </c>
      <c r="BV56" s="12">
        <v>0.62119999999999997</v>
      </c>
      <c r="BW56" s="12">
        <v>0.61029999999999995</v>
      </c>
      <c r="BX56" s="12">
        <v>0.59940000000000004</v>
      </c>
      <c r="BY56" s="12">
        <v>0.58850000000000002</v>
      </c>
      <c r="BZ56" s="12">
        <v>0.5776</v>
      </c>
      <c r="CA56" s="12">
        <v>0.56669999999999998</v>
      </c>
      <c r="CB56" s="12">
        <v>0.55520000000000003</v>
      </c>
      <c r="CC56" s="12">
        <v>0.54249999999999998</v>
      </c>
      <c r="CD56" s="12">
        <v>0.52859999999999996</v>
      </c>
      <c r="CE56" s="12">
        <v>0.51349999999999996</v>
      </c>
      <c r="CF56" s="12">
        <v>0.49719999999999998</v>
      </c>
      <c r="CG56" s="12">
        <v>0.47970000000000002</v>
      </c>
      <c r="CH56" s="12">
        <v>0.46100000000000002</v>
      </c>
      <c r="CI56" s="12">
        <v>0.44109999999999999</v>
      </c>
      <c r="CJ56" s="12">
        <v>0.42</v>
      </c>
      <c r="CK56" s="12">
        <v>0.3977</v>
      </c>
      <c r="CL56" s="12">
        <v>0.37419999999999998</v>
      </c>
      <c r="CM56" s="12">
        <v>0.34949999999999998</v>
      </c>
      <c r="CN56" s="12">
        <v>0.3236</v>
      </c>
      <c r="CO56" s="12">
        <v>0.29649999999999999</v>
      </c>
      <c r="CP56" s="12">
        <v>0.26819999999999999</v>
      </c>
      <c r="CQ56" s="12">
        <v>0.2387</v>
      </c>
      <c r="CR56" s="12">
        <v>0.20799999999999999</v>
      </c>
      <c r="CS56" s="12">
        <v>0.17610000000000001</v>
      </c>
      <c r="CT56" s="12">
        <v>0.14299999999999999</v>
      </c>
      <c r="CU56" s="12">
        <v>0.1087</v>
      </c>
      <c r="CV56" s="12">
        <v>7.3200000000000001E-2</v>
      </c>
    </row>
    <row r="57" spans="1:100" x14ac:dyDescent="0.25">
      <c r="A57" s="12" t="s">
        <v>61</v>
      </c>
      <c r="C57" s="12">
        <v>8</v>
      </c>
      <c r="D57" s="12">
        <v>1425</v>
      </c>
      <c r="E57" s="12">
        <v>0.72499999999999998</v>
      </c>
      <c r="F57" s="12">
        <v>0.75790000000000002</v>
      </c>
      <c r="G57" s="12">
        <v>0.78859999999999997</v>
      </c>
      <c r="H57" s="12">
        <v>0.81710000000000005</v>
      </c>
      <c r="I57" s="12">
        <v>0.84340000000000004</v>
      </c>
      <c r="J57" s="12">
        <v>0.86750000000000005</v>
      </c>
      <c r="K57" s="12">
        <v>0.88939999999999997</v>
      </c>
      <c r="L57" s="12">
        <v>0.90910000000000002</v>
      </c>
      <c r="M57" s="12">
        <v>0.92659999999999998</v>
      </c>
      <c r="N57" s="12">
        <v>0.94189999999999996</v>
      </c>
      <c r="O57" s="12">
        <v>0.95499999999999996</v>
      </c>
      <c r="P57" s="12">
        <v>0.96699999999999997</v>
      </c>
      <c r="Q57" s="12">
        <v>0.97899999999999998</v>
      </c>
      <c r="R57" s="12">
        <v>0.98929999999999996</v>
      </c>
      <c r="S57" s="12">
        <v>0.99609999999999999</v>
      </c>
      <c r="T57" s="12">
        <v>0.99960000000000004</v>
      </c>
      <c r="U57" s="12">
        <v>1</v>
      </c>
      <c r="V57" s="12">
        <v>1</v>
      </c>
      <c r="W57" s="12">
        <v>1</v>
      </c>
      <c r="X57" s="12">
        <v>1</v>
      </c>
      <c r="Y57" s="12">
        <v>1</v>
      </c>
      <c r="Z57" s="12">
        <v>1</v>
      </c>
      <c r="AA57" s="12">
        <v>1</v>
      </c>
      <c r="AB57" s="12">
        <v>1</v>
      </c>
      <c r="AC57" s="12">
        <v>1</v>
      </c>
      <c r="AD57" s="12">
        <v>0.99970000000000003</v>
      </c>
      <c r="AE57" s="12">
        <v>0.99880000000000002</v>
      </c>
      <c r="AF57" s="12">
        <v>0.99739999999999995</v>
      </c>
      <c r="AG57" s="12">
        <v>0.99529999999999996</v>
      </c>
      <c r="AH57" s="12">
        <v>0.99270000000000003</v>
      </c>
      <c r="AI57" s="12">
        <v>0.98950000000000005</v>
      </c>
      <c r="AJ57" s="12">
        <v>0.98570000000000002</v>
      </c>
      <c r="AK57" s="12">
        <v>0.98129999999999995</v>
      </c>
      <c r="AL57" s="12">
        <v>0.97640000000000005</v>
      </c>
      <c r="AM57" s="12">
        <v>0.9708</v>
      </c>
      <c r="AN57" s="12">
        <v>0.9647</v>
      </c>
      <c r="AO57" s="12">
        <v>0.95799999999999996</v>
      </c>
      <c r="AP57" s="12">
        <v>0.95069999999999999</v>
      </c>
      <c r="AQ57" s="12">
        <v>0.94279999999999997</v>
      </c>
      <c r="AR57" s="12">
        <v>0.93430000000000002</v>
      </c>
      <c r="AS57" s="12">
        <v>0.92530000000000001</v>
      </c>
      <c r="AT57" s="12">
        <v>0.91569999999999996</v>
      </c>
      <c r="AU57" s="12">
        <v>0.90549999999999997</v>
      </c>
      <c r="AV57" s="12">
        <v>0.89470000000000005</v>
      </c>
      <c r="AW57" s="12">
        <v>0.88339999999999996</v>
      </c>
      <c r="AX57" s="12">
        <v>0.872</v>
      </c>
      <c r="AY57" s="12">
        <v>0.86070000000000002</v>
      </c>
      <c r="AZ57" s="12">
        <v>0.84930000000000005</v>
      </c>
      <c r="BA57" s="12">
        <v>0.83799999999999997</v>
      </c>
      <c r="BB57" s="12">
        <v>0.8266</v>
      </c>
      <c r="BC57" s="12">
        <v>0.81530000000000002</v>
      </c>
      <c r="BD57" s="12">
        <v>0.80400000000000005</v>
      </c>
      <c r="BE57" s="12">
        <v>0.79259999999999997</v>
      </c>
      <c r="BF57" s="12">
        <v>0.78129999999999999</v>
      </c>
      <c r="BG57" s="12">
        <v>0.76990000000000003</v>
      </c>
      <c r="BH57" s="12">
        <v>0.75860000000000005</v>
      </c>
      <c r="BI57" s="12">
        <v>0.74719999999999998</v>
      </c>
      <c r="BJ57" s="12">
        <v>0.7359</v>
      </c>
      <c r="BK57" s="12">
        <v>0.72450000000000003</v>
      </c>
      <c r="BL57" s="12">
        <v>0.71319999999999995</v>
      </c>
      <c r="BM57" s="12">
        <v>0.70189999999999997</v>
      </c>
      <c r="BN57" s="12">
        <v>0.6905</v>
      </c>
      <c r="BO57" s="12">
        <v>0.67920000000000003</v>
      </c>
      <c r="BP57" s="12">
        <v>0.66779999999999995</v>
      </c>
      <c r="BQ57" s="12">
        <v>0.65649999999999997</v>
      </c>
      <c r="BR57" s="12">
        <v>0.64510000000000001</v>
      </c>
      <c r="BS57" s="12">
        <v>0.63380000000000003</v>
      </c>
      <c r="BT57" s="12">
        <v>0.62239999999999995</v>
      </c>
      <c r="BU57" s="12">
        <v>0.61109999999999998</v>
      </c>
      <c r="BV57" s="12">
        <v>0.59970000000000001</v>
      </c>
      <c r="BW57" s="12">
        <v>0.58840000000000003</v>
      </c>
      <c r="BX57" s="12">
        <v>0.57709999999999995</v>
      </c>
      <c r="BY57" s="12">
        <v>0.56569999999999998</v>
      </c>
      <c r="BZ57" s="12">
        <v>0.5544</v>
      </c>
      <c r="CA57" s="12">
        <v>0.54300000000000004</v>
      </c>
      <c r="CB57" s="12">
        <v>0.53149999999999997</v>
      </c>
      <c r="CC57" s="12">
        <v>0.51900000000000002</v>
      </c>
      <c r="CD57" s="12">
        <v>0.50549999999999995</v>
      </c>
      <c r="CE57" s="12">
        <v>0.49099999999999999</v>
      </c>
      <c r="CF57" s="12">
        <v>0.47549999999999998</v>
      </c>
      <c r="CG57" s="12">
        <v>0.45900000000000002</v>
      </c>
      <c r="CH57" s="12">
        <v>0.44159999999999999</v>
      </c>
      <c r="CI57" s="12">
        <v>0.42309999999999998</v>
      </c>
      <c r="CJ57" s="12">
        <v>0.40360000000000001</v>
      </c>
      <c r="CK57" s="12">
        <v>0.3831</v>
      </c>
      <c r="CL57" s="12">
        <v>0.36159999999999998</v>
      </c>
      <c r="CM57" s="12">
        <v>0.33910000000000001</v>
      </c>
      <c r="CN57" s="12">
        <v>0.31569999999999998</v>
      </c>
      <c r="CO57" s="12">
        <v>0.29120000000000001</v>
      </c>
      <c r="CP57" s="12">
        <v>0.26569999999999999</v>
      </c>
      <c r="CQ57" s="12">
        <v>0.2392</v>
      </c>
      <c r="CR57" s="12">
        <v>0.2117</v>
      </c>
      <c r="CS57" s="12">
        <v>0.1832</v>
      </c>
      <c r="CT57" s="12">
        <v>0.1537</v>
      </c>
      <c r="CU57" s="12">
        <v>0.12330000000000001</v>
      </c>
      <c r="CV57" s="12">
        <v>9.1800000000000007E-2</v>
      </c>
    </row>
    <row r="58" spans="1:100" x14ac:dyDescent="0.25">
      <c r="A58" s="12" t="s">
        <v>201</v>
      </c>
      <c r="B58" s="12" t="s">
        <v>164</v>
      </c>
      <c r="C58" s="12" t="e">
        <f>5*mile</f>
        <v>#REF!</v>
      </c>
      <c r="D58" s="12">
        <v>1452</v>
      </c>
      <c r="E58" s="12">
        <v>0.72499999999999998</v>
      </c>
      <c r="F58" s="12">
        <v>0.75790000000000002</v>
      </c>
      <c r="G58" s="12">
        <v>0.78859999999999997</v>
      </c>
      <c r="H58" s="12">
        <v>0.81710000000000005</v>
      </c>
      <c r="I58" s="12">
        <v>0.84340000000000004</v>
      </c>
      <c r="J58" s="12">
        <v>0.86750000000000005</v>
      </c>
      <c r="K58" s="12">
        <v>0.88939999999999997</v>
      </c>
      <c r="L58" s="12">
        <v>0.90910000000000002</v>
      </c>
      <c r="M58" s="12">
        <v>0.92659999999999998</v>
      </c>
      <c r="N58" s="12">
        <v>0.94189999999999996</v>
      </c>
      <c r="O58" s="12">
        <v>0.95499999999999996</v>
      </c>
      <c r="P58" s="12">
        <v>0.96699999999999997</v>
      </c>
      <c r="Q58" s="12">
        <v>0.97899999999999998</v>
      </c>
      <c r="R58" s="12">
        <v>0.98929999999999996</v>
      </c>
      <c r="S58" s="12">
        <v>0.99609999999999999</v>
      </c>
      <c r="T58" s="12">
        <v>0.99960000000000004</v>
      </c>
      <c r="U58" s="12">
        <v>1</v>
      </c>
      <c r="V58" s="12">
        <v>1</v>
      </c>
      <c r="W58" s="12">
        <v>1</v>
      </c>
      <c r="X58" s="12">
        <v>1</v>
      </c>
      <c r="Y58" s="12">
        <v>1</v>
      </c>
      <c r="Z58" s="12">
        <v>1</v>
      </c>
      <c r="AA58" s="12">
        <v>1</v>
      </c>
      <c r="AB58" s="12">
        <v>1</v>
      </c>
      <c r="AC58" s="12">
        <v>1</v>
      </c>
      <c r="AD58" s="12">
        <v>0.99970000000000003</v>
      </c>
      <c r="AE58" s="12">
        <v>0.99890000000000001</v>
      </c>
      <c r="AF58" s="12">
        <v>0.99760000000000004</v>
      </c>
      <c r="AG58" s="12">
        <v>0.99570000000000003</v>
      </c>
      <c r="AH58" s="12">
        <v>0.99339999999999995</v>
      </c>
      <c r="AI58" s="12">
        <v>0.99039999999999995</v>
      </c>
      <c r="AJ58" s="12">
        <v>0.98699999999999999</v>
      </c>
      <c r="AK58" s="12">
        <v>0.98299999999999998</v>
      </c>
      <c r="AL58" s="12">
        <v>0.97850000000000004</v>
      </c>
      <c r="AM58" s="12">
        <v>0.97340000000000004</v>
      </c>
      <c r="AN58" s="12">
        <v>0.96779999999999999</v>
      </c>
      <c r="AO58" s="12">
        <v>0.9617</v>
      </c>
      <c r="AP58" s="12">
        <v>0.95509999999999995</v>
      </c>
      <c r="AQ58" s="12">
        <v>0.94789999999999996</v>
      </c>
      <c r="AR58" s="12">
        <v>0.94020000000000004</v>
      </c>
      <c r="AS58" s="12">
        <v>0.93189999999999995</v>
      </c>
      <c r="AT58" s="12">
        <v>0.92320000000000002</v>
      </c>
      <c r="AU58" s="12">
        <v>0.91390000000000005</v>
      </c>
      <c r="AV58" s="12">
        <v>0.90400000000000003</v>
      </c>
      <c r="AW58" s="12">
        <v>0.89370000000000005</v>
      </c>
      <c r="AX58" s="12">
        <v>0.88280000000000003</v>
      </c>
      <c r="AY58" s="12">
        <v>0.87190000000000001</v>
      </c>
      <c r="AZ58" s="12">
        <v>0.86099999999999999</v>
      </c>
      <c r="BA58" s="12">
        <v>0.85009999999999997</v>
      </c>
      <c r="BB58" s="12">
        <v>0.83919999999999995</v>
      </c>
      <c r="BC58" s="12">
        <v>0.82830000000000004</v>
      </c>
      <c r="BD58" s="12">
        <v>0.81740000000000002</v>
      </c>
      <c r="BE58" s="12">
        <v>0.80649999999999999</v>
      </c>
      <c r="BF58" s="12">
        <v>0.79559999999999997</v>
      </c>
      <c r="BG58" s="12">
        <v>0.78469999999999995</v>
      </c>
      <c r="BH58" s="12">
        <v>0.77380000000000004</v>
      </c>
      <c r="BI58" s="12">
        <v>0.76290000000000002</v>
      </c>
      <c r="BJ58" s="12">
        <v>0.752</v>
      </c>
      <c r="BK58" s="12">
        <v>0.74109999999999998</v>
      </c>
      <c r="BL58" s="12">
        <v>0.73019999999999996</v>
      </c>
      <c r="BM58" s="12">
        <v>0.71930000000000005</v>
      </c>
      <c r="BN58" s="12">
        <v>0.70840000000000003</v>
      </c>
      <c r="BO58" s="12">
        <v>0.69750000000000001</v>
      </c>
      <c r="BP58" s="12">
        <v>0.68659999999999999</v>
      </c>
      <c r="BQ58" s="12">
        <v>0.67569999999999997</v>
      </c>
      <c r="BR58" s="12">
        <v>0.66479999999999995</v>
      </c>
      <c r="BS58" s="12">
        <v>0.65390000000000004</v>
      </c>
      <c r="BT58" s="12">
        <v>0.64300000000000002</v>
      </c>
      <c r="BU58" s="12">
        <v>0.6321</v>
      </c>
      <c r="BV58" s="12">
        <v>0.62119999999999997</v>
      </c>
      <c r="BW58" s="12">
        <v>0.61029999999999995</v>
      </c>
      <c r="BX58" s="12">
        <v>0.59940000000000004</v>
      </c>
      <c r="BY58" s="12">
        <v>0.58850000000000002</v>
      </c>
      <c r="BZ58" s="12">
        <v>0.5776</v>
      </c>
      <c r="CA58" s="12">
        <v>0.56669999999999998</v>
      </c>
      <c r="CB58" s="12">
        <v>0.55520000000000003</v>
      </c>
      <c r="CC58" s="12">
        <v>0.54249999999999998</v>
      </c>
      <c r="CD58" s="12">
        <v>0.52859999999999996</v>
      </c>
      <c r="CE58" s="12">
        <v>0.51349999999999996</v>
      </c>
      <c r="CF58" s="12">
        <v>0.49719999999999998</v>
      </c>
      <c r="CG58" s="12">
        <v>0.47970000000000002</v>
      </c>
      <c r="CH58" s="12">
        <v>0.46100000000000002</v>
      </c>
      <c r="CI58" s="12">
        <v>0.44109999999999999</v>
      </c>
      <c r="CJ58" s="12">
        <v>0.42</v>
      </c>
      <c r="CK58" s="12">
        <v>0.3977</v>
      </c>
      <c r="CL58" s="12">
        <v>0.37419999999999998</v>
      </c>
      <c r="CM58" s="12">
        <v>0.34949999999999998</v>
      </c>
      <c r="CN58" s="12">
        <v>0.3236</v>
      </c>
      <c r="CO58" s="12">
        <v>0.29649999999999999</v>
      </c>
      <c r="CP58" s="12">
        <v>0.26819999999999999</v>
      </c>
      <c r="CQ58" s="12">
        <v>0.2387</v>
      </c>
      <c r="CR58" s="12">
        <v>0.20799999999999999</v>
      </c>
      <c r="CS58" s="12">
        <v>0.17610000000000001</v>
      </c>
      <c r="CT58" s="12">
        <v>0.14299999999999999</v>
      </c>
      <c r="CU58" s="12">
        <v>0.1087</v>
      </c>
      <c r="CV58" s="12">
        <v>7.3200000000000001E-2</v>
      </c>
    </row>
    <row r="59" spans="1:100" x14ac:dyDescent="0.25">
      <c r="A59" s="12" t="s">
        <v>62</v>
      </c>
      <c r="C59" s="12" t="e">
        <f>5*mile</f>
        <v>#REF!</v>
      </c>
      <c r="D59" s="12">
        <v>1435</v>
      </c>
      <c r="E59" s="12">
        <v>0.72499999999999998</v>
      </c>
      <c r="F59" s="12">
        <v>0.75790000000000002</v>
      </c>
      <c r="G59" s="12">
        <v>0.78859999999999997</v>
      </c>
      <c r="H59" s="12">
        <v>0.81710000000000005</v>
      </c>
      <c r="I59" s="12">
        <v>0.84340000000000004</v>
      </c>
      <c r="J59" s="12">
        <v>0.86750000000000005</v>
      </c>
      <c r="K59" s="12">
        <v>0.88939999999999997</v>
      </c>
      <c r="L59" s="12">
        <v>0.90910000000000002</v>
      </c>
      <c r="M59" s="12">
        <v>0.92659999999999998</v>
      </c>
      <c r="N59" s="12">
        <v>0.94189999999999996</v>
      </c>
      <c r="O59" s="12">
        <v>0.95499999999999996</v>
      </c>
      <c r="P59" s="12">
        <v>0.96699999999999997</v>
      </c>
      <c r="Q59" s="12">
        <v>0.97899999999999998</v>
      </c>
      <c r="R59" s="12">
        <v>0.98929999999999996</v>
      </c>
      <c r="S59" s="12">
        <v>0.99609999999999999</v>
      </c>
      <c r="T59" s="12">
        <v>0.99960000000000004</v>
      </c>
      <c r="U59" s="12">
        <v>1</v>
      </c>
      <c r="V59" s="12">
        <v>1</v>
      </c>
      <c r="W59" s="12">
        <v>1</v>
      </c>
      <c r="X59" s="12">
        <v>1</v>
      </c>
      <c r="Y59" s="12">
        <v>1</v>
      </c>
      <c r="Z59" s="12">
        <v>1</v>
      </c>
      <c r="AA59" s="12">
        <v>1</v>
      </c>
      <c r="AB59" s="12">
        <v>1</v>
      </c>
      <c r="AC59" s="12">
        <v>1</v>
      </c>
      <c r="AD59" s="12">
        <v>0.99970000000000003</v>
      </c>
      <c r="AE59" s="12">
        <v>0.99880000000000002</v>
      </c>
      <c r="AF59" s="12">
        <v>0.99739999999999995</v>
      </c>
      <c r="AG59" s="12">
        <v>0.99529999999999996</v>
      </c>
      <c r="AH59" s="12">
        <v>0.99270000000000003</v>
      </c>
      <c r="AI59" s="12">
        <v>0.98950000000000005</v>
      </c>
      <c r="AJ59" s="12">
        <v>0.98570000000000002</v>
      </c>
      <c r="AK59" s="12">
        <v>0.98129999999999995</v>
      </c>
      <c r="AL59" s="12">
        <v>0.97640000000000005</v>
      </c>
      <c r="AM59" s="12">
        <v>0.97089999999999999</v>
      </c>
      <c r="AN59" s="12">
        <v>0.9647</v>
      </c>
      <c r="AO59" s="12">
        <v>0.95799999999999996</v>
      </c>
      <c r="AP59" s="12">
        <v>0.95069999999999999</v>
      </c>
      <c r="AQ59" s="12">
        <v>0.94289999999999996</v>
      </c>
      <c r="AR59" s="12">
        <v>0.93440000000000001</v>
      </c>
      <c r="AS59" s="12">
        <v>0.9254</v>
      </c>
      <c r="AT59" s="12">
        <v>0.91579999999999995</v>
      </c>
      <c r="AU59" s="12">
        <v>0.90559999999999996</v>
      </c>
      <c r="AV59" s="12">
        <v>0.89480000000000004</v>
      </c>
      <c r="AW59" s="12">
        <v>0.88349999999999995</v>
      </c>
      <c r="AX59" s="12">
        <v>0.87219999999999998</v>
      </c>
      <c r="AY59" s="12">
        <v>0.86080000000000001</v>
      </c>
      <c r="AZ59" s="12">
        <v>0.84950000000000003</v>
      </c>
      <c r="BA59" s="12">
        <v>0.83809999999999996</v>
      </c>
      <c r="BB59" s="12">
        <v>0.82679999999999998</v>
      </c>
      <c r="BC59" s="12">
        <v>0.81540000000000001</v>
      </c>
      <c r="BD59" s="12">
        <v>0.80410000000000004</v>
      </c>
      <c r="BE59" s="12">
        <v>0.79269999999999996</v>
      </c>
      <c r="BF59" s="12">
        <v>0.78139999999999998</v>
      </c>
      <c r="BG59" s="12">
        <v>0.77</v>
      </c>
      <c r="BH59" s="12">
        <v>0.75870000000000004</v>
      </c>
      <c r="BI59" s="12">
        <v>0.74729999999999996</v>
      </c>
      <c r="BJ59" s="12">
        <v>0.73599999999999999</v>
      </c>
      <c r="BK59" s="12">
        <v>0.72460000000000002</v>
      </c>
      <c r="BL59" s="12">
        <v>0.71330000000000005</v>
      </c>
      <c r="BM59" s="12">
        <v>0.70189999999999997</v>
      </c>
      <c r="BN59" s="12">
        <v>0.69059999999999999</v>
      </c>
      <c r="BO59" s="12">
        <v>0.67920000000000003</v>
      </c>
      <c r="BP59" s="12">
        <v>0.66790000000000005</v>
      </c>
      <c r="BQ59" s="12">
        <v>0.65649999999999997</v>
      </c>
      <c r="BR59" s="12">
        <v>0.6452</v>
      </c>
      <c r="BS59" s="12">
        <v>0.63380000000000003</v>
      </c>
      <c r="BT59" s="12">
        <v>0.62250000000000005</v>
      </c>
      <c r="BU59" s="12">
        <v>0.61109999999999998</v>
      </c>
      <c r="BV59" s="12">
        <v>0.5998</v>
      </c>
      <c r="BW59" s="12">
        <v>0.58840000000000003</v>
      </c>
      <c r="BX59" s="12">
        <v>0.57709999999999995</v>
      </c>
      <c r="BY59" s="12">
        <v>0.56569999999999998</v>
      </c>
      <c r="BZ59" s="12">
        <v>0.5544</v>
      </c>
      <c r="CA59" s="12">
        <v>0.54300000000000004</v>
      </c>
      <c r="CB59" s="12">
        <v>0.53149999999999997</v>
      </c>
      <c r="CC59" s="12">
        <v>0.51900000000000002</v>
      </c>
      <c r="CD59" s="12">
        <v>0.50549999999999995</v>
      </c>
      <c r="CE59" s="12">
        <v>0.49099999999999999</v>
      </c>
      <c r="CF59" s="12">
        <v>0.47560000000000002</v>
      </c>
      <c r="CG59" s="12">
        <v>0.45910000000000001</v>
      </c>
      <c r="CH59" s="12">
        <v>0.44159999999999999</v>
      </c>
      <c r="CI59" s="12">
        <v>0.42309999999999998</v>
      </c>
      <c r="CJ59" s="12">
        <v>0.4037</v>
      </c>
      <c r="CK59" s="12">
        <v>0.38319999999999999</v>
      </c>
      <c r="CL59" s="12">
        <v>0.36170000000000002</v>
      </c>
      <c r="CM59" s="12">
        <v>0.3392</v>
      </c>
      <c r="CN59" s="12">
        <v>0.31569999999999998</v>
      </c>
      <c r="CO59" s="12">
        <v>0.2913</v>
      </c>
      <c r="CP59" s="12">
        <v>0.26579999999999998</v>
      </c>
      <c r="CQ59" s="12">
        <v>0.23930000000000001</v>
      </c>
      <c r="CR59" s="12">
        <v>0.21179999999999999</v>
      </c>
      <c r="CS59" s="12">
        <v>0.18329999999999999</v>
      </c>
      <c r="CT59" s="12">
        <v>0.15390000000000001</v>
      </c>
      <c r="CU59" s="12">
        <v>0.1234</v>
      </c>
      <c r="CV59" s="12">
        <v>9.1899999999999996E-2</v>
      </c>
    </row>
    <row r="60" spans="1:100" x14ac:dyDescent="0.25">
      <c r="A60" s="12" t="s">
        <v>202</v>
      </c>
      <c r="B60" s="12" t="s">
        <v>219</v>
      </c>
      <c r="C60" s="12">
        <v>10</v>
      </c>
      <c r="D60" s="12">
        <v>1820</v>
      </c>
      <c r="E60" s="12">
        <v>0.72360000000000002</v>
      </c>
      <c r="F60" s="12">
        <v>0.75660000000000005</v>
      </c>
      <c r="G60" s="12">
        <v>0.78739999999999999</v>
      </c>
      <c r="H60" s="12">
        <v>0.81599999999999995</v>
      </c>
      <c r="I60" s="12">
        <v>0.84240000000000004</v>
      </c>
      <c r="J60" s="12">
        <v>0.86660000000000004</v>
      </c>
      <c r="K60" s="12">
        <v>0.88859999999999995</v>
      </c>
      <c r="L60" s="12">
        <v>0.90839999999999999</v>
      </c>
      <c r="M60" s="12">
        <v>0.92600000000000005</v>
      </c>
      <c r="N60" s="12">
        <v>0.94140000000000001</v>
      </c>
      <c r="O60" s="12">
        <v>0.9546</v>
      </c>
      <c r="P60" s="12">
        <v>0.9667</v>
      </c>
      <c r="Q60" s="12">
        <v>0.9788</v>
      </c>
      <c r="R60" s="12">
        <v>0.98919999999999997</v>
      </c>
      <c r="S60" s="12">
        <v>0.99609999999999999</v>
      </c>
      <c r="T60" s="12">
        <v>0.99960000000000004</v>
      </c>
      <c r="U60" s="12">
        <v>1</v>
      </c>
      <c r="V60" s="12">
        <v>1</v>
      </c>
      <c r="W60" s="12">
        <v>1</v>
      </c>
      <c r="X60" s="12">
        <v>1</v>
      </c>
      <c r="Y60" s="12">
        <v>1</v>
      </c>
      <c r="Z60" s="12">
        <v>1</v>
      </c>
      <c r="AA60" s="12">
        <v>1</v>
      </c>
      <c r="AB60" s="12">
        <v>1</v>
      </c>
      <c r="AC60" s="12">
        <v>1</v>
      </c>
      <c r="AD60" s="12">
        <v>0.99970000000000003</v>
      </c>
      <c r="AE60" s="12">
        <v>0.99890000000000001</v>
      </c>
      <c r="AF60" s="12">
        <v>0.99760000000000004</v>
      </c>
      <c r="AG60" s="12">
        <v>0.99570000000000003</v>
      </c>
      <c r="AH60" s="12">
        <v>0.99339999999999995</v>
      </c>
      <c r="AI60" s="12">
        <v>0.99039999999999995</v>
      </c>
      <c r="AJ60" s="12">
        <v>0.98699999999999999</v>
      </c>
      <c r="AK60" s="12">
        <v>0.98299999999999998</v>
      </c>
      <c r="AL60" s="12">
        <v>0.97850000000000004</v>
      </c>
      <c r="AM60" s="12">
        <v>0.97340000000000004</v>
      </c>
      <c r="AN60" s="12">
        <v>0.96779999999999999</v>
      </c>
      <c r="AO60" s="12">
        <v>0.9617</v>
      </c>
      <c r="AP60" s="12">
        <v>0.95509999999999995</v>
      </c>
      <c r="AQ60" s="12">
        <v>0.94789999999999996</v>
      </c>
      <c r="AR60" s="12">
        <v>0.94020000000000004</v>
      </c>
      <c r="AS60" s="12">
        <v>0.93189999999999995</v>
      </c>
      <c r="AT60" s="12">
        <v>0.92320000000000002</v>
      </c>
      <c r="AU60" s="12">
        <v>0.91390000000000005</v>
      </c>
      <c r="AV60" s="12">
        <v>0.90400000000000003</v>
      </c>
      <c r="AW60" s="12">
        <v>0.89370000000000005</v>
      </c>
      <c r="AX60" s="12">
        <v>0.88280000000000003</v>
      </c>
      <c r="AY60" s="12">
        <v>0.87190000000000001</v>
      </c>
      <c r="AZ60" s="12">
        <v>0.86099999999999999</v>
      </c>
      <c r="BA60" s="12">
        <v>0.85009999999999997</v>
      </c>
      <c r="BB60" s="12">
        <v>0.83919999999999995</v>
      </c>
      <c r="BC60" s="12">
        <v>0.82830000000000004</v>
      </c>
      <c r="BD60" s="12">
        <v>0.81740000000000002</v>
      </c>
      <c r="BE60" s="12">
        <v>0.80649999999999999</v>
      </c>
      <c r="BF60" s="12">
        <v>0.79559999999999997</v>
      </c>
      <c r="BG60" s="12">
        <v>0.78469999999999995</v>
      </c>
      <c r="BH60" s="12">
        <v>0.77380000000000004</v>
      </c>
      <c r="BI60" s="12">
        <v>0.76290000000000002</v>
      </c>
      <c r="BJ60" s="12">
        <v>0.752</v>
      </c>
      <c r="BK60" s="12">
        <v>0.74109999999999998</v>
      </c>
      <c r="BL60" s="12">
        <v>0.73019999999999996</v>
      </c>
      <c r="BM60" s="12">
        <v>0.71930000000000005</v>
      </c>
      <c r="BN60" s="12">
        <v>0.70840000000000003</v>
      </c>
      <c r="BO60" s="12">
        <v>0.69750000000000001</v>
      </c>
      <c r="BP60" s="12">
        <v>0.68659999999999999</v>
      </c>
      <c r="BQ60" s="12">
        <v>0.67569999999999997</v>
      </c>
      <c r="BR60" s="12">
        <v>0.66479999999999995</v>
      </c>
      <c r="BS60" s="12">
        <v>0.65390000000000004</v>
      </c>
      <c r="BT60" s="12">
        <v>0.64300000000000002</v>
      </c>
      <c r="BU60" s="12">
        <v>0.6321</v>
      </c>
      <c r="BV60" s="12">
        <v>0.62119999999999997</v>
      </c>
      <c r="BW60" s="12">
        <v>0.61029999999999995</v>
      </c>
      <c r="BX60" s="12">
        <v>0.59940000000000004</v>
      </c>
      <c r="BY60" s="12">
        <v>0.58850000000000002</v>
      </c>
      <c r="BZ60" s="12">
        <v>0.5776</v>
      </c>
      <c r="CA60" s="12">
        <v>0.56669999999999998</v>
      </c>
      <c r="CB60" s="12">
        <v>0.55520000000000003</v>
      </c>
      <c r="CC60" s="12">
        <v>0.54249999999999998</v>
      </c>
      <c r="CD60" s="12">
        <v>0.52859999999999996</v>
      </c>
      <c r="CE60" s="12">
        <v>0.51349999999999996</v>
      </c>
      <c r="CF60" s="12">
        <v>0.49719999999999998</v>
      </c>
      <c r="CG60" s="12">
        <v>0.47970000000000002</v>
      </c>
      <c r="CH60" s="12">
        <v>0.46100000000000002</v>
      </c>
      <c r="CI60" s="12">
        <v>0.44109999999999999</v>
      </c>
      <c r="CJ60" s="12">
        <v>0.42</v>
      </c>
      <c r="CK60" s="12">
        <v>0.3977</v>
      </c>
      <c r="CL60" s="12">
        <v>0.37419999999999998</v>
      </c>
      <c r="CM60" s="12">
        <v>0.34949999999999998</v>
      </c>
      <c r="CN60" s="12">
        <v>0.3236</v>
      </c>
      <c r="CO60" s="12">
        <v>0.29649999999999999</v>
      </c>
      <c r="CP60" s="12">
        <v>0.26819999999999999</v>
      </c>
      <c r="CQ60" s="12">
        <v>0.2387</v>
      </c>
      <c r="CR60" s="12">
        <v>0.20799999999999999</v>
      </c>
      <c r="CS60" s="12">
        <v>0.17610000000000001</v>
      </c>
      <c r="CT60" s="12">
        <v>0.14299999999999999</v>
      </c>
      <c r="CU60" s="12">
        <v>0.1087</v>
      </c>
      <c r="CV60" s="12">
        <v>7.3200000000000001E-2</v>
      </c>
    </row>
    <row r="61" spans="1:100" x14ac:dyDescent="0.25">
      <c r="A61" s="12" t="s">
        <v>63</v>
      </c>
      <c r="C61" s="12">
        <v>10</v>
      </c>
      <c r="D61" s="12">
        <v>1801.09</v>
      </c>
      <c r="E61" s="12">
        <v>0.72499999999999998</v>
      </c>
      <c r="F61" s="12">
        <v>0.75790000000000002</v>
      </c>
      <c r="G61" s="12">
        <v>0.78859999999999997</v>
      </c>
      <c r="H61" s="12">
        <v>0.81710000000000005</v>
      </c>
      <c r="I61" s="12">
        <v>0.84340000000000004</v>
      </c>
      <c r="J61" s="12">
        <v>0.86750000000000005</v>
      </c>
      <c r="K61" s="12">
        <v>0.88939999999999997</v>
      </c>
      <c r="L61" s="12">
        <v>0.90910000000000002</v>
      </c>
      <c r="M61" s="12">
        <v>0.92659999999999998</v>
      </c>
      <c r="N61" s="12">
        <v>0.94189999999999996</v>
      </c>
      <c r="O61" s="12">
        <v>0.95499999999999996</v>
      </c>
      <c r="P61" s="12">
        <v>0.96699999999999997</v>
      </c>
      <c r="Q61" s="12">
        <v>0.97899999999999998</v>
      </c>
      <c r="R61" s="12">
        <v>0.98929999999999996</v>
      </c>
      <c r="S61" s="12">
        <v>0.99609999999999999</v>
      </c>
      <c r="T61" s="12">
        <v>0.99960000000000004</v>
      </c>
      <c r="U61" s="12">
        <v>1</v>
      </c>
      <c r="V61" s="12">
        <v>1</v>
      </c>
      <c r="W61" s="12">
        <v>1</v>
      </c>
      <c r="X61" s="12">
        <v>1</v>
      </c>
      <c r="Y61" s="12">
        <v>1</v>
      </c>
      <c r="Z61" s="12">
        <v>1</v>
      </c>
      <c r="AA61" s="12">
        <v>1</v>
      </c>
      <c r="AB61" s="12">
        <v>1</v>
      </c>
      <c r="AC61" s="12">
        <v>1</v>
      </c>
      <c r="AD61" s="12">
        <v>0.99970000000000003</v>
      </c>
      <c r="AE61" s="12">
        <v>0.99890000000000001</v>
      </c>
      <c r="AF61" s="12">
        <v>0.99750000000000005</v>
      </c>
      <c r="AG61" s="12">
        <v>0.99550000000000005</v>
      </c>
      <c r="AH61" s="12">
        <v>0.99299999999999999</v>
      </c>
      <c r="AI61" s="12">
        <v>0.99</v>
      </c>
      <c r="AJ61" s="12">
        <v>0.98629999999999995</v>
      </c>
      <c r="AK61" s="12">
        <v>0.98209999999999997</v>
      </c>
      <c r="AL61" s="12">
        <v>0.97740000000000005</v>
      </c>
      <c r="AM61" s="12">
        <v>0.97209999999999996</v>
      </c>
      <c r="AN61" s="12">
        <v>0.96619999999999995</v>
      </c>
      <c r="AO61" s="12">
        <v>0.95979999999999999</v>
      </c>
      <c r="AP61" s="12">
        <v>0.95279999999999998</v>
      </c>
      <c r="AQ61" s="12">
        <v>0.94530000000000003</v>
      </c>
      <c r="AR61" s="12">
        <v>0.93720000000000003</v>
      </c>
      <c r="AS61" s="12">
        <v>0.92849999999999999</v>
      </c>
      <c r="AT61" s="12">
        <v>0.91930000000000001</v>
      </c>
      <c r="AU61" s="12">
        <v>0.90959999999999996</v>
      </c>
      <c r="AV61" s="12">
        <v>0.8992</v>
      </c>
      <c r="AW61" s="12">
        <v>0.88829999999999998</v>
      </c>
      <c r="AX61" s="12">
        <v>0.877</v>
      </c>
      <c r="AY61" s="12">
        <v>0.86550000000000005</v>
      </c>
      <c r="AZ61" s="12">
        <v>0.85399999999999998</v>
      </c>
      <c r="BA61" s="12">
        <v>0.84250000000000003</v>
      </c>
      <c r="BB61" s="12">
        <v>0.83099999999999996</v>
      </c>
      <c r="BC61" s="12">
        <v>0.81950000000000001</v>
      </c>
      <c r="BD61" s="12">
        <v>0.80800000000000005</v>
      </c>
      <c r="BE61" s="12">
        <v>0.79649999999999999</v>
      </c>
      <c r="BF61" s="12">
        <v>0.78500000000000003</v>
      </c>
      <c r="BG61" s="12">
        <v>0.77349999999999997</v>
      </c>
      <c r="BH61" s="12">
        <v>0.76200000000000001</v>
      </c>
      <c r="BI61" s="12">
        <v>0.75049999999999994</v>
      </c>
      <c r="BJ61" s="12">
        <v>0.73899999999999999</v>
      </c>
      <c r="BK61" s="12">
        <v>0.72750000000000004</v>
      </c>
      <c r="BL61" s="12">
        <v>0.71599999999999997</v>
      </c>
      <c r="BM61" s="12">
        <v>0.70450000000000002</v>
      </c>
      <c r="BN61" s="12">
        <v>0.69299999999999995</v>
      </c>
      <c r="BO61" s="12">
        <v>0.68149999999999999</v>
      </c>
      <c r="BP61" s="12">
        <v>0.67</v>
      </c>
      <c r="BQ61" s="12">
        <v>0.65849999999999997</v>
      </c>
      <c r="BR61" s="12">
        <v>0.64700000000000002</v>
      </c>
      <c r="BS61" s="12">
        <v>0.63549999999999995</v>
      </c>
      <c r="BT61" s="12">
        <v>0.624</v>
      </c>
      <c r="BU61" s="12">
        <v>0.61250000000000004</v>
      </c>
      <c r="BV61" s="12">
        <v>0.60099999999999998</v>
      </c>
      <c r="BW61" s="12">
        <v>0.58950000000000002</v>
      </c>
      <c r="BX61" s="12">
        <v>0.57799999999999996</v>
      </c>
      <c r="BY61" s="12">
        <v>0.5665</v>
      </c>
      <c r="BZ61" s="12">
        <v>0.55500000000000005</v>
      </c>
      <c r="CA61" s="12">
        <v>0.54349999999999998</v>
      </c>
      <c r="CB61" s="12">
        <v>0.53200000000000003</v>
      </c>
      <c r="CC61" s="12">
        <v>0.52</v>
      </c>
      <c r="CD61" s="12">
        <v>0.50700000000000001</v>
      </c>
      <c r="CE61" s="12">
        <v>0.49299999999999999</v>
      </c>
      <c r="CF61" s="12">
        <v>0.47799999999999998</v>
      </c>
      <c r="CG61" s="12">
        <v>0.46200000000000002</v>
      </c>
      <c r="CH61" s="12">
        <v>0.44500000000000001</v>
      </c>
      <c r="CI61" s="12">
        <v>0.42699999999999999</v>
      </c>
      <c r="CJ61" s="12">
        <v>0.40799999999999997</v>
      </c>
      <c r="CK61" s="12">
        <v>0.38800000000000001</v>
      </c>
      <c r="CL61" s="12">
        <v>0.36699999999999999</v>
      </c>
      <c r="CM61" s="12">
        <v>0.34499999999999997</v>
      </c>
      <c r="CN61" s="12">
        <v>0.32200000000000001</v>
      </c>
      <c r="CO61" s="12">
        <v>0.29799999999999999</v>
      </c>
      <c r="CP61" s="12">
        <v>0.27300000000000002</v>
      </c>
      <c r="CQ61" s="12">
        <v>0.247</v>
      </c>
      <c r="CR61" s="12">
        <v>0.22</v>
      </c>
      <c r="CS61" s="12">
        <v>0.192</v>
      </c>
      <c r="CT61" s="12">
        <v>0.16300000000000001</v>
      </c>
      <c r="CU61" s="12">
        <v>0.13300000000000001</v>
      </c>
      <c r="CV61" s="12">
        <v>0.10199999999999999</v>
      </c>
    </row>
    <row r="62" spans="1:100" x14ac:dyDescent="0.25">
      <c r="A62" s="12" t="s">
        <v>203</v>
      </c>
      <c r="B62" s="13"/>
      <c r="C62" s="12">
        <v>12</v>
      </c>
      <c r="D62" s="12">
        <v>2200</v>
      </c>
      <c r="E62" s="12">
        <v>0.71809999999999996</v>
      </c>
      <c r="F62" s="12">
        <v>0.75149999999999995</v>
      </c>
      <c r="G62" s="12">
        <v>0.78269999999999995</v>
      </c>
      <c r="H62" s="12">
        <v>0.81169999999999998</v>
      </c>
      <c r="I62" s="12">
        <v>0.83850000000000002</v>
      </c>
      <c r="J62" s="12">
        <v>0.86309999999999998</v>
      </c>
      <c r="K62" s="12">
        <v>0.88549999999999995</v>
      </c>
      <c r="L62" s="12">
        <v>0.90569999999999995</v>
      </c>
      <c r="M62" s="12">
        <v>0.92369999999999997</v>
      </c>
      <c r="N62" s="12">
        <v>0.9395</v>
      </c>
      <c r="O62" s="12">
        <v>0.95309999999999995</v>
      </c>
      <c r="P62" s="12">
        <v>0.96560000000000001</v>
      </c>
      <c r="Q62" s="12">
        <v>0.97809999999999997</v>
      </c>
      <c r="R62" s="12">
        <v>0.98880000000000001</v>
      </c>
      <c r="S62" s="12">
        <v>0.996</v>
      </c>
      <c r="T62" s="12">
        <v>0.99960000000000004</v>
      </c>
      <c r="U62" s="12">
        <v>1</v>
      </c>
      <c r="V62" s="12">
        <v>1</v>
      </c>
      <c r="W62" s="12">
        <v>1</v>
      </c>
      <c r="X62" s="12">
        <v>1</v>
      </c>
      <c r="Y62" s="12">
        <v>1</v>
      </c>
      <c r="Z62" s="12">
        <v>1</v>
      </c>
      <c r="AA62" s="12">
        <v>1</v>
      </c>
      <c r="AB62" s="12">
        <v>1</v>
      </c>
      <c r="AC62" s="12">
        <v>1</v>
      </c>
      <c r="AD62" s="12">
        <v>0.99970000000000003</v>
      </c>
      <c r="AE62" s="12">
        <v>0.99890000000000001</v>
      </c>
      <c r="AF62" s="12">
        <v>0.99760000000000004</v>
      </c>
      <c r="AG62" s="12">
        <v>0.99570000000000003</v>
      </c>
      <c r="AH62" s="12">
        <v>0.99339999999999995</v>
      </c>
      <c r="AI62" s="12">
        <v>0.99039999999999995</v>
      </c>
      <c r="AJ62" s="12">
        <v>0.98699999999999999</v>
      </c>
      <c r="AK62" s="12">
        <v>0.98299999999999998</v>
      </c>
      <c r="AL62" s="12">
        <v>0.97850000000000004</v>
      </c>
      <c r="AM62" s="12">
        <v>0.97340000000000004</v>
      </c>
      <c r="AN62" s="12">
        <v>0.96779999999999999</v>
      </c>
      <c r="AO62" s="12">
        <v>0.9617</v>
      </c>
      <c r="AP62" s="12">
        <v>0.95509999999999995</v>
      </c>
      <c r="AQ62" s="12">
        <v>0.94789999999999996</v>
      </c>
      <c r="AR62" s="12">
        <v>0.94020000000000004</v>
      </c>
      <c r="AS62" s="12">
        <v>0.93189999999999995</v>
      </c>
      <c r="AT62" s="12">
        <v>0.92320000000000002</v>
      </c>
      <c r="AU62" s="12">
        <v>0.91390000000000005</v>
      </c>
      <c r="AV62" s="12">
        <v>0.90400000000000003</v>
      </c>
      <c r="AW62" s="12">
        <v>0.89370000000000005</v>
      </c>
      <c r="AX62" s="12">
        <v>0.88280000000000003</v>
      </c>
      <c r="AY62" s="12">
        <v>0.87190000000000001</v>
      </c>
      <c r="AZ62" s="12">
        <v>0.86099999999999999</v>
      </c>
      <c r="BA62" s="12">
        <v>0.85009999999999997</v>
      </c>
      <c r="BB62" s="12">
        <v>0.83919999999999995</v>
      </c>
      <c r="BC62" s="12">
        <v>0.82830000000000004</v>
      </c>
      <c r="BD62" s="12">
        <v>0.81740000000000002</v>
      </c>
      <c r="BE62" s="12">
        <v>0.80649999999999999</v>
      </c>
      <c r="BF62" s="12">
        <v>0.79559999999999997</v>
      </c>
      <c r="BG62" s="12">
        <v>0.78469999999999995</v>
      </c>
      <c r="BH62" s="12">
        <v>0.77380000000000004</v>
      </c>
      <c r="BI62" s="12">
        <v>0.76290000000000002</v>
      </c>
      <c r="BJ62" s="12">
        <v>0.752</v>
      </c>
      <c r="BK62" s="12">
        <v>0.74109999999999998</v>
      </c>
      <c r="BL62" s="12">
        <v>0.73019999999999996</v>
      </c>
      <c r="BM62" s="12">
        <v>0.71930000000000005</v>
      </c>
      <c r="BN62" s="12">
        <v>0.70840000000000003</v>
      </c>
      <c r="BO62" s="12">
        <v>0.69750000000000001</v>
      </c>
      <c r="BP62" s="12">
        <v>0.68659999999999999</v>
      </c>
      <c r="BQ62" s="12">
        <v>0.67569999999999997</v>
      </c>
      <c r="BR62" s="12">
        <v>0.66479999999999995</v>
      </c>
      <c r="BS62" s="12">
        <v>0.65390000000000004</v>
      </c>
      <c r="BT62" s="12">
        <v>0.64300000000000002</v>
      </c>
      <c r="BU62" s="12">
        <v>0.6321</v>
      </c>
      <c r="BV62" s="12">
        <v>0.62119999999999997</v>
      </c>
      <c r="BW62" s="12">
        <v>0.61029999999999995</v>
      </c>
      <c r="BX62" s="12">
        <v>0.59940000000000004</v>
      </c>
      <c r="BY62" s="12">
        <v>0.58850000000000002</v>
      </c>
      <c r="BZ62" s="12">
        <v>0.5776</v>
      </c>
      <c r="CA62" s="12">
        <v>0.56669999999999998</v>
      </c>
      <c r="CB62" s="12">
        <v>0.55520000000000003</v>
      </c>
      <c r="CC62" s="12">
        <v>0.54249999999999998</v>
      </c>
      <c r="CD62" s="12">
        <v>0.52859999999999996</v>
      </c>
      <c r="CE62" s="12">
        <v>0.51349999999999996</v>
      </c>
      <c r="CF62" s="12">
        <v>0.49719999999999998</v>
      </c>
      <c r="CG62" s="12">
        <v>0.47970000000000002</v>
      </c>
      <c r="CH62" s="12">
        <v>0.46100000000000002</v>
      </c>
      <c r="CI62" s="12">
        <v>0.44109999999999999</v>
      </c>
      <c r="CJ62" s="12">
        <v>0.42</v>
      </c>
      <c r="CK62" s="12">
        <v>0.3977</v>
      </c>
      <c r="CL62" s="12">
        <v>0.37419999999999998</v>
      </c>
      <c r="CM62" s="12">
        <v>0.34949999999999998</v>
      </c>
      <c r="CN62" s="12">
        <v>0.3236</v>
      </c>
      <c r="CO62" s="12">
        <v>0.29649999999999999</v>
      </c>
      <c r="CP62" s="12">
        <v>0.26819999999999999</v>
      </c>
      <c r="CQ62" s="12">
        <v>0.2387</v>
      </c>
      <c r="CR62" s="12">
        <v>0.20799999999999999</v>
      </c>
      <c r="CS62" s="12">
        <v>0.17610000000000001</v>
      </c>
      <c r="CT62" s="12">
        <v>0.14299999999999999</v>
      </c>
      <c r="CU62" s="12">
        <v>0.1087</v>
      </c>
      <c r="CV62" s="12">
        <v>7.3200000000000001E-2</v>
      </c>
    </row>
    <row r="63" spans="1:100" x14ac:dyDescent="0.25">
      <c r="A63" s="12" t="s">
        <v>204</v>
      </c>
      <c r="B63" s="13"/>
      <c r="C63" s="12">
        <v>15</v>
      </c>
      <c r="D63" s="12">
        <v>2772</v>
      </c>
      <c r="E63" s="12">
        <v>0.69750000000000001</v>
      </c>
      <c r="F63" s="12">
        <v>0.73240000000000005</v>
      </c>
      <c r="G63" s="12">
        <v>0.7651</v>
      </c>
      <c r="H63" s="12">
        <v>0.79559999999999997</v>
      </c>
      <c r="I63" s="12">
        <v>0.82389999999999997</v>
      </c>
      <c r="J63" s="12">
        <v>0.85</v>
      </c>
      <c r="K63" s="12">
        <v>0.87390000000000001</v>
      </c>
      <c r="L63" s="12">
        <v>0.89559999999999995</v>
      </c>
      <c r="M63" s="12">
        <v>0.91510000000000002</v>
      </c>
      <c r="N63" s="12">
        <v>0.93240000000000001</v>
      </c>
      <c r="O63" s="12">
        <v>0.94750000000000001</v>
      </c>
      <c r="P63" s="12">
        <v>0.96150000000000002</v>
      </c>
      <c r="Q63" s="12">
        <v>0.97550000000000003</v>
      </c>
      <c r="R63" s="12">
        <v>0.98750000000000004</v>
      </c>
      <c r="S63" s="12">
        <v>0.99550000000000005</v>
      </c>
      <c r="T63" s="12">
        <v>0.99950000000000006</v>
      </c>
      <c r="U63" s="12">
        <v>1</v>
      </c>
      <c r="V63" s="12">
        <v>1</v>
      </c>
      <c r="W63" s="12">
        <v>1</v>
      </c>
      <c r="X63" s="12">
        <v>1</v>
      </c>
      <c r="Y63" s="12">
        <v>1</v>
      </c>
      <c r="Z63" s="12">
        <v>1</v>
      </c>
      <c r="AA63" s="12">
        <v>1</v>
      </c>
      <c r="AB63" s="12">
        <v>1</v>
      </c>
      <c r="AC63" s="12">
        <v>1</v>
      </c>
      <c r="AD63" s="12">
        <v>0.99970000000000003</v>
      </c>
      <c r="AE63" s="12">
        <v>0.99890000000000001</v>
      </c>
      <c r="AF63" s="12">
        <v>0.99760000000000004</v>
      </c>
      <c r="AG63" s="12">
        <v>0.99570000000000003</v>
      </c>
      <c r="AH63" s="12">
        <v>0.99339999999999995</v>
      </c>
      <c r="AI63" s="12">
        <v>0.99039999999999995</v>
      </c>
      <c r="AJ63" s="12">
        <v>0.98699999999999999</v>
      </c>
      <c r="AK63" s="12">
        <v>0.98299999999999998</v>
      </c>
      <c r="AL63" s="12">
        <v>0.97850000000000004</v>
      </c>
      <c r="AM63" s="12">
        <v>0.97340000000000004</v>
      </c>
      <c r="AN63" s="12">
        <v>0.96779999999999999</v>
      </c>
      <c r="AO63" s="12">
        <v>0.9617</v>
      </c>
      <c r="AP63" s="12">
        <v>0.95509999999999995</v>
      </c>
      <c r="AQ63" s="12">
        <v>0.94789999999999996</v>
      </c>
      <c r="AR63" s="12">
        <v>0.94020000000000004</v>
      </c>
      <c r="AS63" s="12">
        <v>0.93189999999999995</v>
      </c>
      <c r="AT63" s="12">
        <v>0.92320000000000002</v>
      </c>
      <c r="AU63" s="12">
        <v>0.91390000000000005</v>
      </c>
      <c r="AV63" s="12">
        <v>0.90400000000000003</v>
      </c>
      <c r="AW63" s="12">
        <v>0.89370000000000005</v>
      </c>
      <c r="AX63" s="12">
        <v>0.88280000000000003</v>
      </c>
      <c r="AY63" s="12">
        <v>0.87190000000000001</v>
      </c>
      <c r="AZ63" s="12">
        <v>0.86099999999999999</v>
      </c>
      <c r="BA63" s="12">
        <v>0.85009999999999997</v>
      </c>
      <c r="BB63" s="12">
        <v>0.83919999999999995</v>
      </c>
      <c r="BC63" s="12">
        <v>0.82830000000000004</v>
      </c>
      <c r="BD63" s="12">
        <v>0.81740000000000002</v>
      </c>
      <c r="BE63" s="12">
        <v>0.80649999999999999</v>
      </c>
      <c r="BF63" s="12">
        <v>0.79559999999999997</v>
      </c>
      <c r="BG63" s="12">
        <v>0.78469999999999995</v>
      </c>
      <c r="BH63" s="12">
        <v>0.77380000000000004</v>
      </c>
      <c r="BI63" s="12">
        <v>0.76290000000000002</v>
      </c>
      <c r="BJ63" s="12">
        <v>0.752</v>
      </c>
      <c r="BK63" s="12">
        <v>0.74109999999999998</v>
      </c>
      <c r="BL63" s="12">
        <v>0.73019999999999996</v>
      </c>
      <c r="BM63" s="12">
        <v>0.71930000000000005</v>
      </c>
      <c r="BN63" s="12">
        <v>0.70840000000000003</v>
      </c>
      <c r="BO63" s="12">
        <v>0.69750000000000001</v>
      </c>
      <c r="BP63" s="12">
        <v>0.68659999999999999</v>
      </c>
      <c r="BQ63" s="12">
        <v>0.67569999999999997</v>
      </c>
      <c r="BR63" s="12">
        <v>0.66479999999999995</v>
      </c>
      <c r="BS63" s="12">
        <v>0.65390000000000004</v>
      </c>
      <c r="BT63" s="12">
        <v>0.64300000000000002</v>
      </c>
      <c r="BU63" s="12">
        <v>0.6321</v>
      </c>
      <c r="BV63" s="12">
        <v>0.62119999999999997</v>
      </c>
      <c r="BW63" s="12">
        <v>0.61029999999999995</v>
      </c>
      <c r="BX63" s="12">
        <v>0.59940000000000004</v>
      </c>
      <c r="BY63" s="12">
        <v>0.58850000000000002</v>
      </c>
      <c r="BZ63" s="12">
        <v>0.5776</v>
      </c>
      <c r="CA63" s="12">
        <v>0.56669999999999998</v>
      </c>
      <c r="CB63" s="12">
        <v>0.55520000000000003</v>
      </c>
      <c r="CC63" s="12">
        <v>0.54249999999999998</v>
      </c>
      <c r="CD63" s="12">
        <v>0.52859999999999996</v>
      </c>
      <c r="CE63" s="12">
        <v>0.51349999999999996</v>
      </c>
      <c r="CF63" s="12">
        <v>0.49719999999999998</v>
      </c>
      <c r="CG63" s="12">
        <v>0.47970000000000002</v>
      </c>
      <c r="CH63" s="12">
        <v>0.46100000000000002</v>
      </c>
      <c r="CI63" s="12">
        <v>0.44109999999999999</v>
      </c>
      <c r="CJ63" s="12">
        <v>0.42</v>
      </c>
      <c r="CK63" s="12">
        <v>0.3977</v>
      </c>
      <c r="CL63" s="12">
        <v>0.37419999999999998</v>
      </c>
      <c r="CM63" s="12">
        <v>0.34949999999999998</v>
      </c>
      <c r="CN63" s="12">
        <v>0.3236</v>
      </c>
      <c r="CO63" s="12">
        <v>0.29649999999999999</v>
      </c>
      <c r="CP63" s="12">
        <v>0.26819999999999999</v>
      </c>
      <c r="CQ63" s="12">
        <v>0.2387</v>
      </c>
      <c r="CR63" s="12">
        <v>0.20799999999999999</v>
      </c>
      <c r="CS63" s="12">
        <v>0.17610000000000001</v>
      </c>
      <c r="CT63" s="12">
        <v>0.14299999999999999</v>
      </c>
      <c r="CU63" s="12">
        <v>0.1087</v>
      </c>
      <c r="CV63" s="12">
        <v>7.3200000000000001E-2</v>
      </c>
    </row>
    <row r="64" spans="1:100" x14ac:dyDescent="0.25">
      <c r="A64" s="12" t="s">
        <v>205</v>
      </c>
      <c r="B64" s="13" t="s">
        <v>64</v>
      </c>
      <c r="C64" s="12">
        <v>16.09</v>
      </c>
      <c r="D64" s="12">
        <v>2981</v>
      </c>
      <c r="E64" s="12">
        <v>0.68379999999999996</v>
      </c>
      <c r="F64" s="12">
        <v>0.71970000000000001</v>
      </c>
      <c r="G64" s="12">
        <v>0.75339999999999996</v>
      </c>
      <c r="H64" s="12">
        <v>0.78490000000000004</v>
      </c>
      <c r="I64" s="12">
        <v>0.81420000000000003</v>
      </c>
      <c r="J64" s="12">
        <v>0.84130000000000005</v>
      </c>
      <c r="K64" s="12">
        <v>0.86619999999999997</v>
      </c>
      <c r="L64" s="12">
        <v>0.88890000000000002</v>
      </c>
      <c r="M64" s="12">
        <v>0.90939999999999999</v>
      </c>
      <c r="N64" s="12">
        <v>0.92769999999999997</v>
      </c>
      <c r="O64" s="12">
        <v>0.94379999999999997</v>
      </c>
      <c r="P64" s="12">
        <v>0.95879999999999999</v>
      </c>
      <c r="Q64" s="12">
        <v>0.9738</v>
      </c>
      <c r="R64" s="12">
        <v>0.98660000000000003</v>
      </c>
      <c r="S64" s="12">
        <v>0.99519999999999997</v>
      </c>
      <c r="T64" s="12">
        <v>0.99950000000000006</v>
      </c>
      <c r="U64" s="12">
        <v>1</v>
      </c>
      <c r="V64" s="12">
        <v>1</v>
      </c>
      <c r="W64" s="12">
        <v>1</v>
      </c>
      <c r="X64" s="12">
        <v>1</v>
      </c>
      <c r="Y64" s="12">
        <v>1</v>
      </c>
      <c r="Z64" s="12">
        <v>1</v>
      </c>
      <c r="AA64" s="12">
        <v>1</v>
      </c>
      <c r="AB64" s="12">
        <v>1</v>
      </c>
      <c r="AC64" s="12">
        <v>1</v>
      </c>
      <c r="AD64" s="12">
        <v>0.99970000000000003</v>
      </c>
      <c r="AE64" s="12">
        <v>0.99890000000000001</v>
      </c>
      <c r="AF64" s="12">
        <v>0.99760000000000004</v>
      </c>
      <c r="AG64" s="12">
        <v>0.99570000000000003</v>
      </c>
      <c r="AH64" s="12">
        <v>0.99339999999999995</v>
      </c>
      <c r="AI64" s="12">
        <v>0.99039999999999995</v>
      </c>
      <c r="AJ64" s="12">
        <v>0.98699999999999999</v>
      </c>
      <c r="AK64" s="12">
        <v>0.98299999999999998</v>
      </c>
      <c r="AL64" s="12">
        <v>0.97850000000000004</v>
      </c>
      <c r="AM64" s="12">
        <v>0.97340000000000004</v>
      </c>
      <c r="AN64" s="12">
        <v>0.96779999999999999</v>
      </c>
      <c r="AO64" s="12">
        <v>0.9617</v>
      </c>
      <c r="AP64" s="12">
        <v>0.95509999999999995</v>
      </c>
      <c r="AQ64" s="12">
        <v>0.94789999999999996</v>
      </c>
      <c r="AR64" s="12">
        <v>0.94020000000000004</v>
      </c>
      <c r="AS64" s="12">
        <v>0.93189999999999995</v>
      </c>
      <c r="AT64" s="12">
        <v>0.92320000000000002</v>
      </c>
      <c r="AU64" s="12">
        <v>0.91390000000000005</v>
      </c>
      <c r="AV64" s="12">
        <v>0.90400000000000003</v>
      </c>
      <c r="AW64" s="12">
        <v>0.89370000000000005</v>
      </c>
      <c r="AX64" s="12">
        <v>0.88280000000000003</v>
      </c>
      <c r="AY64" s="12">
        <v>0.87190000000000001</v>
      </c>
      <c r="AZ64" s="12">
        <v>0.86099999999999999</v>
      </c>
      <c r="BA64" s="12">
        <v>0.85009999999999997</v>
      </c>
      <c r="BB64" s="12">
        <v>0.83919999999999995</v>
      </c>
      <c r="BC64" s="12">
        <v>0.82830000000000004</v>
      </c>
      <c r="BD64" s="12">
        <v>0.81740000000000002</v>
      </c>
      <c r="BE64" s="12">
        <v>0.80649999999999999</v>
      </c>
      <c r="BF64" s="12">
        <v>0.79559999999999997</v>
      </c>
      <c r="BG64" s="12">
        <v>0.78469999999999995</v>
      </c>
      <c r="BH64" s="12">
        <v>0.77380000000000004</v>
      </c>
      <c r="BI64" s="12">
        <v>0.76290000000000002</v>
      </c>
      <c r="BJ64" s="12">
        <v>0.752</v>
      </c>
      <c r="BK64" s="12">
        <v>0.74109999999999998</v>
      </c>
      <c r="BL64" s="12">
        <v>0.73019999999999996</v>
      </c>
      <c r="BM64" s="12">
        <v>0.71930000000000005</v>
      </c>
      <c r="BN64" s="12">
        <v>0.70840000000000003</v>
      </c>
      <c r="BO64" s="12">
        <v>0.69750000000000001</v>
      </c>
      <c r="BP64" s="12">
        <v>0.68659999999999999</v>
      </c>
      <c r="BQ64" s="12">
        <v>0.67569999999999997</v>
      </c>
      <c r="BR64" s="12">
        <v>0.66479999999999995</v>
      </c>
      <c r="BS64" s="12">
        <v>0.65390000000000004</v>
      </c>
      <c r="BT64" s="12">
        <v>0.64300000000000002</v>
      </c>
      <c r="BU64" s="12">
        <v>0.6321</v>
      </c>
      <c r="BV64" s="12">
        <v>0.62119999999999997</v>
      </c>
      <c r="BW64" s="12">
        <v>0.61029999999999995</v>
      </c>
      <c r="BX64" s="12">
        <v>0.59940000000000004</v>
      </c>
      <c r="BY64" s="12">
        <v>0.58850000000000002</v>
      </c>
      <c r="BZ64" s="12">
        <v>0.5776</v>
      </c>
      <c r="CA64" s="12">
        <v>0.56669999999999998</v>
      </c>
      <c r="CB64" s="12">
        <v>0.55520000000000003</v>
      </c>
      <c r="CC64" s="12">
        <v>0.54249999999999998</v>
      </c>
      <c r="CD64" s="12">
        <v>0.52859999999999996</v>
      </c>
      <c r="CE64" s="12">
        <v>0.51349999999999996</v>
      </c>
      <c r="CF64" s="12">
        <v>0.49719999999999998</v>
      </c>
      <c r="CG64" s="12">
        <v>0.47970000000000002</v>
      </c>
      <c r="CH64" s="12">
        <v>0.46100000000000002</v>
      </c>
      <c r="CI64" s="12">
        <v>0.44109999999999999</v>
      </c>
      <c r="CJ64" s="12">
        <v>0.42</v>
      </c>
      <c r="CK64" s="12">
        <v>0.3977</v>
      </c>
      <c r="CL64" s="12">
        <v>0.37419999999999998</v>
      </c>
      <c r="CM64" s="12">
        <v>0.34949999999999998</v>
      </c>
      <c r="CN64" s="12">
        <v>0.3236</v>
      </c>
      <c r="CO64" s="12">
        <v>0.29649999999999999</v>
      </c>
      <c r="CP64" s="12">
        <v>0.26819999999999999</v>
      </c>
      <c r="CQ64" s="12">
        <v>0.2387</v>
      </c>
      <c r="CR64" s="12">
        <v>0.20799999999999999</v>
      </c>
      <c r="CS64" s="12">
        <v>0.17610000000000001</v>
      </c>
      <c r="CT64" s="12">
        <v>0.14299999999999999</v>
      </c>
      <c r="CU64" s="12">
        <v>0.1087</v>
      </c>
      <c r="CV64" s="12">
        <v>7.3200000000000001E-2</v>
      </c>
    </row>
    <row r="65" spans="1:100" x14ac:dyDescent="0.25">
      <c r="A65" s="12" t="s">
        <v>206</v>
      </c>
      <c r="B65" s="13"/>
      <c r="C65" s="12">
        <v>20</v>
      </c>
      <c r="D65" s="12">
        <v>3738</v>
      </c>
      <c r="E65" s="12">
        <v>0.66310000000000002</v>
      </c>
      <c r="F65" s="12">
        <v>0.70050000000000001</v>
      </c>
      <c r="G65" s="12">
        <v>0.73570000000000002</v>
      </c>
      <c r="H65" s="12">
        <v>0.76870000000000005</v>
      </c>
      <c r="I65" s="12">
        <v>0.79949999999999999</v>
      </c>
      <c r="J65" s="12">
        <v>0.82809999999999995</v>
      </c>
      <c r="K65" s="12">
        <v>0.85450000000000004</v>
      </c>
      <c r="L65" s="12">
        <v>0.87870000000000004</v>
      </c>
      <c r="M65" s="12">
        <v>0.90069999999999995</v>
      </c>
      <c r="N65" s="12">
        <v>0.92049999999999998</v>
      </c>
      <c r="O65" s="12">
        <v>0.93810000000000004</v>
      </c>
      <c r="P65" s="12">
        <v>0.9546</v>
      </c>
      <c r="Q65" s="12">
        <v>0.97109999999999996</v>
      </c>
      <c r="R65" s="12">
        <v>0.98529999999999995</v>
      </c>
      <c r="S65" s="12">
        <v>0.99470000000000003</v>
      </c>
      <c r="T65" s="12">
        <v>0.99939999999999996</v>
      </c>
      <c r="U65" s="12">
        <v>1</v>
      </c>
      <c r="V65" s="12">
        <v>1</v>
      </c>
      <c r="W65" s="12">
        <v>1</v>
      </c>
      <c r="X65" s="12">
        <v>1</v>
      </c>
      <c r="Y65" s="12">
        <v>1</v>
      </c>
      <c r="Z65" s="12">
        <v>1</v>
      </c>
      <c r="AA65" s="12">
        <v>1</v>
      </c>
      <c r="AB65" s="12">
        <v>1</v>
      </c>
      <c r="AC65" s="12">
        <v>1</v>
      </c>
      <c r="AD65" s="12">
        <v>0.99970000000000003</v>
      </c>
      <c r="AE65" s="12">
        <v>0.99890000000000001</v>
      </c>
      <c r="AF65" s="12">
        <v>0.99760000000000004</v>
      </c>
      <c r="AG65" s="12">
        <v>0.99570000000000003</v>
      </c>
      <c r="AH65" s="12">
        <v>0.99339999999999995</v>
      </c>
      <c r="AI65" s="12">
        <v>0.99039999999999995</v>
      </c>
      <c r="AJ65" s="12">
        <v>0.98699999999999999</v>
      </c>
      <c r="AK65" s="12">
        <v>0.98299999999999998</v>
      </c>
      <c r="AL65" s="12">
        <v>0.97850000000000004</v>
      </c>
      <c r="AM65" s="12">
        <v>0.97340000000000004</v>
      </c>
      <c r="AN65" s="12">
        <v>0.96779999999999999</v>
      </c>
      <c r="AO65" s="12">
        <v>0.9617</v>
      </c>
      <c r="AP65" s="12">
        <v>0.95509999999999995</v>
      </c>
      <c r="AQ65" s="12">
        <v>0.94789999999999996</v>
      </c>
      <c r="AR65" s="12">
        <v>0.94020000000000004</v>
      </c>
      <c r="AS65" s="12">
        <v>0.93189999999999995</v>
      </c>
      <c r="AT65" s="12">
        <v>0.92320000000000002</v>
      </c>
      <c r="AU65" s="12">
        <v>0.91390000000000005</v>
      </c>
      <c r="AV65" s="12">
        <v>0.90400000000000003</v>
      </c>
      <c r="AW65" s="12">
        <v>0.89370000000000005</v>
      </c>
      <c r="AX65" s="12">
        <v>0.88280000000000003</v>
      </c>
      <c r="AY65" s="12">
        <v>0.87190000000000001</v>
      </c>
      <c r="AZ65" s="12">
        <v>0.86099999999999999</v>
      </c>
      <c r="BA65" s="12">
        <v>0.85009999999999997</v>
      </c>
      <c r="BB65" s="12">
        <v>0.83919999999999995</v>
      </c>
      <c r="BC65" s="12">
        <v>0.82830000000000004</v>
      </c>
      <c r="BD65" s="12">
        <v>0.81740000000000002</v>
      </c>
      <c r="BE65" s="12">
        <v>0.80649999999999999</v>
      </c>
      <c r="BF65" s="12">
        <v>0.79559999999999997</v>
      </c>
      <c r="BG65" s="12">
        <v>0.78469999999999995</v>
      </c>
      <c r="BH65" s="12">
        <v>0.77380000000000004</v>
      </c>
      <c r="BI65" s="12">
        <v>0.76290000000000002</v>
      </c>
      <c r="BJ65" s="12">
        <v>0.752</v>
      </c>
      <c r="BK65" s="12">
        <v>0.74109999999999998</v>
      </c>
      <c r="BL65" s="12">
        <v>0.73019999999999996</v>
      </c>
      <c r="BM65" s="12">
        <v>0.71930000000000005</v>
      </c>
      <c r="BN65" s="12">
        <v>0.70840000000000003</v>
      </c>
      <c r="BO65" s="12">
        <v>0.69750000000000001</v>
      </c>
      <c r="BP65" s="12">
        <v>0.68659999999999999</v>
      </c>
      <c r="BQ65" s="12">
        <v>0.67569999999999997</v>
      </c>
      <c r="BR65" s="12">
        <v>0.66479999999999995</v>
      </c>
      <c r="BS65" s="12">
        <v>0.65390000000000004</v>
      </c>
      <c r="BT65" s="12">
        <v>0.64300000000000002</v>
      </c>
      <c r="BU65" s="12">
        <v>0.6321</v>
      </c>
      <c r="BV65" s="12">
        <v>0.62119999999999997</v>
      </c>
      <c r="BW65" s="12">
        <v>0.61029999999999995</v>
      </c>
      <c r="BX65" s="12">
        <v>0.59940000000000004</v>
      </c>
      <c r="BY65" s="12">
        <v>0.58850000000000002</v>
      </c>
      <c r="BZ65" s="12">
        <v>0.5776</v>
      </c>
      <c r="CA65" s="12">
        <v>0.56669999999999998</v>
      </c>
      <c r="CB65" s="12">
        <v>0.55520000000000003</v>
      </c>
      <c r="CC65" s="12">
        <v>0.54249999999999998</v>
      </c>
      <c r="CD65" s="12">
        <v>0.52859999999999996</v>
      </c>
      <c r="CE65" s="12">
        <v>0.51349999999999996</v>
      </c>
      <c r="CF65" s="12">
        <v>0.49719999999999998</v>
      </c>
      <c r="CG65" s="12">
        <v>0.47970000000000002</v>
      </c>
      <c r="CH65" s="12">
        <v>0.46100000000000002</v>
      </c>
      <c r="CI65" s="12">
        <v>0.44109999999999999</v>
      </c>
      <c r="CJ65" s="12">
        <v>0.42</v>
      </c>
      <c r="CK65" s="12">
        <v>0.3977</v>
      </c>
      <c r="CL65" s="12">
        <v>0.37419999999999998</v>
      </c>
      <c r="CM65" s="12">
        <v>0.34949999999999998</v>
      </c>
      <c r="CN65" s="12">
        <v>0.3236</v>
      </c>
      <c r="CO65" s="12">
        <v>0.29649999999999999</v>
      </c>
      <c r="CP65" s="12">
        <v>0.26819999999999999</v>
      </c>
      <c r="CQ65" s="12">
        <v>0.2387</v>
      </c>
      <c r="CR65" s="12">
        <v>0.20799999999999999</v>
      </c>
      <c r="CS65" s="12">
        <v>0.17610000000000001</v>
      </c>
      <c r="CT65" s="12">
        <v>0.14299999999999999</v>
      </c>
      <c r="CU65" s="12">
        <v>0.1087</v>
      </c>
      <c r="CV65" s="12">
        <v>7.3200000000000001E-2</v>
      </c>
    </row>
    <row r="66" spans="1:100" x14ac:dyDescent="0.25">
      <c r="A66" s="13" t="s">
        <v>65</v>
      </c>
      <c r="B66" s="12" t="s">
        <v>220</v>
      </c>
      <c r="C66" s="12">
        <v>21.1</v>
      </c>
      <c r="D66" s="12">
        <v>3950</v>
      </c>
      <c r="E66" s="12">
        <v>0.65629999999999999</v>
      </c>
      <c r="F66" s="12">
        <v>0.69420000000000004</v>
      </c>
      <c r="G66" s="12">
        <v>0.72989999999999999</v>
      </c>
      <c r="H66" s="12">
        <v>0.76339999999999997</v>
      </c>
      <c r="I66" s="12">
        <v>0.79469999999999996</v>
      </c>
      <c r="J66" s="12">
        <v>0.82379999999999998</v>
      </c>
      <c r="K66" s="12">
        <v>0.85070000000000001</v>
      </c>
      <c r="L66" s="12">
        <v>0.87539999999999996</v>
      </c>
      <c r="M66" s="12">
        <v>0.89790000000000003</v>
      </c>
      <c r="N66" s="12">
        <v>0.91820000000000002</v>
      </c>
      <c r="O66" s="12">
        <v>0.93630000000000002</v>
      </c>
      <c r="P66" s="12">
        <v>0.95330000000000004</v>
      </c>
      <c r="Q66" s="12">
        <v>0.97030000000000005</v>
      </c>
      <c r="R66" s="12">
        <v>0.98480000000000001</v>
      </c>
      <c r="S66" s="12">
        <v>0.99450000000000005</v>
      </c>
      <c r="T66" s="12">
        <v>0.99939999999999996</v>
      </c>
      <c r="U66" s="12">
        <v>1</v>
      </c>
      <c r="V66" s="12">
        <v>1</v>
      </c>
      <c r="W66" s="12">
        <v>1</v>
      </c>
      <c r="X66" s="12">
        <v>1</v>
      </c>
      <c r="Y66" s="12">
        <v>1</v>
      </c>
      <c r="Z66" s="12">
        <v>1</v>
      </c>
      <c r="AA66" s="12">
        <v>1</v>
      </c>
      <c r="AB66" s="12">
        <v>1</v>
      </c>
      <c r="AC66" s="12">
        <v>1</v>
      </c>
      <c r="AD66" s="12">
        <v>0.99970000000000003</v>
      </c>
      <c r="AE66" s="12">
        <v>0.99890000000000001</v>
      </c>
      <c r="AF66" s="12">
        <v>0.99760000000000004</v>
      </c>
      <c r="AG66" s="12">
        <v>0.99570000000000003</v>
      </c>
      <c r="AH66" s="12">
        <v>0.99339999999999995</v>
      </c>
      <c r="AI66" s="12">
        <v>0.99039999999999995</v>
      </c>
      <c r="AJ66" s="12">
        <v>0.98699999999999999</v>
      </c>
      <c r="AK66" s="12">
        <v>0.98299999999999998</v>
      </c>
      <c r="AL66" s="12">
        <v>0.97850000000000004</v>
      </c>
      <c r="AM66" s="12">
        <v>0.97340000000000004</v>
      </c>
      <c r="AN66" s="12">
        <v>0.96779999999999999</v>
      </c>
      <c r="AO66" s="12">
        <v>0.9617</v>
      </c>
      <c r="AP66" s="12">
        <v>0.95509999999999995</v>
      </c>
      <c r="AQ66" s="12">
        <v>0.94789999999999996</v>
      </c>
      <c r="AR66" s="12">
        <v>0.94020000000000004</v>
      </c>
      <c r="AS66" s="12">
        <v>0.93189999999999995</v>
      </c>
      <c r="AT66" s="12">
        <v>0.92320000000000002</v>
      </c>
      <c r="AU66" s="12">
        <v>0.91390000000000005</v>
      </c>
      <c r="AV66" s="12">
        <v>0.90400000000000003</v>
      </c>
      <c r="AW66" s="12">
        <v>0.89370000000000005</v>
      </c>
      <c r="AX66" s="12">
        <v>0.88280000000000003</v>
      </c>
      <c r="AY66" s="12">
        <v>0.87190000000000001</v>
      </c>
      <c r="AZ66" s="12">
        <v>0.86099999999999999</v>
      </c>
      <c r="BA66" s="12">
        <v>0.85009999999999997</v>
      </c>
      <c r="BB66" s="12">
        <v>0.83919999999999995</v>
      </c>
      <c r="BC66" s="12">
        <v>0.82830000000000004</v>
      </c>
      <c r="BD66" s="12">
        <v>0.81740000000000002</v>
      </c>
      <c r="BE66" s="12">
        <v>0.80649999999999999</v>
      </c>
      <c r="BF66" s="12">
        <v>0.79559999999999997</v>
      </c>
      <c r="BG66" s="12">
        <v>0.78469999999999995</v>
      </c>
      <c r="BH66" s="12">
        <v>0.77380000000000004</v>
      </c>
      <c r="BI66" s="12">
        <v>0.76290000000000002</v>
      </c>
      <c r="BJ66" s="12">
        <v>0.752</v>
      </c>
      <c r="BK66" s="12">
        <v>0.74109999999999998</v>
      </c>
      <c r="BL66" s="12">
        <v>0.73019999999999996</v>
      </c>
      <c r="BM66" s="12">
        <v>0.71930000000000005</v>
      </c>
      <c r="BN66" s="12">
        <v>0.70840000000000003</v>
      </c>
      <c r="BO66" s="12">
        <v>0.69750000000000001</v>
      </c>
      <c r="BP66" s="12">
        <v>0.68659999999999999</v>
      </c>
      <c r="BQ66" s="12">
        <v>0.67569999999999997</v>
      </c>
      <c r="BR66" s="12">
        <v>0.66479999999999995</v>
      </c>
      <c r="BS66" s="12">
        <v>0.65390000000000004</v>
      </c>
      <c r="BT66" s="12">
        <v>0.64300000000000002</v>
      </c>
      <c r="BU66" s="12">
        <v>0.6321</v>
      </c>
      <c r="BV66" s="12">
        <v>0.62119999999999997</v>
      </c>
      <c r="BW66" s="12">
        <v>0.61029999999999995</v>
      </c>
      <c r="BX66" s="12">
        <v>0.59940000000000004</v>
      </c>
      <c r="BY66" s="12">
        <v>0.58850000000000002</v>
      </c>
      <c r="BZ66" s="12">
        <v>0.5776</v>
      </c>
      <c r="CA66" s="12">
        <v>0.56669999999999998</v>
      </c>
      <c r="CB66" s="12">
        <v>0.55520000000000003</v>
      </c>
      <c r="CC66" s="12">
        <v>0.54249999999999998</v>
      </c>
      <c r="CD66" s="12">
        <v>0.52859999999999996</v>
      </c>
      <c r="CE66" s="12">
        <v>0.51349999999999996</v>
      </c>
      <c r="CF66" s="12">
        <v>0.49719999999999998</v>
      </c>
      <c r="CG66" s="12">
        <v>0.47970000000000002</v>
      </c>
      <c r="CH66" s="12">
        <v>0.46100000000000002</v>
      </c>
      <c r="CI66" s="12">
        <v>0.44109999999999999</v>
      </c>
      <c r="CJ66" s="12">
        <v>0.42</v>
      </c>
      <c r="CK66" s="12">
        <v>0.3977</v>
      </c>
      <c r="CL66" s="12">
        <v>0.37419999999999998</v>
      </c>
      <c r="CM66" s="12">
        <v>0.34949999999999998</v>
      </c>
      <c r="CN66" s="12">
        <v>0.3236</v>
      </c>
      <c r="CO66" s="12">
        <v>0.29649999999999999</v>
      </c>
      <c r="CP66" s="12">
        <v>0.26819999999999999</v>
      </c>
      <c r="CQ66" s="12">
        <v>0.2387</v>
      </c>
      <c r="CR66" s="12">
        <v>0.20799999999999999</v>
      </c>
      <c r="CS66" s="12">
        <v>0.17610000000000001</v>
      </c>
      <c r="CT66" s="12">
        <v>0.14299999999999999</v>
      </c>
      <c r="CU66" s="12">
        <v>0.1087</v>
      </c>
      <c r="CV66" s="12">
        <v>7.3200000000000001E-2</v>
      </c>
    </row>
    <row r="67" spans="1:100" x14ac:dyDescent="0.25">
      <c r="A67" s="12" t="s">
        <v>207</v>
      </c>
      <c r="B67" s="13"/>
      <c r="C67" s="12">
        <v>25</v>
      </c>
      <c r="D67" s="12">
        <v>4712</v>
      </c>
      <c r="E67" s="12">
        <v>0.64249999999999996</v>
      </c>
      <c r="F67" s="12">
        <v>0.68140000000000001</v>
      </c>
      <c r="G67" s="12">
        <v>0.71809999999999996</v>
      </c>
      <c r="H67" s="12">
        <v>0.75260000000000005</v>
      </c>
      <c r="I67" s="12">
        <v>0.78490000000000004</v>
      </c>
      <c r="J67" s="12">
        <v>0.81499999999999995</v>
      </c>
      <c r="K67" s="12">
        <v>0.84289999999999998</v>
      </c>
      <c r="L67" s="12">
        <v>0.86860000000000004</v>
      </c>
      <c r="M67" s="12">
        <v>0.8921</v>
      </c>
      <c r="N67" s="12">
        <v>0.91339999999999999</v>
      </c>
      <c r="O67" s="12">
        <v>0.9325</v>
      </c>
      <c r="P67" s="12">
        <v>0.95050000000000001</v>
      </c>
      <c r="Q67" s="12">
        <v>0.96850000000000003</v>
      </c>
      <c r="R67" s="12">
        <v>0.9839</v>
      </c>
      <c r="S67" s="12">
        <v>0.99419999999999997</v>
      </c>
      <c r="T67" s="12">
        <v>0.99939999999999996</v>
      </c>
      <c r="U67" s="12">
        <v>1</v>
      </c>
      <c r="V67" s="12">
        <v>1</v>
      </c>
      <c r="W67" s="12">
        <v>1</v>
      </c>
      <c r="X67" s="12">
        <v>1</v>
      </c>
      <c r="Y67" s="12">
        <v>1</v>
      </c>
      <c r="Z67" s="12">
        <v>1</v>
      </c>
      <c r="AA67" s="12">
        <v>1</v>
      </c>
      <c r="AB67" s="12">
        <v>1</v>
      </c>
      <c r="AC67" s="12">
        <v>1</v>
      </c>
      <c r="AD67" s="12">
        <v>0.99970000000000003</v>
      </c>
      <c r="AE67" s="12">
        <v>0.99880000000000002</v>
      </c>
      <c r="AF67" s="12">
        <v>0.99739999999999995</v>
      </c>
      <c r="AG67" s="12">
        <v>0.99529999999999996</v>
      </c>
      <c r="AH67" s="12">
        <v>0.99270000000000003</v>
      </c>
      <c r="AI67" s="12">
        <v>0.98950000000000005</v>
      </c>
      <c r="AJ67" s="12">
        <v>0.98570000000000002</v>
      </c>
      <c r="AK67" s="12">
        <v>0.98129999999999995</v>
      </c>
      <c r="AL67" s="12">
        <v>0.97629999999999995</v>
      </c>
      <c r="AM67" s="12">
        <v>0.9708</v>
      </c>
      <c r="AN67" s="12">
        <v>0.9647</v>
      </c>
      <c r="AO67" s="12">
        <v>0.95789999999999997</v>
      </c>
      <c r="AP67" s="12">
        <v>0.9506</v>
      </c>
      <c r="AQ67" s="12">
        <v>0.94279999999999997</v>
      </c>
      <c r="AR67" s="12">
        <v>0.93430000000000002</v>
      </c>
      <c r="AS67" s="12">
        <v>0.92520000000000002</v>
      </c>
      <c r="AT67" s="12">
        <v>0.91559999999999997</v>
      </c>
      <c r="AU67" s="12">
        <v>0.90539999999999998</v>
      </c>
      <c r="AV67" s="12">
        <v>0.89459999999999995</v>
      </c>
      <c r="AW67" s="12">
        <v>0.88370000000000004</v>
      </c>
      <c r="AX67" s="12">
        <v>0.87280000000000002</v>
      </c>
      <c r="AY67" s="12">
        <v>0.8619</v>
      </c>
      <c r="AZ67" s="12">
        <v>0.85099999999999998</v>
      </c>
      <c r="BA67" s="12">
        <v>0.84009999999999996</v>
      </c>
      <c r="BB67" s="12">
        <v>0.82920000000000005</v>
      </c>
      <c r="BC67" s="12">
        <v>0.81830000000000003</v>
      </c>
      <c r="BD67" s="12">
        <v>0.80740000000000001</v>
      </c>
      <c r="BE67" s="12">
        <v>0.79649999999999999</v>
      </c>
      <c r="BF67" s="12">
        <v>0.78559999999999997</v>
      </c>
      <c r="BG67" s="12">
        <v>0.77470000000000006</v>
      </c>
      <c r="BH67" s="12">
        <v>0.76380000000000003</v>
      </c>
      <c r="BI67" s="12">
        <v>0.75290000000000001</v>
      </c>
      <c r="BJ67" s="12">
        <v>0.74199999999999999</v>
      </c>
      <c r="BK67" s="12">
        <v>0.73109999999999997</v>
      </c>
      <c r="BL67" s="12">
        <v>0.72019999999999995</v>
      </c>
      <c r="BM67" s="12">
        <v>0.70930000000000004</v>
      </c>
      <c r="BN67" s="12">
        <v>0.69840000000000002</v>
      </c>
      <c r="BO67" s="12">
        <v>0.6875</v>
      </c>
      <c r="BP67" s="12">
        <v>0.67659999999999998</v>
      </c>
      <c r="BQ67" s="12">
        <v>0.66569999999999996</v>
      </c>
      <c r="BR67" s="12">
        <v>0.65480000000000005</v>
      </c>
      <c r="BS67" s="12">
        <v>0.64390000000000003</v>
      </c>
      <c r="BT67" s="12">
        <v>0.63300000000000001</v>
      </c>
      <c r="BU67" s="12">
        <v>0.62209999999999999</v>
      </c>
      <c r="BV67" s="12">
        <v>0.61119999999999997</v>
      </c>
      <c r="BW67" s="12">
        <v>0.60029999999999994</v>
      </c>
      <c r="BX67" s="12">
        <v>0.58940000000000003</v>
      </c>
      <c r="BY67" s="12">
        <v>0.57850000000000001</v>
      </c>
      <c r="BZ67" s="12">
        <v>0.5675</v>
      </c>
      <c r="CA67" s="12">
        <v>0.55569999999999997</v>
      </c>
      <c r="CB67" s="12">
        <v>0.54279999999999995</v>
      </c>
      <c r="CC67" s="12">
        <v>0.52869999999999995</v>
      </c>
      <c r="CD67" s="12">
        <v>0.51359999999999995</v>
      </c>
      <c r="CE67" s="12">
        <v>0.49740000000000001</v>
      </c>
      <c r="CF67" s="12">
        <v>0.48010000000000003</v>
      </c>
      <c r="CG67" s="12">
        <v>0.46160000000000001</v>
      </c>
      <c r="CH67" s="12">
        <v>0.44209999999999999</v>
      </c>
      <c r="CI67" s="12">
        <v>0.42149999999999999</v>
      </c>
      <c r="CJ67" s="12">
        <v>0.39979999999999999</v>
      </c>
      <c r="CK67" s="12">
        <v>0.377</v>
      </c>
      <c r="CL67" s="12">
        <v>0.35310000000000002</v>
      </c>
      <c r="CM67" s="12">
        <v>0.3281</v>
      </c>
      <c r="CN67" s="12">
        <v>0.3019</v>
      </c>
      <c r="CO67" s="12">
        <v>0.2747</v>
      </c>
      <c r="CP67" s="12">
        <v>0.24640000000000001</v>
      </c>
      <c r="CQ67" s="12">
        <v>0.217</v>
      </c>
      <c r="CR67" s="12">
        <v>0.1865</v>
      </c>
      <c r="CS67" s="12">
        <v>0.15490000000000001</v>
      </c>
      <c r="CT67" s="12">
        <v>0.1222</v>
      </c>
      <c r="CU67" s="12">
        <v>8.8499999999999995E-2</v>
      </c>
      <c r="CV67" s="12">
        <v>5.3600000000000002E-2</v>
      </c>
    </row>
    <row r="68" spans="1:100" x14ac:dyDescent="0.25">
      <c r="A68" s="12" t="s">
        <v>208</v>
      </c>
      <c r="B68" s="13"/>
      <c r="C68" s="12">
        <v>30</v>
      </c>
      <c r="D68" s="12">
        <v>5696</v>
      </c>
      <c r="E68" s="12">
        <v>0.62880000000000003</v>
      </c>
      <c r="F68" s="12">
        <v>0.66869999999999996</v>
      </c>
      <c r="G68" s="12">
        <v>0.70640000000000003</v>
      </c>
      <c r="H68" s="12">
        <v>0.7419</v>
      </c>
      <c r="I68" s="12">
        <v>0.7752</v>
      </c>
      <c r="J68" s="12">
        <v>0.80630000000000002</v>
      </c>
      <c r="K68" s="12">
        <v>0.83520000000000005</v>
      </c>
      <c r="L68" s="12">
        <v>0.8619</v>
      </c>
      <c r="M68" s="12">
        <v>0.88639999999999997</v>
      </c>
      <c r="N68" s="12">
        <v>0.90869999999999995</v>
      </c>
      <c r="O68" s="12">
        <v>0.92879999999999996</v>
      </c>
      <c r="P68" s="12">
        <v>0.94779999999999998</v>
      </c>
      <c r="Q68" s="12">
        <v>0.96679999999999999</v>
      </c>
      <c r="R68" s="12">
        <v>0.98299999999999998</v>
      </c>
      <c r="S68" s="12">
        <v>0.99390000000000001</v>
      </c>
      <c r="T68" s="12">
        <v>0.99929999999999997</v>
      </c>
      <c r="U68" s="12">
        <v>1</v>
      </c>
      <c r="V68" s="12">
        <v>1</v>
      </c>
      <c r="W68" s="12">
        <v>1</v>
      </c>
      <c r="X68" s="12">
        <v>1</v>
      </c>
      <c r="Y68" s="12">
        <v>1</v>
      </c>
      <c r="Z68" s="12">
        <v>1</v>
      </c>
      <c r="AA68" s="12">
        <v>1</v>
      </c>
      <c r="AB68" s="12">
        <v>1</v>
      </c>
      <c r="AC68" s="12">
        <v>1</v>
      </c>
      <c r="AD68" s="12">
        <v>0.99970000000000003</v>
      </c>
      <c r="AE68" s="12">
        <v>0.99870000000000003</v>
      </c>
      <c r="AF68" s="12">
        <v>0.99709999999999999</v>
      </c>
      <c r="AG68" s="12">
        <v>0.99480000000000002</v>
      </c>
      <c r="AH68" s="12">
        <v>0.99180000000000001</v>
      </c>
      <c r="AI68" s="12">
        <v>0.98819999999999997</v>
      </c>
      <c r="AJ68" s="12">
        <v>0.98399999999999999</v>
      </c>
      <c r="AK68" s="12">
        <v>0.97909999999999997</v>
      </c>
      <c r="AL68" s="12">
        <v>0.97360000000000002</v>
      </c>
      <c r="AM68" s="12">
        <v>0.96730000000000005</v>
      </c>
      <c r="AN68" s="12">
        <v>0.96050000000000002</v>
      </c>
      <c r="AO68" s="12">
        <v>0.95299999999999996</v>
      </c>
      <c r="AP68" s="12">
        <v>0.94479999999999997</v>
      </c>
      <c r="AQ68" s="12">
        <v>0.93600000000000005</v>
      </c>
      <c r="AR68" s="12">
        <v>0.92649999999999999</v>
      </c>
      <c r="AS68" s="12">
        <v>0.91639999999999999</v>
      </c>
      <c r="AT68" s="12">
        <v>0.90569999999999995</v>
      </c>
      <c r="AU68" s="12">
        <v>0.89480000000000004</v>
      </c>
      <c r="AV68" s="12">
        <v>0.88390000000000002</v>
      </c>
      <c r="AW68" s="12">
        <v>0.873</v>
      </c>
      <c r="AX68" s="12">
        <v>0.86209999999999998</v>
      </c>
      <c r="AY68" s="12">
        <v>0.85119999999999996</v>
      </c>
      <c r="AZ68" s="12">
        <v>0.84030000000000005</v>
      </c>
      <c r="BA68" s="12">
        <v>0.82940000000000003</v>
      </c>
      <c r="BB68" s="12">
        <v>0.81850000000000001</v>
      </c>
      <c r="BC68" s="12">
        <v>0.80759999999999998</v>
      </c>
      <c r="BD68" s="12">
        <v>0.79669999999999996</v>
      </c>
      <c r="BE68" s="12">
        <v>0.78580000000000005</v>
      </c>
      <c r="BF68" s="12">
        <v>0.77490000000000003</v>
      </c>
      <c r="BG68" s="12">
        <v>0.76400000000000001</v>
      </c>
      <c r="BH68" s="12">
        <v>0.75309999999999999</v>
      </c>
      <c r="BI68" s="12">
        <v>0.74219999999999997</v>
      </c>
      <c r="BJ68" s="12">
        <v>0.73129999999999995</v>
      </c>
      <c r="BK68" s="12">
        <v>0.72040000000000004</v>
      </c>
      <c r="BL68" s="12">
        <v>0.70950000000000002</v>
      </c>
      <c r="BM68" s="12">
        <v>0.6986</v>
      </c>
      <c r="BN68" s="12">
        <v>0.68769999999999998</v>
      </c>
      <c r="BO68" s="12">
        <v>0.67679999999999996</v>
      </c>
      <c r="BP68" s="12">
        <v>0.66590000000000005</v>
      </c>
      <c r="BQ68" s="12">
        <v>0.65500000000000003</v>
      </c>
      <c r="BR68" s="12">
        <v>0.64410000000000001</v>
      </c>
      <c r="BS68" s="12">
        <v>0.63319999999999999</v>
      </c>
      <c r="BT68" s="12">
        <v>0.62229999999999996</v>
      </c>
      <c r="BU68" s="12">
        <v>0.61140000000000005</v>
      </c>
      <c r="BV68" s="12">
        <v>0.60050000000000003</v>
      </c>
      <c r="BW68" s="12">
        <v>0.58960000000000001</v>
      </c>
      <c r="BX68" s="12">
        <v>0.57869999999999999</v>
      </c>
      <c r="BY68" s="12">
        <v>0.5675</v>
      </c>
      <c r="BZ68" s="12">
        <v>0.55530000000000002</v>
      </c>
      <c r="CA68" s="12">
        <v>0.54210000000000003</v>
      </c>
      <c r="CB68" s="12">
        <v>0.52800000000000002</v>
      </c>
      <c r="CC68" s="12">
        <v>0.51280000000000003</v>
      </c>
      <c r="CD68" s="12">
        <v>0.49669999999999997</v>
      </c>
      <c r="CE68" s="12">
        <v>0.47960000000000003</v>
      </c>
      <c r="CF68" s="12">
        <v>0.46150000000000002</v>
      </c>
      <c r="CG68" s="12">
        <v>0.4425</v>
      </c>
      <c r="CH68" s="12">
        <v>0.4224</v>
      </c>
      <c r="CI68" s="12">
        <v>0.40139999999999998</v>
      </c>
      <c r="CJ68" s="12">
        <v>0.37930000000000003</v>
      </c>
      <c r="CK68" s="12">
        <v>0.35630000000000001</v>
      </c>
      <c r="CL68" s="12">
        <v>0.33229999999999998</v>
      </c>
      <c r="CM68" s="12">
        <v>0.30730000000000002</v>
      </c>
      <c r="CN68" s="12">
        <v>0.28129999999999999</v>
      </c>
      <c r="CO68" s="12">
        <v>0.25440000000000002</v>
      </c>
      <c r="CP68" s="12">
        <v>0.22639999999999999</v>
      </c>
      <c r="CQ68" s="12">
        <v>0.19750000000000001</v>
      </c>
      <c r="CR68" s="12">
        <v>0.1676</v>
      </c>
      <c r="CS68" s="12">
        <v>0.13669999999999999</v>
      </c>
      <c r="CT68" s="12">
        <v>0.1048</v>
      </c>
      <c r="CU68" s="12">
        <v>7.1900000000000006E-2</v>
      </c>
      <c r="CV68" s="12">
        <v>3.7999999999999999E-2</v>
      </c>
    </row>
    <row r="69" spans="1:100" x14ac:dyDescent="0.25">
      <c r="A69" s="12" t="s">
        <v>209</v>
      </c>
      <c r="B69" s="12" t="s">
        <v>66</v>
      </c>
      <c r="C69" s="12">
        <v>42.2</v>
      </c>
      <c r="D69" s="12">
        <v>8125</v>
      </c>
      <c r="E69" s="12">
        <v>0.61499999999999999</v>
      </c>
      <c r="F69" s="12">
        <v>0.65590000000000004</v>
      </c>
      <c r="G69" s="12">
        <v>0.6946</v>
      </c>
      <c r="H69" s="12">
        <v>0.73109999999999997</v>
      </c>
      <c r="I69" s="12">
        <v>0.76539999999999997</v>
      </c>
      <c r="J69" s="12">
        <v>0.79749999999999999</v>
      </c>
      <c r="K69" s="12">
        <v>0.82740000000000002</v>
      </c>
      <c r="L69" s="12">
        <v>0.85509999999999997</v>
      </c>
      <c r="M69" s="12">
        <v>0.88060000000000005</v>
      </c>
      <c r="N69" s="12">
        <v>0.90390000000000004</v>
      </c>
      <c r="O69" s="12">
        <v>0.92500000000000004</v>
      </c>
      <c r="P69" s="12">
        <v>0.94499999999999995</v>
      </c>
      <c r="Q69" s="12">
        <v>0.96499999999999997</v>
      </c>
      <c r="R69" s="12">
        <v>0.98209999999999997</v>
      </c>
      <c r="S69" s="12">
        <v>0.99360000000000004</v>
      </c>
      <c r="T69" s="12">
        <v>0.99929999999999997</v>
      </c>
      <c r="U69" s="12">
        <v>1</v>
      </c>
      <c r="V69" s="12">
        <v>1</v>
      </c>
      <c r="W69" s="12">
        <v>1</v>
      </c>
      <c r="X69" s="12">
        <v>1</v>
      </c>
      <c r="Y69" s="12">
        <v>1</v>
      </c>
      <c r="Z69" s="12">
        <v>1</v>
      </c>
      <c r="AA69" s="12">
        <v>1</v>
      </c>
      <c r="AB69" s="12">
        <v>1</v>
      </c>
      <c r="AC69" s="12">
        <v>1</v>
      </c>
      <c r="AD69" s="12">
        <v>0.99960000000000004</v>
      </c>
      <c r="AE69" s="12">
        <v>0.99829999999999997</v>
      </c>
      <c r="AF69" s="12">
        <v>0.99619999999999997</v>
      </c>
      <c r="AG69" s="12">
        <v>0.99329999999999996</v>
      </c>
      <c r="AH69" s="12">
        <v>0.98950000000000005</v>
      </c>
      <c r="AI69" s="12">
        <v>0.9849</v>
      </c>
      <c r="AJ69" s="12">
        <v>0.97950000000000004</v>
      </c>
      <c r="AK69" s="12">
        <v>0.97319999999999995</v>
      </c>
      <c r="AL69" s="12">
        <v>0.96599999999999997</v>
      </c>
      <c r="AM69" s="12">
        <v>0.95809999999999995</v>
      </c>
      <c r="AN69" s="12">
        <v>0.94930000000000003</v>
      </c>
      <c r="AO69" s="12">
        <v>0.93959999999999999</v>
      </c>
      <c r="AP69" s="12">
        <v>0.92920000000000003</v>
      </c>
      <c r="AQ69" s="12">
        <v>0.91830000000000001</v>
      </c>
      <c r="AR69" s="12">
        <v>0.90739999999999998</v>
      </c>
      <c r="AS69" s="12">
        <v>0.89649999999999996</v>
      </c>
      <c r="AT69" s="12">
        <v>0.88560000000000005</v>
      </c>
      <c r="AU69" s="12">
        <v>0.87470000000000003</v>
      </c>
      <c r="AV69" s="12">
        <v>0.86380000000000001</v>
      </c>
      <c r="AW69" s="12">
        <v>0.85289999999999999</v>
      </c>
      <c r="AX69" s="12">
        <v>0.84199999999999997</v>
      </c>
      <c r="AY69" s="12">
        <v>0.83109999999999995</v>
      </c>
      <c r="AZ69" s="12">
        <v>0.82020000000000004</v>
      </c>
      <c r="BA69" s="12">
        <v>0.80930000000000002</v>
      </c>
      <c r="BB69" s="12">
        <v>0.7984</v>
      </c>
      <c r="BC69" s="12">
        <v>0.78749999999999998</v>
      </c>
      <c r="BD69" s="12">
        <v>0.77659999999999996</v>
      </c>
      <c r="BE69" s="12">
        <v>0.76570000000000005</v>
      </c>
      <c r="BF69" s="12">
        <v>0.75480000000000003</v>
      </c>
      <c r="BG69" s="12">
        <v>0.74390000000000001</v>
      </c>
      <c r="BH69" s="12">
        <v>0.73299999999999998</v>
      </c>
      <c r="BI69" s="12">
        <v>0.72209999999999996</v>
      </c>
      <c r="BJ69" s="12">
        <v>0.71120000000000005</v>
      </c>
      <c r="BK69" s="12">
        <v>0.70030000000000003</v>
      </c>
      <c r="BL69" s="12">
        <v>0.68940000000000001</v>
      </c>
      <c r="BM69" s="12">
        <v>0.67849999999999999</v>
      </c>
      <c r="BN69" s="12">
        <v>0.66759999999999997</v>
      </c>
      <c r="BO69" s="12">
        <v>0.65669999999999995</v>
      </c>
      <c r="BP69" s="12">
        <v>0.64580000000000004</v>
      </c>
      <c r="BQ69" s="12">
        <v>0.63490000000000002</v>
      </c>
      <c r="BR69" s="12">
        <v>0.624</v>
      </c>
      <c r="BS69" s="12">
        <v>0.61309999999999998</v>
      </c>
      <c r="BT69" s="12">
        <v>0.60219999999999996</v>
      </c>
      <c r="BU69" s="12">
        <v>0.59130000000000005</v>
      </c>
      <c r="BV69" s="12">
        <v>0.58030000000000004</v>
      </c>
      <c r="BW69" s="12">
        <v>0.56859999999999999</v>
      </c>
      <c r="BX69" s="12">
        <v>0.55610000000000004</v>
      </c>
      <c r="BY69" s="12">
        <v>0.54290000000000005</v>
      </c>
      <c r="BZ69" s="12">
        <v>0.52890000000000004</v>
      </c>
      <c r="CA69" s="12">
        <v>0.5141</v>
      </c>
      <c r="CB69" s="12">
        <v>0.4985</v>
      </c>
      <c r="CC69" s="12">
        <v>0.48209999999999997</v>
      </c>
      <c r="CD69" s="12">
        <v>0.46500000000000002</v>
      </c>
      <c r="CE69" s="12">
        <v>0.4471</v>
      </c>
      <c r="CF69" s="12">
        <v>0.4284</v>
      </c>
      <c r="CG69" s="12">
        <v>0.40889999999999999</v>
      </c>
      <c r="CH69" s="12">
        <v>0.3886</v>
      </c>
      <c r="CI69" s="12">
        <v>0.36759999999999998</v>
      </c>
      <c r="CJ69" s="12">
        <v>0.3458</v>
      </c>
      <c r="CK69" s="12">
        <v>0.32319999999999999</v>
      </c>
      <c r="CL69" s="12">
        <v>0.29980000000000001</v>
      </c>
      <c r="CM69" s="12">
        <v>0.27560000000000001</v>
      </c>
      <c r="CN69" s="12">
        <v>0.25069999999999998</v>
      </c>
      <c r="CO69" s="12">
        <v>0.22500000000000001</v>
      </c>
      <c r="CP69" s="12">
        <v>0.19850000000000001</v>
      </c>
      <c r="CQ69" s="12">
        <v>0.17119999999999999</v>
      </c>
      <c r="CR69" s="12">
        <v>0.1431</v>
      </c>
      <c r="CS69" s="12">
        <v>0.1143</v>
      </c>
      <c r="CT69" s="12">
        <v>8.4699999999999998E-2</v>
      </c>
      <c r="CU69" s="12">
        <v>5.4300000000000001E-2</v>
      </c>
      <c r="CV69" s="12">
        <v>2.3099999999999999E-2</v>
      </c>
    </row>
    <row r="70" spans="1:100" x14ac:dyDescent="0.25">
      <c r="A70" s="12" t="s">
        <v>210</v>
      </c>
      <c r="B70" s="12" t="s">
        <v>221</v>
      </c>
      <c r="C70" s="12">
        <v>50</v>
      </c>
      <c r="D70" s="12">
        <v>9820</v>
      </c>
      <c r="E70" s="12">
        <v>0.61499999999999999</v>
      </c>
      <c r="F70" s="12">
        <v>0.65590000000000004</v>
      </c>
      <c r="G70" s="12">
        <v>0.6946</v>
      </c>
      <c r="H70" s="12">
        <v>0.73109999999999997</v>
      </c>
      <c r="I70" s="12">
        <v>0.76539999999999997</v>
      </c>
      <c r="J70" s="12">
        <v>0.79749999999999999</v>
      </c>
      <c r="K70" s="12">
        <v>0.82740000000000002</v>
      </c>
      <c r="L70" s="12">
        <v>0.85509999999999997</v>
      </c>
      <c r="M70" s="12">
        <v>0.88060000000000005</v>
      </c>
      <c r="N70" s="12">
        <v>0.90390000000000004</v>
      </c>
      <c r="O70" s="12">
        <v>0.92500000000000004</v>
      </c>
      <c r="P70" s="12">
        <v>0.94499999999999995</v>
      </c>
      <c r="Q70" s="12">
        <v>0.96499999999999997</v>
      </c>
      <c r="R70" s="12">
        <v>0.98209999999999997</v>
      </c>
      <c r="S70" s="12">
        <v>0.99360000000000004</v>
      </c>
      <c r="T70" s="12">
        <v>0.99929999999999997</v>
      </c>
      <c r="U70" s="12">
        <v>1</v>
      </c>
      <c r="V70" s="12">
        <v>1</v>
      </c>
      <c r="W70" s="12">
        <v>1</v>
      </c>
      <c r="X70" s="12">
        <v>1</v>
      </c>
      <c r="Y70" s="12">
        <v>1</v>
      </c>
      <c r="Z70" s="12">
        <v>1</v>
      </c>
      <c r="AA70" s="12">
        <v>1</v>
      </c>
      <c r="AB70" s="12">
        <v>1</v>
      </c>
      <c r="AC70" s="12">
        <v>1</v>
      </c>
      <c r="AD70" s="12">
        <v>0.99960000000000004</v>
      </c>
      <c r="AE70" s="12">
        <v>0.99829999999999997</v>
      </c>
      <c r="AF70" s="12">
        <v>0.99619999999999997</v>
      </c>
      <c r="AG70" s="12">
        <v>0.99329999999999996</v>
      </c>
      <c r="AH70" s="12">
        <v>0.98950000000000005</v>
      </c>
      <c r="AI70" s="12">
        <v>0.9849</v>
      </c>
      <c r="AJ70" s="12">
        <v>0.97950000000000004</v>
      </c>
      <c r="AK70" s="12">
        <v>0.97319999999999995</v>
      </c>
      <c r="AL70" s="12">
        <v>0.96599999999999997</v>
      </c>
      <c r="AM70" s="12">
        <v>0.95809999999999995</v>
      </c>
      <c r="AN70" s="12">
        <v>0.94930000000000003</v>
      </c>
      <c r="AO70" s="12">
        <v>0.93959999999999999</v>
      </c>
      <c r="AP70" s="12">
        <v>0.92920000000000003</v>
      </c>
      <c r="AQ70" s="12">
        <v>0.91830000000000001</v>
      </c>
      <c r="AR70" s="12">
        <v>0.90739999999999998</v>
      </c>
      <c r="AS70" s="12">
        <v>0.89649999999999996</v>
      </c>
      <c r="AT70" s="12">
        <v>0.88560000000000005</v>
      </c>
      <c r="AU70" s="12">
        <v>0.87470000000000003</v>
      </c>
      <c r="AV70" s="12">
        <v>0.86380000000000001</v>
      </c>
      <c r="AW70" s="12">
        <v>0.85289999999999999</v>
      </c>
      <c r="AX70" s="12">
        <v>0.84199999999999997</v>
      </c>
      <c r="AY70" s="12">
        <v>0.83109999999999995</v>
      </c>
      <c r="AZ70" s="12">
        <v>0.82020000000000004</v>
      </c>
      <c r="BA70" s="12">
        <v>0.80930000000000002</v>
      </c>
      <c r="BB70" s="12">
        <v>0.7984</v>
      </c>
      <c r="BC70" s="12">
        <v>0.78749999999999998</v>
      </c>
      <c r="BD70" s="12">
        <v>0.77659999999999996</v>
      </c>
      <c r="BE70" s="12">
        <v>0.76570000000000005</v>
      </c>
      <c r="BF70" s="12">
        <v>0.75480000000000003</v>
      </c>
      <c r="BG70" s="12">
        <v>0.74390000000000001</v>
      </c>
      <c r="BH70" s="12">
        <v>0.73299999999999998</v>
      </c>
      <c r="BI70" s="12">
        <v>0.72209999999999996</v>
      </c>
      <c r="BJ70" s="12">
        <v>0.71120000000000005</v>
      </c>
      <c r="BK70" s="12">
        <v>0.70030000000000003</v>
      </c>
      <c r="BL70" s="12">
        <v>0.68940000000000001</v>
      </c>
      <c r="BM70" s="12">
        <v>0.67849999999999999</v>
      </c>
      <c r="BN70" s="12">
        <v>0.66759999999999997</v>
      </c>
      <c r="BO70" s="12">
        <v>0.65669999999999995</v>
      </c>
      <c r="BP70" s="12">
        <v>0.64580000000000004</v>
      </c>
      <c r="BQ70" s="12">
        <v>0.63490000000000002</v>
      </c>
      <c r="BR70" s="12">
        <v>0.624</v>
      </c>
      <c r="BS70" s="12">
        <v>0.61309999999999998</v>
      </c>
      <c r="BT70" s="12">
        <v>0.60219999999999996</v>
      </c>
      <c r="BU70" s="12">
        <v>0.59130000000000005</v>
      </c>
      <c r="BV70" s="12">
        <v>0.58030000000000004</v>
      </c>
      <c r="BW70" s="12">
        <v>0.56859999999999999</v>
      </c>
      <c r="BX70" s="12">
        <v>0.55610000000000004</v>
      </c>
      <c r="BY70" s="12">
        <v>0.54290000000000005</v>
      </c>
      <c r="BZ70" s="12">
        <v>0.52890000000000004</v>
      </c>
      <c r="CA70" s="12">
        <v>0.5141</v>
      </c>
      <c r="CB70" s="12">
        <v>0.4985</v>
      </c>
      <c r="CC70" s="12">
        <v>0.48209999999999997</v>
      </c>
      <c r="CD70" s="12">
        <v>0.46500000000000002</v>
      </c>
      <c r="CE70" s="12">
        <v>0.4471</v>
      </c>
      <c r="CF70" s="12">
        <v>0.4284</v>
      </c>
      <c r="CG70" s="12">
        <v>0.40889999999999999</v>
      </c>
      <c r="CH70" s="12">
        <v>0.3886</v>
      </c>
      <c r="CI70" s="12">
        <v>0.36759999999999998</v>
      </c>
      <c r="CJ70" s="12">
        <v>0.3458</v>
      </c>
      <c r="CK70" s="12">
        <v>0.32319999999999999</v>
      </c>
      <c r="CL70" s="12">
        <v>0.29980000000000001</v>
      </c>
      <c r="CM70" s="12">
        <v>0.27560000000000001</v>
      </c>
      <c r="CN70" s="12">
        <v>0.25069999999999998</v>
      </c>
      <c r="CO70" s="12">
        <v>0.22500000000000001</v>
      </c>
      <c r="CP70" s="12">
        <v>0.19850000000000001</v>
      </c>
      <c r="CQ70" s="12">
        <v>0.17119999999999999</v>
      </c>
      <c r="CR70" s="12">
        <v>0.1431</v>
      </c>
      <c r="CS70" s="12">
        <v>0.1143</v>
      </c>
      <c r="CT70" s="12">
        <v>8.4699999999999998E-2</v>
      </c>
      <c r="CU70" s="12">
        <v>5.4300000000000001E-2</v>
      </c>
      <c r="CV70" s="12">
        <v>2.3099999999999999E-2</v>
      </c>
    </row>
    <row r="71" spans="1:100" x14ac:dyDescent="0.25">
      <c r="A71" s="12" t="s">
        <v>211</v>
      </c>
      <c r="B71" s="12" t="s">
        <v>67</v>
      </c>
      <c r="C71" s="12">
        <v>80.45</v>
      </c>
      <c r="D71" s="12">
        <v>17760</v>
      </c>
      <c r="E71" s="12">
        <v>0.61499999999999999</v>
      </c>
      <c r="F71" s="12">
        <v>0.65590000000000004</v>
      </c>
      <c r="G71" s="12">
        <v>0.6946</v>
      </c>
      <c r="H71" s="12">
        <v>0.73109999999999997</v>
      </c>
      <c r="I71" s="12">
        <v>0.76539999999999997</v>
      </c>
      <c r="J71" s="12">
        <v>0.79749999999999999</v>
      </c>
      <c r="K71" s="12">
        <v>0.82740000000000002</v>
      </c>
      <c r="L71" s="12">
        <v>0.85509999999999997</v>
      </c>
      <c r="M71" s="12">
        <v>0.88060000000000005</v>
      </c>
      <c r="N71" s="12">
        <v>0.90390000000000004</v>
      </c>
      <c r="O71" s="12">
        <v>0.92500000000000004</v>
      </c>
      <c r="P71" s="12">
        <v>0.94499999999999995</v>
      </c>
      <c r="Q71" s="12">
        <v>0.96499999999999997</v>
      </c>
      <c r="R71" s="12">
        <v>0.98209999999999997</v>
      </c>
      <c r="S71" s="12">
        <v>0.99360000000000004</v>
      </c>
      <c r="T71" s="12">
        <v>0.99929999999999997</v>
      </c>
      <c r="U71" s="12">
        <v>1</v>
      </c>
      <c r="V71" s="12">
        <v>1</v>
      </c>
      <c r="W71" s="12">
        <v>1</v>
      </c>
      <c r="X71" s="12">
        <v>1</v>
      </c>
      <c r="Y71" s="12">
        <v>1</v>
      </c>
      <c r="Z71" s="12">
        <v>1</v>
      </c>
      <c r="AA71" s="12">
        <v>1</v>
      </c>
      <c r="AB71" s="12">
        <v>1</v>
      </c>
      <c r="AC71" s="12">
        <v>1</v>
      </c>
      <c r="AD71" s="12">
        <v>0.99960000000000004</v>
      </c>
      <c r="AE71" s="12">
        <v>0.99829999999999997</v>
      </c>
      <c r="AF71" s="12">
        <v>0.99619999999999997</v>
      </c>
      <c r="AG71" s="12">
        <v>0.99329999999999996</v>
      </c>
      <c r="AH71" s="12">
        <v>0.98950000000000005</v>
      </c>
      <c r="AI71" s="12">
        <v>0.9849</v>
      </c>
      <c r="AJ71" s="12">
        <v>0.97950000000000004</v>
      </c>
      <c r="AK71" s="12">
        <v>0.97319999999999995</v>
      </c>
      <c r="AL71" s="12">
        <v>0.96599999999999997</v>
      </c>
      <c r="AM71" s="12">
        <v>0.95809999999999995</v>
      </c>
      <c r="AN71" s="12">
        <v>0.94930000000000003</v>
      </c>
      <c r="AO71" s="12">
        <v>0.93959999999999999</v>
      </c>
      <c r="AP71" s="12">
        <v>0.92920000000000003</v>
      </c>
      <c r="AQ71" s="12">
        <v>0.91830000000000001</v>
      </c>
      <c r="AR71" s="12">
        <v>0.90739999999999998</v>
      </c>
      <c r="AS71" s="12">
        <v>0.89649999999999996</v>
      </c>
      <c r="AT71" s="12">
        <v>0.88560000000000005</v>
      </c>
      <c r="AU71" s="12">
        <v>0.87470000000000003</v>
      </c>
      <c r="AV71" s="12">
        <v>0.86380000000000001</v>
      </c>
      <c r="AW71" s="12">
        <v>0.85289999999999999</v>
      </c>
      <c r="AX71" s="12">
        <v>0.84199999999999997</v>
      </c>
      <c r="AY71" s="12">
        <v>0.83109999999999995</v>
      </c>
      <c r="AZ71" s="12">
        <v>0.82020000000000004</v>
      </c>
      <c r="BA71" s="12">
        <v>0.80930000000000002</v>
      </c>
      <c r="BB71" s="12">
        <v>0.7984</v>
      </c>
      <c r="BC71" s="12">
        <v>0.78749999999999998</v>
      </c>
      <c r="BD71" s="12">
        <v>0.77659999999999996</v>
      </c>
      <c r="BE71" s="12">
        <v>0.76570000000000005</v>
      </c>
      <c r="BF71" s="12">
        <v>0.75480000000000003</v>
      </c>
      <c r="BG71" s="12">
        <v>0.74390000000000001</v>
      </c>
      <c r="BH71" s="12">
        <v>0.73299999999999998</v>
      </c>
      <c r="BI71" s="12">
        <v>0.72209999999999996</v>
      </c>
      <c r="BJ71" s="12">
        <v>0.71120000000000005</v>
      </c>
      <c r="BK71" s="12">
        <v>0.70030000000000003</v>
      </c>
      <c r="BL71" s="12">
        <v>0.68940000000000001</v>
      </c>
      <c r="BM71" s="12">
        <v>0.67849999999999999</v>
      </c>
      <c r="BN71" s="12">
        <v>0.66759999999999997</v>
      </c>
      <c r="BO71" s="12">
        <v>0.65669999999999995</v>
      </c>
      <c r="BP71" s="12">
        <v>0.64580000000000004</v>
      </c>
      <c r="BQ71" s="12">
        <v>0.63490000000000002</v>
      </c>
      <c r="BR71" s="12">
        <v>0.624</v>
      </c>
      <c r="BS71" s="12">
        <v>0.61309999999999998</v>
      </c>
      <c r="BT71" s="12">
        <v>0.60219999999999996</v>
      </c>
      <c r="BU71" s="12">
        <v>0.59130000000000005</v>
      </c>
      <c r="BV71" s="12">
        <v>0.58030000000000004</v>
      </c>
      <c r="BW71" s="12">
        <v>0.56859999999999999</v>
      </c>
      <c r="BX71" s="12">
        <v>0.55610000000000004</v>
      </c>
      <c r="BY71" s="12">
        <v>0.54290000000000005</v>
      </c>
      <c r="BZ71" s="12">
        <v>0.52890000000000004</v>
      </c>
      <c r="CA71" s="12">
        <v>0.5141</v>
      </c>
      <c r="CB71" s="12">
        <v>0.4985</v>
      </c>
      <c r="CC71" s="12">
        <v>0.48209999999999997</v>
      </c>
      <c r="CD71" s="12">
        <v>0.46500000000000002</v>
      </c>
      <c r="CE71" s="12">
        <v>0.4471</v>
      </c>
      <c r="CF71" s="12">
        <v>0.4284</v>
      </c>
      <c r="CG71" s="12">
        <v>0.40889999999999999</v>
      </c>
      <c r="CH71" s="12">
        <v>0.3886</v>
      </c>
      <c r="CI71" s="12">
        <v>0.36759999999999998</v>
      </c>
      <c r="CJ71" s="12">
        <v>0.3458</v>
      </c>
      <c r="CK71" s="12">
        <v>0.32319999999999999</v>
      </c>
      <c r="CL71" s="12">
        <v>0.29980000000000001</v>
      </c>
      <c r="CM71" s="12">
        <v>0.27560000000000001</v>
      </c>
      <c r="CN71" s="12">
        <v>0.25069999999999998</v>
      </c>
      <c r="CO71" s="12">
        <v>0.22500000000000001</v>
      </c>
      <c r="CP71" s="12">
        <v>0.19850000000000001</v>
      </c>
      <c r="CQ71" s="12">
        <v>0.17119999999999999</v>
      </c>
      <c r="CR71" s="12">
        <v>0.1431</v>
      </c>
      <c r="CS71" s="12">
        <v>0.1143</v>
      </c>
      <c r="CT71" s="12">
        <v>8.4699999999999998E-2</v>
      </c>
      <c r="CU71" s="12">
        <v>5.4300000000000001E-2</v>
      </c>
      <c r="CV71" s="12">
        <v>2.3099999999999999E-2</v>
      </c>
    </row>
    <row r="72" spans="1:100" x14ac:dyDescent="0.25">
      <c r="A72" s="12" t="s">
        <v>212</v>
      </c>
      <c r="B72" s="12" t="s">
        <v>222</v>
      </c>
      <c r="C72" s="12">
        <v>100</v>
      </c>
      <c r="D72" s="12">
        <v>23591</v>
      </c>
      <c r="E72" s="12">
        <v>0.61499999999999999</v>
      </c>
      <c r="F72" s="12">
        <v>0.65590000000000004</v>
      </c>
      <c r="G72" s="12">
        <v>0.6946</v>
      </c>
      <c r="H72" s="12">
        <v>0.73109999999999997</v>
      </c>
      <c r="I72" s="12">
        <v>0.76539999999999997</v>
      </c>
      <c r="J72" s="12">
        <v>0.79749999999999999</v>
      </c>
      <c r="K72" s="12">
        <v>0.82740000000000002</v>
      </c>
      <c r="L72" s="12">
        <v>0.85509999999999997</v>
      </c>
      <c r="M72" s="12">
        <v>0.88060000000000005</v>
      </c>
      <c r="N72" s="12">
        <v>0.90390000000000004</v>
      </c>
      <c r="O72" s="12">
        <v>0.92500000000000004</v>
      </c>
      <c r="P72" s="12">
        <v>0.94499999999999995</v>
      </c>
      <c r="Q72" s="12">
        <v>0.96499999999999997</v>
      </c>
      <c r="R72" s="12">
        <v>0.98209999999999997</v>
      </c>
      <c r="S72" s="12">
        <v>0.99360000000000004</v>
      </c>
      <c r="T72" s="12">
        <v>0.99929999999999997</v>
      </c>
      <c r="U72" s="12">
        <v>1</v>
      </c>
      <c r="V72" s="12">
        <v>1</v>
      </c>
      <c r="W72" s="12">
        <v>1</v>
      </c>
      <c r="X72" s="12">
        <v>1</v>
      </c>
      <c r="Y72" s="12">
        <v>1</v>
      </c>
      <c r="Z72" s="12">
        <v>1</v>
      </c>
      <c r="AA72" s="12">
        <v>1</v>
      </c>
      <c r="AB72" s="12">
        <v>1</v>
      </c>
      <c r="AC72" s="12">
        <v>1</v>
      </c>
      <c r="AD72" s="12">
        <v>0.99960000000000004</v>
      </c>
      <c r="AE72" s="12">
        <v>0.99829999999999997</v>
      </c>
      <c r="AF72" s="12">
        <v>0.99619999999999997</v>
      </c>
      <c r="AG72" s="12">
        <v>0.99329999999999996</v>
      </c>
      <c r="AH72" s="12">
        <v>0.98950000000000005</v>
      </c>
      <c r="AI72" s="12">
        <v>0.9849</v>
      </c>
      <c r="AJ72" s="12">
        <v>0.97950000000000004</v>
      </c>
      <c r="AK72" s="12">
        <v>0.97319999999999995</v>
      </c>
      <c r="AL72" s="12">
        <v>0.96599999999999997</v>
      </c>
      <c r="AM72" s="12">
        <v>0.95809999999999995</v>
      </c>
      <c r="AN72" s="12">
        <v>0.94930000000000003</v>
      </c>
      <c r="AO72" s="12">
        <v>0.93959999999999999</v>
      </c>
      <c r="AP72" s="12">
        <v>0.92920000000000003</v>
      </c>
      <c r="AQ72" s="12">
        <v>0.91830000000000001</v>
      </c>
      <c r="AR72" s="12">
        <v>0.90739999999999998</v>
      </c>
      <c r="AS72" s="12">
        <v>0.89649999999999996</v>
      </c>
      <c r="AT72" s="12">
        <v>0.88560000000000005</v>
      </c>
      <c r="AU72" s="12">
        <v>0.87470000000000003</v>
      </c>
      <c r="AV72" s="12">
        <v>0.86380000000000001</v>
      </c>
      <c r="AW72" s="12">
        <v>0.85289999999999999</v>
      </c>
      <c r="AX72" s="12">
        <v>0.84199999999999997</v>
      </c>
      <c r="AY72" s="12">
        <v>0.83109999999999995</v>
      </c>
      <c r="AZ72" s="12">
        <v>0.82020000000000004</v>
      </c>
      <c r="BA72" s="12">
        <v>0.80930000000000002</v>
      </c>
      <c r="BB72" s="12">
        <v>0.7984</v>
      </c>
      <c r="BC72" s="12">
        <v>0.78749999999999998</v>
      </c>
      <c r="BD72" s="12">
        <v>0.77659999999999996</v>
      </c>
      <c r="BE72" s="12">
        <v>0.76570000000000005</v>
      </c>
      <c r="BF72" s="12">
        <v>0.75480000000000003</v>
      </c>
      <c r="BG72" s="12">
        <v>0.74390000000000001</v>
      </c>
      <c r="BH72" s="12">
        <v>0.73299999999999998</v>
      </c>
      <c r="BI72" s="12">
        <v>0.72209999999999996</v>
      </c>
      <c r="BJ72" s="12">
        <v>0.71120000000000005</v>
      </c>
      <c r="BK72" s="12">
        <v>0.70030000000000003</v>
      </c>
      <c r="BL72" s="12">
        <v>0.68940000000000001</v>
      </c>
      <c r="BM72" s="12">
        <v>0.67849999999999999</v>
      </c>
      <c r="BN72" s="12">
        <v>0.66759999999999997</v>
      </c>
      <c r="BO72" s="12">
        <v>0.65669999999999995</v>
      </c>
      <c r="BP72" s="12">
        <v>0.64580000000000004</v>
      </c>
      <c r="BQ72" s="12">
        <v>0.63490000000000002</v>
      </c>
      <c r="BR72" s="12">
        <v>0.624</v>
      </c>
      <c r="BS72" s="12">
        <v>0.61309999999999998</v>
      </c>
      <c r="BT72" s="12">
        <v>0.60219999999999996</v>
      </c>
      <c r="BU72" s="12">
        <v>0.59130000000000005</v>
      </c>
      <c r="BV72" s="12">
        <v>0.58030000000000004</v>
      </c>
      <c r="BW72" s="12">
        <v>0.56859999999999999</v>
      </c>
      <c r="BX72" s="12">
        <v>0.55610000000000004</v>
      </c>
      <c r="BY72" s="12">
        <v>0.54290000000000005</v>
      </c>
      <c r="BZ72" s="12">
        <v>0.52890000000000004</v>
      </c>
      <c r="CA72" s="12">
        <v>0.5141</v>
      </c>
      <c r="CB72" s="12">
        <v>0.4985</v>
      </c>
      <c r="CC72" s="12">
        <v>0.48209999999999997</v>
      </c>
      <c r="CD72" s="12">
        <v>0.46500000000000002</v>
      </c>
      <c r="CE72" s="12">
        <v>0.4471</v>
      </c>
      <c r="CF72" s="12">
        <v>0.4284</v>
      </c>
      <c r="CG72" s="12">
        <v>0.40889999999999999</v>
      </c>
      <c r="CH72" s="12">
        <v>0.3886</v>
      </c>
      <c r="CI72" s="12">
        <v>0.36759999999999998</v>
      </c>
      <c r="CJ72" s="12">
        <v>0.3458</v>
      </c>
      <c r="CK72" s="12">
        <v>0.32319999999999999</v>
      </c>
      <c r="CL72" s="12">
        <v>0.29980000000000001</v>
      </c>
      <c r="CM72" s="12">
        <v>0.27560000000000001</v>
      </c>
      <c r="CN72" s="12">
        <v>0.25069999999999998</v>
      </c>
      <c r="CO72" s="12">
        <v>0.22500000000000001</v>
      </c>
      <c r="CP72" s="12">
        <v>0.19850000000000001</v>
      </c>
      <c r="CQ72" s="12">
        <v>0.17119999999999999</v>
      </c>
      <c r="CR72" s="12">
        <v>0.1431</v>
      </c>
      <c r="CS72" s="12">
        <v>0.1143</v>
      </c>
      <c r="CT72" s="12">
        <v>8.4699999999999998E-2</v>
      </c>
      <c r="CU72" s="12">
        <v>5.4300000000000001E-2</v>
      </c>
      <c r="CV72" s="12">
        <v>2.3099999999999999E-2</v>
      </c>
    </row>
    <row r="73" spans="1:100" x14ac:dyDescent="0.25">
      <c r="A73" s="12" t="s">
        <v>213</v>
      </c>
      <c r="B73" s="13"/>
      <c r="C73" s="12">
        <v>150</v>
      </c>
      <c r="D73" s="12">
        <v>39700</v>
      </c>
      <c r="E73" s="12">
        <v>0.61499999999999999</v>
      </c>
      <c r="F73" s="12">
        <v>0.65590000000000004</v>
      </c>
      <c r="G73" s="12">
        <v>0.6946</v>
      </c>
      <c r="H73" s="12">
        <v>0.73109999999999997</v>
      </c>
      <c r="I73" s="12">
        <v>0.76539999999999997</v>
      </c>
      <c r="J73" s="12">
        <v>0.79749999999999999</v>
      </c>
      <c r="K73" s="12">
        <v>0.82740000000000002</v>
      </c>
      <c r="L73" s="12">
        <v>0.85509999999999997</v>
      </c>
      <c r="M73" s="12">
        <v>0.88060000000000005</v>
      </c>
      <c r="N73" s="12">
        <v>0.90390000000000004</v>
      </c>
      <c r="O73" s="12">
        <v>0.92500000000000004</v>
      </c>
      <c r="P73" s="12">
        <v>0.94499999999999995</v>
      </c>
      <c r="Q73" s="12">
        <v>0.96499999999999997</v>
      </c>
      <c r="R73" s="12">
        <v>0.98209999999999997</v>
      </c>
      <c r="S73" s="12">
        <v>0.99360000000000004</v>
      </c>
      <c r="T73" s="12">
        <v>0.99929999999999997</v>
      </c>
      <c r="U73" s="12">
        <v>1</v>
      </c>
      <c r="V73" s="12">
        <v>1</v>
      </c>
      <c r="W73" s="12">
        <v>1</v>
      </c>
      <c r="X73" s="12">
        <v>1</v>
      </c>
      <c r="Y73" s="12">
        <v>1</v>
      </c>
      <c r="Z73" s="12">
        <v>1</v>
      </c>
      <c r="AA73" s="12">
        <v>1</v>
      </c>
      <c r="AB73" s="12">
        <v>1</v>
      </c>
      <c r="AC73" s="12">
        <v>1</v>
      </c>
      <c r="AD73" s="12">
        <v>0.99960000000000004</v>
      </c>
      <c r="AE73" s="12">
        <v>0.99829999999999997</v>
      </c>
      <c r="AF73" s="12">
        <v>0.99619999999999997</v>
      </c>
      <c r="AG73" s="12">
        <v>0.99329999999999996</v>
      </c>
      <c r="AH73" s="12">
        <v>0.98950000000000005</v>
      </c>
      <c r="AI73" s="12">
        <v>0.9849</v>
      </c>
      <c r="AJ73" s="12">
        <v>0.97950000000000004</v>
      </c>
      <c r="AK73" s="12">
        <v>0.97319999999999995</v>
      </c>
      <c r="AL73" s="12">
        <v>0.96599999999999997</v>
      </c>
      <c r="AM73" s="12">
        <v>0.95809999999999995</v>
      </c>
      <c r="AN73" s="12">
        <v>0.94930000000000003</v>
      </c>
      <c r="AO73" s="12">
        <v>0.93959999999999999</v>
      </c>
      <c r="AP73" s="12">
        <v>0.92920000000000003</v>
      </c>
      <c r="AQ73" s="12">
        <v>0.91830000000000001</v>
      </c>
      <c r="AR73" s="12">
        <v>0.90739999999999998</v>
      </c>
      <c r="AS73" s="12">
        <v>0.89649999999999996</v>
      </c>
      <c r="AT73" s="12">
        <v>0.88560000000000005</v>
      </c>
      <c r="AU73" s="12">
        <v>0.87470000000000003</v>
      </c>
      <c r="AV73" s="12">
        <v>0.86380000000000001</v>
      </c>
      <c r="AW73" s="12">
        <v>0.85289999999999999</v>
      </c>
      <c r="AX73" s="12">
        <v>0.84199999999999997</v>
      </c>
      <c r="AY73" s="12">
        <v>0.83109999999999995</v>
      </c>
      <c r="AZ73" s="12">
        <v>0.82020000000000004</v>
      </c>
      <c r="BA73" s="12">
        <v>0.80930000000000002</v>
      </c>
      <c r="BB73" s="12">
        <v>0.7984</v>
      </c>
      <c r="BC73" s="12">
        <v>0.78749999999999998</v>
      </c>
      <c r="BD73" s="12">
        <v>0.77659999999999996</v>
      </c>
      <c r="BE73" s="12">
        <v>0.76570000000000005</v>
      </c>
      <c r="BF73" s="12">
        <v>0.75480000000000003</v>
      </c>
      <c r="BG73" s="12">
        <v>0.74390000000000001</v>
      </c>
      <c r="BH73" s="12">
        <v>0.73299999999999998</v>
      </c>
      <c r="BI73" s="12">
        <v>0.72209999999999996</v>
      </c>
      <c r="BJ73" s="12">
        <v>0.71120000000000005</v>
      </c>
      <c r="BK73" s="12">
        <v>0.70030000000000003</v>
      </c>
      <c r="BL73" s="12">
        <v>0.68940000000000001</v>
      </c>
      <c r="BM73" s="12">
        <v>0.67849999999999999</v>
      </c>
      <c r="BN73" s="12">
        <v>0.66759999999999997</v>
      </c>
      <c r="BO73" s="12">
        <v>0.65669999999999995</v>
      </c>
      <c r="BP73" s="12">
        <v>0.64580000000000004</v>
      </c>
      <c r="BQ73" s="12">
        <v>0.63490000000000002</v>
      </c>
      <c r="BR73" s="12">
        <v>0.624</v>
      </c>
      <c r="BS73" s="12">
        <v>0.61309999999999998</v>
      </c>
      <c r="BT73" s="12">
        <v>0.60219999999999996</v>
      </c>
      <c r="BU73" s="12">
        <v>0.59130000000000005</v>
      </c>
      <c r="BV73" s="12">
        <v>0.58030000000000004</v>
      </c>
      <c r="BW73" s="12">
        <v>0.56859999999999999</v>
      </c>
      <c r="BX73" s="12">
        <v>0.55610000000000004</v>
      </c>
      <c r="BY73" s="12">
        <v>0.54290000000000005</v>
      </c>
      <c r="BZ73" s="12">
        <v>0.52890000000000004</v>
      </c>
      <c r="CA73" s="12">
        <v>0.5141</v>
      </c>
      <c r="CB73" s="12">
        <v>0.4985</v>
      </c>
      <c r="CC73" s="12">
        <v>0.48209999999999997</v>
      </c>
      <c r="CD73" s="12">
        <v>0.46500000000000002</v>
      </c>
      <c r="CE73" s="12">
        <v>0.4471</v>
      </c>
      <c r="CF73" s="12">
        <v>0.4284</v>
      </c>
      <c r="CG73" s="12">
        <v>0.40889999999999999</v>
      </c>
      <c r="CH73" s="12">
        <v>0.3886</v>
      </c>
      <c r="CI73" s="12">
        <v>0.36759999999999998</v>
      </c>
      <c r="CJ73" s="12">
        <v>0.3458</v>
      </c>
      <c r="CK73" s="12">
        <v>0.32319999999999999</v>
      </c>
      <c r="CL73" s="12">
        <v>0.29980000000000001</v>
      </c>
      <c r="CM73" s="12">
        <v>0.27560000000000001</v>
      </c>
      <c r="CN73" s="12">
        <v>0.25069999999999998</v>
      </c>
      <c r="CO73" s="12">
        <v>0.22500000000000001</v>
      </c>
      <c r="CP73" s="12">
        <v>0.19850000000000001</v>
      </c>
      <c r="CQ73" s="12">
        <v>0.17119999999999999</v>
      </c>
      <c r="CR73" s="12">
        <v>0.1431</v>
      </c>
      <c r="CS73" s="12">
        <v>0.1143</v>
      </c>
      <c r="CT73" s="12">
        <v>8.4699999999999998E-2</v>
      </c>
      <c r="CU73" s="12">
        <v>5.4300000000000001E-2</v>
      </c>
      <c r="CV73" s="12">
        <v>2.3099999999999999E-2</v>
      </c>
    </row>
    <row r="74" spans="1:100" x14ac:dyDescent="0.25">
      <c r="A74" s="12" t="s">
        <v>214</v>
      </c>
      <c r="B74" s="13" t="s">
        <v>68</v>
      </c>
      <c r="C74" s="12">
        <v>160.9</v>
      </c>
      <c r="D74" s="12">
        <v>43500</v>
      </c>
      <c r="E74" s="12">
        <v>0.61499999999999999</v>
      </c>
      <c r="F74" s="12">
        <v>0.65590000000000004</v>
      </c>
      <c r="G74" s="12">
        <v>0.6946</v>
      </c>
      <c r="H74" s="12">
        <v>0.73109999999999997</v>
      </c>
      <c r="I74" s="12">
        <v>0.76539999999999997</v>
      </c>
      <c r="J74" s="12">
        <v>0.79749999999999999</v>
      </c>
      <c r="K74" s="12">
        <v>0.82740000000000002</v>
      </c>
      <c r="L74" s="12">
        <v>0.85509999999999997</v>
      </c>
      <c r="M74" s="12">
        <v>0.88060000000000005</v>
      </c>
      <c r="N74" s="12">
        <v>0.90390000000000004</v>
      </c>
      <c r="O74" s="12">
        <v>0.92500000000000004</v>
      </c>
      <c r="P74" s="12">
        <v>0.94499999999999995</v>
      </c>
      <c r="Q74" s="12">
        <v>0.96499999999999997</v>
      </c>
      <c r="R74" s="12">
        <v>0.98209999999999997</v>
      </c>
      <c r="S74" s="12">
        <v>0.99360000000000004</v>
      </c>
      <c r="T74" s="12">
        <v>0.99929999999999997</v>
      </c>
      <c r="U74" s="12">
        <v>1</v>
      </c>
      <c r="V74" s="12">
        <v>1</v>
      </c>
      <c r="W74" s="12">
        <v>1</v>
      </c>
      <c r="X74" s="12">
        <v>1</v>
      </c>
      <c r="Y74" s="12">
        <v>1</v>
      </c>
      <c r="Z74" s="12">
        <v>1</v>
      </c>
      <c r="AA74" s="12">
        <v>1</v>
      </c>
      <c r="AB74" s="12">
        <v>1</v>
      </c>
      <c r="AC74" s="12">
        <v>1</v>
      </c>
      <c r="AD74" s="12">
        <v>0.99960000000000004</v>
      </c>
      <c r="AE74" s="12">
        <v>0.99829999999999997</v>
      </c>
      <c r="AF74" s="12">
        <v>0.99619999999999997</v>
      </c>
      <c r="AG74" s="12">
        <v>0.99329999999999996</v>
      </c>
      <c r="AH74" s="12">
        <v>0.98950000000000005</v>
      </c>
      <c r="AI74" s="12">
        <v>0.9849</v>
      </c>
      <c r="AJ74" s="12">
        <v>0.97950000000000004</v>
      </c>
      <c r="AK74" s="12">
        <v>0.97319999999999995</v>
      </c>
      <c r="AL74" s="12">
        <v>0.96599999999999997</v>
      </c>
      <c r="AM74" s="12">
        <v>0.95809999999999995</v>
      </c>
      <c r="AN74" s="12">
        <v>0.94930000000000003</v>
      </c>
      <c r="AO74" s="12">
        <v>0.93959999999999999</v>
      </c>
      <c r="AP74" s="12">
        <v>0.92920000000000003</v>
      </c>
      <c r="AQ74" s="12">
        <v>0.91830000000000001</v>
      </c>
      <c r="AR74" s="12">
        <v>0.90739999999999998</v>
      </c>
      <c r="AS74" s="12">
        <v>0.89649999999999996</v>
      </c>
      <c r="AT74" s="12">
        <v>0.88560000000000005</v>
      </c>
      <c r="AU74" s="12">
        <v>0.87470000000000003</v>
      </c>
      <c r="AV74" s="12">
        <v>0.86380000000000001</v>
      </c>
      <c r="AW74" s="12">
        <v>0.85289999999999999</v>
      </c>
      <c r="AX74" s="12">
        <v>0.84199999999999997</v>
      </c>
      <c r="AY74" s="12">
        <v>0.83109999999999995</v>
      </c>
      <c r="AZ74" s="12">
        <v>0.82020000000000004</v>
      </c>
      <c r="BA74" s="12">
        <v>0.80930000000000002</v>
      </c>
      <c r="BB74" s="12">
        <v>0.7984</v>
      </c>
      <c r="BC74" s="12">
        <v>0.78749999999999998</v>
      </c>
      <c r="BD74" s="12">
        <v>0.77659999999999996</v>
      </c>
      <c r="BE74" s="12">
        <v>0.76570000000000005</v>
      </c>
      <c r="BF74" s="12">
        <v>0.75480000000000003</v>
      </c>
      <c r="BG74" s="12">
        <v>0.74390000000000001</v>
      </c>
      <c r="BH74" s="12">
        <v>0.73299999999999998</v>
      </c>
      <c r="BI74" s="12">
        <v>0.72209999999999996</v>
      </c>
      <c r="BJ74" s="12">
        <v>0.71120000000000005</v>
      </c>
      <c r="BK74" s="12">
        <v>0.70030000000000003</v>
      </c>
      <c r="BL74" s="12">
        <v>0.68940000000000001</v>
      </c>
      <c r="BM74" s="12">
        <v>0.67849999999999999</v>
      </c>
      <c r="BN74" s="12">
        <v>0.66759999999999997</v>
      </c>
      <c r="BO74" s="12">
        <v>0.65669999999999995</v>
      </c>
      <c r="BP74" s="12">
        <v>0.64580000000000004</v>
      </c>
      <c r="BQ74" s="12">
        <v>0.63490000000000002</v>
      </c>
      <c r="BR74" s="12">
        <v>0.624</v>
      </c>
      <c r="BS74" s="12">
        <v>0.61309999999999998</v>
      </c>
      <c r="BT74" s="12">
        <v>0.60219999999999996</v>
      </c>
      <c r="BU74" s="12">
        <v>0.59130000000000005</v>
      </c>
      <c r="BV74" s="12">
        <v>0.58030000000000004</v>
      </c>
      <c r="BW74" s="12">
        <v>0.56859999999999999</v>
      </c>
      <c r="BX74" s="12">
        <v>0.55610000000000004</v>
      </c>
      <c r="BY74" s="12">
        <v>0.54290000000000005</v>
      </c>
      <c r="BZ74" s="12">
        <v>0.52890000000000004</v>
      </c>
      <c r="CA74" s="12">
        <v>0.5141</v>
      </c>
      <c r="CB74" s="12">
        <v>0.4985</v>
      </c>
      <c r="CC74" s="12">
        <v>0.48209999999999997</v>
      </c>
      <c r="CD74" s="12">
        <v>0.46500000000000002</v>
      </c>
      <c r="CE74" s="12">
        <v>0.4471</v>
      </c>
      <c r="CF74" s="12">
        <v>0.4284</v>
      </c>
      <c r="CG74" s="12">
        <v>0.40889999999999999</v>
      </c>
      <c r="CH74" s="12">
        <v>0.3886</v>
      </c>
      <c r="CI74" s="12">
        <v>0.36759999999999998</v>
      </c>
      <c r="CJ74" s="12">
        <v>0.3458</v>
      </c>
      <c r="CK74" s="12">
        <v>0.32319999999999999</v>
      </c>
      <c r="CL74" s="12">
        <v>0.29980000000000001</v>
      </c>
      <c r="CM74" s="12">
        <v>0.27560000000000001</v>
      </c>
      <c r="CN74" s="12">
        <v>0.25069999999999998</v>
      </c>
      <c r="CO74" s="12">
        <v>0.22500000000000001</v>
      </c>
      <c r="CP74" s="12">
        <v>0.19850000000000001</v>
      </c>
      <c r="CQ74" s="12">
        <v>0.17119999999999999</v>
      </c>
      <c r="CR74" s="12">
        <v>0.1431</v>
      </c>
      <c r="CS74" s="12">
        <v>0.1143</v>
      </c>
      <c r="CT74" s="12">
        <v>8.4699999999999998E-2</v>
      </c>
      <c r="CU74" s="12">
        <v>5.4300000000000001E-2</v>
      </c>
      <c r="CV74" s="12">
        <v>2.3099999999999999E-2</v>
      </c>
    </row>
    <row r="75" spans="1:100" x14ac:dyDescent="0.25">
      <c r="A75" s="12" t="s">
        <v>215</v>
      </c>
      <c r="B75" s="13"/>
      <c r="C75" s="12">
        <v>200</v>
      </c>
      <c r="D75" s="12">
        <v>57600</v>
      </c>
      <c r="E75" s="12">
        <v>0.61499999999999999</v>
      </c>
      <c r="F75" s="12">
        <v>0.65590000000000004</v>
      </c>
      <c r="G75" s="12">
        <v>0.6946</v>
      </c>
      <c r="H75" s="12">
        <v>0.73109999999999997</v>
      </c>
      <c r="I75" s="12">
        <v>0.76539999999999997</v>
      </c>
      <c r="J75" s="12">
        <v>0.79749999999999999</v>
      </c>
      <c r="K75" s="12">
        <v>0.82740000000000002</v>
      </c>
      <c r="L75" s="12">
        <v>0.85509999999999997</v>
      </c>
      <c r="M75" s="12">
        <v>0.88060000000000005</v>
      </c>
      <c r="N75" s="12">
        <v>0.90390000000000004</v>
      </c>
      <c r="O75" s="12">
        <v>0.92500000000000004</v>
      </c>
      <c r="P75" s="12">
        <v>0.94499999999999995</v>
      </c>
      <c r="Q75" s="12">
        <v>0.96499999999999997</v>
      </c>
      <c r="R75" s="12">
        <v>0.98209999999999997</v>
      </c>
      <c r="S75" s="12">
        <v>0.99360000000000004</v>
      </c>
      <c r="T75" s="12">
        <v>0.99929999999999997</v>
      </c>
      <c r="U75" s="12">
        <v>1</v>
      </c>
      <c r="V75" s="12">
        <v>1</v>
      </c>
      <c r="W75" s="12">
        <v>1</v>
      </c>
      <c r="X75" s="12">
        <v>1</v>
      </c>
      <c r="Y75" s="12">
        <v>1</v>
      </c>
      <c r="Z75" s="12">
        <v>1</v>
      </c>
      <c r="AA75" s="12">
        <v>1</v>
      </c>
      <c r="AB75" s="12">
        <v>1</v>
      </c>
      <c r="AC75" s="12">
        <v>1</v>
      </c>
      <c r="AD75" s="12">
        <v>0.99960000000000004</v>
      </c>
      <c r="AE75" s="12">
        <v>0.99829999999999997</v>
      </c>
      <c r="AF75" s="12">
        <v>0.99619999999999997</v>
      </c>
      <c r="AG75" s="12">
        <v>0.99329999999999996</v>
      </c>
      <c r="AH75" s="12">
        <v>0.98950000000000005</v>
      </c>
      <c r="AI75" s="12">
        <v>0.9849</v>
      </c>
      <c r="AJ75" s="12">
        <v>0.97950000000000004</v>
      </c>
      <c r="AK75" s="12">
        <v>0.97319999999999995</v>
      </c>
      <c r="AL75" s="12">
        <v>0.96599999999999997</v>
      </c>
      <c r="AM75" s="12">
        <v>0.95809999999999995</v>
      </c>
      <c r="AN75" s="12">
        <v>0.94930000000000003</v>
      </c>
      <c r="AO75" s="12">
        <v>0.93959999999999999</v>
      </c>
      <c r="AP75" s="12">
        <v>0.92920000000000003</v>
      </c>
      <c r="AQ75" s="12">
        <v>0.91830000000000001</v>
      </c>
      <c r="AR75" s="12">
        <v>0.90739999999999998</v>
      </c>
      <c r="AS75" s="12">
        <v>0.89649999999999996</v>
      </c>
      <c r="AT75" s="12">
        <v>0.88560000000000005</v>
      </c>
      <c r="AU75" s="12">
        <v>0.87470000000000003</v>
      </c>
      <c r="AV75" s="12">
        <v>0.86380000000000001</v>
      </c>
      <c r="AW75" s="12">
        <v>0.85289999999999999</v>
      </c>
      <c r="AX75" s="12">
        <v>0.84199999999999997</v>
      </c>
      <c r="AY75" s="12">
        <v>0.83109999999999995</v>
      </c>
      <c r="AZ75" s="12">
        <v>0.82020000000000004</v>
      </c>
      <c r="BA75" s="12">
        <v>0.80930000000000002</v>
      </c>
      <c r="BB75" s="12">
        <v>0.7984</v>
      </c>
      <c r="BC75" s="12">
        <v>0.78749999999999998</v>
      </c>
      <c r="BD75" s="12">
        <v>0.77659999999999996</v>
      </c>
      <c r="BE75" s="12">
        <v>0.76570000000000005</v>
      </c>
      <c r="BF75" s="12">
        <v>0.75480000000000003</v>
      </c>
      <c r="BG75" s="12">
        <v>0.74390000000000001</v>
      </c>
      <c r="BH75" s="12">
        <v>0.73299999999999998</v>
      </c>
      <c r="BI75" s="12">
        <v>0.72209999999999996</v>
      </c>
      <c r="BJ75" s="12">
        <v>0.71120000000000005</v>
      </c>
      <c r="BK75" s="12">
        <v>0.70030000000000003</v>
      </c>
      <c r="BL75" s="12">
        <v>0.68940000000000001</v>
      </c>
      <c r="BM75" s="12">
        <v>0.67849999999999999</v>
      </c>
      <c r="BN75" s="12">
        <v>0.66759999999999997</v>
      </c>
      <c r="BO75" s="12">
        <v>0.65669999999999995</v>
      </c>
      <c r="BP75" s="12">
        <v>0.64580000000000004</v>
      </c>
      <c r="BQ75" s="12">
        <v>0.63490000000000002</v>
      </c>
      <c r="BR75" s="12">
        <v>0.624</v>
      </c>
      <c r="BS75" s="12">
        <v>0.61309999999999998</v>
      </c>
      <c r="BT75" s="12">
        <v>0.60219999999999996</v>
      </c>
      <c r="BU75" s="12">
        <v>0.59130000000000005</v>
      </c>
      <c r="BV75" s="12">
        <v>0.58030000000000004</v>
      </c>
      <c r="BW75" s="12">
        <v>0.56859999999999999</v>
      </c>
      <c r="BX75" s="12">
        <v>0.55610000000000004</v>
      </c>
      <c r="BY75" s="12">
        <v>0.54290000000000005</v>
      </c>
      <c r="BZ75" s="12">
        <v>0.52890000000000004</v>
      </c>
      <c r="CA75" s="12">
        <v>0.5141</v>
      </c>
      <c r="CB75" s="12">
        <v>0.4985</v>
      </c>
      <c r="CC75" s="12">
        <v>0.48209999999999997</v>
      </c>
      <c r="CD75" s="12">
        <v>0.46500000000000002</v>
      </c>
      <c r="CE75" s="12">
        <v>0.4471</v>
      </c>
      <c r="CF75" s="12">
        <v>0.4284</v>
      </c>
      <c r="CG75" s="12">
        <v>0.40889999999999999</v>
      </c>
      <c r="CH75" s="12">
        <v>0.3886</v>
      </c>
      <c r="CI75" s="12">
        <v>0.36759999999999998</v>
      </c>
      <c r="CJ75" s="12">
        <v>0.3458</v>
      </c>
      <c r="CK75" s="12">
        <v>0.32319999999999999</v>
      </c>
      <c r="CL75" s="12">
        <v>0.29980000000000001</v>
      </c>
      <c r="CM75" s="12">
        <v>0.27560000000000001</v>
      </c>
      <c r="CN75" s="12">
        <v>0.25069999999999998</v>
      </c>
      <c r="CO75" s="12">
        <v>0.22500000000000001</v>
      </c>
      <c r="CP75" s="12">
        <v>0.19850000000000001</v>
      </c>
      <c r="CQ75" s="12">
        <v>0.17119999999999999</v>
      </c>
      <c r="CR75" s="12">
        <v>0.1431</v>
      </c>
      <c r="CS75" s="12">
        <v>0.1143</v>
      </c>
      <c r="CT75" s="12">
        <v>8.4699999999999998E-2</v>
      </c>
      <c r="CU75" s="12">
        <v>5.4300000000000001E-2</v>
      </c>
      <c r="CV75" s="12">
        <v>2.3099999999999999E-2</v>
      </c>
    </row>
  </sheetData>
  <sheetProtection algorithmName="SHA-512" hashValue="VnsWZx7yqihn/O1QKaM3rd+di2LF/QeQJVvjQbh3X73iuBCqX2YdVNZqqhA7MCTXpSS0yzlX3zBM3zVYgC21tQ==" saltValue="fVzGYBTV1g70FXglwIe/Ug==" spinCount="100000" sheet="1" objects="1" scenarios="1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1B3BF-A20A-4F1D-AABB-711DC8FD75CF}">
  <sheetPr codeName="Sheet11"/>
  <dimension ref="A1:CV75"/>
  <sheetViews>
    <sheetView workbookViewId="0">
      <pane xSplit="4" ySplit="1" topLeftCell="E8" activePane="bottomRight" state="frozen"/>
      <selection activeCell="M16" sqref="M16:O16"/>
      <selection pane="topRight" activeCell="M16" sqref="M16:O16"/>
      <selection pane="bottomLeft" activeCell="M16" sqref="M16:O16"/>
      <selection pane="bottomRight" activeCell="B58" sqref="B58"/>
    </sheetView>
  </sheetViews>
  <sheetFormatPr defaultRowHeight="13.2" x14ac:dyDescent="0.25"/>
  <cols>
    <col min="1" max="1" width="13.6640625" style="12" customWidth="1"/>
    <col min="2" max="2" width="13.5546875" style="12" customWidth="1"/>
    <col min="3" max="256" width="8.88671875" style="12"/>
    <col min="257" max="257" width="13.6640625" style="12" customWidth="1"/>
    <col min="258" max="258" width="13.5546875" style="12" customWidth="1"/>
    <col min="259" max="512" width="8.88671875" style="12"/>
    <col min="513" max="513" width="13.6640625" style="12" customWidth="1"/>
    <col min="514" max="514" width="13.5546875" style="12" customWidth="1"/>
    <col min="515" max="768" width="8.88671875" style="12"/>
    <col min="769" max="769" width="13.6640625" style="12" customWidth="1"/>
    <col min="770" max="770" width="13.5546875" style="12" customWidth="1"/>
    <col min="771" max="1024" width="8.88671875" style="12"/>
    <col min="1025" max="1025" width="13.6640625" style="12" customWidth="1"/>
    <col min="1026" max="1026" width="13.5546875" style="12" customWidth="1"/>
    <col min="1027" max="1280" width="8.88671875" style="12"/>
    <col min="1281" max="1281" width="13.6640625" style="12" customWidth="1"/>
    <col min="1282" max="1282" width="13.5546875" style="12" customWidth="1"/>
    <col min="1283" max="1536" width="8.88671875" style="12"/>
    <col min="1537" max="1537" width="13.6640625" style="12" customWidth="1"/>
    <col min="1538" max="1538" width="13.5546875" style="12" customWidth="1"/>
    <col min="1539" max="1792" width="8.88671875" style="12"/>
    <col min="1793" max="1793" width="13.6640625" style="12" customWidth="1"/>
    <col min="1794" max="1794" width="13.5546875" style="12" customWidth="1"/>
    <col min="1795" max="2048" width="8.88671875" style="12"/>
    <col min="2049" max="2049" width="13.6640625" style="12" customWidth="1"/>
    <col min="2050" max="2050" width="13.5546875" style="12" customWidth="1"/>
    <col min="2051" max="2304" width="8.88671875" style="12"/>
    <col min="2305" max="2305" width="13.6640625" style="12" customWidth="1"/>
    <col min="2306" max="2306" width="13.5546875" style="12" customWidth="1"/>
    <col min="2307" max="2560" width="8.88671875" style="12"/>
    <col min="2561" max="2561" width="13.6640625" style="12" customWidth="1"/>
    <col min="2562" max="2562" width="13.5546875" style="12" customWidth="1"/>
    <col min="2563" max="2816" width="8.88671875" style="12"/>
    <col min="2817" max="2817" width="13.6640625" style="12" customWidth="1"/>
    <col min="2818" max="2818" width="13.5546875" style="12" customWidth="1"/>
    <col min="2819" max="3072" width="8.88671875" style="12"/>
    <col min="3073" max="3073" width="13.6640625" style="12" customWidth="1"/>
    <col min="3074" max="3074" width="13.5546875" style="12" customWidth="1"/>
    <col min="3075" max="3328" width="8.88671875" style="12"/>
    <col min="3329" max="3329" width="13.6640625" style="12" customWidth="1"/>
    <col min="3330" max="3330" width="13.5546875" style="12" customWidth="1"/>
    <col min="3331" max="3584" width="8.88671875" style="12"/>
    <col min="3585" max="3585" width="13.6640625" style="12" customWidth="1"/>
    <col min="3586" max="3586" width="13.5546875" style="12" customWidth="1"/>
    <col min="3587" max="3840" width="8.88671875" style="12"/>
    <col min="3841" max="3841" width="13.6640625" style="12" customWidth="1"/>
    <col min="3842" max="3842" width="13.5546875" style="12" customWidth="1"/>
    <col min="3843" max="4096" width="8.88671875" style="12"/>
    <col min="4097" max="4097" width="13.6640625" style="12" customWidth="1"/>
    <col min="4098" max="4098" width="13.5546875" style="12" customWidth="1"/>
    <col min="4099" max="4352" width="8.88671875" style="12"/>
    <col min="4353" max="4353" width="13.6640625" style="12" customWidth="1"/>
    <col min="4354" max="4354" width="13.5546875" style="12" customWidth="1"/>
    <col min="4355" max="4608" width="8.88671875" style="12"/>
    <col min="4609" max="4609" width="13.6640625" style="12" customWidth="1"/>
    <col min="4610" max="4610" width="13.5546875" style="12" customWidth="1"/>
    <col min="4611" max="4864" width="8.88671875" style="12"/>
    <col min="4865" max="4865" width="13.6640625" style="12" customWidth="1"/>
    <col min="4866" max="4866" width="13.5546875" style="12" customWidth="1"/>
    <col min="4867" max="5120" width="8.88671875" style="12"/>
    <col min="5121" max="5121" width="13.6640625" style="12" customWidth="1"/>
    <col min="5122" max="5122" width="13.5546875" style="12" customWidth="1"/>
    <col min="5123" max="5376" width="8.88671875" style="12"/>
    <col min="5377" max="5377" width="13.6640625" style="12" customWidth="1"/>
    <col min="5378" max="5378" width="13.5546875" style="12" customWidth="1"/>
    <col min="5379" max="5632" width="8.88671875" style="12"/>
    <col min="5633" max="5633" width="13.6640625" style="12" customWidth="1"/>
    <col min="5634" max="5634" width="13.5546875" style="12" customWidth="1"/>
    <col min="5635" max="5888" width="8.88671875" style="12"/>
    <col min="5889" max="5889" width="13.6640625" style="12" customWidth="1"/>
    <col min="5890" max="5890" width="13.5546875" style="12" customWidth="1"/>
    <col min="5891" max="6144" width="8.88671875" style="12"/>
    <col min="6145" max="6145" width="13.6640625" style="12" customWidth="1"/>
    <col min="6146" max="6146" width="13.5546875" style="12" customWidth="1"/>
    <col min="6147" max="6400" width="8.88671875" style="12"/>
    <col min="6401" max="6401" width="13.6640625" style="12" customWidth="1"/>
    <col min="6402" max="6402" width="13.5546875" style="12" customWidth="1"/>
    <col min="6403" max="6656" width="8.88671875" style="12"/>
    <col min="6657" max="6657" width="13.6640625" style="12" customWidth="1"/>
    <col min="6658" max="6658" width="13.5546875" style="12" customWidth="1"/>
    <col min="6659" max="6912" width="8.88671875" style="12"/>
    <col min="6913" max="6913" width="13.6640625" style="12" customWidth="1"/>
    <col min="6914" max="6914" width="13.5546875" style="12" customWidth="1"/>
    <col min="6915" max="7168" width="8.88671875" style="12"/>
    <col min="7169" max="7169" width="13.6640625" style="12" customWidth="1"/>
    <col min="7170" max="7170" width="13.5546875" style="12" customWidth="1"/>
    <col min="7171" max="7424" width="8.88671875" style="12"/>
    <col min="7425" max="7425" width="13.6640625" style="12" customWidth="1"/>
    <col min="7426" max="7426" width="13.5546875" style="12" customWidth="1"/>
    <col min="7427" max="7680" width="8.88671875" style="12"/>
    <col min="7681" max="7681" width="13.6640625" style="12" customWidth="1"/>
    <col min="7682" max="7682" width="13.5546875" style="12" customWidth="1"/>
    <col min="7683" max="7936" width="8.88671875" style="12"/>
    <col min="7937" max="7937" width="13.6640625" style="12" customWidth="1"/>
    <col min="7938" max="7938" width="13.5546875" style="12" customWidth="1"/>
    <col min="7939" max="8192" width="8.88671875" style="12"/>
    <col min="8193" max="8193" width="13.6640625" style="12" customWidth="1"/>
    <col min="8194" max="8194" width="13.5546875" style="12" customWidth="1"/>
    <col min="8195" max="8448" width="8.88671875" style="12"/>
    <col min="8449" max="8449" width="13.6640625" style="12" customWidth="1"/>
    <col min="8450" max="8450" width="13.5546875" style="12" customWidth="1"/>
    <col min="8451" max="8704" width="8.88671875" style="12"/>
    <col min="8705" max="8705" width="13.6640625" style="12" customWidth="1"/>
    <col min="8706" max="8706" width="13.5546875" style="12" customWidth="1"/>
    <col min="8707" max="8960" width="8.88671875" style="12"/>
    <col min="8961" max="8961" width="13.6640625" style="12" customWidth="1"/>
    <col min="8962" max="8962" width="13.5546875" style="12" customWidth="1"/>
    <col min="8963" max="9216" width="8.88671875" style="12"/>
    <col min="9217" max="9217" width="13.6640625" style="12" customWidth="1"/>
    <col min="9218" max="9218" width="13.5546875" style="12" customWidth="1"/>
    <col min="9219" max="9472" width="8.88671875" style="12"/>
    <col min="9473" max="9473" width="13.6640625" style="12" customWidth="1"/>
    <col min="9474" max="9474" width="13.5546875" style="12" customWidth="1"/>
    <col min="9475" max="9728" width="8.88671875" style="12"/>
    <col min="9729" max="9729" width="13.6640625" style="12" customWidth="1"/>
    <col min="9730" max="9730" width="13.5546875" style="12" customWidth="1"/>
    <col min="9731" max="9984" width="8.88671875" style="12"/>
    <col min="9985" max="9985" width="13.6640625" style="12" customWidth="1"/>
    <col min="9986" max="9986" width="13.5546875" style="12" customWidth="1"/>
    <col min="9987" max="10240" width="8.88671875" style="12"/>
    <col min="10241" max="10241" width="13.6640625" style="12" customWidth="1"/>
    <col min="10242" max="10242" width="13.5546875" style="12" customWidth="1"/>
    <col min="10243" max="10496" width="8.88671875" style="12"/>
    <col min="10497" max="10497" width="13.6640625" style="12" customWidth="1"/>
    <col min="10498" max="10498" width="13.5546875" style="12" customWidth="1"/>
    <col min="10499" max="10752" width="8.88671875" style="12"/>
    <col min="10753" max="10753" width="13.6640625" style="12" customWidth="1"/>
    <col min="10754" max="10754" width="13.5546875" style="12" customWidth="1"/>
    <col min="10755" max="11008" width="8.88671875" style="12"/>
    <col min="11009" max="11009" width="13.6640625" style="12" customWidth="1"/>
    <col min="11010" max="11010" width="13.5546875" style="12" customWidth="1"/>
    <col min="11011" max="11264" width="8.88671875" style="12"/>
    <col min="11265" max="11265" width="13.6640625" style="12" customWidth="1"/>
    <col min="11266" max="11266" width="13.5546875" style="12" customWidth="1"/>
    <col min="11267" max="11520" width="8.88671875" style="12"/>
    <col min="11521" max="11521" width="13.6640625" style="12" customWidth="1"/>
    <col min="11522" max="11522" width="13.5546875" style="12" customWidth="1"/>
    <col min="11523" max="11776" width="8.88671875" style="12"/>
    <col min="11777" max="11777" width="13.6640625" style="12" customWidth="1"/>
    <col min="11778" max="11778" width="13.5546875" style="12" customWidth="1"/>
    <col min="11779" max="12032" width="8.88671875" style="12"/>
    <col min="12033" max="12033" width="13.6640625" style="12" customWidth="1"/>
    <col min="12034" max="12034" width="13.5546875" style="12" customWidth="1"/>
    <col min="12035" max="12288" width="8.88671875" style="12"/>
    <col min="12289" max="12289" width="13.6640625" style="12" customWidth="1"/>
    <col min="12290" max="12290" width="13.5546875" style="12" customWidth="1"/>
    <col min="12291" max="12544" width="8.88671875" style="12"/>
    <col min="12545" max="12545" width="13.6640625" style="12" customWidth="1"/>
    <col min="12546" max="12546" width="13.5546875" style="12" customWidth="1"/>
    <col min="12547" max="12800" width="8.88671875" style="12"/>
    <col min="12801" max="12801" width="13.6640625" style="12" customWidth="1"/>
    <col min="12802" max="12802" width="13.5546875" style="12" customWidth="1"/>
    <col min="12803" max="13056" width="8.88671875" style="12"/>
    <col min="13057" max="13057" width="13.6640625" style="12" customWidth="1"/>
    <col min="13058" max="13058" width="13.5546875" style="12" customWidth="1"/>
    <col min="13059" max="13312" width="8.88671875" style="12"/>
    <col min="13313" max="13313" width="13.6640625" style="12" customWidth="1"/>
    <col min="13314" max="13314" width="13.5546875" style="12" customWidth="1"/>
    <col min="13315" max="13568" width="8.88671875" style="12"/>
    <col min="13569" max="13569" width="13.6640625" style="12" customWidth="1"/>
    <col min="13570" max="13570" width="13.5546875" style="12" customWidth="1"/>
    <col min="13571" max="13824" width="8.88671875" style="12"/>
    <col min="13825" max="13825" width="13.6640625" style="12" customWidth="1"/>
    <col min="13826" max="13826" width="13.5546875" style="12" customWidth="1"/>
    <col min="13827" max="14080" width="8.88671875" style="12"/>
    <col min="14081" max="14081" width="13.6640625" style="12" customWidth="1"/>
    <col min="14082" max="14082" width="13.5546875" style="12" customWidth="1"/>
    <col min="14083" max="14336" width="8.88671875" style="12"/>
    <col min="14337" max="14337" width="13.6640625" style="12" customWidth="1"/>
    <col min="14338" max="14338" width="13.5546875" style="12" customWidth="1"/>
    <col min="14339" max="14592" width="8.88671875" style="12"/>
    <col min="14593" max="14593" width="13.6640625" style="12" customWidth="1"/>
    <col min="14594" max="14594" width="13.5546875" style="12" customWidth="1"/>
    <col min="14595" max="14848" width="8.88671875" style="12"/>
    <col min="14849" max="14849" width="13.6640625" style="12" customWidth="1"/>
    <col min="14850" max="14850" width="13.5546875" style="12" customWidth="1"/>
    <col min="14851" max="15104" width="8.88671875" style="12"/>
    <col min="15105" max="15105" width="13.6640625" style="12" customWidth="1"/>
    <col min="15106" max="15106" width="13.5546875" style="12" customWidth="1"/>
    <col min="15107" max="15360" width="8.88671875" style="12"/>
    <col min="15361" max="15361" width="13.6640625" style="12" customWidth="1"/>
    <col min="15362" max="15362" width="13.5546875" style="12" customWidth="1"/>
    <col min="15363" max="15616" width="8.88671875" style="12"/>
    <col min="15617" max="15617" width="13.6640625" style="12" customWidth="1"/>
    <col min="15618" max="15618" width="13.5546875" style="12" customWidth="1"/>
    <col min="15619" max="15872" width="8.88671875" style="12"/>
    <col min="15873" max="15873" width="13.6640625" style="12" customWidth="1"/>
    <col min="15874" max="15874" width="13.5546875" style="12" customWidth="1"/>
    <col min="15875" max="16128" width="8.88671875" style="12"/>
    <col min="16129" max="16129" width="13.6640625" style="12" customWidth="1"/>
    <col min="16130" max="16130" width="13.5546875" style="12" customWidth="1"/>
    <col min="16131" max="16384" width="8.88671875" style="12"/>
  </cols>
  <sheetData>
    <row r="1" spans="1:100" x14ac:dyDescent="0.25">
      <c r="B1" s="12" t="s">
        <v>8</v>
      </c>
      <c r="C1" s="12" t="s">
        <v>9</v>
      </c>
      <c r="D1" s="12" t="s">
        <v>10</v>
      </c>
      <c r="E1" s="12">
        <v>5</v>
      </c>
      <c r="F1" s="12">
        <v>6</v>
      </c>
      <c r="G1" s="12">
        <v>7</v>
      </c>
      <c r="H1" s="12">
        <v>8</v>
      </c>
      <c r="I1" s="12">
        <v>9</v>
      </c>
      <c r="J1" s="12">
        <v>10</v>
      </c>
      <c r="K1" s="12">
        <v>11</v>
      </c>
      <c r="L1" s="12">
        <v>12</v>
      </c>
      <c r="M1" s="12">
        <v>13</v>
      </c>
      <c r="N1" s="12">
        <v>14</v>
      </c>
      <c r="O1" s="12">
        <v>15</v>
      </c>
      <c r="P1" s="12">
        <v>16</v>
      </c>
      <c r="Q1" s="12">
        <v>17</v>
      </c>
      <c r="R1" s="12">
        <v>18</v>
      </c>
      <c r="S1" s="12">
        <v>19</v>
      </c>
      <c r="T1" s="12">
        <v>20</v>
      </c>
      <c r="U1" s="12">
        <v>21</v>
      </c>
      <c r="V1" s="12">
        <v>22</v>
      </c>
      <c r="W1" s="12">
        <v>23</v>
      </c>
      <c r="X1" s="12">
        <v>24</v>
      </c>
      <c r="Y1" s="12">
        <v>25</v>
      </c>
      <c r="Z1" s="12">
        <v>26</v>
      </c>
      <c r="AA1" s="12">
        <v>27</v>
      </c>
      <c r="AB1" s="12">
        <v>28</v>
      </c>
      <c r="AC1" s="12">
        <v>29</v>
      </c>
      <c r="AD1" s="12">
        <v>30</v>
      </c>
      <c r="AE1" s="12">
        <v>31</v>
      </c>
      <c r="AF1" s="12">
        <v>32</v>
      </c>
      <c r="AG1" s="12">
        <v>33</v>
      </c>
      <c r="AH1" s="12">
        <v>34</v>
      </c>
      <c r="AI1" s="12">
        <v>35</v>
      </c>
      <c r="AJ1" s="12">
        <v>36</v>
      </c>
      <c r="AK1" s="12">
        <v>37</v>
      </c>
      <c r="AL1" s="12">
        <v>38</v>
      </c>
      <c r="AM1" s="12">
        <v>39</v>
      </c>
      <c r="AN1" s="12">
        <v>40</v>
      </c>
      <c r="AO1" s="12">
        <v>41</v>
      </c>
      <c r="AP1" s="12">
        <v>42</v>
      </c>
      <c r="AQ1" s="12">
        <v>43</v>
      </c>
      <c r="AR1" s="12">
        <v>44</v>
      </c>
      <c r="AS1" s="12">
        <v>45</v>
      </c>
      <c r="AT1" s="12">
        <v>46</v>
      </c>
      <c r="AU1" s="12">
        <v>47</v>
      </c>
      <c r="AV1" s="12">
        <v>48</v>
      </c>
      <c r="AW1" s="12">
        <v>49</v>
      </c>
      <c r="AX1" s="12">
        <v>50</v>
      </c>
      <c r="AY1" s="12">
        <v>51</v>
      </c>
      <c r="AZ1" s="12">
        <v>52</v>
      </c>
      <c r="BA1" s="12">
        <v>53</v>
      </c>
      <c r="BB1" s="12">
        <v>54</v>
      </c>
      <c r="BC1" s="12">
        <v>55</v>
      </c>
      <c r="BD1" s="12">
        <v>56</v>
      </c>
      <c r="BE1" s="12">
        <v>57</v>
      </c>
      <c r="BF1" s="12">
        <v>58</v>
      </c>
      <c r="BG1" s="12">
        <v>59</v>
      </c>
      <c r="BH1" s="12">
        <v>60</v>
      </c>
      <c r="BI1" s="12">
        <v>61</v>
      </c>
      <c r="BJ1" s="12">
        <v>62</v>
      </c>
      <c r="BK1" s="12">
        <v>63</v>
      </c>
      <c r="BL1" s="12">
        <v>64</v>
      </c>
      <c r="BM1" s="12">
        <v>65</v>
      </c>
      <c r="BN1" s="12">
        <v>66</v>
      </c>
      <c r="BO1" s="12">
        <v>67</v>
      </c>
      <c r="BP1" s="12">
        <v>68</v>
      </c>
      <c r="BQ1" s="12">
        <v>69</v>
      </c>
      <c r="BR1" s="12">
        <v>70</v>
      </c>
      <c r="BS1" s="12">
        <v>71</v>
      </c>
      <c r="BT1" s="12">
        <v>72</v>
      </c>
      <c r="BU1" s="12">
        <v>73</v>
      </c>
      <c r="BV1" s="12">
        <v>74</v>
      </c>
      <c r="BW1" s="12">
        <v>75</v>
      </c>
      <c r="BX1" s="12">
        <v>76</v>
      </c>
      <c r="BY1" s="12">
        <v>77</v>
      </c>
      <c r="BZ1" s="12">
        <v>78</v>
      </c>
      <c r="CA1" s="12">
        <v>79</v>
      </c>
      <c r="CB1" s="12">
        <v>80</v>
      </c>
      <c r="CC1" s="12">
        <v>81</v>
      </c>
      <c r="CD1" s="12">
        <v>82</v>
      </c>
      <c r="CE1" s="12">
        <v>83</v>
      </c>
      <c r="CF1" s="12">
        <v>84</v>
      </c>
      <c r="CG1" s="12">
        <v>85</v>
      </c>
      <c r="CH1" s="12">
        <v>86</v>
      </c>
      <c r="CI1" s="12">
        <v>87</v>
      </c>
      <c r="CJ1" s="12">
        <v>88</v>
      </c>
      <c r="CK1" s="12">
        <v>89</v>
      </c>
      <c r="CL1" s="12">
        <v>90</v>
      </c>
      <c r="CM1" s="12">
        <v>91</v>
      </c>
      <c r="CN1" s="12">
        <v>92</v>
      </c>
      <c r="CO1" s="12">
        <v>93</v>
      </c>
      <c r="CP1" s="12">
        <v>94</v>
      </c>
      <c r="CQ1" s="12">
        <v>95</v>
      </c>
      <c r="CR1" s="12">
        <v>96</v>
      </c>
      <c r="CS1" s="12">
        <v>97</v>
      </c>
      <c r="CT1" s="12">
        <v>98</v>
      </c>
      <c r="CU1" s="12">
        <v>99</v>
      </c>
      <c r="CV1" s="12">
        <v>100</v>
      </c>
    </row>
    <row r="2" spans="1:100" x14ac:dyDescent="0.25">
      <c r="A2" s="12" t="s">
        <v>69</v>
      </c>
      <c r="C2" s="12">
        <v>0</v>
      </c>
      <c r="D2" s="12">
        <v>6.25</v>
      </c>
      <c r="E2" s="12">
        <v>0</v>
      </c>
      <c r="F2" s="12">
        <v>0</v>
      </c>
      <c r="G2" s="12">
        <v>0</v>
      </c>
      <c r="H2" s="12">
        <v>0</v>
      </c>
      <c r="I2" s="12">
        <v>0</v>
      </c>
      <c r="J2" s="12">
        <v>0</v>
      </c>
      <c r="K2" s="12">
        <v>0</v>
      </c>
      <c r="L2" s="12">
        <v>0</v>
      </c>
      <c r="M2" s="12">
        <v>0</v>
      </c>
      <c r="N2" s="12">
        <v>0.80389999999999995</v>
      </c>
      <c r="O2" s="12">
        <v>0.84930000000000005</v>
      </c>
      <c r="P2" s="12">
        <v>0.8972</v>
      </c>
      <c r="Q2" s="12">
        <v>0.92410000000000003</v>
      </c>
      <c r="R2" s="12">
        <v>0.98550000000000004</v>
      </c>
      <c r="S2" s="12">
        <v>0.99929999999999997</v>
      </c>
      <c r="T2" s="12">
        <v>1</v>
      </c>
      <c r="U2" s="12">
        <v>1</v>
      </c>
      <c r="V2" s="12">
        <v>1</v>
      </c>
      <c r="W2" s="12">
        <v>1</v>
      </c>
      <c r="X2" s="12">
        <v>1</v>
      </c>
      <c r="Y2" s="12">
        <v>1</v>
      </c>
      <c r="Z2" s="12">
        <v>1</v>
      </c>
      <c r="AA2" s="12">
        <v>1</v>
      </c>
      <c r="AB2" s="12">
        <v>1</v>
      </c>
      <c r="AC2" s="12">
        <v>1</v>
      </c>
      <c r="AD2" s="12">
        <v>1.0153000000000001</v>
      </c>
      <c r="AE2" s="12">
        <v>1.0055000000000001</v>
      </c>
      <c r="AF2" s="12">
        <v>0.99729999999999996</v>
      </c>
      <c r="AG2" s="12">
        <v>0.98780000000000001</v>
      </c>
      <c r="AH2" s="12">
        <v>0.97989999999999999</v>
      </c>
      <c r="AI2" s="12">
        <v>0.97070000000000001</v>
      </c>
      <c r="AJ2" s="12">
        <v>0.96309999999999996</v>
      </c>
      <c r="AK2" s="12">
        <v>0.95420000000000005</v>
      </c>
      <c r="AL2" s="12">
        <v>0.94679999999999997</v>
      </c>
      <c r="AM2" s="12">
        <v>0.93830000000000002</v>
      </c>
      <c r="AN2" s="12">
        <v>0.93110000000000004</v>
      </c>
      <c r="AO2" s="12">
        <v>0.92290000000000005</v>
      </c>
      <c r="AP2" s="12">
        <v>0.91590000000000005</v>
      </c>
      <c r="AQ2" s="12">
        <v>0.90800000000000003</v>
      </c>
      <c r="AR2" s="12">
        <v>0.9012</v>
      </c>
      <c r="AS2" s="12">
        <v>0.89349999999999996</v>
      </c>
      <c r="AT2" s="12">
        <v>0.88700000000000001</v>
      </c>
      <c r="AU2" s="12">
        <v>0.87949999999999995</v>
      </c>
      <c r="AV2" s="12">
        <v>0.87319999999999998</v>
      </c>
      <c r="AW2" s="12">
        <v>0.86699999999999999</v>
      </c>
      <c r="AX2" s="12">
        <v>0.86599999999999999</v>
      </c>
      <c r="AY2" s="12">
        <v>0.8619</v>
      </c>
      <c r="AZ2" s="12">
        <v>0.85780000000000001</v>
      </c>
      <c r="BA2" s="12">
        <v>0.8538</v>
      </c>
      <c r="BB2" s="12">
        <v>0.8498</v>
      </c>
      <c r="BC2" s="12">
        <v>0.84589999999999999</v>
      </c>
      <c r="BD2" s="12">
        <v>0.83909999999999996</v>
      </c>
      <c r="BE2" s="12">
        <v>0.83140000000000003</v>
      </c>
      <c r="BF2" s="12">
        <v>0.82489999999999997</v>
      </c>
      <c r="BG2" s="12">
        <v>0.8175</v>
      </c>
      <c r="BH2" s="12">
        <v>0.84299999999999997</v>
      </c>
      <c r="BI2" s="12">
        <v>0.82489999999999997</v>
      </c>
      <c r="BJ2" s="12">
        <v>0.8075</v>
      </c>
      <c r="BK2" s="12">
        <v>0.79090000000000005</v>
      </c>
      <c r="BL2" s="12">
        <v>0.77580000000000005</v>
      </c>
      <c r="BM2" s="12">
        <v>0.76039999999999996</v>
      </c>
      <c r="BN2" s="12">
        <v>0.74570000000000003</v>
      </c>
      <c r="BO2" s="12">
        <v>0.73150000000000004</v>
      </c>
      <c r="BP2" s="12">
        <v>0.71850000000000003</v>
      </c>
      <c r="BQ2" s="12">
        <v>0.70530000000000004</v>
      </c>
      <c r="BR2" s="12">
        <v>0.73809999999999998</v>
      </c>
      <c r="BS2" s="12">
        <v>0.7359</v>
      </c>
      <c r="BT2" s="12">
        <v>0.7329</v>
      </c>
      <c r="BU2" s="12">
        <v>0.73070000000000002</v>
      </c>
      <c r="BV2" s="12">
        <v>0.72850000000000004</v>
      </c>
      <c r="BW2" s="12">
        <v>0.72560000000000002</v>
      </c>
      <c r="BX2" s="12">
        <v>0.72350000000000003</v>
      </c>
      <c r="BY2" s="12">
        <v>0.69130000000000003</v>
      </c>
      <c r="BZ2" s="12">
        <v>0.66120000000000001</v>
      </c>
      <c r="CA2" s="12">
        <v>0.63419999999999999</v>
      </c>
      <c r="CB2" s="12">
        <v>0.62660000000000005</v>
      </c>
      <c r="CC2" s="12">
        <v>0.60029999999999994</v>
      </c>
      <c r="CD2" s="12">
        <v>0.57620000000000005</v>
      </c>
      <c r="CE2" s="12">
        <v>0.5534</v>
      </c>
      <c r="CF2" s="12">
        <v>0.53280000000000005</v>
      </c>
      <c r="CG2" s="12">
        <v>0.51370000000000005</v>
      </c>
      <c r="CH2" s="12">
        <v>0.48759999999999998</v>
      </c>
      <c r="CI2" s="12">
        <v>0.46410000000000001</v>
      </c>
      <c r="CJ2" s="12">
        <v>0.443</v>
      </c>
      <c r="CK2" s="12">
        <v>0.4234</v>
      </c>
      <c r="CL2" s="12">
        <v>0.40560000000000002</v>
      </c>
      <c r="CM2" s="12">
        <v>0.38419999999999999</v>
      </c>
      <c r="CN2" s="12">
        <v>0.36499999999999999</v>
      </c>
      <c r="CO2" s="12">
        <v>0.34760000000000002</v>
      </c>
      <c r="CP2" s="12">
        <v>0.33179999999999998</v>
      </c>
      <c r="CQ2" s="12">
        <v>0.31740000000000002</v>
      </c>
      <c r="CR2" s="12">
        <v>0.29870000000000002</v>
      </c>
      <c r="CS2" s="12">
        <v>0.28210000000000002</v>
      </c>
      <c r="CT2" s="12">
        <v>0.26719999999999999</v>
      </c>
      <c r="CU2" s="12">
        <v>0.25380000000000003</v>
      </c>
      <c r="CV2" s="12">
        <v>0.2417</v>
      </c>
    </row>
    <row r="3" spans="1:100" x14ac:dyDescent="0.25">
      <c r="A3" s="12" t="s">
        <v>70</v>
      </c>
      <c r="C3" s="12">
        <v>0</v>
      </c>
      <c r="D3" s="12">
        <v>6.76</v>
      </c>
      <c r="E3" s="12">
        <v>0</v>
      </c>
      <c r="F3" s="12">
        <v>0</v>
      </c>
      <c r="G3" s="12">
        <v>0</v>
      </c>
      <c r="H3" s="12">
        <v>0</v>
      </c>
      <c r="I3" s="12">
        <v>0</v>
      </c>
      <c r="J3" s="12">
        <v>0</v>
      </c>
      <c r="K3" s="12">
        <v>0</v>
      </c>
      <c r="L3" s="12">
        <v>0</v>
      </c>
      <c r="M3" s="12">
        <v>0</v>
      </c>
      <c r="N3" s="12">
        <v>0.80389999999999995</v>
      </c>
      <c r="O3" s="12">
        <v>0.84930000000000005</v>
      </c>
      <c r="P3" s="12">
        <v>0.8972</v>
      </c>
      <c r="Q3" s="12">
        <v>0.92410000000000003</v>
      </c>
      <c r="R3" s="12">
        <v>0.98550000000000004</v>
      </c>
      <c r="S3" s="12">
        <v>0.99919999999999998</v>
      </c>
      <c r="T3" s="12">
        <v>1</v>
      </c>
      <c r="U3" s="12">
        <v>1</v>
      </c>
      <c r="V3" s="12">
        <v>1</v>
      </c>
      <c r="W3" s="12">
        <v>1</v>
      </c>
      <c r="X3" s="12">
        <v>1</v>
      </c>
      <c r="Y3" s="12">
        <v>1</v>
      </c>
      <c r="Z3" s="12">
        <v>1</v>
      </c>
      <c r="AA3" s="12">
        <v>1</v>
      </c>
      <c r="AB3" s="12">
        <v>1</v>
      </c>
      <c r="AC3" s="12">
        <v>1</v>
      </c>
      <c r="AD3" s="12">
        <v>1.0153000000000001</v>
      </c>
      <c r="AE3" s="12">
        <v>1.0055000000000001</v>
      </c>
      <c r="AF3" s="12">
        <v>0.99729999999999996</v>
      </c>
      <c r="AG3" s="12">
        <v>0.98780000000000001</v>
      </c>
      <c r="AH3" s="12">
        <v>0.97989999999999999</v>
      </c>
      <c r="AI3" s="12">
        <v>0.97070000000000001</v>
      </c>
      <c r="AJ3" s="12">
        <v>0.96309999999999996</v>
      </c>
      <c r="AK3" s="12">
        <v>0.95420000000000005</v>
      </c>
      <c r="AL3" s="12">
        <v>0.94679999999999997</v>
      </c>
      <c r="AM3" s="12">
        <v>0.93830000000000002</v>
      </c>
      <c r="AN3" s="12">
        <v>0.93110000000000004</v>
      </c>
      <c r="AO3" s="12">
        <v>0.92290000000000005</v>
      </c>
      <c r="AP3" s="12">
        <v>0.91590000000000005</v>
      </c>
      <c r="AQ3" s="12">
        <v>0.90800000000000003</v>
      </c>
      <c r="AR3" s="12">
        <v>0.9012</v>
      </c>
      <c r="AS3" s="12">
        <v>0.89349999999999996</v>
      </c>
      <c r="AT3" s="12">
        <v>0.88700000000000001</v>
      </c>
      <c r="AU3" s="12">
        <v>0.87949999999999995</v>
      </c>
      <c r="AV3" s="12">
        <v>0.87319999999999998</v>
      </c>
      <c r="AW3" s="12">
        <v>0.86699999999999999</v>
      </c>
      <c r="AX3" s="12">
        <v>0.86599999999999999</v>
      </c>
      <c r="AY3" s="12">
        <v>0.8619</v>
      </c>
      <c r="AZ3" s="12">
        <v>0.85780000000000001</v>
      </c>
      <c r="BA3" s="12">
        <v>0.8538</v>
      </c>
      <c r="BB3" s="12">
        <v>0.8498</v>
      </c>
      <c r="BC3" s="12">
        <v>0.84589999999999999</v>
      </c>
      <c r="BD3" s="12">
        <v>0.83909999999999996</v>
      </c>
      <c r="BE3" s="12">
        <v>0.83140000000000003</v>
      </c>
      <c r="BF3" s="12">
        <v>0.82489999999999997</v>
      </c>
      <c r="BG3" s="12">
        <v>0.8175</v>
      </c>
      <c r="BH3" s="12">
        <v>0.84299999999999997</v>
      </c>
      <c r="BI3" s="12">
        <v>0.82489999999999997</v>
      </c>
      <c r="BJ3" s="12">
        <v>0.8075</v>
      </c>
      <c r="BK3" s="12">
        <v>0.79090000000000005</v>
      </c>
      <c r="BL3" s="12">
        <v>0.77580000000000005</v>
      </c>
      <c r="BM3" s="12">
        <v>0.76039999999999996</v>
      </c>
      <c r="BN3" s="12">
        <v>0.74570000000000003</v>
      </c>
      <c r="BO3" s="12">
        <v>0.73150000000000004</v>
      </c>
      <c r="BP3" s="12">
        <v>0.71850000000000003</v>
      </c>
      <c r="BQ3" s="12">
        <v>0.70530000000000004</v>
      </c>
      <c r="BR3" s="12">
        <v>0.73809999999999998</v>
      </c>
      <c r="BS3" s="12">
        <v>0.7359</v>
      </c>
      <c r="BT3" s="12">
        <v>0.7329</v>
      </c>
      <c r="BU3" s="12">
        <v>0.73070000000000002</v>
      </c>
      <c r="BV3" s="12">
        <v>0.72850000000000004</v>
      </c>
      <c r="BW3" s="12">
        <v>0.72560000000000002</v>
      </c>
      <c r="BX3" s="12">
        <v>0.72350000000000003</v>
      </c>
      <c r="BY3" s="12">
        <v>0.69130000000000003</v>
      </c>
      <c r="BZ3" s="12">
        <v>0.66120000000000001</v>
      </c>
      <c r="CA3" s="12">
        <v>0.63419999999999999</v>
      </c>
      <c r="CB3" s="12">
        <v>0.62660000000000005</v>
      </c>
      <c r="CC3" s="12">
        <v>0.60029999999999994</v>
      </c>
      <c r="CD3" s="12">
        <v>0.57620000000000005</v>
      </c>
      <c r="CE3" s="12">
        <v>0.5534</v>
      </c>
      <c r="CF3" s="12">
        <v>0.53280000000000005</v>
      </c>
      <c r="CG3" s="12">
        <v>0.51370000000000005</v>
      </c>
      <c r="CH3" s="12">
        <v>0.48759999999999998</v>
      </c>
      <c r="CI3" s="12">
        <v>0.46410000000000001</v>
      </c>
      <c r="CJ3" s="12">
        <v>0.443</v>
      </c>
      <c r="CK3" s="12">
        <v>0.4234</v>
      </c>
      <c r="CL3" s="12">
        <v>0.40560000000000002</v>
      </c>
      <c r="CM3" s="12">
        <v>0.38419999999999999</v>
      </c>
      <c r="CN3" s="12">
        <v>0.36499999999999999</v>
      </c>
      <c r="CO3" s="12">
        <v>0.34760000000000002</v>
      </c>
      <c r="CP3" s="12">
        <v>0.33179999999999998</v>
      </c>
      <c r="CQ3" s="12">
        <v>0.31740000000000002</v>
      </c>
      <c r="CR3" s="12">
        <v>0.29870000000000002</v>
      </c>
      <c r="CS3" s="12">
        <v>0.28210000000000002</v>
      </c>
      <c r="CT3" s="12">
        <v>0.26719999999999999</v>
      </c>
      <c r="CU3" s="12">
        <v>0.25380000000000003</v>
      </c>
      <c r="CV3" s="12">
        <v>0.2417</v>
      </c>
    </row>
    <row r="4" spans="1:100" x14ac:dyDescent="0.25">
      <c r="A4" s="12" t="s">
        <v>71</v>
      </c>
      <c r="C4" s="12">
        <v>0</v>
      </c>
      <c r="D4" s="12">
        <v>7.3</v>
      </c>
      <c r="E4" s="12">
        <v>0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0</v>
      </c>
      <c r="L4" s="12">
        <v>0</v>
      </c>
      <c r="M4" s="12">
        <v>0</v>
      </c>
      <c r="N4" s="12">
        <v>0.80389999999999995</v>
      </c>
      <c r="O4" s="12">
        <v>0.84940000000000004</v>
      </c>
      <c r="P4" s="12">
        <v>0.8972</v>
      </c>
      <c r="Q4" s="12">
        <v>0.92410000000000003</v>
      </c>
      <c r="R4" s="12">
        <v>0.98550000000000004</v>
      </c>
      <c r="S4" s="12">
        <v>0.99919999999999998</v>
      </c>
      <c r="T4" s="12">
        <v>1</v>
      </c>
      <c r="U4" s="12">
        <v>1</v>
      </c>
      <c r="V4" s="12">
        <v>1</v>
      </c>
      <c r="W4" s="12">
        <v>1</v>
      </c>
      <c r="X4" s="12">
        <v>1</v>
      </c>
      <c r="Y4" s="12">
        <v>1</v>
      </c>
      <c r="Z4" s="12">
        <v>1</v>
      </c>
      <c r="AA4" s="12">
        <v>1</v>
      </c>
      <c r="AB4" s="12">
        <v>1</v>
      </c>
      <c r="AC4" s="12">
        <v>1</v>
      </c>
      <c r="AD4" s="12">
        <v>1.0153000000000001</v>
      </c>
      <c r="AE4" s="12">
        <v>1.0055000000000001</v>
      </c>
      <c r="AF4" s="12">
        <v>0.99729999999999996</v>
      </c>
      <c r="AG4" s="12">
        <v>0.98780000000000001</v>
      </c>
      <c r="AH4" s="12">
        <v>0.97989999999999999</v>
      </c>
      <c r="AI4" s="12">
        <v>0.97070000000000001</v>
      </c>
      <c r="AJ4" s="12">
        <v>0.96309999999999996</v>
      </c>
      <c r="AK4" s="12">
        <v>0.95420000000000005</v>
      </c>
      <c r="AL4" s="12">
        <v>0.94679999999999997</v>
      </c>
      <c r="AM4" s="12">
        <v>0.93830000000000002</v>
      </c>
      <c r="AN4" s="12">
        <v>0.93110000000000004</v>
      </c>
      <c r="AO4" s="12">
        <v>0.92290000000000005</v>
      </c>
      <c r="AP4" s="12">
        <v>0.91590000000000005</v>
      </c>
      <c r="AQ4" s="12">
        <v>0.90800000000000003</v>
      </c>
      <c r="AR4" s="12">
        <v>0.9012</v>
      </c>
      <c r="AS4" s="12">
        <v>0.89349999999999996</v>
      </c>
      <c r="AT4" s="12">
        <v>0.88700000000000001</v>
      </c>
      <c r="AU4" s="12">
        <v>0.87949999999999995</v>
      </c>
      <c r="AV4" s="12">
        <v>0.87319999999999998</v>
      </c>
      <c r="AW4" s="12">
        <v>0.86699999999999999</v>
      </c>
      <c r="AX4" s="12">
        <v>0.86599999999999999</v>
      </c>
      <c r="AY4" s="12">
        <v>0.8619</v>
      </c>
      <c r="AZ4" s="12">
        <v>0.85780000000000001</v>
      </c>
      <c r="BA4" s="12">
        <v>0.8538</v>
      </c>
      <c r="BB4" s="12">
        <v>0.8498</v>
      </c>
      <c r="BC4" s="12">
        <v>0.84589999999999999</v>
      </c>
      <c r="BD4" s="12">
        <v>0.83909999999999996</v>
      </c>
      <c r="BE4" s="12">
        <v>0.83140000000000003</v>
      </c>
      <c r="BF4" s="12">
        <v>0.82489999999999997</v>
      </c>
      <c r="BG4" s="12">
        <v>0.8175</v>
      </c>
      <c r="BH4" s="12">
        <v>0.84299999999999997</v>
      </c>
      <c r="BI4" s="12">
        <v>0.82489999999999997</v>
      </c>
      <c r="BJ4" s="12">
        <v>0.8075</v>
      </c>
      <c r="BK4" s="12">
        <v>0.79090000000000005</v>
      </c>
      <c r="BL4" s="12">
        <v>0.77580000000000005</v>
      </c>
      <c r="BM4" s="12">
        <v>0.76039999999999996</v>
      </c>
      <c r="BN4" s="12">
        <v>0.74570000000000003</v>
      </c>
      <c r="BO4" s="12">
        <v>0.73150000000000004</v>
      </c>
      <c r="BP4" s="12">
        <v>0.71850000000000003</v>
      </c>
      <c r="BQ4" s="12">
        <v>0.70530000000000004</v>
      </c>
      <c r="BR4" s="12">
        <v>0.73809999999999998</v>
      </c>
      <c r="BS4" s="12">
        <v>0.7359</v>
      </c>
      <c r="BT4" s="12">
        <v>0.7329</v>
      </c>
      <c r="BU4" s="12">
        <v>0.73070000000000002</v>
      </c>
      <c r="BV4" s="12">
        <v>0.72850000000000004</v>
      </c>
      <c r="BW4" s="12">
        <v>0.72560000000000002</v>
      </c>
      <c r="BX4" s="12">
        <v>0.72350000000000003</v>
      </c>
      <c r="BY4" s="12">
        <v>0.69130000000000003</v>
      </c>
      <c r="BZ4" s="12">
        <v>0.66120000000000001</v>
      </c>
      <c r="CA4" s="12">
        <v>0.63419999999999999</v>
      </c>
      <c r="CB4" s="12">
        <v>0.62660000000000005</v>
      </c>
      <c r="CC4" s="12">
        <v>0.60029999999999994</v>
      </c>
      <c r="CD4" s="12">
        <v>0.57620000000000005</v>
      </c>
      <c r="CE4" s="12">
        <v>0.5534</v>
      </c>
      <c r="CF4" s="12">
        <v>0.53280000000000005</v>
      </c>
      <c r="CG4" s="12">
        <v>0.51370000000000005</v>
      </c>
      <c r="CH4" s="12">
        <v>0.48759999999999998</v>
      </c>
      <c r="CI4" s="12">
        <v>0.46410000000000001</v>
      </c>
      <c r="CJ4" s="12">
        <v>0.443</v>
      </c>
      <c r="CK4" s="12">
        <v>0.4234</v>
      </c>
      <c r="CL4" s="12">
        <v>0.40560000000000002</v>
      </c>
      <c r="CM4" s="12">
        <v>0.38419999999999999</v>
      </c>
      <c r="CN4" s="12">
        <v>0.36499999999999999</v>
      </c>
      <c r="CO4" s="12">
        <v>0.34760000000000002</v>
      </c>
      <c r="CP4" s="12">
        <v>0.33179999999999998</v>
      </c>
      <c r="CQ4" s="12">
        <v>0.31740000000000002</v>
      </c>
      <c r="CR4" s="12">
        <v>0.29870000000000002</v>
      </c>
      <c r="CS4" s="12">
        <v>0.28210000000000002</v>
      </c>
      <c r="CT4" s="12">
        <v>0.26719999999999999</v>
      </c>
      <c r="CU4" s="12">
        <v>0.25380000000000003</v>
      </c>
      <c r="CV4" s="12">
        <v>0.2417</v>
      </c>
    </row>
    <row r="5" spans="1:100" x14ac:dyDescent="0.25">
      <c r="A5" s="12" t="s">
        <v>72</v>
      </c>
      <c r="C5" s="12">
        <v>0</v>
      </c>
      <c r="D5" s="12">
        <v>12.91</v>
      </c>
      <c r="E5" s="12">
        <v>0</v>
      </c>
      <c r="F5" s="12">
        <v>0</v>
      </c>
      <c r="G5" s="12">
        <v>0</v>
      </c>
      <c r="H5" s="12">
        <v>0</v>
      </c>
      <c r="I5" s="12">
        <v>0</v>
      </c>
      <c r="J5" s="12">
        <v>0</v>
      </c>
      <c r="K5" s="12">
        <v>0</v>
      </c>
      <c r="L5" s="12">
        <v>0</v>
      </c>
      <c r="M5" s="12">
        <v>0</v>
      </c>
      <c r="N5" s="12">
        <v>0.80389999999999995</v>
      </c>
      <c r="O5" s="12">
        <v>0.84930000000000005</v>
      </c>
      <c r="P5" s="12">
        <v>0.8972</v>
      </c>
      <c r="Q5" s="12">
        <v>0.92410000000000003</v>
      </c>
      <c r="R5" s="12">
        <v>0.98550000000000004</v>
      </c>
      <c r="S5" s="12">
        <v>0.99919999999999998</v>
      </c>
      <c r="T5" s="12">
        <v>1</v>
      </c>
      <c r="U5" s="12">
        <v>1</v>
      </c>
      <c r="V5" s="12">
        <v>1</v>
      </c>
      <c r="W5" s="12">
        <v>1</v>
      </c>
      <c r="X5" s="12">
        <v>1</v>
      </c>
      <c r="Y5" s="12">
        <v>1</v>
      </c>
      <c r="Z5" s="12">
        <v>1</v>
      </c>
      <c r="AA5" s="12">
        <v>1</v>
      </c>
      <c r="AB5" s="12">
        <v>1</v>
      </c>
      <c r="AC5" s="12">
        <v>1</v>
      </c>
      <c r="AD5" s="12">
        <v>1.0147999999999999</v>
      </c>
      <c r="AE5" s="12">
        <v>1.0118</v>
      </c>
      <c r="AF5" s="12">
        <v>1.0087999999999999</v>
      </c>
      <c r="AG5" s="12">
        <v>1.0059</v>
      </c>
      <c r="AH5" s="12">
        <v>1.0028999999999999</v>
      </c>
      <c r="AI5" s="12">
        <v>0.99990000000000001</v>
      </c>
      <c r="AJ5" s="12">
        <v>0.99119999999999997</v>
      </c>
      <c r="AK5" s="12">
        <v>0.98240000000000005</v>
      </c>
      <c r="AL5" s="12">
        <v>0.97370000000000001</v>
      </c>
      <c r="AM5" s="12">
        <v>0.96489999999999998</v>
      </c>
      <c r="AN5" s="12">
        <v>0.95620000000000005</v>
      </c>
      <c r="AO5" s="12">
        <v>0.94830000000000003</v>
      </c>
      <c r="AP5" s="12">
        <v>0.94040000000000001</v>
      </c>
      <c r="AQ5" s="12">
        <v>0.93259999999999998</v>
      </c>
      <c r="AR5" s="12">
        <v>0.92469999999999997</v>
      </c>
      <c r="AS5" s="12">
        <v>0.91679999999999995</v>
      </c>
      <c r="AT5" s="12">
        <v>0.90959999999999996</v>
      </c>
      <c r="AU5" s="12">
        <v>0.90239999999999998</v>
      </c>
      <c r="AV5" s="12">
        <v>0.8952</v>
      </c>
      <c r="AW5" s="12">
        <v>0.88800000000000001</v>
      </c>
      <c r="AX5" s="12">
        <v>0.97450000000000003</v>
      </c>
      <c r="AY5" s="12">
        <v>0.96130000000000004</v>
      </c>
      <c r="AZ5" s="12">
        <v>0.94810000000000005</v>
      </c>
      <c r="BA5" s="12">
        <v>0.93489999999999995</v>
      </c>
      <c r="BB5" s="12">
        <v>0.92169999999999996</v>
      </c>
      <c r="BC5" s="12">
        <v>0.90849999999999997</v>
      </c>
      <c r="BD5" s="12">
        <v>0.89700000000000002</v>
      </c>
      <c r="BE5" s="12">
        <v>0.88549999999999995</v>
      </c>
      <c r="BF5" s="12">
        <v>0.87390000000000001</v>
      </c>
      <c r="BG5" s="12">
        <v>0.86240000000000006</v>
      </c>
      <c r="BH5" s="12">
        <v>0.90169999999999995</v>
      </c>
      <c r="BI5" s="12">
        <v>0.88790000000000002</v>
      </c>
      <c r="BJ5" s="12">
        <v>0.87409999999999999</v>
      </c>
      <c r="BK5" s="12">
        <v>0.86019999999999996</v>
      </c>
      <c r="BL5" s="12">
        <v>0.84640000000000004</v>
      </c>
      <c r="BM5" s="12">
        <v>0.83260000000000001</v>
      </c>
      <c r="BN5" s="12">
        <v>0.82079999999999997</v>
      </c>
      <c r="BO5" s="12">
        <v>0.80889999999999995</v>
      </c>
      <c r="BP5" s="12">
        <v>0.79710000000000003</v>
      </c>
      <c r="BQ5" s="12">
        <v>0.78520000000000001</v>
      </c>
      <c r="BR5" s="12">
        <v>0.99380000000000002</v>
      </c>
      <c r="BS5" s="12">
        <v>0.98380000000000001</v>
      </c>
      <c r="BT5" s="12">
        <v>0.9738</v>
      </c>
      <c r="BU5" s="12">
        <v>0.9637</v>
      </c>
      <c r="BV5" s="12">
        <v>0.95369999999999999</v>
      </c>
      <c r="BW5" s="12">
        <v>0.94369999999999998</v>
      </c>
      <c r="BX5" s="12">
        <v>0.92369999999999997</v>
      </c>
      <c r="BY5" s="12">
        <v>0.90369999999999995</v>
      </c>
      <c r="BZ5" s="12">
        <v>0.88380000000000003</v>
      </c>
      <c r="CA5" s="12">
        <v>0.86380000000000001</v>
      </c>
      <c r="CB5" s="12">
        <v>0.86070000000000002</v>
      </c>
      <c r="CC5" s="12">
        <v>0.83609999999999995</v>
      </c>
      <c r="CD5" s="12">
        <v>0.8115</v>
      </c>
      <c r="CE5" s="12">
        <v>0.78690000000000004</v>
      </c>
      <c r="CF5" s="12">
        <v>0.76229999999999998</v>
      </c>
      <c r="CG5" s="12">
        <v>0.73770000000000002</v>
      </c>
      <c r="CH5" s="12">
        <v>0.71309999999999996</v>
      </c>
      <c r="CI5" s="12">
        <v>0.6885</v>
      </c>
      <c r="CJ5" s="12">
        <v>0.66400000000000003</v>
      </c>
      <c r="CK5" s="12">
        <v>0.63939999999999997</v>
      </c>
      <c r="CL5" s="12">
        <v>0.61480000000000001</v>
      </c>
      <c r="CM5" s="12">
        <v>0.58750000000000002</v>
      </c>
      <c r="CN5" s="12">
        <v>0.56010000000000004</v>
      </c>
      <c r="CO5" s="12">
        <v>0.53280000000000005</v>
      </c>
      <c r="CP5" s="12">
        <v>0.50539999999999996</v>
      </c>
      <c r="CQ5" s="12">
        <v>0.47810000000000002</v>
      </c>
      <c r="CR5" s="12">
        <v>0.44700000000000001</v>
      </c>
      <c r="CS5" s="12">
        <v>0.41599999999999998</v>
      </c>
      <c r="CT5" s="12">
        <v>0.38490000000000002</v>
      </c>
      <c r="CU5" s="12">
        <v>0.35389999999999999</v>
      </c>
      <c r="CV5" s="12">
        <v>0.32279999999999998</v>
      </c>
    </row>
    <row r="6" spans="1:100" x14ac:dyDescent="0.25">
      <c r="A6" s="12" t="s">
        <v>73</v>
      </c>
      <c r="C6" s="12">
        <v>0</v>
      </c>
      <c r="D6" s="12">
        <v>46.78</v>
      </c>
      <c r="E6" s="12">
        <v>0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  <c r="L6" s="12">
        <v>0</v>
      </c>
      <c r="M6" s="12">
        <v>0</v>
      </c>
      <c r="N6" s="12">
        <v>0.86919999999999997</v>
      </c>
      <c r="O6" s="12">
        <v>0.9083</v>
      </c>
      <c r="P6" s="12">
        <v>0.9375</v>
      </c>
      <c r="Q6" s="12">
        <v>0.95879999999999999</v>
      </c>
      <c r="R6" s="12">
        <v>0.97419999999999995</v>
      </c>
      <c r="S6" s="12">
        <v>0.98499999999999999</v>
      </c>
      <c r="T6" s="12">
        <v>1</v>
      </c>
      <c r="U6" s="12">
        <v>1</v>
      </c>
      <c r="V6" s="12">
        <v>1</v>
      </c>
      <c r="W6" s="12">
        <v>1</v>
      </c>
      <c r="X6" s="12">
        <v>1</v>
      </c>
      <c r="Y6" s="12">
        <v>1</v>
      </c>
      <c r="Z6" s="12">
        <v>1</v>
      </c>
      <c r="AA6" s="12">
        <v>1</v>
      </c>
      <c r="AB6" s="12">
        <v>1</v>
      </c>
      <c r="AC6" s="12">
        <v>1</v>
      </c>
      <c r="AD6" s="12">
        <v>1</v>
      </c>
      <c r="AE6" s="12">
        <v>1</v>
      </c>
      <c r="AF6" s="12">
        <v>0.99639999999999995</v>
      </c>
      <c r="AG6" s="12">
        <v>0.98550000000000004</v>
      </c>
      <c r="AH6" s="12">
        <v>0.97499999999999998</v>
      </c>
      <c r="AI6" s="12">
        <v>0.9647</v>
      </c>
      <c r="AJ6" s="12">
        <v>0.95450000000000002</v>
      </c>
      <c r="AK6" s="12">
        <v>0.94469999999999998</v>
      </c>
      <c r="AL6" s="12">
        <v>0.93489999999999995</v>
      </c>
      <c r="AM6" s="12">
        <v>0.9254</v>
      </c>
      <c r="AN6" s="12">
        <v>0.91620000000000001</v>
      </c>
      <c r="AO6" s="12">
        <v>0.90690000000000004</v>
      </c>
      <c r="AP6" s="12">
        <v>0.89810000000000001</v>
      </c>
      <c r="AQ6" s="12">
        <v>0.88919999999999999</v>
      </c>
      <c r="AR6" s="12">
        <v>0.88060000000000005</v>
      </c>
      <c r="AS6" s="12">
        <v>0.87229999999999996</v>
      </c>
      <c r="AT6" s="12">
        <v>0.8639</v>
      </c>
      <c r="AU6" s="12">
        <v>0.85580000000000001</v>
      </c>
      <c r="AV6" s="12">
        <v>0.8478</v>
      </c>
      <c r="AW6" s="12">
        <v>0.84</v>
      </c>
      <c r="AX6" s="12">
        <v>0.80520000000000003</v>
      </c>
      <c r="AY6" s="12">
        <v>0.80320000000000003</v>
      </c>
      <c r="AZ6" s="12">
        <v>0.8014</v>
      </c>
      <c r="BA6" s="12">
        <v>0.79949999999999999</v>
      </c>
      <c r="BB6" s="12">
        <v>0.79759999999999998</v>
      </c>
      <c r="BC6" s="12">
        <v>0.79579999999999995</v>
      </c>
      <c r="BD6" s="12">
        <v>0.79400000000000004</v>
      </c>
      <c r="BE6" s="12">
        <v>0.78280000000000005</v>
      </c>
      <c r="BF6" s="12">
        <v>0.77190000000000003</v>
      </c>
      <c r="BG6" s="12">
        <v>0.76139999999999997</v>
      </c>
      <c r="BH6" s="12">
        <v>1.1055999999999999</v>
      </c>
      <c r="BI6" s="12">
        <v>1.0979000000000001</v>
      </c>
      <c r="BJ6" s="12">
        <v>1.0899000000000001</v>
      </c>
      <c r="BK6" s="12">
        <v>1.0824</v>
      </c>
      <c r="BL6" s="12">
        <v>1.0627</v>
      </c>
      <c r="BM6" s="12">
        <v>1.0435000000000001</v>
      </c>
      <c r="BN6" s="12">
        <v>1.0251999999999999</v>
      </c>
      <c r="BO6" s="12">
        <v>1.0075000000000001</v>
      </c>
      <c r="BP6" s="12">
        <v>0.99029999999999996</v>
      </c>
      <c r="BQ6" s="12">
        <v>0.9738</v>
      </c>
      <c r="BR6" s="12">
        <v>0.99450000000000005</v>
      </c>
      <c r="BS6" s="12">
        <v>0.97240000000000004</v>
      </c>
      <c r="BT6" s="12">
        <v>0.95120000000000005</v>
      </c>
      <c r="BU6" s="12">
        <v>0.93089999999999995</v>
      </c>
      <c r="BV6" s="12">
        <v>0.91149999999999998</v>
      </c>
      <c r="BW6" s="12">
        <v>0.8931</v>
      </c>
      <c r="BX6" s="12">
        <v>0.87519999999999998</v>
      </c>
      <c r="BY6" s="12">
        <v>0.85799999999999998</v>
      </c>
      <c r="BZ6" s="12">
        <v>0.84150000000000003</v>
      </c>
      <c r="CA6" s="12">
        <v>0.8256</v>
      </c>
      <c r="CB6" s="12">
        <v>0.81030000000000002</v>
      </c>
      <c r="CC6" s="12">
        <v>0.79579999999999995</v>
      </c>
      <c r="CD6" s="12">
        <v>0.78180000000000005</v>
      </c>
      <c r="CE6" s="12">
        <v>0.76829999999999998</v>
      </c>
      <c r="CF6" s="12">
        <v>0.75509999999999999</v>
      </c>
      <c r="CG6" s="12">
        <v>0.74250000000000005</v>
      </c>
      <c r="CH6" s="12">
        <v>0.70450000000000002</v>
      </c>
      <c r="CI6" s="12">
        <v>0.67020000000000002</v>
      </c>
      <c r="CJ6" s="12">
        <v>0.6391</v>
      </c>
      <c r="CK6" s="12">
        <v>0.61070000000000002</v>
      </c>
      <c r="CL6" s="12">
        <v>0.5847</v>
      </c>
      <c r="CM6" s="12">
        <v>0.54390000000000005</v>
      </c>
      <c r="CN6" s="12">
        <v>0.50849999999999995</v>
      </c>
      <c r="CO6" s="12">
        <v>0.4773</v>
      </c>
      <c r="CP6" s="12">
        <v>0.44990000000000002</v>
      </c>
      <c r="CQ6" s="12">
        <v>0.42530000000000001</v>
      </c>
      <c r="CR6" s="12">
        <v>0.36919999999999997</v>
      </c>
      <c r="CS6" s="12">
        <v>0.32619999999999999</v>
      </c>
      <c r="CT6" s="12">
        <v>0.29210000000000003</v>
      </c>
      <c r="CU6" s="12">
        <v>0.26450000000000001</v>
      </c>
      <c r="CV6" s="12">
        <v>0.2417</v>
      </c>
    </row>
    <row r="7" spans="1:100" x14ac:dyDescent="0.25">
      <c r="A7" s="12" t="s">
        <v>74</v>
      </c>
      <c r="C7" s="12">
        <v>0</v>
      </c>
      <c r="D7" s="12">
        <v>473.63</v>
      </c>
      <c r="E7" s="12">
        <v>0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1.3335999999999999</v>
      </c>
      <c r="O7" s="12">
        <v>1.3842000000000001</v>
      </c>
      <c r="P7" s="12">
        <v>1.4235</v>
      </c>
      <c r="Q7" s="12">
        <v>1.4443999999999999</v>
      </c>
      <c r="R7" s="12">
        <v>0.98180000000000001</v>
      </c>
      <c r="S7" s="12">
        <v>0.9929</v>
      </c>
      <c r="T7" s="12">
        <v>1</v>
      </c>
      <c r="U7" s="12">
        <v>1</v>
      </c>
      <c r="V7" s="12">
        <v>1</v>
      </c>
      <c r="W7" s="12">
        <v>1</v>
      </c>
      <c r="X7" s="12">
        <v>1</v>
      </c>
      <c r="Y7" s="12">
        <v>1</v>
      </c>
      <c r="Z7" s="12">
        <v>1</v>
      </c>
      <c r="AA7" s="12">
        <v>1</v>
      </c>
      <c r="AB7" s="12">
        <v>1</v>
      </c>
      <c r="AC7" s="12">
        <v>1</v>
      </c>
      <c r="AD7" s="12">
        <v>1</v>
      </c>
      <c r="AE7" s="12">
        <v>0.99990000000000001</v>
      </c>
      <c r="AF7" s="12">
        <v>0.98970000000000002</v>
      </c>
      <c r="AG7" s="12">
        <v>0.9798</v>
      </c>
      <c r="AH7" s="12">
        <v>0.97</v>
      </c>
      <c r="AI7" s="12">
        <v>0.96050000000000002</v>
      </c>
      <c r="AJ7" s="12">
        <v>0.95109999999999995</v>
      </c>
      <c r="AK7" s="12">
        <v>0.94189999999999996</v>
      </c>
      <c r="AL7" s="12">
        <v>0.93289999999999995</v>
      </c>
      <c r="AM7" s="12">
        <v>0.92410000000000003</v>
      </c>
      <c r="AN7" s="12">
        <v>0.91539999999999999</v>
      </c>
      <c r="AO7" s="12">
        <v>0.90690000000000004</v>
      </c>
      <c r="AP7" s="12">
        <v>0.89859999999999995</v>
      </c>
      <c r="AQ7" s="12">
        <v>0.89039999999999997</v>
      </c>
      <c r="AR7" s="12">
        <v>0.88229999999999997</v>
      </c>
      <c r="AS7" s="12">
        <v>0.87439999999999996</v>
      </c>
      <c r="AT7" s="12">
        <v>0.86660000000000004</v>
      </c>
      <c r="AU7" s="12">
        <v>0.85899999999999999</v>
      </c>
      <c r="AV7" s="12">
        <v>0.85150000000000003</v>
      </c>
      <c r="AW7" s="12">
        <v>0.84419999999999995</v>
      </c>
      <c r="AX7" s="12">
        <v>0.83689999999999998</v>
      </c>
      <c r="AY7" s="12">
        <v>0.82979999999999998</v>
      </c>
      <c r="AZ7" s="12">
        <v>0.82279999999999998</v>
      </c>
      <c r="BA7" s="12">
        <v>0.81589999999999996</v>
      </c>
      <c r="BB7" s="12">
        <v>0.80920000000000003</v>
      </c>
      <c r="BC7" s="12">
        <v>0.80249999999999999</v>
      </c>
      <c r="BD7" s="12">
        <v>0.79590000000000005</v>
      </c>
      <c r="BE7" s="12">
        <v>0.78949999999999998</v>
      </c>
      <c r="BF7" s="12">
        <v>0.78320000000000001</v>
      </c>
      <c r="BG7" s="12">
        <v>0.77690000000000003</v>
      </c>
      <c r="BH7" s="12">
        <v>1.2139</v>
      </c>
      <c r="BI7" s="12">
        <v>1.1861999999999999</v>
      </c>
      <c r="BJ7" s="12">
        <v>1.1598999999999999</v>
      </c>
      <c r="BK7" s="12">
        <v>1.1346000000000001</v>
      </c>
      <c r="BL7" s="12">
        <v>1.1106</v>
      </c>
      <c r="BM7" s="12">
        <v>1.0874999999999999</v>
      </c>
      <c r="BN7" s="12">
        <v>1.0652999999999999</v>
      </c>
      <c r="BO7" s="12">
        <v>1.044</v>
      </c>
      <c r="BP7" s="12">
        <v>1.0236000000000001</v>
      </c>
      <c r="BQ7" s="12">
        <v>1.0039</v>
      </c>
      <c r="BR7" s="12">
        <v>0.98499999999999999</v>
      </c>
      <c r="BS7" s="12">
        <v>0.96679999999999999</v>
      </c>
      <c r="BT7" s="12">
        <v>0.94930000000000003</v>
      </c>
      <c r="BU7" s="12">
        <v>0.93230000000000002</v>
      </c>
      <c r="BV7" s="12">
        <v>0.91600000000000004</v>
      </c>
      <c r="BW7" s="12">
        <v>0.9002</v>
      </c>
      <c r="BX7" s="12">
        <v>0.88500000000000001</v>
      </c>
      <c r="BY7" s="12">
        <v>0.87019999999999997</v>
      </c>
      <c r="BZ7" s="12">
        <v>0.85599999999999998</v>
      </c>
      <c r="CA7" s="12">
        <v>0.84219999999999995</v>
      </c>
      <c r="CB7" s="12">
        <v>0.82879999999999998</v>
      </c>
      <c r="CC7" s="12">
        <v>0.80659999999999998</v>
      </c>
      <c r="CD7" s="12">
        <v>0.78559999999999997</v>
      </c>
      <c r="CE7" s="12">
        <v>0.76570000000000005</v>
      </c>
      <c r="CF7" s="12">
        <v>0.74670000000000003</v>
      </c>
      <c r="CG7" s="12">
        <v>0.72870000000000001</v>
      </c>
      <c r="CH7" s="12">
        <v>0.70069999999999999</v>
      </c>
      <c r="CI7" s="12">
        <v>0.67469999999999997</v>
      </c>
      <c r="CJ7" s="12">
        <v>0.65059999999999996</v>
      </c>
      <c r="CK7" s="12">
        <v>0.62809999999999999</v>
      </c>
      <c r="CL7" s="12">
        <v>0.60719999999999996</v>
      </c>
      <c r="CM7" s="12">
        <v>0.57479999999999998</v>
      </c>
      <c r="CN7" s="12">
        <v>0.54559999999999997</v>
      </c>
      <c r="CO7" s="12">
        <v>0.51929999999999998</v>
      </c>
      <c r="CP7" s="12">
        <v>0.49540000000000001</v>
      </c>
      <c r="CQ7" s="12">
        <v>0.47360000000000002</v>
      </c>
      <c r="CR7" s="12">
        <v>0.45040000000000002</v>
      </c>
      <c r="CS7" s="12">
        <v>0.42930000000000001</v>
      </c>
      <c r="CT7" s="12">
        <v>0.41010000000000002</v>
      </c>
      <c r="CU7" s="12">
        <v>0.3926</v>
      </c>
      <c r="CV7" s="12">
        <v>0.3765</v>
      </c>
    </row>
    <row r="8" spans="1:100" x14ac:dyDescent="0.25">
      <c r="A8" s="12" t="s">
        <v>75</v>
      </c>
      <c r="C8" s="12">
        <v>0</v>
      </c>
      <c r="D8" s="12">
        <v>309</v>
      </c>
      <c r="E8" s="12">
        <v>0.64959999999999996</v>
      </c>
      <c r="F8" s="12">
        <v>0.68689999999999996</v>
      </c>
      <c r="G8" s="12">
        <v>0.72199999999999998</v>
      </c>
      <c r="H8" s="12">
        <v>0.75490000000000002</v>
      </c>
      <c r="I8" s="12">
        <v>0.78559999999999997</v>
      </c>
      <c r="J8" s="12">
        <v>0.81410000000000005</v>
      </c>
      <c r="K8" s="12">
        <v>0.84040000000000004</v>
      </c>
      <c r="L8" s="12">
        <v>0.86450000000000005</v>
      </c>
      <c r="M8" s="12">
        <v>0.88639999999999997</v>
      </c>
      <c r="N8" s="12">
        <v>0.90610000000000002</v>
      </c>
      <c r="O8" s="12">
        <v>0.92359999999999998</v>
      </c>
      <c r="P8" s="12">
        <v>0.93889999999999996</v>
      </c>
      <c r="Q8" s="12">
        <v>0.95199999999999996</v>
      </c>
      <c r="R8" s="12">
        <v>0.96399999999999997</v>
      </c>
      <c r="S8" s="12">
        <v>0.97599999999999998</v>
      </c>
      <c r="T8" s="12">
        <v>0.98799999999999999</v>
      </c>
      <c r="U8" s="12">
        <v>1</v>
      </c>
      <c r="V8" s="12">
        <v>1</v>
      </c>
      <c r="W8" s="12">
        <v>1</v>
      </c>
      <c r="X8" s="12">
        <v>1</v>
      </c>
      <c r="Y8" s="12">
        <v>1</v>
      </c>
      <c r="Z8" s="12">
        <v>1</v>
      </c>
      <c r="AA8" s="12">
        <v>1</v>
      </c>
      <c r="AB8" s="12">
        <v>0.99960000000000004</v>
      </c>
      <c r="AC8" s="12">
        <v>0.99850000000000005</v>
      </c>
      <c r="AD8" s="12">
        <v>0.99680000000000002</v>
      </c>
      <c r="AE8" s="12">
        <v>0.99450000000000005</v>
      </c>
      <c r="AF8" s="12">
        <v>0.99150000000000005</v>
      </c>
      <c r="AG8" s="12">
        <v>0.9879</v>
      </c>
      <c r="AH8" s="12">
        <v>0.98370000000000002</v>
      </c>
      <c r="AI8" s="12">
        <v>0.9788</v>
      </c>
      <c r="AJ8" s="12">
        <v>0.97340000000000004</v>
      </c>
      <c r="AK8" s="12">
        <v>0.96730000000000005</v>
      </c>
      <c r="AL8" s="12">
        <v>0.96050000000000002</v>
      </c>
      <c r="AM8" s="12">
        <v>0.95320000000000005</v>
      </c>
      <c r="AN8" s="12">
        <v>0.94579999999999997</v>
      </c>
      <c r="AO8" s="12">
        <v>0.93840000000000001</v>
      </c>
      <c r="AP8" s="12">
        <v>0.93100000000000005</v>
      </c>
      <c r="AQ8" s="12">
        <v>0.92349999999999999</v>
      </c>
      <c r="AR8" s="12">
        <v>0.91610000000000003</v>
      </c>
      <c r="AS8" s="12">
        <v>0.90869999999999995</v>
      </c>
      <c r="AT8" s="12">
        <v>0.90129999999999999</v>
      </c>
      <c r="AU8" s="12">
        <v>0.89390000000000003</v>
      </c>
      <c r="AV8" s="12">
        <v>0.88649999999999995</v>
      </c>
      <c r="AW8" s="12">
        <v>0.879</v>
      </c>
      <c r="AX8" s="12">
        <v>0.87160000000000004</v>
      </c>
      <c r="AY8" s="12">
        <v>0.86419999999999997</v>
      </c>
      <c r="AZ8" s="12">
        <v>0.85680000000000001</v>
      </c>
      <c r="BA8" s="12">
        <v>0.84940000000000004</v>
      </c>
      <c r="BB8" s="12">
        <v>0.84199999999999997</v>
      </c>
      <c r="BC8" s="12">
        <v>0.83450000000000002</v>
      </c>
      <c r="BD8" s="12">
        <v>0.82689999999999997</v>
      </c>
      <c r="BE8" s="12">
        <v>0.81930000000000003</v>
      </c>
      <c r="BF8" s="12">
        <v>0.81159999999999999</v>
      </c>
      <c r="BG8" s="12">
        <v>0.80389999999999995</v>
      </c>
      <c r="BH8" s="12">
        <v>0.79600000000000004</v>
      </c>
      <c r="BI8" s="12">
        <v>0.78810000000000002</v>
      </c>
      <c r="BJ8" s="12">
        <v>0.78010000000000002</v>
      </c>
      <c r="BK8" s="12">
        <v>0.77200000000000002</v>
      </c>
      <c r="BL8" s="12">
        <v>0.76390000000000002</v>
      </c>
      <c r="BM8" s="12">
        <v>0.75570000000000004</v>
      </c>
      <c r="BN8" s="12">
        <v>0.74739999999999995</v>
      </c>
      <c r="BO8" s="12">
        <v>0.73899999999999999</v>
      </c>
      <c r="BP8" s="12">
        <v>0.73060000000000003</v>
      </c>
      <c r="BQ8" s="12">
        <v>0.72199999999999998</v>
      </c>
      <c r="BR8" s="12">
        <v>0.71340000000000003</v>
      </c>
      <c r="BS8" s="12">
        <v>0.70479999999999998</v>
      </c>
      <c r="BT8" s="12">
        <v>0.69599999999999995</v>
      </c>
      <c r="BU8" s="12">
        <v>0.68720000000000003</v>
      </c>
      <c r="BV8" s="12">
        <v>0.67830000000000001</v>
      </c>
      <c r="BW8" s="12">
        <v>0.66930000000000001</v>
      </c>
      <c r="BX8" s="12">
        <v>0.6603</v>
      </c>
      <c r="BY8" s="12">
        <v>0.6512</v>
      </c>
      <c r="BZ8" s="12">
        <v>0.64200000000000002</v>
      </c>
      <c r="CA8" s="12">
        <v>0.63270000000000004</v>
      </c>
      <c r="CB8" s="12">
        <v>0.62339999999999995</v>
      </c>
      <c r="CC8" s="12">
        <v>0.6139</v>
      </c>
      <c r="CD8" s="12">
        <v>0.60440000000000005</v>
      </c>
      <c r="CE8" s="12">
        <v>0.59489999999999998</v>
      </c>
      <c r="CF8" s="12">
        <v>0.58520000000000005</v>
      </c>
      <c r="CG8" s="12">
        <v>0.57550000000000001</v>
      </c>
      <c r="CH8" s="12">
        <v>0.56569999999999998</v>
      </c>
      <c r="CI8" s="12">
        <v>0.55579999999999996</v>
      </c>
      <c r="CJ8" s="12">
        <v>0.54590000000000005</v>
      </c>
      <c r="CK8" s="12">
        <v>0.53580000000000005</v>
      </c>
      <c r="CL8" s="12">
        <v>0.52569999999999995</v>
      </c>
      <c r="CM8" s="12">
        <v>0.51559999999999995</v>
      </c>
      <c r="CN8" s="12">
        <v>0.50529999999999997</v>
      </c>
      <c r="CO8" s="12">
        <v>0.495</v>
      </c>
      <c r="CP8" s="12">
        <v>0.48459999999999998</v>
      </c>
      <c r="CQ8" s="12">
        <v>0.47410000000000002</v>
      </c>
      <c r="CR8" s="12">
        <v>0.46360000000000001</v>
      </c>
      <c r="CS8" s="12">
        <v>0.45290000000000002</v>
      </c>
      <c r="CT8" s="12">
        <v>0.44219999999999998</v>
      </c>
      <c r="CU8" s="12">
        <v>0.43149999999999999</v>
      </c>
      <c r="CV8" s="12">
        <v>0.42059999999999997</v>
      </c>
    </row>
    <row r="9" spans="1:100" x14ac:dyDescent="0.25">
      <c r="A9" s="12" t="s">
        <v>76</v>
      </c>
      <c r="C9" s="12">
        <v>0</v>
      </c>
      <c r="D9" s="12">
        <v>332.37</v>
      </c>
      <c r="E9" s="12">
        <v>0.64959999999999996</v>
      </c>
      <c r="F9" s="12">
        <v>0.68689999999999996</v>
      </c>
      <c r="G9" s="12">
        <v>0.72199999999999998</v>
      </c>
      <c r="H9" s="12">
        <v>0.75490000000000002</v>
      </c>
      <c r="I9" s="12">
        <v>0.78559999999999997</v>
      </c>
      <c r="J9" s="12">
        <v>0.81410000000000005</v>
      </c>
      <c r="K9" s="12">
        <v>0.84040000000000004</v>
      </c>
      <c r="L9" s="12">
        <v>0.86450000000000005</v>
      </c>
      <c r="M9" s="12">
        <v>0.88639999999999997</v>
      </c>
      <c r="N9" s="12">
        <v>0.90610000000000002</v>
      </c>
      <c r="O9" s="12">
        <v>0.92359999999999998</v>
      </c>
      <c r="P9" s="12">
        <v>0.93889999999999996</v>
      </c>
      <c r="Q9" s="12">
        <v>0.95199999999999996</v>
      </c>
      <c r="R9" s="12">
        <v>0.96399999999999997</v>
      </c>
      <c r="S9" s="12">
        <v>0.97599999999999998</v>
      </c>
      <c r="T9" s="12">
        <v>0.98799999999999999</v>
      </c>
      <c r="U9" s="12">
        <v>1</v>
      </c>
      <c r="V9" s="12">
        <v>1</v>
      </c>
      <c r="W9" s="12">
        <v>1</v>
      </c>
      <c r="X9" s="12">
        <v>1</v>
      </c>
      <c r="Y9" s="12">
        <v>1</v>
      </c>
      <c r="Z9" s="12">
        <v>1</v>
      </c>
      <c r="AA9" s="12">
        <v>1</v>
      </c>
      <c r="AB9" s="12">
        <v>0.99960000000000004</v>
      </c>
      <c r="AC9" s="12">
        <v>0.99850000000000005</v>
      </c>
      <c r="AD9" s="12">
        <v>0.99680000000000002</v>
      </c>
      <c r="AE9" s="12">
        <v>0.99450000000000005</v>
      </c>
      <c r="AF9" s="12">
        <v>0.99160000000000004</v>
      </c>
      <c r="AG9" s="12">
        <v>0.98799999999999999</v>
      </c>
      <c r="AH9" s="12">
        <v>0.98380000000000001</v>
      </c>
      <c r="AI9" s="12">
        <v>0.97889999999999999</v>
      </c>
      <c r="AJ9" s="12">
        <v>0.97350000000000003</v>
      </c>
      <c r="AK9" s="12">
        <v>0.96740000000000004</v>
      </c>
      <c r="AL9" s="12">
        <v>0.96060000000000001</v>
      </c>
      <c r="AM9" s="12">
        <v>0.95330000000000004</v>
      </c>
      <c r="AN9" s="12">
        <v>0.94589999999999996</v>
      </c>
      <c r="AO9" s="12">
        <v>0.9385</v>
      </c>
      <c r="AP9" s="12">
        <v>0.93110000000000004</v>
      </c>
      <c r="AQ9" s="12">
        <v>0.92369999999999997</v>
      </c>
      <c r="AR9" s="12">
        <v>0.91620000000000001</v>
      </c>
      <c r="AS9" s="12">
        <v>0.90880000000000005</v>
      </c>
      <c r="AT9" s="12">
        <v>0.90139999999999998</v>
      </c>
      <c r="AU9" s="12">
        <v>0.89400000000000002</v>
      </c>
      <c r="AV9" s="12">
        <v>0.88660000000000005</v>
      </c>
      <c r="AW9" s="12">
        <v>0.87919999999999998</v>
      </c>
      <c r="AX9" s="12">
        <v>0.87180000000000002</v>
      </c>
      <c r="AY9" s="12">
        <v>0.86429999999999996</v>
      </c>
      <c r="AZ9" s="12">
        <v>0.8569</v>
      </c>
      <c r="BA9" s="12">
        <v>0.84950000000000003</v>
      </c>
      <c r="BB9" s="12">
        <v>0.84209999999999996</v>
      </c>
      <c r="BC9" s="12">
        <v>0.83460000000000001</v>
      </c>
      <c r="BD9" s="12">
        <v>0.82709999999999995</v>
      </c>
      <c r="BE9" s="12">
        <v>0.81950000000000001</v>
      </c>
      <c r="BF9" s="12">
        <v>0.81179999999999997</v>
      </c>
      <c r="BG9" s="12">
        <v>0.80400000000000005</v>
      </c>
      <c r="BH9" s="12">
        <v>0.79620000000000002</v>
      </c>
      <c r="BI9" s="12">
        <v>0.78820000000000001</v>
      </c>
      <c r="BJ9" s="12">
        <v>0.7802</v>
      </c>
      <c r="BK9" s="12">
        <v>0.7722</v>
      </c>
      <c r="BL9" s="12">
        <v>0.76400000000000001</v>
      </c>
      <c r="BM9" s="12">
        <v>0.75580000000000003</v>
      </c>
      <c r="BN9" s="12">
        <v>0.74750000000000005</v>
      </c>
      <c r="BO9" s="12">
        <v>0.73909999999999998</v>
      </c>
      <c r="BP9" s="12">
        <v>0.73070000000000002</v>
      </c>
      <c r="BQ9" s="12">
        <v>0.72219999999999995</v>
      </c>
      <c r="BR9" s="12">
        <v>0.71360000000000001</v>
      </c>
      <c r="BS9" s="12">
        <v>0.70489999999999997</v>
      </c>
      <c r="BT9" s="12">
        <v>0.69610000000000005</v>
      </c>
      <c r="BU9" s="12">
        <v>0.68730000000000002</v>
      </c>
      <c r="BV9" s="12">
        <v>0.6784</v>
      </c>
      <c r="BW9" s="12">
        <v>0.6694</v>
      </c>
      <c r="BX9" s="12">
        <v>0.66039999999999999</v>
      </c>
      <c r="BY9" s="12">
        <v>0.6512</v>
      </c>
      <c r="BZ9" s="12">
        <v>0.64200000000000002</v>
      </c>
      <c r="CA9" s="12">
        <v>0.63270000000000004</v>
      </c>
      <c r="CB9" s="12">
        <v>0.62339999999999995</v>
      </c>
      <c r="CC9" s="12">
        <v>0.6139</v>
      </c>
      <c r="CD9" s="12">
        <v>0.60440000000000005</v>
      </c>
      <c r="CE9" s="12">
        <v>0.5948</v>
      </c>
      <c r="CF9" s="12">
        <v>0.58520000000000005</v>
      </c>
      <c r="CG9" s="12">
        <v>0.57550000000000001</v>
      </c>
      <c r="CH9" s="12">
        <v>0.56559999999999999</v>
      </c>
      <c r="CI9" s="12">
        <v>0.55579999999999996</v>
      </c>
      <c r="CJ9" s="12">
        <v>0.54579999999999995</v>
      </c>
      <c r="CK9" s="12">
        <v>0.53569999999999995</v>
      </c>
      <c r="CL9" s="12">
        <v>0.52559999999999996</v>
      </c>
      <c r="CM9" s="12">
        <v>0.51539999999999997</v>
      </c>
      <c r="CN9" s="12">
        <v>0.50519999999999998</v>
      </c>
      <c r="CO9" s="12">
        <v>0.49480000000000002</v>
      </c>
      <c r="CP9" s="12">
        <v>0.4844</v>
      </c>
      <c r="CQ9" s="12">
        <v>0.47389999999999999</v>
      </c>
      <c r="CR9" s="12">
        <v>0.46339999999999998</v>
      </c>
      <c r="CS9" s="12">
        <v>0.45269999999999999</v>
      </c>
      <c r="CT9" s="12">
        <v>0.442</v>
      </c>
      <c r="CU9" s="12">
        <v>0.43120000000000003</v>
      </c>
      <c r="CV9" s="12">
        <v>0.42030000000000001</v>
      </c>
    </row>
    <row r="10" spans="1:100" x14ac:dyDescent="0.25">
      <c r="A10" s="12" t="s">
        <v>77</v>
      </c>
      <c r="C10" s="12">
        <v>0</v>
      </c>
      <c r="D10" s="12">
        <v>631.41999999999996</v>
      </c>
      <c r="E10" s="12">
        <v>0.64959999999999996</v>
      </c>
      <c r="F10" s="12">
        <v>0.68689999999999996</v>
      </c>
      <c r="G10" s="12">
        <v>0.72199999999999998</v>
      </c>
      <c r="H10" s="12">
        <v>0.75490000000000002</v>
      </c>
      <c r="I10" s="12">
        <v>0.78559999999999997</v>
      </c>
      <c r="J10" s="12">
        <v>0.81410000000000005</v>
      </c>
      <c r="K10" s="12">
        <v>0.84040000000000004</v>
      </c>
      <c r="L10" s="12">
        <v>0.86450000000000005</v>
      </c>
      <c r="M10" s="12">
        <v>0.88639999999999997</v>
      </c>
      <c r="N10" s="12">
        <v>0.90610000000000002</v>
      </c>
      <c r="O10" s="12">
        <v>0.92359999999999998</v>
      </c>
      <c r="P10" s="12">
        <v>0.93889999999999996</v>
      </c>
      <c r="Q10" s="12">
        <v>0.95199999999999996</v>
      </c>
      <c r="R10" s="12">
        <v>0.96399999999999997</v>
      </c>
      <c r="S10" s="12">
        <v>0.97599999999999998</v>
      </c>
      <c r="T10" s="12">
        <v>0.98799999999999999</v>
      </c>
      <c r="U10" s="12">
        <v>1</v>
      </c>
      <c r="V10" s="12">
        <v>1</v>
      </c>
      <c r="W10" s="12">
        <v>1</v>
      </c>
      <c r="X10" s="12">
        <v>1</v>
      </c>
      <c r="Y10" s="12">
        <v>1</v>
      </c>
      <c r="Z10" s="12">
        <v>1</v>
      </c>
      <c r="AA10" s="12">
        <v>1</v>
      </c>
      <c r="AB10" s="12">
        <v>0.99970000000000003</v>
      </c>
      <c r="AC10" s="12">
        <v>0.99870000000000003</v>
      </c>
      <c r="AD10" s="12">
        <v>0.99719999999999998</v>
      </c>
      <c r="AE10" s="12">
        <v>0.995</v>
      </c>
      <c r="AF10" s="12">
        <v>0.99219999999999997</v>
      </c>
      <c r="AG10" s="12">
        <v>0.98870000000000002</v>
      </c>
      <c r="AH10" s="12">
        <v>0.98460000000000003</v>
      </c>
      <c r="AI10" s="12">
        <v>0.97989999999999999</v>
      </c>
      <c r="AJ10" s="12">
        <v>0.97460000000000002</v>
      </c>
      <c r="AK10" s="12">
        <v>0.96860000000000002</v>
      </c>
      <c r="AL10" s="12">
        <v>0.96209999999999996</v>
      </c>
      <c r="AM10" s="12">
        <v>0.95489999999999997</v>
      </c>
      <c r="AN10" s="12">
        <v>0.94750000000000001</v>
      </c>
      <c r="AO10" s="12">
        <v>0.94010000000000005</v>
      </c>
      <c r="AP10" s="12">
        <v>0.93269999999999997</v>
      </c>
      <c r="AQ10" s="12">
        <v>0.92530000000000001</v>
      </c>
      <c r="AR10" s="12">
        <v>0.91790000000000005</v>
      </c>
      <c r="AS10" s="12">
        <v>0.91049999999999998</v>
      </c>
      <c r="AT10" s="12">
        <v>0.90310000000000001</v>
      </c>
      <c r="AU10" s="12">
        <v>0.89570000000000005</v>
      </c>
      <c r="AV10" s="12">
        <v>0.88829999999999998</v>
      </c>
      <c r="AW10" s="12">
        <v>0.88090000000000002</v>
      </c>
      <c r="AX10" s="12">
        <v>0.87350000000000005</v>
      </c>
      <c r="AY10" s="12">
        <v>0.86609999999999998</v>
      </c>
      <c r="AZ10" s="12">
        <v>0.85870000000000002</v>
      </c>
      <c r="BA10" s="12">
        <v>0.85129999999999995</v>
      </c>
      <c r="BB10" s="12">
        <v>0.84389999999999998</v>
      </c>
      <c r="BC10" s="12">
        <v>0.83640000000000003</v>
      </c>
      <c r="BD10" s="12">
        <v>0.82889999999999997</v>
      </c>
      <c r="BE10" s="12">
        <v>0.82130000000000003</v>
      </c>
      <c r="BF10" s="12">
        <v>0.81359999999999999</v>
      </c>
      <c r="BG10" s="12">
        <v>0.80579999999999996</v>
      </c>
      <c r="BH10" s="12">
        <v>0.79800000000000004</v>
      </c>
      <c r="BI10" s="12">
        <v>0.79010000000000002</v>
      </c>
      <c r="BJ10" s="12">
        <v>0.78200000000000003</v>
      </c>
      <c r="BK10" s="12">
        <v>0.77390000000000003</v>
      </c>
      <c r="BL10" s="12">
        <v>0.76580000000000004</v>
      </c>
      <c r="BM10" s="12">
        <v>0.75749999999999995</v>
      </c>
      <c r="BN10" s="12">
        <v>0.74919999999999998</v>
      </c>
      <c r="BO10" s="12">
        <v>0.74070000000000003</v>
      </c>
      <c r="BP10" s="12">
        <v>0.73219999999999996</v>
      </c>
      <c r="BQ10" s="12">
        <v>0.72360000000000002</v>
      </c>
      <c r="BR10" s="12">
        <v>0.71499999999999997</v>
      </c>
      <c r="BS10" s="12">
        <v>0.70620000000000005</v>
      </c>
      <c r="BT10" s="12">
        <v>0.69740000000000002</v>
      </c>
      <c r="BU10" s="12">
        <v>0.6885</v>
      </c>
      <c r="BV10" s="12">
        <v>0.67949999999999999</v>
      </c>
      <c r="BW10" s="12">
        <v>0.6704</v>
      </c>
      <c r="BX10" s="12">
        <v>0.66120000000000001</v>
      </c>
      <c r="BY10" s="12">
        <v>0.65200000000000002</v>
      </c>
      <c r="BZ10" s="12">
        <v>0.64259999999999995</v>
      </c>
      <c r="CA10" s="12">
        <v>0.63319999999999999</v>
      </c>
      <c r="CB10" s="12">
        <v>0.62370000000000003</v>
      </c>
      <c r="CC10" s="12">
        <v>0.61419999999999997</v>
      </c>
      <c r="CD10" s="12">
        <v>0.60450000000000004</v>
      </c>
      <c r="CE10" s="12">
        <v>0.5948</v>
      </c>
      <c r="CF10" s="12">
        <v>0.58499999999999996</v>
      </c>
      <c r="CG10" s="12">
        <v>0.57509999999999994</v>
      </c>
      <c r="CH10" s="12">
        <v>0.56510000000000005</v>
      </c>
      <c r="CI10" s="12">
        <v>0.55500000000000005</v>
      </c>
      <c r="CJ10" s="12">
        <v>0.54490000000000005</v>
      </c>
      <c r="CK10" s="12">
        <v>0.53459999999999996</v>
      </c>
      <c r="CL10" s="12">
        <v>0.52429999999999999</v>
      </c>
      <c r="CM10" s="12">
        <v>0.51390000000000002</v>
      </c>
      <c r="CN10" s="12">
        <v>0.50349999999999995</v>
      </c>
      <c r="CO10" s="12">
        <v>0.4929</v>
      </c>
      <c r="CP10" s="12">
        <v>0.48230000000000001</v>
      </c>
      <c r="CQ10" s="12">
        <v>0.47149999999999997</v>
      </c>
      <c r="CR10" s="12">
        <v>0.4607</v>
      </c>
      <c r="CS10" s="12">
        <v>0.44990000000000002</v>
      </c>
      <c r="CT10" s="12">
        <v>0.43890000000000001</v>
      </c>
      <c r="CU10" s="12">
        <v>0.42780000000000001</v>
      </c>
      <c r="CV10" s="12">
        <v>0.41670000000000001</v>
      </c>
    </row>
    <row r="11" spans="1:100" x14ac:dyDescent="0.25">
      <c r="A11" s="12" t="s">
        <v>78</v>
      </c>
      <c r="C11" s="12">
        <v>0</v>
      </c>
      <c r="D11" s="12">
        <v>1077.5899999999999</v>
      </c>
      <c r="E11" s="12">
        <v>0.64959999999999996</v>
      </c>
      <c r="F11" s="12">
        <v>0.68689999999999996</v>
      </c>
      <c r="G11" s="12">
        <v>0.72199999999999998</v>
      </c>
      <c r="H11" s="12">
        <v>0.75490000000000002</v>
      </c>
      <c r="I11" s="12">
        <v>0.78559999999999997</v>
      </c>
      <c r="J11" s="12">
        <v>0.81410000000000005</v>
      </c>
      <c r="K11" s="12">
        <v>0.84040000000000004</v>
      </c>
      <c r="L11" s="12">
        <v>0.86450000000000005</v>
      </c>
      <c r="M11" s="12">
        <v>0.88639999999999997</v>
      </c>
      <c r="N11" s="12">
        <v>0.90610000000000002</v>
      </c>
      <c r="O11" s="12">
        <v>0.92359999999999998</v>
      </c>
      <c r="P11" s="12">
        <v>0.93889999999999996</v>
      </c>
      <c r="Q11" s="12">
        <v>0.95199999999999996</v>
      </c>
      <c r="R11" s="12">
        <v>0.96399999999999997</v>
      </c>
      <c r="S11" s="12">
        <v>0.97599999999999998</v>
      </c>
      <c r="T11" s="12">
        <v>0.98799999999999999</v>
      </c>
      <c r="U11" s="12">
        <v>1</v>
      </c>
      <c r="V11" s="12">
        <v>1</v>
      </c>
      <c r="W11" s="12">
        <v>1</v>
      </c>
      <c r="X11" s="12">
        <v>1</v>
      </c>
      <c r="Y11" s="12">
        <v>1</v>
      </c>
      <c r="Z11" s="12">
        <v>1</v>
      </c>
      <c r="AA11" s="12">
        <v>1</v>
      </c>
      <c r="AB11" s="12">
        <v>0.99980000000000002</v>
      </c>
      <c r="AC11" s="12">
        <v>0.99909999999999999</v>
      </c>
      <c r="AD11" s="12">
        <v>0.99770000000000003</v>
      </c>
      <c r="AE11" s="12">
        <v>0.99560000000000004</v>
      </c>
      <c r="AF11" s="12">
        <v>0.99299999999999999</v>
      </c>
      <c r="AG11" s="12">
        <v>0.98970000000000002</v>
      </c>
      <c r="AH11" s="12">
        <v>0.98580000000000001</v>
      </c>
      <c r="AI11" s="12">
        <v>0.98129999999999995</v>
      </c>
      <c r="AJ11" s="12">
        <v>0.97619999999999996</v>
      </c>
      <c r="AK11" s="12">
        <v>0.97040000000000004</v>
      </c>
      <c r="AL11" s="12">
        <v>0.96409999999999996</v>
      </c>
      <c r="AM11" s="12">
        <v>0.95709999999999995</v>
      </c>
      <c r="AN11" s="12">
        <v>0.94969999999999999</v>
      </c>
      <c r="AO11" s="12">
        <v>0.94230000000000003</v>
      </c>
      <c r="AP11" s="12">
        <v>0.93489999999999995</v>
      </c>
      <c r="AQ11" s="12">
        <v>0.92749999999999999</v>
      </c>
      <c r="AR11" s="12">
        <v>0.92020000000000002</v>
      </c>
      <c r="AS11" s="12">
        <v>0.91279999999999994</v>
      </c>
      <c r="AT11" s="12">
        <v>0.90539999999999998</v>
      </c>
      <c r="AU11" s="12">
        <v>0.89800000000000002</v>
      </c>
      <c r="AV11" s="12">
        <v>0.89070000000000005</v>
      </c>
      <c r="AW11" s="12">
        <v>0.88329999999999997</v>
      </c>
      <c r="AX11" s="12">
        <v>0.87590000000000001</v>
      </c>
      <c r="AY11" s="12">
        <v>0.86850000000000005</v>
      </c>
      <c r="AZ11" s="12">
        <v>0.86109999999999998</v>
      </c>
      <c r="BA11" s="12">
        <v>0.8538</v>
      </c>
      <c r="BB11" s="12">
        <v>0.84640000000000004</v>
      </c>
      <c r="BC11" s="12">
        <v>0.83899999999999997</v>
      </c>
      <c r="BD11" s="12">
        <v>0.83150000000000002</v>
      </c>
      <c r="BE11" s="12">
        <v>0.82389999999999997</v>
      </c>
      <c r="BF11" s="12">
        <v>0.81620000000000004</v>
      </c>
      <c r="BG11" s="12">
        <v>0.8085</v>
      </c>
      <c r="BH11" s="12">
        <v>0.80059999999999998</v>
      </c>
      <c r="BI11" s="12">
        <v>0.79269999999999996</v>
      </c>
      <c r="BJ11" s="12">
        <v>0.78459999999999996</v>
      </c>
      <c r="BK11" s="12">
        <v>0.77649999999999997</v>
      </c>
      <c r="BL11" s="12">
        <v>0.76829999999999998</v>
      </c>
      <c r="BM11" s="12">
        <v>0.76</v>
      </c>
      <c r="BN11" s="12">
        <v>0.75160000000000005</v>
      </c>
      <c r="BO11" s="12">
        <v>0.74309999999999998</v>
      </c>
      <c r="BP11" s="12">
        <v>0.73450000000000004</v>
      </c>
      <c r="BQ11" s="12">
        <v>0.7258</v>
      </c>
      <c r="BR11" s="12">
        <v>0.71699999999999997</v>
      </c>
      <c r="BS11" s="12">
        <v>0.70820000000000005</v>
      </c>
      <c r="BT11" s="12">
        <v>0.69920000000000004</v>
      </c>
      <c r="BU11" s="12">
        <v>0.69020000000000004</v>
      </c>
      <c r="BV11" s="12">
        <v>0.68110000000000004</v>
      </c>
      <c r="BW11" s="12">
        <v>0.67179999999999995</v>
      </c>
      <c r="BX11" s="12">
        <v>0.66249999999999998</v>
      </c>
      <c r="BY11" s="12">
        <v>0.65310000000000001</v>
      </c>
      <c r="BZ11" s="12">
        <v>0.64359999999999995</v>
      </c>
      <c r="CA11" s="12">
        <v>0.63400000000000001</v>
      </c>
      <c r="CB11" s="12">
        <v>0.62439999999999996</v>
      </c>
      <c r="CC11" s="12">
        <v>0.61460000000000004</v>
      </c>
      <c r="CD11" s="12">
        <v>0.60470000000000002</v>
      </c>
      <c r="CE11" s="12">
        <v>0.5948</v>
      </c>
      <c r="CF11" s="12">
        <v>0.5847</v>
      </c>
      <c r="CG11" s="12">
        <v>0.5746</v>
      </c>
      <c r="CH11" s="12">
        <v>0.56440000000000001</v>
      </c>
      <c r="CI11" s="12">
        <v>0.55410000000000004</v>
      </c>
      <c r="CJ11" s="12">
        <v>0.54369999999999996</v>
      </c>
      <c r="CK11" s="12">
        <v>0.53320000000000001</v>
      </c>
      <c r="CL11" s="12">
        <v>0.52259999999999995</v>
      </c>
      <c r="CM11" s="12">
        <v>0.51190000000000002</v>
      </c>
      <c r="CN11" s="12">
        <v>0.50109999999999999</v>
      </c>
      <c r="CO11" s="12">
        <v>0.49030000000000001</v>
      </c>
      <c r="CP11" s="12">
        <v>0.4793</v>
      </c>
      <c r="CQ11" s="12">
        <v>0.46829999999999999</v>
      </c>
      <c r="CR11" s="12">
        <v>0.45710000000000001</v>
      </c>
      <c r="CS11" s="12">
        <v>0.44590000000000002</v>
      </c>
      <c r="CT11" s="12">
        <v>0.43459999999999999</v>
      </c>
      <c r="CU11" s="12">
        <v>0.42320000000000002</v>
      </c>
      <c r="CV11" s="12">
        <v>0.41170000000000001</v>
      </c>
    </row>
    <row r="12" spans="1:100" x14ac:dyDescent="0.25">
      <c r="A12" s="12" t="s">
        <v>79</v>
      </c>
      <c r="C12" s="12">
        <v>0</v>
      </c>
      <c r="D12" s="12">
        <v>1766</v>
      </c>
      <c r="E12" s="12">
        <v>0.64959999999999996</v>
      </c>
      <c r="F12" s="12">
        <v>0.68689999999999996</v>
      </c>
      <c r="G12" s="12">
        <v>0.72199999999999998</v>
      </c>
      <c r="H12" s="12">
        <v>0.75490000000000002</v>
      </c>
      <c r="I12" s="12">
        <v>0.78559999999999997</v>
      </c>
      <c r="J12" s="12">
        <v>0.81410000000000005</v>
      </c>
      <c r="K12" s="12">
        <v>0.84040000000000004</v>
      </c>
      <c r="L12" s="12">
        <v>0.86450000000000005</v>
      </c>
      <c r="M12" s="12">
        <v>0.88639999999999997</v>
      </c>
      <c r="N12" s="12">
        <v>0.90610000000000002</v>
      </c>
      <c r="O12" s="12">
        <v>0.92359999999999998</v>
      </c>
      <c r="P12" s="12">
        <v>0.93889999999999996</v>
      </c>
      <c r="Q12" s="12">
        <v>0.95199999999999996</v>
      </c>
      <c r="R12" s="12">
        <v>0.96399999999999997</v>
      </c>
      <c r="S12" s="12">
        <v>0.97599999999999998</v>
      </c>
      <c r="T12" s="12">
        <v>0.98799999999999999</v>
      </c>
      <c r="U12" s="12">
        <v>1</v>
      </c>
      <c r="V12" s="12">
        <v>1</v>
      </c>
      <c r="W12" s="12">
        <v>1</v>
      </c>
      <c r="X12" s="12">
        <v>1</v>
      </c>
      <c r="Y12" s="12">
        <v>1</v>
      </c>
      <c r="Z12" s="12">
        <v>1</v>
      </c>
      <c r="AA12" s="12">
        <v>1</v>
      </c>
      <c r="AB12" s="12">
        <v>1</v>
      </c>
      <c r="AC12" s="12">
        <v>0.99939999999999996</v>
      </c>
      <c r="AD12" s="12">
        <v>0.99829999999999997</v>
      </c>
      <c r="AE12" s="12">
        <v>0.99650000000000005</v>
      </c>
      <c r="AF12" s="12">
        <v>0.99409999999999998</v>
      </c>
      <c r="AG12" s="12">
        <v>0.99109999999999998</v>
      </c>
      <c r="AH12" s="12">
        <v>0.98750000000000004</v>
      </c>
      <c r="AI12" s="12">
        <v>0.98329999999999995</v>
      </c>
      <c r="AJ12" s="12">
        <v>0.97850000000000004</v>
      </c>
      <c r="AK12" s="12">
        <v>0.97299999999999998</v>
      </c>
      <c r="AL12" s="12">
        <v>0.96689999999999998</v>
      </c>
      <c r="AM12" s="12">
        <v>0.96020000000000005</v>
      </c>
      <c r="AN12" s="12">
        <v>0.95299999999999996</v>
      </c>
      <c r="AO12" s="12">
        <v>0.9456</v>
      </c>
      <c r="AP12" s="12">
        <v>0.93830000000000002</v>
      </c>
      <c r="AQ12" s="12">
        <v>0.93100000000000005</v>
      </c>
      <c r="AR12" s="12">
        <v>0.92359999999999998</v>
      </c>
      <c r="AS12" s="12">
        <v>0.9163</v>
      </c>
      <c r="AT12" s="12">
        <v>0.90890000000000004</v>
      </c>
      <c r="AU12" s="12">
        <v>0.90159999999999996</v>
      </c>
      <c r="AV12" s="12">
        <v>0.89419999999999999</v>
      </c>
      <c r="AW12" s="12">
        <v>0.88690000000000002</v>
      </c>
      <c r="AX12" s="12">
        <v>0.87949999999999995</v>
      </c>
      <c r="AY12" s="12">
        <v>0.87219999999999998</v>
      </c>
      <c r="AZ12" s="12">
        <v>0.86480000000000001</v>
      </c>
      <c r="BA12" s="12">
        <v>0.85750000000000004</v>
      </c>
      <c r="BB12" s="12">
        <v>0.85009999999999997</v>
      </c>
      <c r="BC12" s="12">
        <v>0.84279999999999999</v>
      </c>
      <c r="BD12" s="12">
        <v>0.83540000000000003</v>
      </c>
      <c r="BE12" s="12">
        <v>0.82779999999999998</v>
      </c>
      <c r="BF12" s="12">
        <v>0.82020000000000004</v>
      </c>
      <c r="BG12" s="12">
        <v>0.81240000000000001</v>
      </c>
      <c r="BH12" s="12">
        <v>0.80459999999999998</v>
      </c>
      <c r="BI12" s="12">
        <v>0.79659999999999997</v>
      </c>
      <c r="BJ12" s="12">
        <v>0.78849999999999998</v>
      </c>
      <c r="BK12" s="12">
        <v>0.78039999999999998</v>
      </c>
      <c r="BL12" s="12">
        <v>0.77210000000000001</v>
      </c>
      <c r="BM12" s="12">
        <v>0.76370000000000005</v>
      </c>
      <c r="BN12" s="12">
        <v>0.75519999999999998</v>
      </c>
      <c r="BO12" s="12">
        <v>0.74670000000000003</v>
      </c>
      <c r="BP12" s="12">
        <v>0.73799999999999999</v>
      </c>
      <c r="BQ12" s="12">
        <v>0.72919999999999996</v>
      </c>
      <c r="BR12" s="12">
        <v>0.72030000000000005</v>
      </c>
      <c r="BS12" s="12">
        <v>0.71130000000000004</v>
      </c>
      <c r="BT12" s="12">
        <v>0.70209999999999995</v>
      </c>
      <c r="BU12" s="12">
        <v>0.69289999999999996</v>
      </c>
      <c r="BV12" s="12">
        <v>0.68359999999999999</v>
      </c>
      <c r="BW12" s="12">
        <v>0.67420000000000002</v>
      </c>
      <c r="BX12" s="12">
        <v>0.66469999999999996</v>
      </c>
      <c r="BY12" s="12">
        <v>0.65500000000000003</v>
      </c>
      <c r="BZ12" s="12">
        <v>0.64529999999999998</v>
      </c>
      <c r="CA12" s="12">
        <v>0.63539999999999996</v>
      </c>
      <c r="CB12" s="12">
        <v>0.62549999999999994</v>
      </c>
      <c r="CC12" s="12">
        <v>0.61539999999999995</v>
      </c>
      <c r="CD12" s="12">
        <v>0.60529999999999995</v>
      </c>
      <c r="CE12" s="12">
        <v>0.59499999999999997</v>
      </c>
      <c r="CF12" s="12">
        <v>0.58460000000000001</v>
      </c>
      <c r="CG12" s="12">
        <v>0.57420000000000004</v>
      </c>
      <c r="CH12" s="12">
        <v>0.56359999999999999</v>
      </c>
      <c r="CI12" s="12">
        <v>0.55289999999999995</v>
      </c>
      <c r="CJ12" s="12">
        <v>0.54210000000000003</v>
      </c>
      <c r="CK12" s="12">
        <v>0.53120000000000001</v>
      </c>
      <c r="CL12" s="12">
        <v>0.5202</v>
      </c>
      <c r="CM12" s="12">
        <v>0.5091</v>
      </c>
      <c r="CN12" s="12">
        <v>0.49790000000000001</v>
      </c>
      <c r="CO12" s="12">
        <v>0.48659999999999998</v>
      </c>
      <c r="CP12" s="12">
        <v>0.47520000000000001</v>
      </c>
      <c r="CQ12" s="12">
        <v>0.4637</v>
      </c>
      <c r="CR12" s="12">
        <v>0.4521</v>
      </c>
      <c r="CS12" s="12">
        <v>0.44030000000000002</v>
      </c>
      <c r="CT12" s="12">
        <v>0.42849999999999999</v>
      </c>
      <c r="CU12" s="12">
        <v>0.41649999999999998</v>
      </c>
      <c r="CV12" s="12">
        <v>0.40450000000000003</v>
      </c>
    </row>
    <row r="13" spans="1:100" x14ac:dyDescent="0.25">
      <c r="A13" s="12" t="s">
        <v>80</v>
      </c>
      <c r="C13" s="12">
        <v>0</v>
      </c>
      <c r="D13" s="12">
        <v>2231</v>
      </c>
      <c r="E13" s="12">
        <v>0.64959999999999996</v>
      </c>
      <c r="F13" s="12">
        <v>0.68689999999999996</v>
      </c>
      <c r="G13" s="12">
        <v>0.72199999999999998</v>
      </c>
      <c r="H13" s="12">
        <v>0.75490000000000002</v>
      </c>
      <c r="I13" s="12">
        <v>0.78559999999999997</v>
      </c>
      <c r="J13" s="12">
        <v>0.81410000000000005</v>
      </c>
      <c r="K13" s="12">
        <v>0.84040000000000004</v>
      </c>
      <c r="L13" s="12">
        <v>0.86450000000000005</v>
      </c>
      <c r="M13" s="12">
        <v>0.88639999999999997</v>
      </c>
      <c r="N13" s="12">
        <v>0.90610000000000002</v>
      </c>
      <c r="O13" s="12">
        <v>0.92359999999999998</v>
      </c>
      <c r="P13" s="12">
        <v>0.93889999999999996</v>
      </c>
      <c r="Q13" s="12">
        <v>0.95199999999999996</v>
      </c>
      <c r="R13" s="12">
        <v>0.96399999999999997</v>
      </c>
      <c r="S13" s="12">
        <v>0.97599999999999998</v>
      </c>
      <c r="T13" s="12">
        <v>0.98799999999999999</v>
      </c>
      <c r="U13" s="12">
        <v>1</v>
      </c>
      <c r="V13" s="12">
        <v>1</v>
      </c>
      <c r="W13" s="12">
        <v>1</v>
      </c>
      <c r="X13" s="12">
        <v>1</v>
      </c>
      <c r="Y13" s="12">
        <v>1</v>
      </c>
      <c r="Z13" s="12">
        <v>1</v>
      </c>
      <c r="AA13" s="12">
        <v>1</v>
      </c>
      <c r="AB13" s="12">
        <v>1</v>
      </c>
      <c r="AC13" s="12">
        <v>0.99960000000000004</v>
      </c>
      <c r="AD13" s="12">
        <v>0.99860000000000004</v>
      </c>
      <c r="AE13" s="12">
        <v>0.997</v>
      </c>
      <c r="AF13" s="12">
        <v>0.99480000000000002</v>
      </c>
      <c r="AG13" s="12">
        <v>0.99199999999999999</v>
      </c>
      <c r="AH13" s="12">
        <v>0.98860000000000003</v>
      </c>
      <c r="AI13" s="12">
        <v>0.98460000000000003</v>
      </c>
      <c r="AJ13" s="12">
        <v>0.97989999999999999</v>
      </c>
      <c r="AK13" s="12">
        <v>0.97460000000000002</v>
      </c>
      <c r="AL13" s="12">
        <v>0.96879999999999999</v>
      </c>
      <c r="AM13" s="12">
        <v>0.96230000000000004</v>
      </c>
      <c r="AN13" s="12">
        <v>0.95520000000000005</v>
      </c>
      <c r="AO13" s="12">
        <v>0.94789999999999996</v>
      </c>
      <c r="AP13" s="12">
        <v>0.9405</v>
      </c>
      <c r="AQ13" s="12">
        <v>0.93320000000000003</v>
      </c>
      <c r="AR13" s="12">
        <v>0.92589999999999995</v>
      </c>
      <c r="AS13" s="12">
        <v>0.91859999999999997</v>
      </c>
      <c r="AT13" s="12">
        <v>0.91120000000000001</v>
      </c>
      <c r="AU13" s="12">
        <v>0.90390000000000004</v>
      </c>
      <c r="AV13" s="12">
        <v>0.89659999999999995</v>
      </c>
      <c r="AW13" s="12">
        <v>0.88929999999999998</v>
      </c>
      <c r="AX13" s="12">
        <v>0.88190000000000002</v>
      </c>
      <c r="AY13" s="12">
        <v>0.87460000000000004</v>
      </c>
      <c r="AZ13" s="12">
        <v>0.86729999999999996</v>
      </c>
      <c r="BA13" s="12">
        <v>0.86</v>
      </c>
      <c r="BB13" s="12">
        <v>0.85260000000000002</v>
      </c>
      <c r="BC13" s="12">
        <v>0.84530000000000005</v>
      </c>
      <c r="BD13" s="12">
        <v>0.83789999999999998</v>
      </c>
      <c r="BE13" s="12">
        <v>0.83040000000000003</v>
      </c>
      <c r="BF13" s="12">
        <v>0.82279999999999998</v>
      </c>
      <c r="BG13" s="12">
        <v>0.81510000000000005</v>
      </c>
      <c r="BH13" s="12">
        <v>0.80720000000000003</v>
      </c>
      <c r="BI13" s="12">
        <v>0.79930000000000001</v>
      </c>
      <c r="BJ13" s="12">
        <v>0.79120000000000001</v>
      </c>
      <c r="BK13" s="12">
        <v>0.78300000000000003</v>
      </c>
      <c r="BL13" s="12">
        <v>0.77470000000000006</v>
      </c>
      <c r="BM13" s="12">
        <v>0.76629999999999998</v>
      </c>
      <c r="BN13" s="12">
        <v>0.75770000000000004</v>
      </c>
      <c r="BO13" s="12">
        <v>0.74909999999999999</v>
      </c>
      <c r="BP13" s="12">
        <v>0.74029999999999996</v>
      </c>
      <c r="BQ13" s="12">
        <v>0.73150000000000004</v>
      </c>
      <c r="BR13" s="12">
        <v>0.72250000000000003</v>
      </c>
      <c r="BS13" s="12">
        <v>0.71340000000000003</v>
      </c>
      <c r="BT13" s="12">
        <v>0.70420000000000005</v>
      </c>
      <c r="BU13" s="12">
        <v>0.69479999999999997</v>
      </c>
      <c r="BV13" s="12">
        <v>0.68540000000000001</v>
      </c>
      <c r="BW13" s="12">
        <v>0.67579999999999996</v>
      </c>
      <c r="BX13" s="12">
        <v>0.66620000000000001</v>
      </c>
      <c r="BY13" s="12">
        <v>0.65639999999999998</v>
      </c>
      <c r="BZ13" s="12">
        <v>0.64649999999999996</v>
      </c>
      <c r="CA13" s="12">
        <v>0.63649999999999995</v>
      </c>
      <c r="CB13" s="12">
        <v>0.62639999999999996</v>
      </c>
      <c r="CC13" s="12">
        <v>0.61609999999999998</v>
      </c>
      <c r="CD13" s="12">
        <v>0.60580000000000001</v>
      </c>
      <c r="CE13" s="12">
        <v>0.59530000000000005</v>
      </c>
      <c r="CF13" s="12">
        <v>0.5847</v>
      </c>
      <c r="CG13" s="12">
        <v>0.57399999999999995</v>
      </c>
      <c r="CH13" s="12">
        <v>0.56320000000000003</v>
      </c>
      <c r="CI13" s="12">
        <v>0.55230000000000001</v>
      </c>
      <c r="CJ13" s="12">
        <v>0.5413</v>
      </c>
      <c r="CK13" s="12">
        <v>0.53010000000000002</v>
      </c>
      <c r="CL13" s="12">
        <v>0.51890000000000003</v>
      </c>
      <c r="CM13" s="12">
        <v>0.50749999999999995</v>
      </c>
      <c r="CN13" s="12">
        <v>0.496</v>
      </c>
      <c r="CO13" s="12">
        <v>0.4844</v>
      </c>
      <c r="CP13" s="12">
        <v>0.47270000000000001</v>
      </c>
      <c r="CQ13" s="12">
        <v>0.46079999999999999</v>
      </c>
      <c r="CR13" s="12">
        <v>0.44890000000000002</v>
      </c>
      <c r="CS13" s="12">
        <v>0.43680000000000002</v>
      </c>
      <c r="CT13" s="12">
        <v>0.42470000000000002</v>
      </c>
      <c r="CU13" s="12">
        <v>0.41239999999999999</v>
      </c>
      <c r="CV13" s="12">
        <v>0.4</v>
      </c>
    </row>
    <row r="14" spans="1:100" x14ac:dyDescent="0.25">
      <c r="A14" s="12" t="s">
        <v>81</v>
      </c>
      <c r="C14" s="12">
        <v>0</v>
      </c>
      <c r="D14" s="12">
        <v>3424</v>
      </c>
      <c r="E14" s="12">
        <v>0.64959999999999996</v>
      </c>
      <c r="F14" s="12">
        <v>0.68689999999999996</v>
      </c>
      <c r="G14" s="12">
        <v>0.72199999999999998</v>
      </c>
      <c r="H14" s="12">
        <v>0.75490000000000002</v>
      </c>
      <c r="I14" s="12">
        <v>0.78559999999999997</v>
      </c>
      <c r="J14" s="12">
        <v>0.81410000000000005</v>
      </c>
      <c r="K14" s="12">
        <v>0.84040000000000004</v>
      </c>
      <c r="L14" s="12">
        <v>0.86450000000000005</v>
      </c>
      <c r="M14" s="12">
        <v>0.88639999999999997</v>
      </c>
      <c r="N14" s="12">
        <v>0.90610000000000002</v>
      </c>
      <c r="O14" s="12">
        <v>0.92359999999999998</v>
      </c>
      <c r="P14" s="12">
        <v>0.93889999999999996</v>
      </c>
      <c r="Q14" s="12">
        <v>0.95199999999999996</v>
      </c>
      <c r="R14" s="12">
        <v>0.96399999999999997</v>
      </c>
      <c r="S14" s="12">
        <v>0.97599999999999998</v>
      </c>
      <c r="T14" s="12">
        <v>0.98799999999999999</v>
      </c>
      <c r="U14" s="12">
        <v>1</v>
      </c>
      <c r="V14" s="12">
        <v>1</v>
      </c>
      <c r="W14" s="12">
        <v>1</v>
      </c>
      <c r="X14" s="12">
        <v>1</v>
      </c>
      <c r="Y14" s="12">
        <v>1</v>
      </c>
      <c r="Z14" s="12">
        <v>1</v>
      </c>
      <c r="AA14" s="12">
        <v>1</v>
      </c>
      <c r="AB14" s="12">
        <v>1</v>
      </c>
      <c r="AC14" s="12">
        <v>0.99990000000000001</v>
      </c>
      <c r="AD14" s="12">
        <v>0.99939999999999996</v>
      </c>
      <c r="AE14" s="12">
        <v>0.99819999999999998</v>
      </c>
      <c r="AF14" s="12">
        <v>0.99639999999999995</v>
      </c>
      <c r="AG14" s="12">
        <v>0.99399999999999999</v>
      </c>
      <c r="AH14" s="12">
        <v>0.99099999999999999</v>
      </c>
      <c r="AI14" s="12">
        <v>0.98740000000000006</v>
      </c>
      <c r="AJ14" s="12">
        <v>0.98319999999999996</v>
      </c>
      <c r="AK14" s="12">
        <v>0.97850000000000004</v>
      </c>
      <c r="AL14" s="12">
        <v>0.97309999999999997</v>
      </c>
      <c r="AM14" s="12">
        <v>0.96709999999999996</v>
      </c>
      <c r="AN14" s="12">
        <v>0.96050000000000002</v>
      </c>
      <c r="AO14" s="12">
        <v>0.95330000000000004</v>
      </c>
      <c r="AP14" s="12">
        <v>0.94610000000000005</v>
      </c>
      <c r="AQ14" s="12">
        <v>0.93879999999999997</v>
      </c>
      <c r="AR14" s="12">
        <v>0.93149999999999999</v>
      </c>
      <c r="AS14" s="12">
        <v>0.92430000000000001</v>
      </c>
      <c r="AT14" s="12">
        <v>0.91700000000000004</v>
      </c>
      <c r="AU14" s="12">
        <v>0.90969999999999995</v>
      </c>
      <c r="AV14" s="12">
        <v>0.90239999999999998</v>
      </c>
      <c r="AW14" s="12">
        <v>0.8952</v>
      </c>
      <c r="AX14" s="12">
        <v>0.88790000000000002</v>
      </c>
      <c r="AY14" s="12">
        <v>0.88060000000000005</v>
      </c>
      <c r="AZ14" s="12">
        <v>0.87339999999999995</v>
      </c>
      <c r="BA14" s="12">
        <v>0.86609999999999998</v>
      </c>
      <c r="BB14" s="12">
        <v>0.85880000000000001</v>
      </c>
      <c r="BC14" s="12">
        <v>0.85150000000000003</v>
      </c>
      <c r="BD14" s="12">
        <v>0.84430000000000005</v>
      </c>
      <c r="BE14" s="12">
        <v>0.83689999999999998</v>
      </c>
      <c r="BF14" s="12">
        <v>0.82930000000000004</v>
      </c>
      <c r="BG14" s="12">
        <v>0.8216</v>
      </c>
      <c r="BH14" s="12">
        <v>0.81379999999999997</v>
      </c>
      <c r="BI14" s="12">
        <v>0.80589999999999995</v>
      </c>
      <c r="BJ14" s="12">
        <v>0.79779999999999995</v>
      </c>
      <c r="BK14" s="12">
        <v>0.78959999999999997</v>
      </c>
      <c r="BL14" s="12">
        <v>0.78120000000000001</v>
      </c>
      <c r="BM14" s="12">
        <v>0.77280000000000004</v>
      </c>
      <c r="BN14" s="12">
        <v>0.7641</v>
      </c>
      <c r="BO14" s="12">
        <v>0.75539999999999996</v>
      </c>
      <c r="BP14" s="12">
        <v>0.74650000000000005</v>
      </c>
      <c r="BQ14" s="12">
        <v>0.73740000000000006</v>
      </c>
      <c r="BR14" s="12">
        <v>0.72829999999999995</v>
      </c>
      <c r="BS14" s="12">
        <v>0.71889999999999998</v>
      </c>
      <c r="BT14" s="12">
        <v>0.70950000000000002</v>
      </c>
      <c r="BU14" s="12">
        <v>0.69989999999999997</v>
      </c>
      <c r="BV14" s="12">
        <v>0.69020000000000004</v>
      </c>
      <c r="BW14" s="12">
        <v>0.68030000000000002</v>
      </c>
      <c r="BX14" s="12">
        <v>0.67030000000000001</v>
      </c>
      <c r="BY14" s="12">
        <v>0.66020000000000001</v>
      </c>
      <c r="BZ14" s="12">
        <v>0.64990000000000003</v>
      </c>
      <c r="CA14" s="12">
        <v>0.63949999999999996</v>
      </c>
      <c r="CB14" s="12">
        <v>0.629</v>
      </c>
      <c r="CC14" s="12">
        <v>0.61829999999999996</v>
      </c>
      <c r="CD14" s="12">
        <v>0.60750000000000004</v>
      </c>
      <c r="CE14" s="12">
        <v>0.59660000000000002</v>
      </c>
      <c r="CF14" s="12">
        <v>0.58550000000000002</v>
      </c>
      <c r="CG14" s="12">
        <v>0.57420000000000004</v>
      </c>
      <c r="CH14" s="12">
        <v>0.56289999999999996</v>
      </c>
      <c r="CI14" s="12">
        <v>0.5514</v>
      </c>
      <c r="CJ14" s="12">
        <v>0.53979999999999995</v>
      </c>
      <c r="CK14" s="12">
        <v>0.52800000000000002</v>
      </c>
      <c r="CL14" s="12">
        <v>0.5161</v>
      </c>
      <c r="CM14" s="12">
        <v>0.504</v>
      </c>
      <c r="CN14" s="12">
        <v>0.4919</v>
      </c>
      <c r="CO14" s="12">
        <v>0.47949999999999998</v>
      </c>
      <c r="CP14" s="12">
        <v>0.46710000000000002</v>
      </c>
      <c r="CQ14" s="12">
        <v>0.45450000000000002</v>
      </c>
      <c r="CR14" s="12">
        <v>0.44180000000000003</v>
      </c>
      <c r="CS14" s="12">
        <v>0.4289</v>
      </c>
      <c r="CT14" s="12">
        <v>0.41589999999999999</v>
      </c>
      <c r="CU14" s="12">
        <v>0.40279999999999999</v>
      </c>
      <c r="CV14" s="12">
        <v>0.38950000000000001</v>
      </c>
    </row>
    <row r="15" spans="1:100" x14ac:dyDescent="0.25">
      <c r="A15" s="12" t="s">
        <v>82</v>
      </c>
      <c r="C15" s="12">
        <v>0</v>
      </c>
      <c r="D15" s="12">
        <v>4641</v>
      </c>
      <c r="E15" s="12">
        <v>0.64959999999999996</v>
      </c>
      <c r="F15" s="12">
        <v>0.68689999999999996</v>
      </c>
      <c r="G15" s="12">
        <v>0.72199999999999998</v>
      </c>
      <c r="H15" s="12">
        <v>0.75490000000000002</v>
      </c>
      <c r="I15" s="12">
        <v>0.78559999999999997</v>
      </c>
      <c r="J15" s="12">
        <v>0.81410000000000005</v>
      </c>
      <c r="K15" s="12">
        <v>0.84040000000000004</v>
      </c>
      <c r="L15" s="12">
        <v>0.86450000000000005</v>
      </c>
      <c r="M15" s="12">
        <v>0.88639999999999997</v>
      </c>
      <c r="N15" s="12">
        <v>0.90610000000000002</v>
      </c>
      <c r="O15" s="12">
        <v>0.92359999999999998</v>
      </c>
      <c r="P15" s="12">
        <v>0.93889999999999996</v>
      </c>
      <c r="Q15" s="12">
        <v>0.95199999999999996</v>
      </c>
      <c r="R15" s="12">
        <v>0.96399999999999997</v>
      </c>
      <c r="S15" s="12">
        <v>0.97599999999999998</v>
      </c>
      <c r="T15" s="12">
        <v>0.98799999999999999</v>
      </c>
      <c r="U15" s="12">
        <v>1</v>
      </c>
      <c r="V15" s="12">
        <v>1</v>
      </c>
      <c r="W15" s="12">
        <v>1</v>
      </c>
      <c r="X15" s="12">
        <v>1</v>
      </c>
      <c r="Y15" s="12">
        <v>1</v>
      </c>
      <c r="Z15" s="12">
        <v>1</v>
      </c>
      <c r="AA15" s="12">
        <v>1</v>
      </c>
      <c r="AB15" s="12">
        <v>1</v>
      </c>
      <c r="AC15" s="12">
        <v>1</v>
      </c>
      <c r="AD15" s="12">
        <v>0.99980000000000002</v>
      </c>
      <c r="AE15" s="12">
        <v>0.999</v>
      </c>
      <c r="AF15" s="12">
        <v>0.99760000000000004</v>
      </c>
      <c r="AG15" s="12">
        <v>0.99570000000000003</v>
      </c>
      <c r="AH15" s="12">
        <v>0.99309999999999998</v>
      </c>
      <c r="AI15" s="12">
        <v>0.99</v>
      </c>
      <c r="AJ15" s="12">
        <v>0.98619999999999997</v>
      </c>
      <c r="AK15" s="12">
        <v>0.9819</v>
      </c>
      <c r="AL15" s="12">
        <v>0.97699999999999998</v>
      </c>
      <c r="AM15" s="12">
        <v>0.97150000000000003</v>
      </c>
      <c r="AN15" s="12">
        <v>0.96540000000000004</v>
      </c>
      <c r="AO15" s="12">
        <v>0.9587</v>
      </c>
      <c r="AP15" s="12">
        <v>0.95150000000000001</v>
      </c>
      <c r="AQ15" s="12">
        <v>0.94430000000000003</v>
      </c>
      <c r="AR15" s="12">
        <v>0.93710000000000004</v>
      </c>
      <c r="AS15" s="12">
        <v>0.92989999999999995</v>
      </c>
      <c r="AT15" s="12">
        <v>0.92269999999999996</v>
      </c>
      <c r="AU15" s="12">
        <v>0.91539999999999999</v>
      </c>
      <c r="AV15" s="12">
        <v>0.90820000000000001</v>
      </c>
      <c r="AW15" s="12">
        <v>0.90100000000000002</v>
      </c>
      <c r="AX15" s="12">
        <v>0.89380000000000004</v>
      </c>
      <c r="AY15" s="12">
        <v>0.88660000000000005</v>
      </c>
      <c r="AZ15" s="12">
        <v>0.87929999999999997</v>
      </c>
      <c r="BA15" s="12">
        <v>0.87209999999999999</v>
      </c>
      <c r="BB15" s="12">
        <v>0.8649</v>
      </c>
      <c r="BC15" s="12">
        <v>0.85770000000000002</v>
      </c>
      <c r="BD15" s="12">
        <v>0.85050000000000003</v>
      </c>
      <c r="BE15" s="12">
        <v>0.84319999999999995</v>
      </c>
      <c r="BF15" s="12">
        <v>0.83579999999999999</v>
      </c>
      <c r="BG15" s="12">
        <v>0.82820000000000005</v>
      </c>
      <c r="BH15" s="12">
        <v>0.82050000000000001</v>
      </c>
      <c r="BI15" s="12">
        <v>0.81259999999999999</v>
      </c>
      <c r="BJ15" s="12">
        <v>0.80449999999999999</v>
      </c>
      <c r="BK15" s="12">
        <v>0.79630000000000001</v>
      </c>
      <c r="BL15" s="12">
        <v>0.78790000000000004</v>
      </c>
      <c r="BM15" s="12">
        <v>0.77939999999999998</v>
      </c>
      <c r="BN15" s="12">
        <v>0.77070000000000005</v>
      </c>
      <c r="BO15" s="12">
        <v>0.76180000000000003</v>
      </c>
      <c r="BP15" s="12">
        <v>0.75280000000000002</v>
      </c>
      <c r="BQ15" s="12">
        <v>0.74370000000000003</v>
      </c>
      <c r="BR15" s="12">
        <v>0.73429999999999995</v>
      </c>
      <c r="BS15" s="12">
        <v>0.7248</v>
      </c>
      <c r="BT15" s="12">
        <v>0.71519999999999995</v>
      </c>
      <c r="BU15" s="12">
        <v>0.70540000000000003</v>
      </c>
      <c r="BV15" s="12">
        <v>0.69540000000000002</v>
      </c>
      <c r="BW15" s="12">
        <v>0.68530000000000002</v>
      </c>
      <c r="BX15" s="12">
        <v>0.67500000000000004</v>
      </c>
      <c r="BY15" s="12">
        <v>0.66449999999999998</v>
      </c>
      <c r="BZ15" s="12">
        <v>0.65390000000000004</v>
      </c>
      <c r="CA15" s="12">
        <v>0.64319999999999999</v>
      </c>
      <c r="CB15" s="12">
        <v>0.63219999999999998</v>
      </c>
      <c r="CC15" s="12">
        <v>0.62109999999999999</v>
      </c>
      <c r="CD15" s="12">
        <v>0.6099</v>
      </c>
      <c r="CE15" s="12">
        <v>0.59850000000000003</v>
      </c>
      <c r="CF15" s="12">
        <v>0.58689999999999998</v>
      </c>
      <c r="CG15" s="12">
        <v>0.57520000000000004</v>
      </c>
      <c r="CH15" s="12">
        <v>0.56330000000000002</v>
      </c>
      <c r="CI15" s="12">
        <v>0.55130000000000001</v>
      </c>
      <c r="CJ15" s="12">
        <v>0.53910000000000002</v>
      </c>
      <c r="CK15" s="12">
        <v>0.52669999999999995</v>
      </c>
      <c r="CL15" s="12">
        <v>0.51419999999999999</v>
      </c>
      <c r="CM15" s="12">
        <v>0.50149999999999995</v>
      </c>
      <c r="CN15" s="12">
        <v>0.48870000000000002</v>
      </c>
      <c r="CO15" s="12">
        <v>0.47570000000000001</v>
      </c>
      <c r="CP15" s="12">
        <v>0.46250000000000002</v>
      </c>
      <c r="CQ15" s="12">
        <v>0.44919999999999999</v>
      </c>
      <c r="CR15" s="12">
        <v>0.43569999999999998</v>
      </c>
      <c r="CS15" s="12">
        <v>0.42209999999999998</v>
      </c>
      <c r="CT15" s="12">
        <v>0.4083</v>
      </c>
      <c r="CU15" s="12">
        <v>0.39429999999999998</v>
      </c>
      <c r="CV15" s="12">
        <v>0.38019999999999998</v>
      </c>
    </row>
    <row r="16" spans="1:100" x14ac:dyDescent="0.25">
      <c r="A16" s="12" t="s">
        <v>83</v>
      </c>
      <c r="C16" s="12">
        <v>0</v>
      </c>
      <c r="D16" s="12">
        <v>4919</v>
      </c>
      <c r="E16" s="12">
        <v>0.64959999999999996</v>
      </c>
      <c r="F16" s="12">
        <v>0.68689999999999996</v>
      </c>
      <c r="G16" s="12">
        <v>0.72199999999999998</v>
      </c>
      <c r="H16" s="12">
        <v>0.75490000000000002</v>
      </c>
      <c r="I16" s="12">
        <v>0.78559999999999997</v>
      </c>
      <c r="J16" s="12">
        <v>0.81410000000000005</v>
      </c>
      <c r="K16" s="12">
        <v>0.84040000000000004</v>
      </c>
      <c r="L16" s="12">
        <v>0.86450000000000005</v>
      </c>
      <c r="M16" s="12">
        <v>0.88639999999999997</v>
      </c>
      <c r="N16" s="12">
        <v>0.90610000000000002</v>
      </c>
      <c r="O16" s="12">
        <v>0.92359999999999998</v>
      </c>
      <c r="P16" s="12">
        <v>0.93889999999999996</v>
      </c>
      <c r="Q16" s="12">
        <v>0.95199999999999996</v>
      </c>
      <c r="R16" s="12">
        <v>0.96399999999999997</v>
      </c>
      <c r="S16" s="12">
        <v>0.97599999999999998</v>
      </c>
      <c r="T16" s="12">
        <v>0.98799999999999999</v>
      </c>
      <c r="U16" s="12">
        <v>1</v>
      </c>
      <c r="V16" s="12">
        <v>1</v>
      </c>
      <c r="W16" s="12">
        <v>1</v>
      </c>
      <c r="X16" s="12">
        <v>1</v>
      </c>
      <c r="Y16" s="12">
        <v>1</v>
      </c>
      <c r="Z16" s="12">
        <v>1</v>
      </c>
      <c r="AA16" s="12">
        <v>1</v>
      </c>
      <c r="AB16" s="12">
        <v>1</v>
      </c>
      <c r="AC16" s="12">
        <v>1</v>
      </c>
      <c r="AD16" s="12">
        <v>0.99990000000000001</v>
      </c>
      <c r="AE16" s="12">
        <v>0.99919999999999998</v>
      </c>
      <c r="AF16" s="12">
        <v>0.99790000000000001</v>
      </c>
      <c r="AG16" s="12">
        <v>0.996</v>
      </c>
      <c r="AH16" s="12">
        <v>0.99350000000000005</v>
      </c>
      <c r="AI16" s="12">
        <v>0.99050000000000005</v>
      </c>
      <c r="AJ16" s="12">
        <v>0.98680000000000001</v>
      </c>
      <c r="AK16" s="12">
        <v>0.98260000000000003</v>
      </c>
      <c r="AL16" s="12">
        <v>0.9778</v>
      </c>
      <c r="AM16" s="12">
        <v>0.97240000000000004</v>
      </c>
      <c r="AN16" s="12">
        <v>0.96640000000000004</v>
      </c>
      <c r="AO16" s="12">
        <v>0.95979999999999999</v>
      </c>
      <c r="AP16" s="12">
        <v>0.95269999999999999</v>
      </c>
      <c r="AQ16" s="12">
        <v>0.94550000000000001</v>
      </c>
      <c r="AR16" s="12">
        <v>0.93830000000000002</v>
      </c>
      <c r="AS16" s="12">
        <v>0.93110000000000004</v>
      </c>
      <c r="AT16" s="12">
        <v>0.92390000000000005</v>
      </c>
      <c r="AU16" s="12">
        <v>0.91669999999999996</v>
      </c>
      <c r="AV16" s="12">
        <v>0.90949999999999998</v>
      </c>
      <c r="AW16" s="12">
        <v>0.90229999999999999</v>
      </c>
      <c r="AX16" s="12">
        <v>0.89510000000000001</v>
      </c>
      <c r="AY16" s="12">
        <v>0.88790000000000002</v>
      </c>
      <c r="AZ16" s="12">
        <v>0.88070000000000004</v>
      </c>
      <c r="BA16" s="12">
        <v>0.87339999999999995</v>
      </c>
      <c r="BB16" s="12">
        <v>0.86619999999999997</v>
      </c>
      <c r="BC16" s="12">
        <v>0.85899999999999999</v>
      </c>
      <c r="BD16" s="12">
        <v>0.8518</v>
      </c>
      <c r="BE16" s="12">
        <v>0.84460000000000002</v>
      </c>
      <c r="BF16" s="12">
        <v>0.83720000000000006</v>
      </c>
      <c r="BG16" s="12">
        <v>0.8296</v>
      </c>
      <c r="BH16" s="12">
        <v>0.82189999999999996</v>
      </c>
      <c r="BI16" s="12">
        <v>0.81399999999999995</v>
      </c>
      <c r="BJ16" s="12">
        <v>0.80600000000000005</v>
      </c>
      <c r="BK16" s="12">
        <v>0.79779999999999995</v>
      </c>
      <c r="BL16" s="12">
        <v>0.78939999999999999</v>
      </c>
      <c r="BM16" s="12">
        <v>0.78090000000000004</v>
      </c>
      <c r="BN16" s="12">
        <v>0.7722</v>
      </c>
      <c r="BO16" s="12">
        <v>0.76329999999999998</v>
      </c>
      <c r="BP16" s="12">
        <v>0.75419999999999998</v>
      </c>
      <c r="BQ16" s="12">
        <v>0.74509999999999998</v>
      </c>
      <c r="BR16" s="12">
        <v>0.73570000000000002</v>
      </c>
      <c r="BS16" s="12">
        <v>0.72619999999999996</v>
      </c>
      <c r="BT16" s="12">
        <v>0.71650000000000003</v>
      </c>
      <c r="BU16" s="12">
        <v>0.70660000000000001</v>
      </c>
      <c r="BV16" s="12">
        <v>0.6966</v>
      </c>
      <c r="BW16" s="12">
        <v>0.68640000000000001</v>
      </c>
      <c r="BX16" s="12">
        <v>0.67610000000000003</v>
      </c>
      <c r="BY16" s="12">
        <v>0.66549999999999998</v>
      </c>
      <c r="BZ16" s="12">
        <v>0.65490000000000004</v>
      </c>
      <c r="CA16" s="12">
        <v>0.64400000000000002</v>
      </c>
      <c r="CB16" s="12">
        <v>0.63300000000000001</v>
      </c>
      <c r="CC16" s="12">
        <v>0.62180000000000002</v>
      </c>
      <c r="CD16" s="12">
        <v>0.61050000000000004</v>
      </c>
      <c r="CE16" s="12">
        <v>0.59899999999999998</v>
      </c>
      <c r="CF16" s="12">
        <v>0.58730000000000004</v>
      </c>
      <c r="CG16" s="12">
        <v>0.57550000000000001</v>
      </c>
      <c r="CH16" s="12">
        <v>0.5635</v>
      </c>
      <c r="CI16" s="12">
        <v>0.5514</v>
      </c>
      <c r="CJ16" s="12">
        <v>0.53900000000000003</v>
      </c>
      <c r="CK16" s="12">
        <v>0.52649999999999997</v>
      </c>
      <c r="CL16" s="12">
        <v>0.51390000000000002</v>
      </c>
      <c r="CM16" s="12">
        <v>0.50109999999999999</v>
      </c>
      <c r="CN16" s="12">
        <v>0.48809999999999998</v>
      </c>
      <c r="CO16" s="12">
        <v>0.47499999999999998</v>
      </c>
      <c r="CP16" s="12">
        <v>0.46160000000000001</v>
      </c>
      <c r="CQ16" s="12">
        <v>0.44819999999999999</v>
      </c>
      <c r="CR16" s="12">
        <v>0.4345</v>
      </c>
      <c r="CS16" s="12">
        <v>0.42070000000000002</v>
      </c>
      <c r="CT16" s="12">
        <v>0.40679999999999999</v>
      </c>
      <c r="CU16" s="12">
        <v>0.3926</v>
      </c>
      <c r="CV16" s="12">
        <v>0.37830000000000003</v>
      </c>
    </row>
    <row r="17" spans="1:100" x14ac:dyDescent="0.25">
      <c r="A17" s="12" t="s">
        <v>84</v>
      </c>
      <c r="C17" s="12">
        <v>0</v>
      </c>
      <c r="D17" s="12">
        <v>5931</v>
      </c>
      <c r="E17" s="12">
        <v>0.64959999999999996</v>
      </c>
      <c r="F17" s="12">
        <v>0.68689999999999996</v>
      </c>
      <c r="G17" s="12">
        <v>0.72199999999999998</v>
      </c>
      <c r="H17" s="12">
        <v>0.75490000000000002</v>
      </c>
      <c r="I17" s="12">
        <v>0.78559999999999997</v>
      </c>
      <c r="J17" s="12">
        <v>0.81410000000000005</v>
      </c>
      <c r="K17" s="12">
        <v>0.84040000000000004</v>
      </c>
      <c r="L17" s="12">
        <v>0.86450000000000005</v>
      </c>
      <c r="M17" s="12">
        <v>0.88639999999999997</v>
      </c>
      <c r="N17" s="12">
        <v>0.90610000000000002</v>
      </c>
      <c r="O17" s="12">
        <v>0.92359999999999998</v>
      </c>
      <c r="P17" s="12">
        <v>0.93889999999999996</v>
      </c>
      <c r="Q17" s="12">
        <v>0.95199999999999996</v>
      </c>
      <c r="R17" s="12">
        <v>0.96399999999999997</v>
      </c>
      <c r="S17" s="12">
        <v>0.97599999999999998</v>
      </c>
      <c r="T17" s="12">
        <v>0.98799999999999999</v>
      </c>
      <c r="U17" s="12">
        <v>1</v>
      </c>
      <c r="V17" s="12">
        <v>1</v>
      </c>
      <c r="W17" s="12">
        <v>1</v>
      </c>
      <c r="X17" s="12">
        <v>1</v>
      </c>
      <c r="Y17" s="12">
        <v>1</v>
      </c>
      <c r="Z17" s="12">
        <v>1</v>
      </c>
      <c r="AA17" s="12">
        <v>1</v>
      </c>
      <c r="AB17" s="12">
        <v>1</v>
      </c>
      <c r="AC17" s="12">
        <v>1</v>
      </c>
      <c r="AD17" s="12">
        <v>1</v>
      </c>
      <c r="AE17" s="12">
        <v>0.99960000000000004</v>
      </c>
      <c r="AF17" s="12">
        <v>0.99860000000000004</v>
      </c>
      <c r="AG17" s="12">
        <v>0.997</v>
      </c>
      <c r="AH17" s="12">
        <v>0.99490000000000001</v>
      </c>
      <c r="AI17" s="12">
        <v>0.99219999999999997</v>
      </c>
      <c r="AJ17" s="12">
        <v>0.9889</v>
      </c>
      <c r="AK17" s="12">
        <v>0.98499999999999999</v>
      </c>
      <c r="AL17" s="12">
        <v>0.98060000000000003</v>
      </c>
      <c r="AM17" s="12">
        <v>0.97550000000000003</v>
      </c>
      <c r="AN17" s="12">
        <v>0.96989999999999998</v>
      </c>
      <c r="AO17" s="12">
        <v>0.9637</v>
      </c>
      <c r="AP17" s="12">
        <v>0.95689999999999997</v>
      </c>
      <c r="AQ17" s="12">
        <v>0.94979999999999998</v>
      </c>
      <c r="AR17" s="12">
        <v>0.94259999999999999</v>
      </c>
      <c r="AS17" s="12">
        <v>0.93540000000000001</v>
      </c>
      <c r="AT17" s="12">
        <v>0.92830000000000001</v>
      </c>
      <c r="AU17" s="12">
        <v>0.92110000000000003</v>
      </c>
      <c r="AV17" s="12">
        <v>0.91390000000000005</v>
      </c>
      <c r="AW17" s="12">
        <v>0.90680000000000005</v>
      </c>
      <c r="AX17" s="12">
        <v>0.89959999999999996</v>
      </c>
      <c r="AY17" s="12">
        <v>0.89239999999999997</v>
      </c>
      <c r="AZ17" s="12">
        <v>0.88529999999999998</v>
      </c>
      <c r="BA17" s="12">
        <v>0.87809999999999999</v>
      </c>
      <c r="BB17" s="12">
        <v>0.87090000000000001</v>
      </c>
      <c r="BC17" s="12">
        <v>0.86380000000000001</v>
      </c>
      <c r="BD17" s="12">
        <v>0.85660000000000003</v>
      </c>
      <c r="BE17" s="12">
        <v>0.84940000000000004</v>
      </c>
      <c r="BF17" s="12">
        <v>0.84219999999999995</v>
      </c>
      <c r="BG17" s="12">
        <v>0.8347</v>
      </c>
      <c r="BH17" s="12">
        <v>0.82709999999999995</v>
      </c>
      <c r="BI17" s="12">
        <v>0.81920000000000004</v>
      </c>
      <c r="BJ17" s="12">
        <v>0.81120000000000003</v>
      </c>
      <c r="BK17" s="12">
        <v>0.80310000000000004</v>
      </c>
      <c r="BL17" s="12">
        <v>0.79469999999999996</v>
      </c>
      <c r="BM17" s="12">
        <v>0.78610000000000002</v>
      </c>
      <c r="BN17" s="12">
        <v>0.77739999999999998</v>
      </c>
      <c r="BO17" s="12">
        <v>0.76849999999999996</v>
      </c>
      <c r="BP17" s="12">
        <v>0.75939999999999996</v>
      </c>
      <c r="BQ17" s="12">
        <v>0.75009999999999999</v>
      </c>
      <c r="BR17" s="12">
        <v>0.74070000000000003</v>
      </c>
      <c r="BS17" s="12">
        <v>0.73099999999999998</v>
      </c>
      <c r="BT17" s="12">
        <v>0.72119999999999995</v>
      </c>
      <c r="BU17" s="12">
        <v>0.71120000000000005</v>
      </c>
      <c r="BV17" s="12">
        <v>0.70099999999999996</v>
      </c>
      <c r="BW17" s="12">
        <v>0.69059999999999999</v>
      </c>
      <c r="BX17" s="12">
        <v>0.68010000000000004</v>
      </c>
      <c r="BY17" s="12">
        <v>0.66930000000000001</v>
      </c>
      <c r="BZ17" s="12">
        <v>0.65839999999999999</v>
      </c>
      <c r="CA17" s="12">
        <v>0.64729999999999999</v>
      </c>
      <c r="CB17" s="12">
        <v>0.63600000000000001</v>
      </c>
      <c r="CC17" s="12">
        <v>0.62460000000000004</v>
      </c>
      <c r="CD17" s="12">
        <v>0.6129</v>
      </c>
      <c r="CE17" s="12">
        <v>0.60109999999999997</v>
      </c>
      <c r="CF17" s="12">
        <v>0.58909999999999996</v>
      </c>
      <c r="CG17" s="12">
        <v>0.57689999999999997</v>
      </c>
      <c r="CH17" s="12">
        <v>0.5645</v>
      </c>
      <c r="CI17" s="12">
        <v>0.55189999999999995</v>
      </c>
      <c r="CJ17" s="12">
        <v>0.53920000000000001</v>
      </c>
      <c r="CK17" s="12">
        <v>0.52629999999999999</v>
      </c>
      <c r="CL17" s="12">
        <v>0.51319999999999999</v>
      </c>
      <c r="CM17" s="12">
        <v>0.49990000000000001</v>
      </c>
      <c r="CN17" s="12">
        <v>0.4864</v>
      </c>
      <c r="CO17" s="12">
        <v>0.4728</v>
      </c>
      <c r="CP17" s="12">
        <v>0.45889999999999997</v>
      </c>
      <c r="CQ17" s="12">
        <v>0.44490000000000002</v>
      </c>
      <c r="CR17" s="12">
        <v>0.43070000000000003</v>
      </c>
      <c r="CS17" s="12">
        <v>0.41639999999999999</v>
      </c>
      <c r="CT17" s="12">
        <v>0.40179999999999999</v>
      </c>
      <c r="CU17" s="12">
        <v>0.38700000000000001</v>
      </c>
      <c r="CV17" s="12">
        <v>0.37209999999999999</v>
      </c>
    </row>
    <row r="18" spans="1:100" x14ac:dyDescent="0.25">
      <c r="A18" s="12" t="s">
        <v>85</v>
      </c>
      <c r="C18" s="12">
        <v>0</v>
      </c>
      <c r="D18" s="12">
        <v>7264</v>
      </c>
      <c r="E18" s="12">
        <v>0.64959999999999996</v>
      </c>
      <c r="F18" s="12">
        <v>0.68689999999999996</v>
      </c>
      <c r="G18" s="12">
        <v>0.72199999999999998</v>
      </c>
      <c r="H18" s="12">
        <v>0.75490000000000002</v>
      </c>
      <c r="I18" s="12">
        <v>0.78559999999999997</v>
      </c>
      <c r="J18" s="12">
        <v>0.81410000000000005</v>
      </c>
      <c r="K18" s="12">
        <v>0.84040000000000004</v>
      </c>
      <c r="L18" s="12">
        <v>0.86450000000000005</v>
      </c>
      <c r="M18" s="12">
        <v>0.88639999999999997</v>
      </c>
      <c r="N18" s="12">
        <v>0.90610000000000002</v>
      </c>
      <c r="O18" s="12">
        <v>0.92359999999999998</v>
      </c>
      <c r="P18" s="12">
        <v>0.93889999999999996</v>
      </c>
      <c r="Q18" s="12">
        <v>0.95199999999999996</v>
      </c>
      <c r="R18" s="12">
        <v>0.96399999999999997</v>
      </c>
      <c r="S18" s="12">
        <v>0.97599999999999998</v>
      </c>
      <c r="T18" s="12">
        <v>0.98799999999999999</v>
      </c>
      <c r="U18" s="12">
        <v>1</v>
      </c>
      <c r="V18" s="12">
        <v>1</v>
      </c>
      <c r="W18" s="12">
        <v>1</v>
      </c>
      <c r="X18" s="12">
        <v>1</v>
      </c>
      <c r="Y18" s="12">
        <v>1</v>
      </c>
      <c r="Z18" s="12">
        <v>1</v>
      </c>
      <c r="AA18" s="12">
        <v>1</v>
      </c>
      <c r="AB18" s="12">
        <v>1</v>
      </c>
      <c r="AC18" s="12">
        <v>1</v>
      </c>
      <c r="AD18" s="12">
        <v>1</v>
      </c>
      <c r="AE18" s="12">
        <v>0.99990000000000001</v>
      </c>
      <c r="AF18" s="12">
        <v>0.99929999999999997</v>
      </c>
      <c r="AG18" s="12">
        <v>0.99809999999999999</v>
      </c>
      <c r="AH18" s="12">
        <v>0.99639999999999995</v>
      </c>
      <c r="AI18" s="12">
        <v>0.99409999999999998</v>
      </c>
      <c r="AJ18" s="12">
        <v>0.99119999999999997</v>
      </c>
      <c r="AK18" s="12">
        <v>0.98780000000000001</v>
      </c>
      <c r="AL18" s="12">
        <v>0.98380000000000001</v>
      </c>
      <c r="AM18" s="12">
        <v>0.97919999999999996</v>
      </c>
      <c r="AN18" s="12">
        <v>0.97399999999999998</v>
      </c>
      <c r="AO18" s="12">
        <v>0.96830000000000005</v>
      </c>
      <c r="AP18" s="12">
        <v>0.96199999999999997</v>
      </c>
      <c r="AQ18" s="12">
        <v>0.95509999999999995</v>
      </c>
      <c r="AR18" s="12">
        <v>0.94799999999999995</v>
      </c>
      <c r="AS18" s="12">
        <v>0.94089999999999996</v>
      </c>
      <c r="AT18" s="12">
        <v>0.93379999999999996</v>
      </c>
      <c r="AU18" s="12">
        <v>0.92669999999999997</v>
      </c>
      <c r="AV18" s="12">
        <v>0.91959999999999997</v>
      </c>
      <c r="AW18" s="12">
        <v>0.91249999999999998</v>
      </c>
      <c r="AX18" s="12">
        <v>0.90529999999999999</v>
      </c>
      <c r="AY18" s="12">
        <v>0.8982</v>
      </c>
      <c r="AZ18" s="12">
        <v>0.8911</v>
      </c>
      <c r="BA18" s="12">
        <v>0.88400000000000001</v>
      </c>
      <c r="BB18" s="12">
        <v>0.87690000000000001</v>
      </c>
      <c r="BC18" s="12">
        <v>0.86980000000000002</v>
      </c>
      <c r="BD18" s="12">
        <v>0.86270000000000002</v>
      </c>
      <c r="BE18" s="12">
        <v>0.85560000000000003</v>
      </c>
      <c r="BF18" s="12">
        <v>0.84840000000000004</v>
      </c>
      <c r="BG18" s="12">
        <v>0.84109999999999996</v>
      </c>
      <c r="BH18" s="12">
        <v>0.83360000000000001</v>
      </c>
      <c r="BI18" s="12">
        <v>0.82589999999999997</v>
      </c>
      <c r="BJ18" s="12">
        <v>0.81799999999999995</v>
      </c>
      <c r="BK18" s="12">
        <v>0.80979999999999996</v>
      </c>
      <c r="BL18" s="12">
        <v>0.80149999999999999</v>
      </c>
      <c r="BM18" s="12">
        <v>0.79300000000000004</v>
      </c>
      <c r="BN18" s="12">
        <v>0.78420000000000001</v>
      </c>
      <c r="BO18" s="12">
        <v>0.77529999999999999</v>
      </c>
      <c r="BP18" s="12">
        <v>0.7661</v>
      </c>
      <c r="BQ18" s="12">
        <v>0.75680000000000003</v>
      </c>
      <c r="BR18" s="12">
        <v>0.74719999999999998</v>
      </c>
      <c r="BS18" s="12">
        <v>0.73750000000000004</v>
      </c>
      <c r="BT18" s="12">
        <v>0.72750000000000004</v>
      </c>
      <c r="BU18" s="12">
        <v>0.71730000000000005</v>
      </c>
      <c r="BV18" s="12">
        <v>0.70689999999999997</v>
      </c>
      <c r="BW18" s="12">
        <v>0.69640000000000002</v>
      </c>
      <c r="BX18" s="12">
        <v>0.68559999999999999</v>
      </c>
      <c r="BY18" s="12">
        <v>0.67459999999999998</v>
      </c>
      <c r="BZ18" s="12">
        <v>0.66339999999999999</v>
      </c>
      <c r="CA18" s="12">
        <v>0.65200000000000002</v>
      </c>
      <c r="CB18" s="12">
        <v>0.64039999999999997</v>
      </c>
      <c r="CC18" s="12">
        <v>0.62860000000000005</v>
      </c>
      <c r="CD18" s="12">
        <v>0.61650000000000005</v>
      </c>
      <c r="CE18" s="12">
        <v>0.60429999999999995</v>
      </c>
      <c r="CF18" s="12">
        <v>0.59189999999999998</v>
      </c>
      <c r="CG18" s="12">
        <v>0.57920000000000005</v>
      </c>
      <c r="CH18" s="12">
        <v>0.56640000000000001</v>
      </c>
      <c r="CI18" s="12">
        <v>0.5534</v>
      </c>
      <c r="CJ18" s="12">
        <v>0.54010000000000002</v>
      </c>
      <c r="CK18" s="12">
        <v>0.52669999999999995</v>
      </c>
      <c r="CL18" s="12">
        <v>0.51300000000000001</v>
      </c>
      <c r="CM18" s="12">
        <v>0.49909999999999999</v>
      </c>
      <c r="CN18" s="12">
        <v>0.48509999999999998</v>
      </c>
      <c r="CO18" s="12">
        <v>0.4708</v>
      </c>
      <c r="CP18" s="12">
        <v>0.45629999999999998</v>
      </c>
      <c r="CQ18" s="12">
        <v>0.44159999999999999</v>
      </c>
      <c r="CR18" s="12">
        <v>0.42680000000000001</v>
      </c>
      <c r="CS18" s="12">
        <v>0.41170000000000001</v>
      </c>
      <c r="CT18" s="12">
        <v>0.39639999999999997</v>
      </c>
      <c r="CU18" s="12">
        <v>0.38090000000000002</v>
      </c>
      <c r="CV18" s="12">
        <v>0.36520000000000002</v>
      </c>
    </row>
    <row r="19" spans="1:100" x14ac:dyDescent="0.25">
      <c r="A19" s="12" t="s">
        <v>86</v>
      </c>
      <c r="C19" s="12">
        <v>0</v>
      </c>
      <c r="D19" s="12">
        <v>10038</v>
      </c>
      <c r="E19" s="12">
        <v>0.64959999999999996</v>
      </c>
      <c r="F19" s="12">
        <v>0.68689999999999996</v>
      </c>
      <c r="G19" s="12">
        <v>0.72199999999999998</v>
      </c>
      <c r="H19" s="12">
        <v>0.75490000000000002</v>
      </c>
      <c r="I19" s="12">
        <v>0.78559999999999997</v>
      </c>
      <c r="J19" s="12">
        <v>0.81410000000000005</v>
      </c>
      <c r="K19" s="12">
        <v>0.84040000000000004</v>
      </c>
      <c r="L19" s="12">
        <v>0.86450000000000005</v>
      </c>
      <c r="M19" s="12">
        <v>0.88639999999999997</v>
      </c>
      <c r="N19" s="12">
        <v>0.90610000000000002</v>
      </c>
      <c r="O19" s="12">
        <v>0.92359999999999998</v>
      </c>
      <c r="P19" s="12">
        <v>0.93889999999999996</v>
      </c>
      <c r="Q19" s="12">
        <v>0.95199999999999996</v>
      </c>
      <c r="R19" s="12">
        <v>0.96399999999999997</v>
      </c>
      <c r="S19" s="12">
        <v>0.97599999999999998</v>
      </c>
      <c r="T19" s="12">
        <v>0.98799999999999999</v>
      </c>
      <c r="U19" s="12">
        <v>1</v>
      </c>
      <c r="V19" s="12">
        <v>1</v>
      </c>
      <c r="W19" s="12">
        <v>1</v>
      </c>
      <c r="X19" s="12">
        <v>1</v>
      </c>
      <c r="Y19" s="12">
        <v>1</v>
      </c>
      <c r="Z19" s="12">
        <v>1</v>
      </c>
      <c r="AA19" s="12">
        <v>1</v>
      </c>
      <c r="AB19" s="12">
        <v>1</v>
      </c>
      <c r="AC19" s="12">
        <v>1</v>
      </c>
      <c r="AD19" s="12">
        <v>1</v>
      </c>
      <c r="AE19" s="12">
        <v>1</v>
      </c>
      <c r="AF19" s="12">
        <v>1</v>
      </c>
      <c r="AG19" s="12">
        <v>0.99960000000000004</v>
      </c>
      <c r="AH19" s="12">
        <v>0.99860000000000004</v>
      </c>
      <c r="AI19" s="12">
        <v>0.997</v>
      </c>
      <c r="AJ19" s="12">
        <v>0.995</v>
      </c>
      <c r="AK19" s="12">
        <v>0.99229999999999996</v>
      </c>
      <c r="AL19" s="12">
        <v>0.98919999999999997</v>
      </c>
      <c r="AM19" s="12">
        <v>0.98540000000000005</v>
      </c>
      <c r="AN19" s="12">
        <v>0.98119999999999996</v>
      </c>
      <c r="AO19" s="12">
        <v>0.97629999999999995</v>
      </c>
      <c r="AP19" s="12">
        <v>0.97099999999999997</v>
      </c>
      <c r="AQ19" s="12">
        <v>0.96499999999999997</v>
      </c>
      <c r="AR19" s="12">
        <v>0.95860000000000001</v>
      </c>
      <c r="AS19" s="12">
        <v>0.9516</v>
      </c>
      <c r="AT19" s="12">
        <v>0.9446</v>
      </c>
      <c r="AU19" s="12">
        <v>0.93759999999999999</v>
      </c>
      <c r="AV19" s="12">
        <v>0.93059999999999998</v>
      </c>
      <c r="AW19" s="12">
        <v>0.92359999999999998</v>
      </c>
      <c r="AX19" s="12">
        <v>0.91659999999999997</v>
      </c>
      <c r="AY19" s="12">
        <v>0.90959999999999996</v>
      </c>
      <c r="AZ19" s="12">
        <v>0.90259999999999996</v>
      </c>
      <c r="BA19" s="12">
        <v>0.89559999999999995</v>
      </c>
      <c r="BB19" s="12">
        <v>0.88859999999999995</v>
      </c>
      <c r="BC19" s="12">
        <v>0.88160000000000005</v>
      </c>
      <c r="BD19" s="12">
        <v>0.87460000000000004</v>
      </c>
      <c r="BE19" s="12">
        <v>0.86750000000000005</v>
      </c>
      <c r="BF19" s="12">
        <v>0.86050000000000004</v>
      </c>
      <c r="BG19" s="12">
        <v>0.85350000000000004</v>
      </c>
      <c r="BH19" s="12">
        <v>0.84640000000000004</v>
      </c>
      <c r="BI19" s="12">
        <v>0.83899999999999997</v>
      </c>
      <c r="BJ19" s="12">
        <v>0.83130000000000004</v>
      </c>
      <c r="BK19" s="12">
        <v>0.82340000000000002</v>
      </c>
      <c r="BL19" s="12">
        <v>0.81520000000000004</v>
      </c>
      <c r="BM19" s="12">
        <v>0.80679999999999996</v>
      </c>
      <c r="BN19" s="12">
        <v>0.79810000000000003</v>
      </c>
      <c r="BO19" s="12">
        <v>0.78920000000000001</v>
      </c>
      <c r="BP19" s="12">
        <v>0.78010000000000002</v>
      </c>
      <c r="BQ19" s="12">
        <v>0.77059999999999995</v>
      </c>
      <c r="BR19" s="12">
        <v>0.76100000000000001</v>
      </c>
      <c r="BS19" s="12">
        <v>0.75109999999999999</v>
      </c>
      <c r="BT19" s="12">
        <v>0.7409</v>
      </c>
      <c r="BU19" s="12">
        <v>0.73050000000000004</v>
      </c>
      <c r="BV19" s="12">
        <v>0.7198</v>
      </c>
      <c r="BW19" s="12">
        <v>0.70889999999999997</v>
      </c>
      <c r="BX19" s="12">
        <v>0.69769999999999999</v>
      </c>
      <c r="BY19" s="12">
        <v>0.68630000000000002</v>
      </c>
      <c r="BZ19" s="12">
        <v>0.67459999999999998</v>
      </c>
      <c r="CA19" s="12">
        <v>0.66269999999999996</v>
      </c>
      <c r="CB19" s="12">
        <v>0.65049999999999997</v>
      </c>
      <c r="CC19" s="12">
        <v>0.6381</v>
      </c>
      <c r="CD19" s="12">
        <v>0.62549999999999994</v>
      </c>
      <c r="CE19" s="12">
        <v>0.61250000000000004</v>
      </c>
      <c r="CF19" s="12">
        <v>0.59940000000000004</v>
      </c>
      <c r="CG19" s="12">
        <v>0.58589999999999998</v>
      </c>
      <c r="CH19" s="12">
        <v>0.57230000000000003</v>
      </c>
      <c r="CI19" s="12">
        <v>0.55830000000000002</v>
      </c>
      <c r="CJ19" s="12">
        <v>0.54420000000000002</v>
      </c>
      <c r="CK19" s="12">
        <v>0.52969999999999995</v>
      </c>
      <c r="CL19" s="12">
        <v>0.5151</v>
      </c>
      <c r="CM19" s="12">
        <v>0.50009999999999999</v>
      </c>
      <c r="CN19" s="12">
        <v>0.48499999999999999</v>
      </c>
      <c r="CO19" s="12">
        <v>0.46949999999999997</v>
      </c>
      <c r="CP19" s="12">
        <v>0.45390000000000003</v>
      </c>
      <c r="CQ19" s="12">
        <v>0.43790000000000001</v>
      </c>
      <c r="CR19" s="12">
        <v>0.42170000000000002</v>
      </c>
      <c r="CS19" s="12">
        <v>0.40529999999999999</v>
      </c>
      <c r="CT19" s="12">
        <v>0.3886</v>
      </c>
      <c r="CU19" s="12">
        <v>0.37169999999999997</v>
      </c>
      <c r="CV19" s="12">
        <v>0.35449999999999998</v>
      </c>
    </row>
    <row r="20" spans="1:100" x14ac:dyDescent="0.25">
      <c r="A20" s="12" t="s">
        <v>87</v>
      </c>
      <c r="C20" s="12">
        <v>0</v>
      </c>
      <c r="D20" s="12">
        <v>10655</v>
      </c>
      <c r="E20" s="12">
        <v>0.64959999999999996</v>
      </c>
      <c r="F20" s="12">
        <v>0.68689999999999996</v>
      </c>
      <c r="G20" s="12">
        <v>0.72199999999999998</v>
      </c>
      <c r="H20" s="12">
        <v>0.75490000000000002</v>
      </c>
      <c r="I20" s="12">
        <v>0.78559999999999997</v>
      </c>
      <c r="J20" s="12">
        <v>0.81410000000000005</v>
      </c>
      <c r="K20" s="12">
        <v>0.84040000000000004</v>
      </c>
      <c r="L20" s="12">
        <v>0.86450000000000005</v>
      </c>
      <c r="M20" s="12">
        <v>0.88639999999999997</v>
      </c>
      <c r="N20" s="12">
        <v>0.90610000000000002</v>
      </c>
      <c r="O20" s="12">
        <v>0.92359999999999998</v>
      </c>
      <c r="P20" s="12">
        <v>0.93889999999999996</v>
      </c>
      <c r="Q20" s="12">
        <v>0.95199999999999996</v>
      </c>
      <c r="R20" s="12">
        <v>0.96399999999999997</v>
      </c>
      <c r="S20" s="12">
        <v>0.97599999999999998</v>
      </c>
      <c r="T20" s="12">
        <v>0.98799999999999999</v>
      </c>
      <c r="U20" s="12">
        <v>1</v>
      </c>
      <c r="V20" s="12">
        <v>1</v>
      </c>
      <c r="W20" s="12">
        <v>1</v>
      </c>
      <c r="X20" s="12">
        <v>1</v>
      </c>
      <c r="Y20" s="12">
        <v>1</v>
      </c>
      <c r="Z20" s="12">
        <v>1</v>
      </c>
      <c r="AA20" s="12">
        <v>1</v>
      </c>
      <c r="AB20" s="12">
        <v>1</v>
      </c>
      <c r="AC20" s="12">
        <v>1</v>
      </c>
      <c r="AD20" s="12">
        <v>1</v>
      </c>
      <c r="AE20" s="12">
        <v>1</v>
      </c>
      <c r="AF20" s="12">
        <v>1</v>
      </c>
      <c r="AG20" s="12">
        <v>0.99970000000000003</v>
      </c>
      <c r="AH20" s="12">
        <v>0.99890000000000001</v>
      </c>
      <c r="AI20" s="12">
        <v>0.99760000000000004</v>
      </c>
      <c r="AJ20" s="12">
        <v>0.99560000000000004</v>
      </c>
      <c r="AK20" s="12">
        <v>0.99319999999999997</v>
      </c>
      <c r="AL20" s="12">
        <v>0.99019999999999997</v>
      </c>
      <c r="AM20" s="12">
        <v>0.98660000000000003</v>
      </c>
      <c r="AN20" s="12">
        <v>0.98260000000000003</v>
      </c>
      <c r="AO20" s="12">
        <v>0.97789999999999999</v>
      </c>
      <c r="AP20" s="12">
        <v>0.97270000000000001</v>
      </c>
      <c r="AQ20" s="12">
        <v>0.96699999999999997</v>
      </c>
      <c r="AR20" s="12">
        <v>0.9607</v>
      </c>
      <c r="AS20" s="12">
        <v>0.95389999999999997</v>
      </c>
      <c r="AT20" s="12">
        <v>0.94699999999999995</v>
      </c>
      <c r="AU20" s="12">
        <v>0.94</v>
      </c>
      <c r="AV20" s="12">
        <v>0.93300000000000005</v>
      </c>
      <c r="AW20" s="12">
        <v>0.92600000000000005</v>
      </c>
      <c r="AX20" s="12">
        <v>0.91900000000000004</v>
      </c>
      <c r="AY20" s="12">
        <v>0.91200000000000003</v>
      </c>
      <c r="AZ20" s="12">
        <v>0.90510000000000002</v>
      </c>
      <c r="BA20" s="12">
        <v>0.89810000000000001</v>
      </c>
      <c r="BB20" s="12">
        <v>0.8911</v>
      </c>
      <c r="BC20" s="12">
        <v>0.8841</v>
      </c>
      <c r="BD20" s="12">
        <v>0.87709999999999999</v>
      </c>
      <c r="BE20" s="12">
        <v>0.87009999999999998</v>
      </c>
      <c r="BF20" s="12">
        <v>0.86319999999999997</v>
      </c>
      <c r="BG20" s="12">
        <v>0.85619999999999996</v>
      </c>
      <c r="BH20" s="12">
        <v>0.84909999999999997</v>
      </c>
      <c r="BI20" s="12">
        <v>0.84179999999999999</v>
      </c>
      <c r="BJ20" s="12">
        <v>0.83420000000000005</v>
      </c>
      <c r="BK20" s="12">
        <v>0.82630000000000003</v>
      </c>
      <c r="BL20" s="12">
        <v>0.81820000000000004</v>
      </c>
      <c r="BM20" s="12">
        <v>0.80989999999999995</v>
      </c>
      <c r="BN20" s="12">
        <v>0.80120000000000002</v>
      </c>
      <c r="BO20" s="12">
        <v>0.7923</v>
      </c>
      <c r="BP20" s="12">
        <v>0.78320000000000001</v>
      </c>
      <c r="BQ20" s="12">
        <v>0.77380000000000004</v>
      </c>
      <c r="BR20" s="12">
        <v>0.7641</v>
      </c>
      <c r="BS20" s="12">
        <v>0.75419999999999998</v>
      </c>
      <c r="BT20" s="12">
        <v>0.74399999999999999</v>
      </c>
      <c r="BU20" s="12">
        <v>0.73350000000000004</v>
      </c>
      <c r="BV20" s="12">
        <v>0.7228</v>
      </c>
      <c r="BW20" s="12">
        <v>0.71179999999999999</v>
      </c>
      <c r="BX20" s="12">
        <v>0.7006</v>
      </c>
      <c r="BY20" s="12">
        <v>0.68910000000000005</v>
      </c>
      <c r="BZ20" s="12">
        <v>0.67730000000000001</v>
      </c>
      <c r="CA20" s="12">
        <v>0.6653</v>
      </c>
      <c r="CB20" s="12">
        <v>0.65300000000000002</v>
      </c>
      <c r="CC20" s="12">
        <v>0.64049999999999996</v>
      </c>
      <c r="CD20" s="12">
        <v>0.62770000000000004</v>
      </c>
      <c r="CE20" s="12">
        <v>0.61460000000000004</v>
      </c>
      <c r="CF20" s="12">
        <v>0.60129999999999995</v>
      </c>
      <c r="CG20" s="12">
        <v>0.5877</v>
      </c>
      <c r="CH20" s="12">
        <v>0.57389999999999997</v>
      </c>
      <c r="CI20" s="12">
        <v>0.55979999999999996</v>
      </c>
      <c r="CJ20" s="12">
        <v>0.5454</v>
      </c>
      <c r="CK20" s="12">
        <v>0.53080000000000005</v>
      </c>
      <c r="CL20" s="12">
        <v>0.51590000000000003</v>
      </c>
      <c r="CM20" s="12">
        <v>0.50080000000000002</v>
      </c>
      <c r="CN20" s="12">
        <v>0.4854</v>
      </c>
      <c r="CO20" s="12">
        <v>0.46970000000000001</v>
      </c>
      <c r="CP20" s="12">
        <v>0.45379999999999998</v>
      </c>
      <c r="CQ20" s="12">
        <v>0.43759999999999999</v>
      </c>
      <c r="CR20" s="12">
        <v>0.42120000000000002</v>
      </c>
      <c r="CS20" s="12">
        <v>0.40450000000000003</v>
      </c>
      <c r="CT20" s="12">
        <v>0.38750000000000001</v>
      </c>
      <c r="CU20" s="12">
        <v>0.37030000000000002</v>
      </c>
      <c r="CV20" s="12">
        <v>0.3528</v>
      </c>
    </row>
    <row r="21" spans="1:100" x14ac:dyDescent="0.25">
      <c r="A21" s="12" t="s">
        <v>88</v>
      </c>
      <c r="C21" s="12">
        <v>0</v>
      </c>
      <c r="D21" s="12">
        <v>12929</v>
      </c>
      <c r="E21" s="12">
        <v>0.64959999999999996</v>
      </c>
      <c r="F21" s="12">
        <v>0.68689999999999996</v>
      </c>
      <c r="G21" s="12">
        <v>0.72199999999999998</v>
      </c>
      <c r="H21" s="12">
        <v>0.75490000000000002</v>
      </c>
      <c r="I21" s="12">
        <v>0.78559999999999997</v>
      </c>
      <c r="J21" s="12">
        <v>0.81410000000000005</v>
      </c>
      <c r="K21" s="12">
        <v>0.84040000000000004</v>
      </c>
      <c r="L21" s="12">
        <v>0.86450000000000005</v>
      </c>
      <c r="M21" s="12">
        <v>0.88639999999999997</v>
      </c>
      <c r="N21" s="12">
        <v>0.90610000000000002</v>
      </c>
      <c r="O21" s="12">
        <v>0.92359999999999998</v>
      </c>
      <c r="P21" s="12">
        <v>0.93889999999999996</v>
      </c>
      <c r="Q21" s="12">
        <v>0.95199999999999996</v>
      </c>
      <c r="R21" s="12">
        <v>0.96399999999999997</v>
      </c>
      <c r="S21" s="12">
        <v>0.97599999999999998</v>
      </c>
      <c r="T21" s="12">
        <v>0.98799999999999999</v>
      </c>
      <c r="U21" s="12">
        <v>1</v>
      </c>
      <c r="V21" s="12">
        <v>1</v>
      </c>
      <c r="W21" s="12">
        <v>1</v>
      </c>
      <c r="X21" s="12">
        <v>1</v>
      </c>
      <c r="Y21" s="12">
        <v>1</v>
      </c>
      <c r="Z21" s="12">
        <v>1</v>
      </c>
      <c r="AA21" s="12">
        <v>1</v>
      </c>
      <c r="AB21" s="12">
        <v>1</v>
      </c>
      <c r="AC21" s="12">
        <v>1</v>
      </c>
      <c r="AD21" s="12">
        <v>1</v>
      </c>
      <c r="AE21" s="12">
        <v>1</v>
      </c>
      <c r="AF21" s="12">
        <v>1</v>
      </c>
      <c r="AG21" s="12">
        <v>1</v>
      </c>
      <c r="AH21" s="12">
        <v>0.99970000000000003</v>
      </c>
      <c r="AI21" s="12">
        <v>0.99890000000000001</v>
      </c>
      <c r="AJ21" s="12">
        <v>0.99760000000000004</v>
      </c>
      <c r="AK21" s="12">
        <v>0.99580000000000002</v>
      </c>
      <c r="AL21" s="12">
        <v>0.99339999999999995</v>
      </c>
      <c r="AM21" s="12">
        <v>0.99039999999999995</v>
      </c>
      <c r="AN21" s="12">
        <v>0.98699999999999999</v>
      </c>
      <c r="AO21" s="12">
        <v>0.98299999999999998</v>
      </c>
      <c r="AP21" s="12">
        <v>0.97850000000000004</v>
      </c>
      <c r="AQ21" s="12">
        <v>0.97350000000000003</v>
      </c>
      <c r="AR21" s="12">
        <v>0.96789999999999998</v>
      </c>
      <c r="AS21" s="12">
        <v>0.96179999999999999</v>
      </c>
      <c r="AT21" s="12">
        <v>0.95520000000000005</v>
      </c>
      <c r="AU21" s="12">
        <v>0.94830000000000003</v>
      </c>
      <c r="AV21" s="12">
        <v>0.94140000000000001</v>
      </c>
      <c r="AW21" s="12">
        <v>0.9345</v>
      </c>
      <c r="AX21" s="12">
        <v>0.92759999999999998</v>
      </c>
      <c r="AY21" s="12">
        <v>0.92069999999999996</v>
      </c>
      <c r="AZ21" s="12">
        <v>0.91379999999999995</v>
      </c>
      <c r="BA21" s="12">
        <v>0.90690000000000004</v>
      </c>
      <c r="BB21" s="12">
        <v>0.9</v>
      </c>
      <c r="BC21" s="12">
        <v>0.8931</v>
      </c>
      <c r="BD21" s="12">
        <v>0.88619999999999999</v>
      </c>
      <c r="BE21" s="12">
        <v>0.87929999999999997</v>
      </c>
      <c r="BF21" s="12">
        <v>0.87239999999999995</v>
      </c>
      <c r="BG21" s="12">
        <v>0.86550000000000005</v>
      </c>
      <c r="BH21" s="12">
        <v>0.85860000000000003</v>
      </c>
      <c r="BI21" s="12">
        <v>0.85160000000000002</v>
      </c>
      <c r="BJ21" s="12">
        <v>0.84430000000000005</v>
      </c>
      <c r="BK21" s="12">
        <v>0.8367</v>
      </c>
      <c r="BL21" s="12">
        <v>0.82879999999999998</v>
      </c>
      <c r="BM21" s="12">
        <v>0.8206</v>
      </c>
      <c r="BN21" s="12">
        <v>0.81220000000000003</v>
      </c>
      <c r="BO21" s="12">
        <v>0.8034</v>
      </c>
      <c r="BP21" s="12">
        <v>0.79430000000000001</v>
      </c>
      <c r="BQ21" s="12">
        <v>0.78500000000000003</v>
      </c>
      <c r="BR21" s="12">
        <v>0.77529999999999999</v>
      </c>
      <c r="BS21" s="12">
        <v>0.76539999999999997</v>
      </c>
      <c r="BT21" s="12">
        <v>0.75509999999999999</v>
      </c>
      <c r="BU21" s="12">
        <v>0.74460000000000004</v>
      </c>
      <c r="BV21" s="12">
        <v>0.73380000000000001</v>
      </c>
      <c r="BW21" s="12">
        <v>0.72260000000000002</v>
      </c>
      <c r="BX21" s="12">
        <v>0.71120000000000005</v>
      </c>
      <c r="BY21" s="12">
        <v>0.69950000000000001</v>
      </c>
      <c r="BZ21" s="12">
        <v>0.6875</v>
      </c>
      <c r="CA21" s="12">
        <v>0.67510000000000003</v>
      </c>
      <c r="CB21" s="12">
        <v>0.66249999999999998</v>
      </c>
      <c r="CC21" s="12">
        <v>0.64959999999999996</v>
      </c>
      <c r="CD21" s="12">
        <v>0.63639999999999997</v>
      </c>
      <c r="CE21" s="12">
        <v>0.62290000000000001</v>
      </c>
      <c r="CF21" s="12">
        <v>0.60909999999999997</v>
      </c>
      <c r="CG21" s="12">
        <v>0.59499999999999997</v>
      </c>
      <c r="CH21" s="12">
        <v>0.5806</v>
      </c>
      <c r="CI21" s="12">
        <v>0.56599999999999995</v>
      </c>
      <c r="CJ21" s="12">
        <v>0.55100000000000005</v>
      </c>
      <c r="CK21" s="12">
        <v>0.53569999999999995</v>
      </c>
      <c r="CL21" s="12">
        <v>0.52010000000000001</v>
      </c>
      <c r="CM21" s="12">
        <v>0.50429999999999997</v>
      </c>
      <c r="CN21" s="12">
        <v>0.48809999999999998</v>
      </c>
      <c r="CO21" s="12">
        <v>0.47160000000000002</v>
      </c>
      <c r="CP21" s="12">
        <v>0.45490000000000003</v>
      </c>
      <c r="CQ21" s="12">
        <v>0.43780000000000002</v>
      </c>
      <c r="CR21" s="12">
        <v>0.42049999999999998</v>
      </c>
      <c r="CS21" s="12">
        <v>0.40279999999999999</v>
      </c>
      <c r="CT21" s="12">
        <v>0.38490000000000002</v>
      </c>
      <c r="CU21" s="12">
        <v>0.36659999999999998</v>
      </c>
      <c r="CV21" s="12">
        <v>0.34810000000000002</v>
      </c>
    </row>
    <row r="22" spans="1:100" x14ac:dyDescent="0.25">
      <c r="A22" s="12" t="s">
        <v>89</v>
      </c>
      <c r="C22" s="12">
        <v>0</v>
      </c>
      <c r="D22" s="12">
        <v>2.4500000000000002</v>
      </c>
      <c r="E22" s="12">
        <v>0</v>
      </c>
      <c r="F22" s="12">
        <v>0</v>
      </c>
      <c r="G22" s="12">
        <v>0</v>
      </c>
      <c r="H22" s="12">
        <v>1.956</v>
      </c>
      <c r="I22" s="12">
        <v>1.6554</v>
      </c>
      <c r="J22" s="12">
        <v>1.4671000000000001</v>
      </c>
      <c r="K22" s="12">
        <v>1.3315999999999999</v>
      </c>
      <c r="L22" s="12">
        <v>1.2377</v>
      </c>
      <c r="M22" s="12">
        <v>1.1666000000000001</v>
      </c>
      <c r="N22" s="12">
        <v>1.1182000000000001</v>
      </c>
      <c r="O22" s="12">
        <v>1.08</v>
      </c>
      <c r="P22" s="12">
        <v>1.0515000000000001</v>
      </c>
      <c r="Q22" s="12">
        <v>1.0303</v>
      </c>
      <c r="R22" s="12">
        <v>1.0146999999999999</v>
      </c>
      <c r="S22" s="12">
        <v>1.0035000000000001</v>
      </c>
      <c r="T22" s="12">
        <v>1</v>
      </c>
      <c r="U22" s="12">
        <v>1</v>
      </c>
      <c r="V22" s="12">
        <v>1</v>
      </c>
      <c r="W22" s="12">
        <v>1</v>
      </c>
      <c r="X22" s="12">
        <v>1</v>
      </c>
      <c r="Y22" s="12">
        <v>1</v>
      </c>
      <c r="Z22" s="12">
        <v>1</v>
      </c>
      <c r="AA22" s="12">
        <v>1</v>
      </c>
      <c r="AB22" s="12">
        <v>1</v>
      </c>
      <c r="AC22" s="12">
        <v>1</v>
      </c>
      <c r="AD22" s="12">
        <v>1.0079</v>
      </c>
      <c r="AE22" s="12">
        <v>1.0168999999999999</v>
      </c>
      <c r="AF22" s="12">
        <v>1.0261</v>
      </c>
      <c r="AG22" s="12">
        <v>1.0354000000000001</v>
      </c>
      <c r="AH22" s="12">
        <v>1.0448999999999999</v>
      </c>
      <c r="AI22" s="12">
        <v>1.0546</v>
      </c>
      <c r="AJ22" s="12">
        <v>1.0645</v>
      </c>
      <c r="AK22" s="12">
        <v>1.0745</v>
      </c>
      <c r="AL22" s="12">
        <v>1.0848</v>
      </c>
      <c r="AM22" s="12">
        <v>1.0952</v>
      </c>
      <c r="AN22" s="12">
        <v>1.1059000000000001</v>
      </c>
      <c r="AO22" s="12">
        <v>1.1168</v>
      </c>
      <c r="AP22" s="12">
        <v>1.1277999999999999</v>
      </c>
      <c r="AQ22" s="12">
        <v>1.1391</v>
      </c>
      <c r="AR22" s="12">
        <v>1.1506000000000001</v>
      </c>
      <c r="AS22" s="12">
        <v>1.1624000000000001</v>
      </c>
      <c r="AT22" s="12">
        <v>1.1744000000000001</v>
      </c>
      <c r="AU22" s="12">
        <v>1.1867000000000001</v>
      </c>
      <c r="AV22" s="12">
        <v>1.1992</v>
      </c>
      <c r="AW22" s="12">
        <v>1.2119</v>
      </c>
      <c r="AX22" s="12">
        <v>1.2250000000000001</v>
      </c>
      <c r="AY22" s="12">
        <v>1.2383</v>
      </c>
      <c r="AZ22" s="12">
        <v>1.252</v>
      </c>
      <c r="BA22" s="12">
        <v>1.2659</v>
      </c>
      <c r="BB22" s="12">
        <v>1.2801</v>
      </c>
      <c r="BC22" s="12">
        <v>1.2947</v>
      </c>
      <c r="BD22" s="12">
        <v>1.3096000000000001</v>
      </c>
      <c r="BE22" s="12">
        <v>1.3248</v>
      </c>
      <c r="BF22" s="12">
        <v>1.3405</v>
      </c>
      <c r="BG22" s="12">
        <v>1.3564000000000001</v>
      </c>
      <c r="BH22" s="12">
        <v>1.3728</v>
      </c>
      <c r="BI22" s="12">
        <v>1.3895999999999999</v>
      </c>
      <c r="BJ22" s="12">
        <v>1.4068000000000001</v>
      </c>
      <c r="BK22" s="12">
        <v>1.4244000000000001</v>
      </c>
      <c r="BL22" s="12">
        <v>1.4424999999999999</v>
      </c>
      <c r="BM22" s="12">
        <v>1.4610000000000001</v>
      </c>
      <c r="BN22" s="12">
        <v>1.48</v>
      </c>
      <c r="BO22" s="12">
        <v>1.4995000000000001</v>
      </c>
      <c r="BP22" s="12">
        <v>1.5196000000000001</v>
      </c>
      <c r="BQ22" s="12">
        <v>1.5402</v>
      </c>
      <c r="BR22" s="12">
        <v>1.5612999999999999</v>
      </c>
      <c r="BS22" s="12">
        <v>1.583</v>
      </c>
      <c r="BT22" s="12">
        <v>1.6053999999999999</v>
      </c>
      <c r="BU22" s="12">
        <v>1.6283000000000001</v>
      </c>
      <c r="BV22" s="12">
        <v>1.6519999999999999</v>
      </c>
      <c r="BW22" s="12">
        <v>1.6762999999999999</v>
      </c>
      <c r="BX22" s="12">
        <v>1.7014</v>
      </c>
      <c r="BY22" s="12">
        <v>1.7272000000000001</v>
      </c>
      <c r="BZ22" s="12">
        <v>1.7539</v>
      </c>
      <c r="CA22" s="12">
        <v>1.7813000000000001</v>
      </c>
      <c r="CB22" s="12">
        <v>1.8097000000000001</v>
      </c>
      <c r="CC22" s="12">
        <v>1.8389</v>
      </c>
      <c r="CD22" s="12">
        <v>1.8691</v>
      </c>
      <c r="CE22" s="12">
        <v>1.9003000000000001</v>
      </c>
      <c r="CF22" s="12">
        <v>1.9326000000000001</v>
      </c>
      <c r="CG22" s="12">
        <v>1.966</v>
      </c>
      <c r="CH22" s="12">
        <v>2.0099</v>
      </c>
      <c r="CI22" s="12">
        <v>2.0558999999999998</v>
      </c>
      <c r="CJ22" s="12">
        <v>2.1040000000000001</v>
      </c>
      <c r="CK22" s="12">
        <v>2.1543000000000001</v>
      </c>
      <c r="CL22" s="12">
        <v>2.2071999999999998</v>
      </c>
      <c r="CM22" s="12">
        <v>2.2854000000000001</v>
      </c>
      <c r="CN22" s="12">
        <v>2.3694000000000002</v>
      </c>
      <c r="CO22" s="12">
        <v>2.4598</v>
      </c>
      <c r="CP22" s="12">
        <v>2.5573999999999999</v>
      </c>
      <c r="CQ22" s="12">
        <v>2.6629999999999998</v>
      </c>
      <c r="CR22" s="12">
        <v>2.7968000000000002</v>
      </c>
      <c r="CS22" s="12">
        <v>2.9447000000000001</v>
      </c>
      <c r="CT22" s="12">
        <v>3.1091000000000002</v>
      </c>
      <c r="CU22" s="12">
        <v>3.2930000000000001</v>
      </c>
      <c r="CV22" s="12">
        <v>3.5</v>
      </c>
    </row>
    <row r="23" spans="1:100" x14ac:dyDescent="0.25">
      <c r="A23" s="12" t="s">
        <v>90</v>
      </c>
      <c r="C23" s="12">
        <v>0</v>
      </c>
      <c r="D23" s="12">
        <v>6.14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1.4619</v>
      </c>
      <c r="M23" s="12">
        <v>1.3323</v>
      </c>
      <c r="N23" s="12">
        <v>1.2403</v>
      </c>
      <c r="O23" s="12">
        <v>1.1732</v>
      </c>
      <c r="P23" s="12">
        <v>1.1234</v>
      </c>
      <c r="Q23" s="12">
        <v>1.0863</v>
      </c>
      <c r="R23" s="12">
        <v>1.0586</v>
      </c>
      <c r="S23" s="12">
        <v>1.038</v>
      </c>
      <c r="T23" s="12">
        <v>1.0148999999999999</v>
      </c>
      <c r="U23" s="12">
        <v>1.0033000000000001</v>
      </c>
      <c r="V23" s="12">
        <v>1</v>
      </c>
      <c r="W23" s="12">
        <v>1</v>
      </c>
      <c r="X23" s="12">
        <v>1</v>
      </c>
      <c r="Y23" s="12">
        <v>1</v>
      </c>
      <c r="Z23" s="12">
        <v>1</v>
      </c>
      <c r="AA23" s="12">
        <v>1</v>
      </c>
      <c r="AB23" s="12">
        <v>1</v>
      </c>
      <c r="AC23" s="12">
        <v>1</v>
      </c>
      <c r="AD23" s="12">
        <v>1</v>
      </c>
      <c r="AE23" s="12">
        <v>1.0076000000000001</v>
      </c>
      <c r="AF23" s="12">
        <v>1.0152000000000001</v>
      </c>
      <c r="AG23" s="12">
        <v>1.0229999999999999</v>
      </c>
      <c r="AH23" s="12">
        <v>1.0309999999999999</v>
      </c>
      <c r="AI23" s="12">
        <v>1.0389999999999999</v>
      </c>
      <c r="AJ23" s="12">
        <v>1.0515000000000001</v>
      </c>
      <c r="AK23" s="12">
        <v>1.0643</v>
      </c>
      <c r="AL23" s="12">
        <v>1.0773999999999999</v>
      </c>
      <c r="AM23" s="12">
        <v>1.0908</v>
      </c>
      <c r="AN23" s="12">
        <v>1.1046</v>
      </c>
      <c r="AO23" s="12">
        <v>1.1187</v>
      </c>
      <c r="AP23" s="12">
        <v>1.1332</v>
      </c>
      <c r="AQ23" s="12">
        <v>1.1480999999999999</v>
      </c>
      <c r="AR23" s="12">
        <v>1.1634</v>
      </c>
      <c r="AS23" s="12">
        <v>1.1791</v>
      </c>
      <c r="AT23" s="12">
        <v>1.1952</v>
      </c>
      <c r="AU23" s="12">
        <v>1.2118</v>
      </c>
      <c r="AV23" s="12">
        <v>1.2287999999999999</v>
      </c>
      <c r="AW23" s="12">
        <v>1.2463</v>
      </c>
      <c r="AX23" s="12">
        <v>1.2643</v>
      </c>
      <c r="AY23" s="12">
        <v>1.2827999999999999</v>
      </c>
      <c r="AZ23" s="12">
        <v>1.3019000000000001</v>
      </c>
      <c r="BA23" s="12">
        <v>1.3216000000000001</v>
      </c>
      <c r="BB23" s="12">
        <v>1.3419000000000001</v>
      </c>
      <c r="BC23" s="12">
        <v>1.3628</v>
      </c>
      <c r="BD23" s="12">
        <v>1.3844000000000001</v>
      </c>
      <c r="BE23" s="12">
        <v>1.4067000000000001</v>
      </c>
      <c r="BF23" s="12">
        <v>1.4297</v>
      </c>
      <c r="BG23" s="12">
        <v>1.4534</v>
      </c>
      <c r="BH23" s="12">
        <v>1.478</v>
      </c>
      <c r="BI23" s="12">
        <v>1.5034000000000001</v>
      </c>
      <c r="BJ23" s="12">
        <v>1.5297000000000001</v>
      </c>
      <c r="BK23" s="12">
        <v>1.5569</v>
      </c>
      <c r="BL23" s="12">
        <v>1.5851</v>
      </c>
      <c r="BM23" s="12">
        <v>1.6144000000000001</v>
      </c>
      <c r="BN23" s="12">
        <v>1.6448</v>
      </c>
      <c r="BO23" s="12">
        <v>1.6762999999999999</v>
      </c>
      <c r="BP23" s="12">
        <v>1.7091000000000001</v>
      </c>
      <c r="BQ23" s="12">
        <v>1.7431000000000001</v>
      </c>
      <c r="BR23" s="12">
        <v>1.7786</v>
      </c>
      <c r="BS23" s="12">
        <v>1.8154999999999999</v>
      </c>
      <c r="BT23" s="12">
        <v>1.8540000000000001</v>
      </c>
      <c r="BU23" s="12">
        <v>1.8942000000000001</v>
      </c>
      <c r="BV23" s="12">
        <v>1.9361999999999999</v>
      </c>
      <c r="BW23" s="12">
        <v>1.98</v>
      </c>
      <c r="BX23" s="12">
        <v>2.0259</v>
      </c>
      <c r="BY23" s="12">
        <v>2.0739000000000001</v>
      </c>
      <c r="BZ23" s="12">
        <v>2.1242999999999999</v>
      </c>
      <c r="CA23" s="12">
        <v>2.1770999999999998</v>
      </c>
      <c r="CB23" s="12">
        <v>2.2326999999999999</v>
      </c>
      <c r="CC23" s="12">
        <v>2.2911999999999999</v>
      </c>
      <c r="CD23" s="12">
        <v>2.3529</v>
      </c>
      <c r="CE23" s="12">
        <v>2.4178999999999999</v>
      </c>
      <c r="CF23" s="12">
        <v>2.4866999999999999</v>
      </c>
      <c r="CG23" s="12">
        <v>2.5594999999999999</v>
      </c>
      <c r="CH23" s="12">
        <v>2.6476000000000002</v>
      </c>
      <c r="CI23" s="12">
        <v>2.7418999999999998</v>
      </c>
      <c r="CJ23" s="12">
        <v>2.8431999999999999</v>
      </c>
      <c r="CK23" s="12">
        <v>2.9521999999999999</v>
      </c>
      <c r="CL23" s="12">
        <v>3.07</v>
      </c>
      <c r="CM23" s="12">
        <v>3.2315999999999998</v>
      </c>
      <c r="CN23" s="12">
        <v>3.4110999999999998</v>
      </c>
      <c r="CO23" s="12">
        <v>3.6116999999999999</v>
      </c>
      <c r="CP23" s="12">
        <v>3.8374999999999999</v>
      </c>
      <c r="CQ23" s="12">
        <v>4.0933000000000002</v>
      </c>
      <c r="CR23" s="12">
        <v>4.3856999999999999</v>
      </c>
      <c r="CS23" s="12">
        <v>4.7230999999999996</v>
      </c>
      <c r="CT23" s="12">
        <v>5.1166</v>
      </c>
      <c r="CU23" s="12">
        <v>5.5818000000000003</v>
      </c>
      <c r="CV23" s="12">
        <v>6.14</v>
      </c>
    </row>
    <row r="24" spans="1:100" x14ac:dyDescent="0.25">
      <c r="A24" s="12" t="s">
        <v>91</v>
      </c>
      <c r="C24" s="12">
        <v>0</v>
      </c>
      <c r="D24" s="12">
        <v>8.9499999999999993</v>
      </c>
      <c r="E24" s="12">
        <v>0</v>
      </c>
      <c r="F24" s="12">
        <v>0</v>
      </c>
      <c r="G24" s="12">
        <v>0</v>
      </c>
      <c r="H24" s="12">
        <v>2.1989999999999998</v>
      </c>
      <c r="I24" s="12">
        <v>1.8568</v>
      </c>
      <c r="J24" s="12">
        <v>1.6332</v>
      </c>
      <c r="K24" s="12">
        <v>1.4744999999999999</v>
      </c>
      <c r="L24" s="12">
        <v>1.3574999999999999</v>
      </c>
      <c r="M24" s="12">
        <v>1.2701</v>
      </c>
      <c r="N24" s="12">
        <v>1.2030000000000001</v>
      </c>
      <c r="O24" s="12">
        <v>1.1506000000000001</v>
      </c>
      <c r="P24" s="12">
        <v>1.1094999999999999</v>
      </c>
      <c r="Q24" s="12">
        <v>1.0771999999999999</v>
      </c>
      <c r="R24" s="12">
        <v>1.0517000000000001</v>
      </c>
      <c r="S24" s="12">
        <v>1.0318000000000001</v>
      </c>
      <c r="T24" s="12">
        <v>1.0113000000000001</v>
      </c>
      <c r="U24" s="12">
        <v>1</v>
      </c>
      <c r="V24" s="12">
        <v>1</v>
      </c>
      <c r="W24" s="12">
        <v>1</v>
      </c>
      <c r="X24" s="12">
        <v>1</v>
      </c>
      <c r="Y24" s="12">
        <v>1</v>
      </c>
      <c r="Z24" s="12">
        <v>1</v>
      </c>
      <c r="AA24" s="12">
        <v>1</v>
      </c>
      <c r="AB24" s="12">
        <v>1</v>
      </c>
      <c r="AC24" s="12">
        <v>1</v>
      </c>
      <c r="AD24" s="12">
        <v>1</v>
      </c>
      <c r="AE24" s="12">
        <v>1.0098</v>
      </c>
      <c r="AF24" s="12">
        <v>1.0198</v>
      </c>
      <c r="AG24" s="12">
        <v>1.03</v>
      </c>
      <c r="AH24" s="12">
        <v>1.0404</v>
      </c>
      <c r="AI24" s="12">
        <v>1.0509999999999999</v>
      </c>
      <c r="AJ24" s="12">
        <v>1.0625</v>
      </c>
      <c r="AK24" s="12">
        <v>1.0743</v>
      </c>
      <c r="AL24" s="12">
        <v>1.0863</v>
      </c>
      <c r="AM24" s="12">
        <v>1.0986</v>
      </c>
      <c r="AN24" s="12">
        <v>1.1112</v>
      </c>
      <c r="AO24" s="12">
        <v>1.1241000000000001</v>
      </c>
      <c r="AP24" s="12">
        <v>1.1373</v>
      </c>
      <c r="AQ24" s="12">
        <v>1.1507000000000001</v>
      </c>
      <c r="AR24" s="12">
        <v>1.1646000000000001</v>
      </c>
      <c r="AS24" s="12">
        <v>1.1787000000000001</v>
      </c>
      <c r="AT24" s="12">
        <v>1.1932</v>
      </c>
      <c r="AU24" s="12">
        <v>1.208</v>
      </c>
      <c r="AV24" s="12">
        <v>1.2233000000000001</v>
      </c>
      <c r="AW24" s="12">
        <v>1.2388999999999999</v>
      </c>
      <c r="AX24" s="12">
        <v>1.2548999999999999</v>
      </c>
      <c r="AY24" s="12">
        <v>1.2713000000000001</v>
      </c>
      <c r="AZ24" s="12">
        <v>1.2882</v>
      </c>
      <c r="BA24" s="12">
        <v>1.3056000000000001</v>
      </c>
      <c r="BB24" s="12">
        <v>1.3233999999999999</v>
      </c>
      <c r="BC24" s="12">
        <v>1.3416999999999999</v>
      </c>
      <c r="BD24" s="12">
        <v>1.3605</v>
      </c>
      <c r="BE24" s="12">
        <v>1.3798999999999999</v>
      </c>
      <c r="BF24" s="12">
        <v>1.3997999999999999</v>
      </c>
      <c r="BG24" s="12">
        <v>1.4202999999999999</v>
      </c>
      <c r="BH24" s="12">
        <v>1.4414</v>
      </c>
      <c r="BI24" s="12">
        <v>1.4631000000000001</v>
      </c>
      <c r="BJ24" s="12">
        <v>1.4855</v>
      </c>
      <c r="BK24" s="12">
        <v>1.5085999999999999</v>
      </c>
      <c r="BL24" s="12">
        <v>1.5324</v>
      </c>
      <c r="BM24" s="12">
        <v>1.5569999999999999</v>
      </c>
      <c r="BN24" s="12">
        <v>1.5824</v>
      </c>
      <c r="BO24" s="12">
        <v>1.6087</v>
      </c>
      <c r="BP24" s="12">
        <v>1.6357999999999999</v>
      </c>
      <c r="BQ24" s="12">
        <v>1.6638999999999999</v>
      </c>
      <c r="BR24" s="12">
        <v>1.6929000000000001</v>
      </c>
      <c r="BS24" s="12">
        <v>1.7229000000000001</v>
      </c>
      <c r="BT24" s="12">
        <v>1.7541</v>
      </c>
      <c r="BU24" s="12">
        <v>1.7863</v>
      </c>
      <c r="BV24" s="12">
        <v>1.8198000000000001</v>
      </c>
      <c r="BW24" s="12">
        <v>1.8546</v>
      </c>
      <c r="BX24" s="12">
        <v>1.8907</v>
      </c>
      <c r="BY24" s="12">
        <v>1.9282999999999999</v>
      </c>
      <c r="BZ24" s="12">
        <v>1.9674</v>
      </c>
      <c r="CA24" s="12">
        <v>2.0082</v>
      </c>
      <c r="CB24" s="12">
        <v>2.0506000000000002</v>
      </c>
      <c r="CC24" s="12">
        <v>2.1051000000000002</v>
      </c>
      <c r="CD24" s="12">
        <v>2.1625000000000001</v>
      </c>
      <c r="CE24" s="12">
        <v>2.2231999999999998</v>
      </c>
      <c r="CF24" s="12">
        <v>2.2873000000000001</v>
      </c>
      <c r="CG24" s="12">
        <v>2.3553000000000002</v>
      </c>
      <c r="CH24" s="12">
        <v>2.4670000000000001</v>
      </c>
      <c r="CI24" s="12">
        <v>2.5897000000000001</v>
      </c>
      <c r="CJ24" s="12">
        <v>2.7252999999999998</v>
      </c>
      <c r="CK24" s="12">
        <v>2.8759999999999999</v>
      </c>
      <c r="CL24" s="12">
        <v>3.0442</v>
      </c>
      <c r="CM24" s="12">
        <v>3.2664</v>
      </c>
      <c r="CN24" s="12">
        <v>3.5236000000000001</v>
      </c>
      <c r="CO24" s="12">
        <v>3.8248000000000002</v>
      </c>
      <c r="CP24" s="12">
        <v>4.1821999999999999</v>
      </c>
      <c r="CQ24" s="12">
        <v>4.6134000000000004</v>
      </c>
      <c r="CR24" s="12">
        <v>5.2584999999999997</v>
      </c>
      <c r="CS24" s="12">
        <v>6.1134000000000004</v>
      </c>
      <c r="CT24" s="12">
        <v>7.3002000000000002</v>
      </c>
      <c r="CU24" s="12">
        <v>9.0587</v>
      </c>
      <c r="CV24" s="12">
        <v>11.933299999999999</v>
      </c>
    </row>
    <row r="25" spans="1:100" x14ac:dyDescent="0.25">
      <c r="A25" s="12" t="s">
        <v>92</v>
      </c>
      <c r="C25" s="12">
        <v>0</v>
      </c>
      <c r="D25" s="12">
        <v>18.29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1.2424999999999999</v>
      </c>
      <c r="N25" s="12">
        <v>1.1798999999999999</v>
      </c>
      <c r="O25" s="12">
        <v>1.1325000000000001</v>
      </c>
      <c r="P25" s="12">
        <v>1.0965</v>
      </c>
      <c r="Q25" s="12">
        <v>1.0691999999999999</v>
      </c>
      <c r="R25" s="12">
        <v>1.0484</v>
      </c>
      <c r="S25" s="12">
        <v>1.0327</v>
      </c>
      <c r="T25" s="12">
        <v>1.0218</v>
      </c>
      <c r="U25" s="12">
        <v>1.0105</v>
      </c>
      <c r="V25" s="12">
        <v>1</v>
      </c>
      <c r="W25" s="12">
        <v>1</v>
      </c>
      <c r="X25" s="12">
        <v>1</v>
      </c>
      <c r="Y25" s="12">
        <v>1</v>
      </c>
      <c r="Z25" s="12">
        <v>1</v>
      </c>
      <c r="AA25" s="12">
        <v>1</v>
      </c>
      <c r="AB25" s="12">
        <v>1</v>
      </c>
      <c r="AC25" s="12">
        <v>1</v>
      </c>
      <c r="AD25" s="12">
        <v>1</v>
      </c>
      <c r="AE25" s="12">
        <v>1.0024999999999999</v>
      </c>
      <c r="AF25" s="12">
        <v>1.0049999999999999</v>
      </c>
      <c r="AG25" s="12">
        <v>1.0076000000000001</v>
      </c>
      <c r="AH25" s="12">
        <v>1.0101</v>
      </c>
      <c r="AI25" s="12">
        <v>1.0126999999999999</v>
      </c>
      <c r="AJ25" s="12">
        <v>1.024</v>
      </c>
      <c r="AK25" s="12">
        <v>1.0357000000000001</v>
      </c>
      <c r="AL25" s="12">
        <v>1.0475000000000001</v>
      </c>
      <c r="AM25" s="12">
        <v>1.0597000000000001</v>
      </c>
      <c r="AN25" s="12">
        <v>1.0721000000000001</v>
      </c>
      <c r="AO25" s="12">
        <v>1.0848</v>
      </c>
      <c r="AP25" s="12">
        <v>1.0979000000000001</v>
      </c>
      <c r="AQ25" s="12">
        <v>1.1112</v>
      </c>
      <c r="AR25" s="12">
        <v>1.1249</v>
      </c>
      <c r="AS25" s="12">
        <v>1.1389</v>
      </c>
      <c r="AT25" s="12">
        <v>1.1533</v>
      </c>
      <c r="AU25" s="12">
        <v>1.1679999999999999</v>
      </c>
      <c r="AV25" s="12">
        <v>1.1831</v>
      </c>
      <c r="AW25" s="12">
        <v>1.1986000000000001</v>
      </c>
      <c r="AX25" s="12">
        <v>1.2144999999999999</v>
      </c>
      <c r="AY25" s="12">
        <v>1.2307999999999999</v>
      </c>
      <c r="AZ25" s="12">
        <v>1.2476</v>
      </c>
      <c r="BA25" s="12">
        <v>1.2648999999999999</v>
      </c>
      <c r="BB25" s="12">
        <v>1.2827</v>
      </c>
      <c r="BC25" s="12">
        <v>1.3008999999999999</v>
      </c>
      <c r="BD25" s="12">
        <v>1.3198000000000001</v>
      </c>
      <c r="BE25" s="12">
        <v>1.3393999999999999</v>
      </c>
      <c r="BF25" s="12">
        <v>1.3593999999999999</v>
      </c>
      <c r="BG25" s="12">
        <v>1.3802000000000001</v>
      </c>
      <c r="BH25" s="12">
        <v>1.4015</v>
      </c>
      <c r="BI25" s="12">
        <v>1.4233</v>
      </c>
      <c r="BJ25" s="12">
        <v>1.4458</v>
      </c>
      <c r="BK25" s="12">
        <v>1.4690000000000001</v>
      </c>
      <c r="BL25" s="12">
        <v>1.4930000000000001</v>
      </c>
      <c r="BM25" s="12">
        <v>1.5178</v>
      </c>
      <c r="BN25" s="12">
        <v>1.5434000000000001</v>
      </c>
      <c r="BO25" s="12">
        <v>1.5699000000000001</v>
      </c>
      <c r="BP25" s="12">
        <v>1.5973999999999999</v>
      </c>
      <c r="BQ25" s="12">
        <v>1.6257999999999999</v>
      </c>
      <c r="BR25" s="12">
        <v>1.6552</v>
      </c>
      <c r="BS25" s="12">
        <v>1.6857</v>
      </c>
      <c r="BT25" s="12">
        <v>1.7174</v>
      </c>
      <c r="BU25" s="12">
        <v>1.7502</v>
      </c>
      <c r="BV25" s="12">
        <v>1.7844</v>
      </c>
      <c r="BW25" s="12">
        <v>1.8199000000000001</v>
      </c>
      <c r="BX25" s="12">
        <v>1.8569</v>
      </c>
      <c r="BY25" s="12">
        <v>1.8953</v>
      </c>
      <c r="BZ25" s="12">
        <v>1.9355</v>
      </c>
      <c r="CA25" s="12">
        <v>1.9773000000000001</v>
      </c>
      <c r="CB25" s="12">
        <v>2.0209999999999999</v>
      </c>
      <c r="CC25" s="12">
        <v>2.0667</v>
      </c>
      <c r="CD25" s="12">
        <v>2.1143999999999998</v>
      </c>
      <c r="CE25" s="12">
        <v>2.1644999999999999</v>
      </c>
      <c r="CF25" s="12">
        <v>2.2168999999999999</v>
      </c>
      <c r="CG25" s="12">
        <v>2.2719999999999998</v>
      </c>
      <c r="CH25" s="12">
        <v>2.3569</v>
      </c>
      <c r="CI25" s="12">
        <v>2.4483999999999999</v>
      </c>
      <c r="CJ25" s="12">
        <v>2.5472999999999999</v>
      </c>
      <c r="CK25" s="12">
        <v>2.6545000000000001</v>
      </c>
      <c r="CL25" s="12">
        <v>2.7711999999999999</v>
      </c>
      <c r="CM25" s="12">
        <v>2.9594999999999998</v>
      </c>
      <c r="CN25" s="12">
        <v>3.1753</v>
      </c>
      <c r="CO25" s="12">
        <v>3.4251</v>
      </c>
      <c r="CP25" s="12">
        <v>3.7174</v>
      </c>
      <c r="CQ25" s="12">
        <v>4.0644</v>
      </c>
      <c r="CR25" s="12">
        <v>4.6897000000000002</v>
      </c>
      <c r="CS25" s="12">
        <v>5.5423999999999998</v>
      </c>
      <c r="CT25" s="12">
        <v>6.774</v>
      </c>
      <c r="CU25" s="12">
        <v>8.7095000000000002</v>
      </c>
      <c r="CV25" s="12">
        <v>12.193300000000001</v>
      </c>
    </row>
    <row r="26" spans="1:100" x14ac:dyDescent="0.25">
      <c r="A26" s="12" t="s">
        <v>93</v>
      </c>
      <c r="C26" s="12">
        <v>0</v>
      </c>
      <c r="D26" s="12">
        <v>86.74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>
        <v>0</v>
      </c>
      <c r="N26" s="12">
        <v>1.6978</v>
      </c>
      <c r="O26" s="12">
        <v>1.4181999999999999</v>
      </c>
      <c r="P26" s="12">
        <v>1.2607999999999999</v>
      </c>
      <c r="Q26" s="12">
        <v>1.1645000000000001</v>
      </c>
      <c r="R26" s="12">
        <v>1.1027</v>
      </c>
      <c r="S26" s="12">
        <v>1.0625</v>
      </c>
      <c r="T26" s="12">
        <v>1.0326</v>
      </c>
      <c r="U26" s="12">
        <v>1.0085999999999999</v>
      </c>
      <c r="V26" s="12">
        <v>1</v>
      </c>
      <c r="W26" s="12">
        <v>1</v>
      </c>
      <c r="X26" s="12">
        <v>1</v>
      </c>
      <c r="Y26" s="12">
        <v>1</v>
      </c>
      <c r="Z26" s="12">
        <v>1</v>
      </c>
      <c r="AA26" s="12">
        <v>1</v>
      </c>
      <c r="AB26" s="12">
        <v>1</v>
      </c>
      <c r="AC26" s="12">
        <v>1</v>
      </c>
      <c r="AD26" s="12">
        <v>1</v>
      </c>
      <c r="AE26" s="12">
        <v>1</v>
      </c>
      <c r="AF26" s="12">
        <v>1</v>
      </c>
      <c r="AG26" s="12">
        <v>1</v>
      </c>
      <c r="AH26" s="12">
        <v>1</v>
      </c>
      <c r="AI26" s="12">
        <v>1</v>
      </c>
      <c r="AJ26" s="12">
        <v>1.0149999999999999</v>
      </c>
      <c r="AK26" s="12">
        <v>1.0304</v>
      </c>
      <c r="AL26" s="12">
        <v>1.0464</v>
      </c>
      <c r="AM26" s="12">
        <v>1.0628</v>
      </c>
      <c r="AN26" s="12">
        <v>1.0798000000000001</v>
      </c>
      <c r="AO26" s="12">
        <v>1.0992</v>
      </c>
      <c r="AP26" s="12">
        <v>1.1194</v>
      </c>
      <c r="AQ26" s="12">
        <v>1.1403000000000001</v>
      </c>
      <c r="AR26" s="12">
        <v>1.1620999999999999</v>
      </c>
      <c r="AS26" s="12">
        <v>1.1846000000000001</v>
      </c>
      <c r="AT26" s="12">
        <v>1.208</v>
      </c>
      <c r="AU26" s="12">
        <v>1.2323999999999999</v>
      </c>
      <c r="AV26" s="12">
        <v>1.2578</v>
      </c>
      <c r="AW26" s="12">
        <v>1.2843</v>
      </c>
      <c r="AX26" s="12">
        <v>1.1656</v>
      </c>
      <c r="AY26" s="12">
        <v>1.19</v>
      </c>
      <c r="AZ26" s="12">
        <v>1.2156</v>
      </c>
      <c r="BA26" s="12">
        <v>1.2422</v>
      </c>
      <c r="BB26" s="12">
        <v>1.2701</v>
      </c>
      <c r="BC26" s="12">
        <v>1.2991999999999999</v>
      </c>
      <c r="BD26" s="12">
        <v>1.3297000000000001</v>
      </c>
      <c r="BE26" s="12">
        <v>1.3615999999999999</v>
      </c>
      <c r="BF26" s="12">
        <v>1.3952</v>
      </c>
      <c r="BG26" s="12">
        <v>1.4303999999999999</v>
      </c>
      <c r="BH26" s="12">
        <v>1.4057999999999999</v>
      </c>
      <c r="BI26" s="12">
        <v>1.4383999999999999</v>
      </c>
      <c r="BJ26" s="12">
        <v>1.4724999999999999</v>
      </c>
      <c r="BK26" s="12">
        <v>1.5083</v>
      </c>
      <c r="BL26" s="12">
        <v>1.5458000000000001</v>
      </c>
      <c r="BM26" s="12">
        <v>1.5852999999999999</v>
      </c>
      <c r="BN26" s="12">
        <v>1.6268</v>
      </c>
      <c r="BO26" s="12">
        <v>1.6706000000000001</v>
      </c>
      <c r="BP26" s="12">
        <v>1.7168000000000001</v>
      </c>
      <c r="BQ26" s="12">
        <v>1.7656000000000001</v>
      </c>
      <c r="BR26" s="12">
        <v>1.6112</v>
      </c>
      <c r="BS26" s="12">
        <v>1.6577999999999999</v>
      </c>
      <c r="BT26" s="12">
        <v>1.7072000000000001</v>
      </c>
      <c r="BU26" s="12">
        <v>1.7597</v>
      </c>
      <c r="BV26" s="12">
        <v>1.8154999999999999</v>
      </c>
      <c r="BW26" s="12">
        <v>1.8749</v>
      </c>
      <c r="BX26" s="12">
        <v>1.9383999999999999</v>
      </c>
      <c r="BY26" s="12">
        <v>2.0063</v>
      </c>
      <c r="BZ26" s="12">
        <v>2.0790999999999999</v>
      </c>
      <c r="CA26" s="12">
        <v>2.1575000000000002</v>
      </c>
      <c r="CB26" s="12">
        <v>2.2416999999999998</v>
      </c>
      <c r="CC26" s="12">
        <v>2.3330000000000002</v>
      </c>
      <c r="CD26" s="12">
        <v>2.4319999999999999</v>
      </c>
      <c r="CE26" s="12">
        <v>2.5398999999999998</v>
      </c>
      <c r="CF26" s="12">
        <v>2.6577000000000002</v>
      </c>
      <c r="CG26" s="12">
        <v>2.7869999999999999</v>
      </c>
      <c r="CH26" s="12">
        <v>2.9295</v>
      </c>
      <c r="CI26" s="12">
        <v>3.0874000000000001</v>
      </c>
      <c r="CJ26" s="12">
        <v>3.2631999999999999</v>
      </c>
      <c r="CK26" s="12">
        <v>3.4603999999999999</v>
      </c>
      <c r="CL26" s="12">
        <v>3.6827999999999999</v>
      </c>
      <c r="CM26" s="12">
        <v>3.9358</v>
      </c>
      <c r="CN26" s="12">
        <v>4.2260999999999997</v>
      </c>
      <c r="CO26" s="12">
        <v>4.5627000000000004</v>
      </c>
      <c r="CP26" s="12">
        <v>4.9576000000000002</v>
      </c>
      <c r="CQ26" s="12">
        <v>5.4272</v>
      </c>
      <c r="CR26" s="12">
        <v>5.9951999999999996</v>
      </c>
      <c r="CS26" s="12">
        <v>6.6959</v>
      </c>
      <c r="CT26" s="12">
        <v>7.5820999999999996</v>
      </c>
      <c r="CU26" s="12">
        <v>8.7386999999999997</v>
      </c>
      <c r="CV26" s="12">
        <v>10.3117</v>
      </c>
    </row>
    <row r="27" spans="1:100" x14ac:dyDescent="0.25">
      <c r="A27" s="12" t="s">
        <v>94</v>
      </c>
      <c r="C27" s="12">
        <v>0</v>
      </c>
      <c r="D27" s="12">
        <v>23.12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1.3528</v>
      </c>
      <c r="O27" s="12">
        <v>1.2709999999999999</v>
      </c>
      <c r="P27" s="12">
        <v>1.2035</v>
      </c>
      <c r="Q27" s="12">
        <v>1.1468</v>
      </c>
      <c r="R27" s="12">
        <v>1.0993999999999999</v>
      </c>
      <c r="S27" s="12">
        <v>1.0596000000000001</v>
      </c>
      <c r="T27" s="12">
        <v>1.0185</v>
      </c>
      <c r="U27" s="12">
        <v>1</v>
      </c>
      <c r="V27" s="12">
        <v>1</v>
      </c>
      <c r="W27" s="12">
        <v>1</v>
      </c>
      <c r="X27" s="12">
        <v>1</v>
      </c>
      <c r="Y27" s="12">
        <v>1</v>
      </c>
      <c r="Z27" s="12">
        <v>1</v>
      </c>
      <c r="AA27" s="12">
        <v>1</v>
      </c>
      <c r="AB27" s="12">
        <v>1</v>
      </c>
      <c r="AC27" s="12">
        <v>1</v>
      </c>
      <c r="AD27" s="12">
        <v>1</v>
      </c>
      <c r="AE27" s="12">
        <v>1</v>
      </c>
      <c r="AF27" s="12">
        <v>1</v>
      </c>
      <c r="AG27" s="12">
        <v>1</v>
      </c>
      <c r="AH27" s="12">
        <v>1</v>
      </c>
      <c r="AI27" s="12">
        <v>1</v>
      </c>
      <c r="AJ27" s="12">
        <v>1.0053000000000001</v>
      </c>
      <c r="AK27" s="12">
        <v>1.0106999999999999</v>
      </c>
      <c r="AL27" s="12">
        <v>1.0161</v>
      </c>
      <c r="AM27" s="12">
        <v>1.0216000000000001</v>
      </c>
      <c r="AN27" s="12">
        <v>1.0270999999999999</v>
      </c>
      <c r="AO27" s="12">
        <v>1.0431999999999999</v>
      </c>
      <c r="AP27" s="12">
        <v>1.0599000000000001</v>
      </c>
      <c r="AQ27" s="12">
        <v>1.077</v>
      </c>
      <c r="AR27" s="12">
        <v>1.0948</v>
      </c>
      <c r="AS27" s="12">
        <v>1.1131</v>
      </c>
      <c r="AT27" s="12">
        <v>1.1359999999999999</v>
      </c>
      <c r="AU27" s="12">
        <v>1.1597999999999999</v>
      </c>
      <c r="AV27" s="12">
        <v>1.1846000000000001</v>
      </c>
      <c r="AW27" s="12">
        <v>1.2105999999999999</v>
      </c>
      <c r="AX27" s="12">
        <v>1.1468</v>
      </c>
      <c r="AY27" s="12">
        <v>1.1700999999999999</v>
      </c>
      <c r="AZ27" s="12">
        <v>1.1943999999999999</v>
      </c>
      <c r="BA27" s="12">
        <v>1.2198</v>
      </c>
      <c r="BB27" s="12">
        <v>1.2462</v>
      </c>
      <c r="BC27" s="12">
        <v>1.2736000000000001</v>
      </c>
      <c r="BD27" s="12">
        <v>1.3025</v>
      </c>
      <c r="BE27" s="12">
        <v>1.3325</v>
      </c>
      <c r="BF27" s="12">
        <v>1.3640000000000001</v>
      </c>
      <c r="BG27" s="12">
        <v>1.397</v>
      </c>
      <c r="BH27" s="12">
        <v>1.2703</v>
      </c>
      <c r="BI27" s="12">
        <v>1.3061</v>
      </c>
      <c r="BJ27" s="12">
        <v>1.3439000000000001</v>
      </c>
      <c r="BK27" s="12">
        <v>1.3841000000000001</v>
      </c>
      <c r="BL27" s="12">
        <v>1.4266000000000001</v>
      </c>
      <c r="BM27" s="12">
        <v>1.4719</v>
      </c>
      <c r="BN27" s="12">
        <v>1.5202</v>
      </c>
      <c r="BO27" s="12">
        <v>1.5719000000000001</v>
      </c>
      <c r="BP27" s="12">
        <v>1.6271</v>
      </c>
      <c r="BQ27" s="12">
        <v>1.6863999999999999</v>
      </c>
      <c r="BR27" s="12">
        <v>1.3017000000000001</v>
      </c>
      <c r="BS27" s="12">
        <v>1.3376999999999999</v>
      </c>
      <c r="BT27" s="12">
        <v>1.3757999999999999</v>
      </c>
      <c r="BU27" s="12">
        <v>1.4160999999999999</v>
      </c>
      <c r="BV27" s="12">
        <v>1.4589000000000001</v>
      </c>
      <c r="BW27" s="12">
        <v>1.5043</v>
      </c>
      <c r="BX27" s="12">
        <v>1.5526</v>
      </c>
      <c r="BY27" s="12">
        <v>1.6040000000000001</v>
      </c>
      <c r="BZ27" s="12">
        <v>1.659</v>
      </c>
      <c r="CA27" s="12">
        <v>1.718</v>
      </c>
      <c r="CB27" s="12">
        <v>1.7816000000000001</v>
      </c>
      <c r="CC27" s="12">
        <v>1.8498000000000001</v>
      </c>
      <c r="CD27" s="12">
        <v>1.9234</v>
      </c>
      <c r="CE27" s="12">
        <v>2.0032000000000001</v>
      </c>
      <c r="CF27" s="12">
        <v>2.0897999999999999</v>
      </c>
      <c r="CG27" s="12">
        <v>2.1842999999999999</v>
      </c>
      <c r="CH27" s="12">
        <v>2.2877000000000001</v>
      </c>
      <c r="CI27" s="12">
        <v>2.4014000000000002</v>
      </c>
      <c r="CJ27" s="12">
        <v>2.5270000000000001</v>
      </c>
      <c r="CK27" s="12">
        <v>2.6665000000000001</v>
      </c>
      <c r="CL27" s="12">
        <v>2.8222</v>
      </c>
      <c r="CM27" s="12">
        <v>2.9971999999999999</v>
      </c>
      <c r="CN27" s="12">
        <v>3.1953999999999998</v>
      </c>
      <c r="CO27" s="12">
        <v>3.4217</v>
      </c>
      <c r="CP27" s="12">
        <v>3.6823999999999999</v>
      </c>
      <c r="CQ27" s="12">
        <v>3.9862000000000002</v>
      </c>
      <c r="CR27" s="12">
        <v>4.3445999999999998</v>
      </c>
      <c r="CS27" s="12">
        <v>4.7737999999999996</v>
      </c>
      <c r="CT27" s="12">
        <v>5.2972000000000001</v>
      </c>
      <c r="CU27" s="12">
        <v>5.9493999999999998</v>
      </c>
      <c r="CV27" s="12">
        <v>6.7847</v>
      </c>
    </row>
    <row r="28" spans="1:100" x14ac:dyDescent="0.25">
      <c r="A28" s="12" t="s">
        <v>95</v>
      </c>
      <c r="C28" s="12">
        <v>0</v>
      </c>
      <c r="D28" s="12">
        <v>74.08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1.4911000000000001</v>
      </c>
      <c r="O28" s="12">
        <v>1.3620000000000001</v>
      </c>
      <c r="P28" s="12">
        <v>1.2681</v>
      </c>
      <c r="Q28" s="12">
        <v>1.1979</v>
      </c>
      <c r="R28" s="12">
        <v>1.1448</v>
      </c>
      <c r="S28" s="12">
        <v>1.1044</v>
      </c>
      <c r="T28" s="12">
        <v>1.0583</v>
      </c>
      <c r="U28" s="12">
        <v>1.0288999999999999</v>
      </c>
      <c r="V28" s="12">
        <v>1</v>
      </c>
      <c r="W28" s="12">
        <v>1</v>
      </c>
      <c r="X28" s="12">
        <v>1</v>
      </c>
      <c r="Y28" s="12">
        <v>1</v>
      </c>
      <c r="Z28" s="12">
        <v>1</v>
      </c>
      <c r="AA28" s="12">
        <v>1</v>
      </c>
      <c r="AB28" s="12">
        <v>1</v>
      </c>
      <c r="AC28" s="12">
        <v>1</v>
      </c>
      <c r="AD28" s="12">
        <v>1</v>
      </c>
      <c r="AE28" s="12">
        <v>1</v>
      </c>
      <c r="AF28" s="12">
        <v>1</v>
      </c>
      <c r="AG28" s="12">
        <v>1</v>
      </c>
      <c r="AH28" s="12">
        <v>1</v>
      </c>
      <c r="AI28" s="12">
        <v>1</v>
      </c>
      <c r="AJ28" s="12">
        <v>1</v>
      </c>
      <c r="AK28" s="12">
        <v>1</v>
      </c>
      <c r="AL28" s="12">
        <v>1</v>
      </c>
      <c r="AM28" s="12">
        <v>1</v>
      </c>
      <c r="AN28" s="12">
        <v>1</v>
      </c>
      <c r="AO28" s="12">
        <v>1.0096000000000001</v>
      </c>
      <c r="AP28" s="12">
        <v>1.0194000000000001</v>
      </c>
      <c r="AQ28" s="12">
        <v>1.0293000000000001</v>
      </c>
      <c r="AR28" s="12">
        <v>1.0396000000000001</v>
      </c>
      <c r="AS28" s="12">
        <v>1.0499000000000001</v>
      </c>
      <c r="AT28" s="12">
        <v>1.0701000000000001</v>
      </c>
      <c r="AU28" s="12">
        <v>1.091</v>
      </c>
      <c r="AV28" s="12">
        <v>1.1128</v>
      </c>
      <c r="AW28" s="12">
        <v>1.1355</v>
      </c>
      <c r="AX28" s="12">
        <v>1</v>
      </c>
      <c r="AY28" s="12">
        <v>1.0183</v>
      </c>
      <c r="AZ28" s="12">
        <v>1.0370999999999999</v>
      </c>
      <c r="BA28" s="12">
        <v>1.0568</v>
      </c>
      <c r="BB28" s="12">
        <v>1.0771999999999999</v>
      </c>
      <c r="BC28" s="12">
        <v>1.0984</v>
      </c>
      <c r="BD28" s="12">
        <v>1.1259999999999999</v>
      </c>
      <c r="BE28" s="12">
        <v>1.1549</v>
      </c>
      <c r="BF28" s="12">
        <v>1.1854</v>
      </c>
      <c r="BG28" s="12">
        <v>1.2176</v>
      </c>
      <c r="BH28" s="12">
        <v>1.1232</v>
      </c>
      <c r="BI28" s="12">
        <v>1.1467000000000001</v>
      </c>
      <c r="BJ28" s="12">
        <v>1.1712</v>
      </c>
      <c r="BK28" s="12">
        <v>1.1968000000000001</v>
      </c>
      <c r="BL28" s="12">
        <v>1.2235</v>
      </c>
      <c r="BM28" s="12">
        <v>1.2514000000000001</v>
      </c>
      <c r="BN28" s="12">
        <v>1.2806</v>
      </c>
      <c r="BO28" s="12">
        <v>1.3111999999999999</v>
      </c>
      <c r="BP28" s="12">
        <v>1.3431999999999999</v>
      </c>
      <c r="BQ28" s="12">
        <v>1.377</v>
      </c>
      <c r="BR28" s="12">
        <v>1.4127000000000001</v>
      </c>
      <c r="BS28" s="12">
        <v>1.45</v>
      </c>
      <c r="BT28" s="12">
        <v>1.4893000000000001</v>
      </c>
      <c r="BU28" s="12">
        <v>1.5308999999999999</v>
      </c>
      <c r="BV28" s="12">
        <v>1.5748</v>
      </c>
      <c r="BW28" s="12">
        <v>1.6216999999999999</v>
      </c>
      <c r="BX28" s="12">
        <v>1.6711</v>
      </c>
      <c r="BY28" s="12">
        <v>1.7236</v>
      </c>
      <c r="BZ28" s="12">
        <v>1.7795000000000001</v>
      </c>
      <c r="CA28" s="12">
        <v>1.8391</v>
      </c>
      <c r="CB28" s="12">
        <v>1.9033</v>
      </c>
      <c r="CC28" s="12">
        <v>1.9718</v>
      </c>
      <c r="CD28" s="12">
        <v>2.0453999999999999</v>
      </c>
      <c r="CE28" s="12">
        <v>2.1246999999999998</v>
      </c>
      <c r="CF28" s="12">
        <v>2.2105000000000001</v>
      </c>
      <c r="CG28" s="12">
        <v>2.3033999999999999</v>
      </c>
      <c r="CH28" s="12">
        <v>2.4045000000000001</v>
      </c>
      <c r="CI28" s="12">
        <v>2.5148000000000001</v>
      </c>
      <c r="CJ28" s="12">
        <v>2.6356999999999999</v>
      </c>
      <c r="CK28" s="12">
        <v>2.7688999999999999</v>
      </c>
      <c r="CL28" s="12">
        <v>2.9161999999999999</v>
      </c>
      <c r="CM28" s="12">
        <v>3.0800999999999998</v>
      </c>
      <c r="CN28" s="12">
        <v>3.2635999999999998</v>
      </c>
      <c r="CO28" s="12">
        <v>3.4702000000000002</v>
      </c>
      <c r="CP28" s="12">
        <v>3.7048999999999999</v>
      </c>
      <c r="CQ28" s="12">
        <v>3.9735</v>
      </c>
      <c r="CR28" s="12">
        <v>4.2840999999999996</v>
      </c>
      <c r="CS28" s="12">
        <v>4.6474000000000002</v>
      </c>
      <c r="CT28" s="12">
        <v>5.0781000000000001</v>
      </c>
      <c r="CU28" s="12">
        <v>5.5967000000000002</v>
      </c>
      <c r="CV28" s="12">
        <v>6.2332999999999998</v>
      </c>
    </row>
    <row r="29" spans="1:100" x14ac:dyDescent="0.25">
      <c r="A29" s="12" t="s">
        <v>96</v>
      </c>
      <c r="C29" s="12">
        <v>0</v>
      </c>
      <c r="D29" s="12">
        <v>98.48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0</v>
      </c>
      <c r="N29" s="12">
        <v>1.4742999999999999</v>
      </c>
      <c r="O29" s="12">
        <v>1.3339000000000001</v>
      </c>
      <c r="P29" s="12">
        <v>1.2316</v>
      </c>
      <c r="Q29" s="12">
        <v>1.1555</v>
      </c>
      <c r="R29" s="12">
        <v>1.0982000000000001</v>
      </c>
      <c r="S29" s="12">
        <v>1.0548</v>
      </c>
      <c r="T29" s="12">
        <v>1.0258</v>
      </c>
      <c r="U29" s="12">
        <v>1</v>
      </c>
      <c r="V29" s="12">
        <v>1</v>
      </c>
      <c r="W29" s="12">
        <v>1</v>
      </c>
      <c r="X29" s="12">
        <v>1</v>
      </c>
      <c r="Y29" s="12">
        <v>1</v>
      </c>
      <c r="Z29" s="12">
        <v>1</v>
      </c>
      <c r="AA29" s="12">
        <v>1</v>
      </c>
      <c r="AB29" s="12">
        <v>1</v>
      </c>
      <c r="AC29" s="12">
        <v>1</v>
      </c>
      <c r="AD29" s="12">
        <v>1</v>
      </c>
      <c r="AE29" s="12">
        <v>1.0084</v>
      </c>
      <c r="AF29" s="12">
        <v>1.0168999999999999</v>
      </c>
      <c r="AG29" s="12">
        <v>1.0256000000000001</v>
      </c>
      <c r="AH29" s="12">
        <v>1.0344</v>
      </c>
      <c r="AI29" s="12">
        <v>1.0434000000000001</v>
      </c>
      <c r="AJ29" s="12">
        <v>1.0593999999999999</v>
      </c>
      <c r="AK29" s="12">
        <v>1.0758000000000001</v>
      </c>
      <c r="AL29" s="12">
        <v>1.0928</v>
      </c>
      <c r="AM29" s="12">
        <v>1.1102000000000001</v>
      </c>
      <c r="AN29" s="12">
        <v>1.1283000000000001</v>
      </c>
      <c r="AO29" s="12">
        <v>1.147</v>
      </c>
      <c r="AP29" s="12">
        <v>1.1662999999999999</v>
      </c>
      <c r="AQ29" s="12">
        <v>1.1861999999999999</v>
      </c>
      <c r="AR29" s="12">
        <v>1.2069000000000001</v>
      </c>
      <c r="AS29" s="12">
        <v>1.2282999999999999</v>
      </c>
      <c r="AT29" s="12">
        <v>1.2504999999999999</v>
      </c>
      <c r="AU29" s="12">
        <v>1.2735000000000001</v>
      </c>
      <c r="AV29" s="12">
        <v>1.2972999999999999</v>
      </c>
      <c r="AW29" s="12">
        <v>1.3220000000000001</v>
      </c>
      <c r="AX29" s="12">
        <v>1.2789999999999999</v>
      </c>
      <c r="AY29" s="12">
        <v>1.3025</v>
      </c>
      <c r="AZ29" s="12">
        <v>1.3269</v>
      </c>
      <c r="BA29" s="12">
        <v>1.3522000000000001</v>
      </c>
      <c r="BB29" s="12">
        <v>1.3785000000000001</v>
      </c>
      <c r="BC29" s="12">
        <v>1.4058999999999999</v>
      </c>
      <c r="BD29" s="12">
        <v>1.4343999999999999</v>
      </c>
      <c r="BE29" s="12">
        <v>1.464</v>
      </c>
      <c r="BF29" s="12">
        <v>1.4948999999999999</v>
      </c>
      <c r="BG29" s="12">
        <v>1.5270999999999999</v>
      </c>
      <c r="BH29" s="12">
        <v>1.4803999999999999</v>
      </c>
      <c r="BI29" s="12">
        <v>1.5114000000000001</v>
      </c>
      <c r="BJ29" s="12">
        <v>1.5437000000000001</v>
      </c>
      <c r="BK29" s="12">
        <v>1.5774999999999999</v>
      </c>
      <c r="BL29" s="12">
        <v>1.6128</v>
      </c>
      <c r="BM29" s="12">
        <v>1.6496</v>
      </c>
      <c r="BN29" s="12">
        <v>1.6880999999999999</v>
      </c>
      <c r="BO29" s="12">
        <v>1.7285999999999999</v>
      </c>
      <c r="BP29" s="12">
        <v>1.7709999999999999</v>
      </c>
      <c r="BQ29" s="12">
        <v>1.8154999999999999</v>
      </c>
      <c r="BR29" s="12">
        <v>1.7461</v>
      </c>
      <c r="BS29" s="12">
        <v>1.7931999999999999</v>
      </c>
      <c r="BT29" s="12">
        <v>1.8428</v>
      </c>
      <c r="BU29" s="12">
        <v>1.8953</v>
      </c>
      <c r="BV29" s="12">
        <v>1.9509000000000001</v>
      </c>
      <c r="BW29" s="12">
        <v>2.0097999999999998</v>
      </c>
      <c r="BX29" s="12">
        <v>2.0724</v>
      </c>
      <c r="BY29" s="12">
        <v>2.1389999999999998</v>
      </c>
      <c r="BZ29" s="12">
        <v>2.2101000000000002</v>
      </c>
      <c r="CA29" s="12">
        <v>2.286</v>
      </c>
      <c r="CB29" s="12">
        <v>2.0611999999999999</v>
      </c>
      <c r="CC29" s="12">
        <v>2.1526000000000001</v>
      </c>
      <c r="CD29" s="12">
        <v>2.2524000000000002</v>
      </c>
      <c r="CE29" s="12">
        <v>2.3620000000000001</v>
      </c>
      <c r="CF29" s="12">
        <v>2.4826999999999999</v>
      </c>
      <c r="CG29" s="12">
        <v>2.6164000000000001</v>
      </c>
      <c r="CH29" s="12">
        <v>2.7654000000000001</v>
      </c>
      <c r="CI29" s="12">
        <v>2.9323999999999999</v>
      </c>
      <c r="CJ29" s="12">
        <v>3.1208</v>
      </c>
      <c r="CK29" s="12">
        <v>3.3351999999999999</v>
      </c>
      <c r="CL29" s="12">
        <v>3.5811000000000002</v>
      </c>
      <c r="CM29" s="12">
        <v>3.8662000000000001</v>
      </c>
      <c r="CN29" s="12">
        <v>4.2005999999999997</v>
      </c>
      <c r="CO29" s="12">
        <v>4.5983000000000001</v>
      </c>
      <c r="CP29" s="12">
        <v>5.0792000000000002</v>
      </c>
      <c r="CQ29" s="12">
        <v>5.6723999999999997</v>
      </c>
      <c r="CR29" s="12">
        <v>6.4226000000000001</v>
      </c>
      <c r="CS29" s="12">
        <v>7.4013999999999998</v>
      </c>
      <c r="CT29" s="12">
        <v>8.7322000000000006</v>
      </c>
      <c r="CU29" s="12">
        <v>10.6465</v>
      </c>
      <c r="CV29" s="12">
        <v>13.6357</v>
      </c>
    </row>
    <row r="30" spans="1:100" x14ac:dyDescent="0.25">
      <c r="A30" s="12" t="s">
        <v>97</v>
      </c>
      <c r="C30" s="12">
        <v>0</v>
      </c>
      <c r="D30" s="12">
        <v>25.86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N30" s="12">
        <v>1.3107</v>
      </c>
      <c r="O30" s="12">
        <v>1.2181</v>
      </c>
      <c r="P30" s="12">
        <v>1.1534</v>
      </c>
      <c r="Q30" s="12">
        <v>1.1074999999999999</v>
      </c>
      <c r="R30" s="12">
        <v>1.0744</v>
      </c>
      <c r="S30" s="12">
        <v>1.0508</v>
      </c>
      <c r="T30" s="12">
        <v>1.0262</v>
      </c>
      <c r="U30" s="12">
        <v>1.0102</v>
      </c>
      <c r="V30" s="12">
        <v>1</v>
      </c>
      <c r="W30" s="12">
        <v>1</v>
      </c>
      <c r="X30" s="12">
        <v>1</v>
      </c>
      <c r="Y30" s="12">
        <v>1</v>
      </c>
      <c r="Z30" s="12">
        <v>1</v>
      </c>
      <c r="AA30" s="12">
        <v>1</v>
      </c>
      <c r="AB30" s="12">
        <v>1</v>
      </c>
      <c r="AC30" s="12">
        <v>1</v>
      </c>
      <c r="AD30" s="12">
        <v>1</v>
      </c>
      <c r="AE30" s="12">
        <v>1.0048999999999999</v>
      </c>
      <c r="AF30" s="12">
        <v>1.0099</v>
      </c>
      <c r="AG30" s="12">
        <v>1.0149999999999999</v>
      </c>
      <c r="AH30" s="12">
        <v>1.0201</v>
      </c>
      <c r="AI30" s="12">
        <v>1.0251999999999999</v>
      </c>
      <c r="AJ30" s="12">
        <v>1.0383</v>
      </c>
      <c r="AK30" s="12">
        <v>1.0518000000000001</v>
      </c>
      <c r="AL30" s="12">
        <v>1.0656000000000001</v>
      </c>
      <c r="AM30" s="12">
        <v>1.0797000000000001</v>
      </c>
      <c r="AN30" s="12">
        <v>1.0943000000000001</v>
      </c>
      <c r="AO30" s="12">
        <v>1.1093</v>
      </c>
      <c r="AP30" s="12">
        <v>1.1246</v>
      </c>
      <c r="AQ30" s="12">
        <v>1.1404000000000001</v>
      </c>
      <c r="AR30" s="12">
        <v>1.1567000000000001</v>
      </c>
      <c r="AS30" s="12">
        <v>1.1734</v>
      </c>
      <c r="AT30" s="12">
        <v>1.1906000000000001</v>
      </c>
      <c r="AU30" s="12">
        <v>1.2081999999999999</v>
      </c>
      <c r="AV30" s="12">
        <v>1.2263999999999999</v>
      </c>
      <c r="AW30" s="12">
        <v>1.2452000000000001</v>
      </c>
      <c r="AX30" s="12">
        <v>1.1123000000000001</v>
      </c>
      <c r="AY30" s="12">
        <v>1.1306</v>
      </c>
      <c r="AZ30" s="12">
        <v>1.1496</v>
      </c>
      <c r="BA30" s="12">
        <v>1.1692</v>
      </c>
      <c r="BB30" s="12">
        <v>1.1895</v>
      </c>
      <c r="BC30" s="12">
        <v>1.2104999999999999</v>
      </c>
      <c r="BD30" s="12">
        <v>1.2323999999999999</v>
      </c>
      <c r="BE30" s="12">
        <v>1.2549999999999999</v>
      </c>
      <c r="BF30" s="12">
        <v>1.2785</v>
      </c>
      <c r="BG30" s="12">
        <v>1.3028999999999999</v>
      </c>
      <c r="BH30" s="12">
        <v>1.1392</v>
      </c>
      <c r="BI30" s="12">
        <v>1.1617</v>
      </c>
      <c r="BJ30" s="12">
        <v>1.1852</v>
      </c>
      <c r="BK30" s="12">
        <v>1.2096</v>
      </c>
      <c r="BL30" s="12">
        <v>1.2350000000000001</v>
      </c>
      <c r="BM30" s="12">
        <v>1.2615000000000001</v>
      </c>
      <c r="BN30" s="12">
        <v>1.2891999999999999</v>
      </c>
      <c r="BO30" s="12">
        <v>1.3181</v>
      </c>
      <c r="BP30" s="12">
        <v>1.3483000000000001</v>
      </c>
      <c r="BQ30" s="12">
        <v>1.3798999999999999</v>
      </c>
      <c r="BR30" s="12">
        <v>1.2943</v>
      </c>
      <c r="BS30" s="12">
        <v>1.3266</v>
      </c>
      <c r="BT30" s="12">
        <v>1.3605</v>
      </c>
      <c r="BU30" s="12">
        <v>1.3962000000000001</v>
      </c>
      <c r="BV30" s="12">
        <v>1.4338</v>
      </c>
      <c r="BW30" s="12">
        <v>1.4735</v>
      </c>
      <c r="BX30" s="12">
        <v>1.5155000000000001</v>
      </c>
      <c r="BY30" s="12">
        <v>1.5599000000000001</v>
      </c>
      <c r="BZ30" s="12">
        <v>1.607</v>
      </c>
      <c r="CA30" s="12">
        <v>1.6571</v>
      </c>
      <c r="CB30" s="12">
        <v>1.573</v>
      </c>
      <c r="CC30" s="12">
        <v>1.6237999999999999</v>
      </c>
      <c r="CD30" s="12">
        <v>1.6779999999999999</v>
      </c>
      <c r="CE30" s="12">
        <v>1.736</v>
      </c>
      <c r="CF30" s="12">
        <v>1.7981</v>
      </c>
      <c r="CG30" s="12">
        <v>1.8648</v>
      </c>
      <c r="CH30" s="12">
        <v>1.9366000000000001</v>
      </c>
      <c r="CI30" s="12">
        <v>2.0143</v>
      </c>
      <c r="CJ30" s="12">
        <v>2.0983000000000001</v>
      </c>
      <c r="CK30" s="12">
        <v>2.1898</v>
      </c>
      <c r="CL30" s="12">
        <v>2.2894999999999999</v>
      </c>
      <c r="CM30" s="12">
        <v>2.3988</v>
      </c>
      <c r="CN30" s="12">
        <v>2.5190000000000001</v>
      </c>
      <c r="CO30" s="12">
        <v>2.6518999999999999</v>
      </c>
      <c r="CP30" s="12">
        <v>2.7995999999999999</v>
      </c>
      <c r="CQ30" s="12">
        <v>2.9647000000000001</v>
      </c>
      <c r="CR30" s="12">
        <v>3.1505000000000001</v>
      </c>
      <c r="CS30" s="12">
        <v>3.3612000000000002</v>
      </c>
      <c r="CT30" s="12">
        <v>3.6021999999999998</v>
      </c>
      <c r="CU30" s="12">
        <v>3.8803000000000001</v>
      </c>
      <c r="CV30" s="12">
        <v>4.2049000000000003</v>
      </c>
    </row>
    <row r="31" spans="1:100" x14ac:dyDescent="0.25">
      <c r="A31" s="12" t="s">
        <v>98</v>
      </c>
      <c r="C31" s="12">
        <v>0.05</v>
      </c>
      <c r="D31" s="12">
        <v>5.54</v>
      </c>
      <c r="E31" s="12">
        <v>0.51970000000000005</v>
      </c>
      <c r="F31" s="12">
        <v>0.63460000000000005</v>
      </c>
      <c r="G31" s="12">
        <v>0.70660000000000001</v>
      </c>
      <c r="H31" s="12">
        <v>0.75790000000000002</v>
      </c>
      <c r="I31" s="12">
        <v>0.79600000000000004</v>
      </c>
      <c r="J31" s="12">
        <v>0.82689999999999997</v>
      </c>
      <c r="K31" s="12">
        <v>0.85229999999999995</v>
      </c>
      <c r="L31" s="12">
        <v>0.87380000000000002</v>
      </c>
      <c r="M31" s="12">
        <v>0.8921</v>
      </c>
      <c r="N31" s="12">
        <v>0.90669999999999995</v>
      </c>
      <c r="O31" s="12">
        <v>0.92179999999999995</v>
      </c>
      <c r="P31" s="12">
        <v>0.93269999999999997</v>
      </c>
      <c r="Q31" s="12">
        <v>0.94379999999999997</v>
      </c>
      <c r="R31" s="12">
        <v>0.95520000000000005</v>
      </c>
      <c r="S31" s="12">
        <v>0.96350000000000002</v>
      </c>
      <c r="T31" s="12">
        <v>0.97189999999999999</v>
      </c>
      <c r="U31" s="12">
        <v>0.98050000000000004</v>
      </c>
      <c r="V31" s="12">
        <v>0.98750000000000004</v>
      </c>
      <c r="W31" s="12">
        <v>0.99639999999999995</v>
      </c>
      <c r="X31" s="12">
        <v>1</v>
      </c>
      <c r="Y31" s="12">
        <v>1</v>
      </c>
      <c r="Z31" s="12">
        <v>1</v>
      </c>
      <c r="AA31" s="12">
        <v>1</v>
      </c>
      <c r="AB31" s="12">
        <v>1</v>
      </c>
      <c r="AC31" s="12">
        <v>1</v>
      </c>
      <c r="AD31" s="12">
        <v>1</v>
      </c>
      <c r="AE31" s="12">
        <v>1</v>
      </c>
      <c r="AF31" s="12">
        <v>1</v>
      </c>
      <c r="AG31" s="12">
        <v>1</v>
      </c>
      <c r="AH31" s="12">
        <v>0.99819999999999998</v>
      </c>
      <c r="AI31" s="12">
        <v>0.98929999999999996</v>
      </c>
      <c r="AJ31" s="12">
        <v>0.98229999999999995</v>
      </c>
      <c r="AK31" s="12">
        <v>0.97360000000000002</v>
      </c>
      <c r="AL31" s="12">
        <v>0.96679999999999999</v>
      </c>
      <c r="AM31" s="12">
        <v>0.95850000000000002</v>
      </c>
      <c r="AN31" s="12">
        <v>0.95189999999999997</v>
      </c>
      <c r="AO31" s="12">
        <v>0.94540000000000002</v>
      </c>
      <c r="AP31" s="12">
        <v>0.93740000000000001</v>
      </c>
      <c r="AQ31" s="12">
        <v>0.93110000000000004</v>
      </c>
      <c r="AR31" s="12">
        <v>0.92330000000000001</v>
      </c>
      <c r="AS31" s="12">
        <v>0.91720000000000002</v>
      </c>
      <c r="AT31" s="12">
        <v>0.90969999999999995</v>
      </c>
      <c r="AU31" s="12">
        <v>0.90380000000000005</v>
      </c>
      <c r="AV31" s="12">
        <v>0.89790000000000003</v>
      </c>
      <c r="AW31" s="12">
        <v>0.89070000000000005</v>
      </c>
      <c r="AX31" s="12">
        <v>0.88500000000000001</v>
      </c>
      <c r="AY31" s="12">
        <v>0.878</v>
      </c>
      <c r="AZ31" s="12">
        <v>0.87239999999999995</v>
      </c>
      <c r="BA31" s="12">
        <v>0.86699999999999999</v>
      </c>
      <c r="BB31" s="12">
        <v>0.86019999999999996</v>
      </c>
      <c r="BC31" s="12">
        <v>0.85489999999999999</v>
      </c>
      <c r="BD31" s="12">
        <v>0.84840000000000004</v>
      </c>
      <c r="BE31" s="12">
        <v>0.84319999999999995</v>
      </c>
      <c r="BF31" s="12">
        <v>0.83809999999999996</v>
      </c>
      <c r="BG31" s="12">
        <v>0.83179999999999998</v>
      </c>
      <c r="BH31" s="12">
        <v>0.8256</v>
      </c>
      <c r="BI31" s="12">
        <v>0.82069999999999999</v>
      </c>
      <c r="BJ31" s="12">
        <v>0.81589999999999996</v>
      </c>
      <c r="BK31" s="12">
        <v>0.80989999999999995</v>
      </c>
      <c r="BL31" s="12">
        <v>0.80520000000000003</v>
      </c>
      <c r="BM31" s="12">
        <v>0.7994</v>
      </c>
      <c r="BN31" s="12">
        <v>0.79479999999999995</v>
      </c>
      <c r="BO31" s="12">
        <v>0.7903</v>
      </c>
      <c r="BP31" s="12">
        <v>0.78469999999999995</v>
      </c>
      <c r="BQ31" s="12">
        <v>0.78029999999999999</v>
      </c>
      <c r="BR31" s="12">
        <v>0.77480000000000004</v>
      </c>
      <c r="BS31" s="12">
        <v>0.76939999999999997</v>
      </c>
      <c r="BT31" s="12">
        <v>0.7641</v>
      </c>
      <c r="BU31" s="12">
        <v>0.75890000000000002</v>
      </c>
      <c r="BV31" s="12">
        <v>0.75270000000000004</v>
      </c>
      <c r="BW31" s="12">
        <v>0.74760000000000004</v>
      </c>
      <c r="BX31" s="12">
        <v>0.73970000000000002</v>
      </c>
      <c r="BY31" s="12">
        <v>0.73280000000000001</v>
      </c>
      <c r="BZ31" s="12">
        <v>0.72509999999999997</v>
      </c>
      <c r="CA31" s="12">
        <v>0.71760000000000002</v>
      </c>
      <c r="CB31" s="12">
        <v>0.71030000000000004</v>
      </c>
      <c r="CC31" s="12">
        <v>0.70130000000000003</v>
      </c>
      <c r="CD31" s="12">
        <v>0.6925</v>
      </c>
      <c r="CE31" s="12">
        <v>0.68310000000000004</v>
      </c>
      <c r="CF31" s="12">
        <v>0.67479999999999996</v>
      </c>
      <c r="CG31" s="12">
        <v>0.66590000000000005</v>
      </c>
      <c r="CH31" s="12">
        <v>0.64639999999999997</v>
      </c>
      <c r="CI31" s="12">
        <v>0.62739999999999996</v>
      </c>
      <c r="CJ31" s="12">
        <v>0.60880000000000001</v>
      </c>
      <c r="CK31" s="12">
        <v>0.58940000000000003</v>
      </c>
      <c r="CL31" s="12">
        <v>0.57050000000000001</v>
      </c>
      <c r="CM31" s="12">
        <v>0.54049999999999998</v>
      </c>
      <c r="CN31" s="12">
        <v>0.51060000000000005</v>
      </c>
      <c r="CO31" s="12">
        <v>0.48049999999999998</v>
      </c>
      <c r="CP31" s="12">
        <v>0.45040000000000002</v>
      </c>
      <c r="CQ31" s="12">
        <v>0.42030000000000001</v>
      </c>
      <c r="CR31" s="12">
        <v>0.38469999999999999</v>
      </c>
      <c r="CS31" s="12">
        <v>0.34889999999999999</v>
      </c>
      <c r="CT31" s="12">
        <v>0.31319999999999998</v>
      </c>
      <c r="CU31" s="12">
        <v>0.27739999999999998</v>
      </c>
      <c r="CV31" s="12">
        <v>0.2417</v>
      </c>
    </row>
    <row r="32" spans="1:100" x14ac:dyDescent="0.25">
      <c r="A32" s="12" t="s">
        <v>99</v>
      </c>
      <c r="C32" s="12">
        <v>5.5E-2</v>
      </c>
      <c r="D32" s="12">
        <v>5.97</v>
      </c>
      <c r="E32" s="12">
        <v>0.52549999999999997</v>
      </c>
      <c r="F32" s="12">
        <v>0.63990000000000002</v>
      </c>
      <c r="G32" s="12">
        <v>0.71240000000000003</v>
      </c>
      <c r="H32" s="12">
        <v>0.76339999999999997</v>
      </c>
      <c r="I32" s="12">
        <v>0.8024</v>
      </c>
      <c r="J32" s="12">
        <v>0.83379999999999999</v>
      </c>
      <c r="K32" s="12">
        <v>0.85899999999999999</v>
      </c>
      <c r="L32" s="12">
        <v>0.88049999999999995</v>
      </c>
      <c r="M32" s="12">
        <v>0.89910000000000001</v>
      </c>
      <c r="N32" s="12">
        <v>0.91420000000000001</v>
      </c>
      <c r="O32" s="12">
        <v>0.92849999999999999</v>
      </c>
      <c r="P32" s="12">
        <v>0.94020000000000004</v>
      </c>
      <c r="Q32" s="12">
        <v>0.95220000000000005</v>
      </c>
      <c r="R32" s="12">
        <v>0.96140000000000003</v>
      </c>
      <c r="S32" s="12">
        <v>0.97070000000000001</v>
      </c>
      <c r="T32" s="12">
        <v>0.97870000000000001</v>
      </c>
      <c r="U32" s="12">
        <v>0.98680000000000001</v>
      </c>
      <c r="V32" s="12">
        <v>0.99329999999999996</v>
      </c>
      <c r="W32" s="12">
        <v>1</v>
      </c>
      <c r="X32" s="12">
        <v>1</v>
      </c>
      <c r="Y32" s="12">
        <v>1</v>
      </c>
      <c r="Z32" s="12">
        <v>1</v>
      </c>
      <c r="AA32" s="12">
        <v>1</v>
      </c>
      <c r="AB32" s="12">
        <v>1</v>
      </c>
      <c r="AC32" s="12">
        <v>1</v>
      </c>
      <c r="AD32" s="12">
        <v>1</v>
      </c>
      <c r="AE32" s="12">
        <v>1</v>
      </c>
      <c r="AF32" s="12">
        <v>1</v>
      </c>
      <c r="AG32" s="12">
        <v>1</v>
      </c>
      <c r="AH32" s="12">
        <v>0.99829999999999997</v>
      </c>
      <c r="AI32" s="12">
        <v>0.99</v>
      </c>
      <c r="AJ32" s="12">
        <v>0.9819</v>
      </c>
      <c r="AK32" s="12">
        <v>0.97389999999999999</v>
      </c>
      <c r="AL32" s="12">
        <v>0.96599999999999997</v>
      </c>
      <c r="AM32" s="12">
        <v>0.95979999999999999</v>
      </c>
      <c r="AN32" s="12">
        <v>0.95220000000000005</v>
      </c>
      <c r="AO32" s="12">
        <v>0.9446</v>
      </c>
      <c r="AP32" s="12">
        <v>0.93720000000000003</v>
      </c>
      <c r="AQ32" s="12">
        <v>0.93140000000000001</v>
      </c>
      <c r="AR32" s="12">
        <v>0.92410000000000003</v>
      </c>
      <c r="AS32" s="12">
        <v>0.91710000000000003</v>
      </c>
      <c r="AT32" s="12">
        <v>0.91010000000000002</v>
      </c>
      <c r="AU32" s="12">
        <v>0.90449999999999997</v>
      </c>
      <c r="AV32" s="12">
        <v>0.89770000000000005</v>
      </c>
      <c r="AW32" s="12">
        <v>0.89100000000000001</v>
      </c>
      <c r="AX32" s="12">
        <v>0.88439999999999996</v>
      </c>
      <c r="AY32" s="12">
        <v>0.87919999999999998</v>
      </c>
      <c r="AZ32" s="12">
        <v>0.87280000000000002</v>
      </c>
      <c r="BA32" s="12">
        <v>0.86650000000000005</v>
      </c>
      <c r="BB32" s="12">
        <v>0.86019999999999996</v>
      </c>
      <c r="BC32" s="12">
        <v>0.85409999999999997</v>
      </c>
      <c r="BD32" s="12">
        <v>0.84919999999999995</v>
      </c>
      <c r="BE32" s="12">
        <v>0.84319999999999995</v>
      </c>
      <c r="BF32" s="12">
        <v>0.83730000000000004</v>
      </c>
      <c r="BG32" s="12">
        <v>0.83150000000000002</v>
      </c>
      <c r="BH32" s="12">
        <v>0.82569999999999999</v>
      </c>
      <c r="BI32" s="12">
        <v>0.82120000000000004</v>
      </c>
      <c r="BJ32" s="12">
        <v>0.81559999999999999</v>
      </c>
      <c r="BK32" s="12">
        <v>0.81</v>
      </c>
      <c r="BL32" s="12">
        <v>0.80459999999999998</v>
      </c>
      <c r="BM32" s="12">
        <v>0.80030000000000001</v>
      </c>
      <c r="BN32" s="12">
        <v>0.79490000000000005</v>
      </c>
      <c r="BO32" s="12">
        <v>0.78969999999999996</v>
      </c>
      <c r="BP32" s="12">
        <v>0.78449999999999998</v>
      </c>
      <c r="BQ32" s="12">
        <v>0.78039999999999998</v>
      </c>
      <c r="BR32" s="12">
        <v>0.77529999999999999</v>
      </c>
      <c r="BS32" s="12">
        <v>0.76929999999999998</v>
      </c>
      <c r="BT32" s="12">
        <v>0.76439999999999997</v>
      </c>
      <c r="BU32" s="12">
        <v>0.75860000000000005</v>
      </c>
      <c r="BV32" s="12">
        <v>0.75280000000000002</v>
      </c>
      <c r="BW32" s="12">
        <v>0.74719999999999998</v>
      </c>
      <c r="BX32" s="12">
        <v>0.73980000000000001</v>
      </c>
      <c r="BY32" s="12">
        <v>0.73250000000000004</v>
      </c>
      <c r="BZ32" s="12">
        <v>0.72540000000000004</v>
      </c>
      <c r="CA32" s="12">
        <v>0.71750000000000003</v>
      </c>
      <c r="CB32" s="12">
        <v>0.70989999999999998</v>
      </c>
      <c r="CC32" s="12">
        <v>0.70069999999999999</v>
      </c>
      <c r="CD32" s="12">
        <v>0.69259999999999999</v>
      </c>
      <c r="CE32" s="12">
        <v>0.68310000000000004</v>
      </c>
      <c r="CF32" s="12">
        <v>0.67459999999999998</v>
      </c>
      <c r="CG32" s="12">
        <v>0.66559999999999997</v>
      </c>
      <c r="CH32" s="12">
        <v>0.64680000000000004</v>
      </c>
      <c r="CI32" s="12">
        <v>0.62780000000000002</v>
      </c>
      <c r="CJ32" s="12">
        <v>0.60860000000000003</v>
      </c>
      <c r="CK32" s="12">
        <v>0.58930000000000005</v>
      </c>
      <c r="CL32" s="12">
        <v>0.57069999999999999</v>
      </c>
      <c r="CM32" s="12">
        <v>0.5403</v>
      </c>
      <c r="CN32" s="12">
        <v>0.51070000000000004</v>
      </c>
      <c r="CO32" s="12">
        <v>0.4803</v>
      </c>
      <c r="CP32" s="12">
        <v>0.4506</v>
      </c>
      <c r="CQ32" s="12">
        <v>0.4204</v>
      </c>
      <c r="CR32" s="12">
        <v>0.38469999999999999</v>
      </c>
      <c r="CS32" s="12">
        <v>0.34889999999999999</v>
      </c>
      <c r="CT32" s="12">
        <v>0.31319999999999998</v>
      </c>
      <c r="CU32" s="12">
        <v>0.27739999999999998</v>
      </c>
      <c r="CV32" s="12">
        <v>0.2417</v>
      </c>
    </row>
    <row r="33" spans="1:100" x14ac:dyDescent="0.25">
      <c r="A33" s="12" t="s">
        <v>100</v>
      </c>
      <c r="C33" s="12">
        <v>0.06</v>
      </c>
      <c r="D33" s="12">
        <v>6.39</v>
      </c>
      <c r="E33" s="12">
        <v>0.52939999999999998</v>
      </c>
      <c r="F33" s="12">
        <v>0.64419999999999999</v>
      </c>
      <c r="G33" s="12">
        <v>0.71640000000000004</v>
      </c>
      <c r="H33" s="12">
        <v>0.76800000000000002</v>
      </c>
      <c r="I33" s="12">
        <v>0.80679999999999996</v>
      </c>
      <c r="J33" s="12">
        <v>0.83860000000000001</v>
      </c>
      <c r="K33" s="12">
        <v>0.86350000000000005</v>
      </c>
      <c r="L33" s="12">
        <v>0.88500000000000001</v>
      </c>
      <c r="M33" s="12">
        <v>0.90380000000000005</v>
      </c>
      <c r="N33" s="12">
        <v>0.9194</v>
      </c>
      <c r="O33" s="12">
        <v>0.93279999999999996</v>
      </c>
      <c r="P33" s="12">
        <v>0.94530000000000003</v>
      </c>
      <c r="Q33" s="12">
        <v>0.95520000000000005</v>
      </c>
      <c r="R33" s="12">
        <v>0.96530000000000005</v>
      </c>
      <c r="S33" s="12">
        <v>0.97409999999999997</v>
      </c>
      <c r="T33" s="12">
        <v>0.98160000000000003</v>
      </c>
      <c r="U33" s="12">
        <v>0.98919999999999997</v>
      </c>
      <c r="V33" s="12">
        <v>0.99529999999999996</v>
      </c>
      <c r="W33" s="12">
        <v>1</v>
      </c>
      <c r="X33" s="12">
        <v>1</v>
      </c>
      <c r="Y33" s="12">
        <v>1</v>
      </c>
      <c r="Z33" s="12">
        <v>1</v>
      </c>
      <c r="AA33" s="12">
        <v>1</v>
      </c>
      <c r="AB33" s="12">
        <v>1</v>
      </c>
      <c r="AC33" s="12">
        <v>1</v>
      </c>
      <c r="AD33" s="12">
        <v>1</v>
      </c>
      <c r="AE33" s="12">
        <v>1</v>
      </c>
      <c r="AF33" s="12">
        <v>1</v>
      </c>
      <c r="AG33" s="12">
        <v>1</v>
      </c>
      <c r="AH33" s="12">
        <v>0.99760000000000004</v>
      </c>
      <c r="AI33" s="12">
        <v>0.98929999999999996</v>
      </c>
      <c r="AJ33" s="12">
        <v>0.98180000000000001</v>
      </c>
      <c r="AK33" s="12">
        <v>0.97430000000000005</v>
      </c>
      <c r="AL33" s="12">
        <v>0.9667</v>
      </c>
      <c r="AM33" s="12">
        <v>0.95920000000000005</v>
      </c>
      <c r="AN33" s="12">
        <v>0.95169999999999999</v>
      </c>
      <c r="AO33" s="12">
        <v>0.94469999999999998</v>
      </c>
      <c r="AP33" s="12">
        <v>0.93779999999999997</v>
      </c>
      <c r="AQ33" s="12">
        <v>0.93079999999999996</v>
      </c>
      <c r="AR33" s="12">
        <v>0.92390000000000005</v>
      </c>
      <c r="AS33" s="12">
        <v>0.91690000000000005</v>
      </c>
      <c r="AT33" s="12">
        <v>0.91039999999999999</v>
      </c>
      <c r="AU33" s="12">
        <v>0.90400000000000003</v>
      </c>
      <c r="AV33" s="12">
        <v>0.89749999999999996</v>
      </c>
      <c r="AW33" s="12">
        <v>0.8911</v>
      </c>
      <c r="AX33" s="12">
        <v>0.88460000000000005</v>
      </c>
      <c r="AY33" s="12">
        <v>0.87860000000000005</v>
      </c>
      <c r="AZ33" s="12">
        <v>0.87250000000000005</v>
      </c>
      <c r="BA33" s="12">
        <v>0.86650000000000005</v>
      </c>
      <c r="BB33" s="12">
        <v>0.86040000000000005</v>
      </c>
      <c r="BC33" s="12">
        <v>0.85440000000000005</v>
      </c>
      <c r="BD33" s="12">
        <v>0.8488</v>
      </c>
      <c r="BE33" s="12">
        <v>0.84309999999999996</v>
      </c>
      <c r="BF33" s="12">
        <v>0.83750000000000002</v>
      </c>
      <c r="BG33" s="12">
        <v>0.83179999999999998</v>
      </c>
      <c r="BH33" s="12">
        <v>0.82620000000000005</v>
      </c>
      <c r="BI33" s="12">
        <v>0.82089999999999996</v>
      </c>
      <c r="BJ33" s="12">
        <v>0.81559999999999999</v>
      </c>
      <c r="BK33" s="12">
        <v>0.81040000000000001</v>
      </c>
      <c r="BL33" s="12">
        <v>0.80510000000000004</v>
      </c>
      <c r="BM33" s="12">
        <v>0.79979999999999996</v>
      </c>
      <c r="BN33" s="12">
        <v>0.79490000000000005</v>
      </c>
      <c r="BO33" s="12">
        <v>0.78990000000000005</v>
      </c>
      <c r="BP33" s="12">
        <v>0.78500000000000003</v>
      </c>
      <c r="BQ33" s="12">
        <v>0.78</v>
      </c>
      <c r="BR33" s="12">
        <v>0.77510000000000001</v>
      </c>
      <c r="BS33" s="12">
        <v>0.76959999999999995</v>
      </c>
      <c r="BT33" s="12">
        <v>0.76400000000000001</v>
      </c>
      <c r="BU33" s="12">
        <v>0.75849999999999995</v>
      </c>
      <c r="BV33" s="12">
        <v>0.75290000000000001</v>
      </c>
      <c r="BW33" s="12">
        <v>0.74739999999999995</v>
      </c>
      <c r="BX33" s="12">
        <v>0.7399</v>
      </c>
      <c r="BY33" s="12">
        <v>0.73240000000000005</v>
      </c>
      <c r="BZ33" s="12">
        <v>0.72499999999999998</v>
      </c>
      <c r="CA33" s="12">
        <v>0.71750000000000003</v>
      </c>
      <c r="CB33" s="12">
        <v>0.71</v>
      </c>
      <c r="CC33" s="12">
        <v>0.70109999999999995</v>
      </c>
      <c r="CD33" s="12">
        <v>0.69220000000000004</v>
      </c>
      <c r="CE33" s="12">
        <v>0.68340000000000001</v>
      </c>
      <c r="CF33" s="12">
        <v>0.67449999999999999</v>
      </c>
      <c r="CG33" s="12">
        <v>0.66559999999999997</v>
      </c>
      <c r="CH33" s="12">
        <v>0.64659999999999995</v>
      </c>
      <c r="CI33" s="12">
        <v>0.62760000000000005</v>
      </c>
      <c r="CJ33" s="12">
        <v>0.60850000000000004</v>
      </c>
      <c r="CK33" s="12">
        <v>0.58950000000000002</v>
      </c>
      <c r="CL33" s="12">
        <v>0.57050000000000001</v>
      </c>
      <c r="CM33" s="12">
        <v>0.54049999999999998</v>
      </c>
      <c r="CN33" s="12">
        <v>0.51049999999999995</v>
      </c>
      <c r="CO33" s="12">
        <v>0.48039999999999999</v>
      </c>
      <c r="CP33" s="12">
        <v>0.45040000000000002</v>
      </c>
      <c r="CQ33" s="12">
        <v>0.4204</v>
      </c>
      <c r="CR33" s="12">
        <v>0.38469999999999999</v>
      </c>
      <c r="CS33" s="12">
        <v>0.34889999999999999</v>
      </c>
      <c r="CT33" s="12">
        <v>0.31319999999999998</v>
      </c>
      <c r="CU33" s="12">
        <v>0.27739999999999998</v>
      </c>
      <c r="CV33" s="12">
        <v>0.2417</v>
      </c>
    </row>
    <row r="34" spans="1:100" x14ac:dyDescent="0.25">
      <c r="A34" s="12" t="s">
        <v>101</v>
      </c>
      <c r="C34" s="12">
        <v>0.1</v>
      </c>
      <c r="D34" s="12">
        <v>9.7899999999999991</v>
      </c>
      <c r="E34" s="12">
        <v>0.53439999999999999</v>
      </c>
      <c r="F34" s="12">
        <v>0.64410000000000001</v>
      </c>
      <c r="G34" s="12">
        <v>0.71560000000000001</v>
      </c>
      <c r="H34" s="12">
        <v>0.76780000000000004</v>
      </c>
      <c r="I34" s="12">
        <v>0.80779999999999996</v>
      </c>
      <c r="J34" s="12">
        <v>0.84030000000000005</v>
      </c>
      <c r="K34" s="12">
        <v>0.86709999999999998</v>
      </c>
      <c r="L34" s="12">
        <v>0.89</v>
      </c>
      <c r="M34" s="12">
        <v>0.90900000000000003</v>
      </c>
      <c r="N34" s="12">
        <v>0.92530000000000001</v>
      </c>
      <c r="O34" s="12">
        <v>0.9395</v>
      </c>
      <c r="P34" s="12">
        <v>0.95230000000000004</v>
      </c>
      <c r="Q34" s="12">
        <v>0.96360000000000001</v>
      </c>
      <c r="R34" s="12">
        <v>0.97319999999999995</v>
      </c>
      <c r="S34" s="12">
        <v>0.9819</v>
      </c>
      <c r="T34" s="12">
        <v>0.9899</v>
      </c>
      <c r="U34" s="12">
        <v>0.99590000000000001</v>
      </c>
      <c r="V34" s="12">
        <v>1</v>
      </c>
      <c r="W34" s="12">
        <v>1</v>
      </c>
      <c r="X34" s="12">
        <v>1</v>
      </c>
      <c r="Y34" s="12">
        <v>1</v>
      </c>
      <c r="Z34" s="12">
        <v>1</v>
      </c>
      <c r="AA34" s="12">
        <v>1</v>
      </c>
      <c r="AB34" s="12">
        <v>1</v>
      </c>
      <c r="AC34" s="12">
        <v>1</v>
      </c>
      <c r="AD34" s="12">
        <v>1</v>
      </c>
      <c r="AE34" s="12">
        <v>1</v>
      </c>
      <c r="AF34" s="12">
        <v>1</v>
      </c>
      <c r="AG34" s="12">
        <v>1</v>
      </c>
      <c r="AH34" s="12">
        <v>0.99680000000000002</v>
      </c>
      <c r="AI34" s="12">
        <v>0.98929999999999996</v>
      </c>
      <c r="AJ34" s="12">
        <v>0.98229999999999995</v>
      </c>
      <c r="AK34" s="12">
        <v>0.97540000000000004</v>
      </c>
      <c r="AL34" s="12">
        <v>0.96840000000000004</v>
      </c>
      <c r="AM34" s="12">
        <v>0.96150000000000002</v>
      </c>
      <c r="AN34" s="12">
        <v>0.95450000000000002</v>
      </c>
      <c r="AO34" s="12">
        <v>0.94799999999999995</v>
      </c>
      <c r="AP34" s="12">
        <v>0.9415</v>
      </c>
      <c r="AQ34" s="12">
        <v>0.93500000000000005</v>
      </c>
      <c r="AR34" s="12">
        <v>0.92849999999999999</v>
      </c>
      <c r="AS34" s="12">
        <v>0.92200000000000004</v>
      </c>
      <c r="AT34" s="12">
        <v>0.91590000000000005</v>
      </c>
      <c r="AU34" s="12">
        <v>0.90990000000000004</v>
      </c>
      <c r="AV34" s="12">
        <v>0.90380000000000005</v>
      </c>
      <c r="AW34" s="12">
        <v>0.89780000000000004</v>
      </c>
      <c r="AX34" s="12">
        <v>0.89170000000000005</v>
      </c>
      <c r="AY34" s="12">
        <v>0.88600000000000001</v>
      </c>
      <c r="AZ34" s="12">
        <v>0.88029999999999997</v>
      </c>
      <c r="BA34" s="12">
        <v>0.87470000000000003</v>
      </c>
      <c r="BB34" s="12">
        <v>0.86899999999999999</v>
      </c>
      <c r="BC34" s="12">
        <v>0.86329999999999996</v>
      </c>
      <c r="BD34" s="12">
        <v>0.85799999999999998</v>
      </c>
      <c r="BE34" s="12">
        <v>0.85270000000000001</v>
      </c>
      <c r="BF34" s="12">
        <v>0.84730000000000005</v>
      </c>
      <c r="BG34" s="12">
        <v>0.84199999999999997</v>
      </c>
      <c r="BH34" s="12">
        <v>0.8367</v>
      </c>
      <c r="BI34" s="12">
        <v>0.83169999999999999</v>
      </c>
      <c r="BJ34" s="12">
        <v>0.82669999999999999</v>
      </c>
      <c r="BK34" s="12">
        <v>0.82169999999999999</v>
      </c>
      <c r="BL34" s="12">
        <v>0.81669999999999998</v>
      </c>
      <c r="BM34" s="12">
        <v>0.81169999999999998</v>
      </c>
      <c r="BN34" s="12">
        <v>0.80700000000000005</v>
      </c>
      <c r="BO34" s="12">
        <v>0.80230000000000001</v>
      </c>
      <c r="BP34" s="12">
        <v>0.79749999999999999</v>
      </c>
      <c r="BQ34" s="12">
        <v>0.79279999999999995</v>
      </c>
      <c r="BR34" s="12">
        <v>0.78810000000000002</v>
      </c>
      <c r="BS34" s="12">
        <v>0.77880000000000005</v>
      </c>
      <c r="BT34" s="12">
        <v>0.76949999999999996</v>
      </c>
      <c r="BU34" s="12">
        <v>0.76029999999999998</v>
      </c>
      <c r="BV34" s="12">
        <v>0.751</v>
      </c>
      <c r="BW34" s="12">
        <v>0.74170000000000003</v>
      </c>
      <c r="BX34" s="12">
        <v>0.73119999999999996</v>
      </c>
      <c r="BY34" s="12">
        <v>0.7208</v>
      </c>
      <c r="BZ34" s="12">
        <v>0.71030000000000004</v>
      </c>
      <c r="CA34" s="12">
        <v>0.69989999999999997</v>
      </c>
      <c r="CB34" s="12">
        <v>0.68940000000000001</v>
      </c>
      <c r="CC34" s="12">
        <v>0.67779999999999996</v>
      </c>
      <c r="CD34" s="12">
        <v>0.6663</v>
      </c>
      <c r="CE34" s="12">
        <v>0.65469999999999995</v>
      </c>
      <c r="CF34" s="12">
        <v>0.64319999999999999</v>
      </c>
      <c r="CG34" s="12">
        <v>0.63160000000000005</v>
      </c>
      <c r="CH34" s="12">
        <v>0.62050000000000005</v>
      </c>
      <c r="CI34" s="12">
        <v>0.60929999999999995</v>
      </c>
      <c r="CJ34" s="12">
        <v>0.59819999999999995</v>
      </c>
      <c r="CK34" s="12">
        <v>0.58699999999999997</v>
      </c>
      <c r="CL34" s="12">
        <v>0.57589999999999997</v>
      </c>
      <c r="CM34" s="12">
        <v>0.55920000000000003</v>
      </c>
      <c r="CN34" s="12">
        <v>0.54249999999999998</v>
      </c>
      <c r="CO34" s="12">
        <v>0.52590000000000003</v>
      </c>
      <c r="CP34" s="12">
        <v>0.50919999999999999</v>
      </c>
      <c r="CQ34" s="12">
        <v>0.49249999999999999</v>
      </c>
      <c r="CR34" s="12">
        <v>0.44230000000000003</v>
      </c>
      <c r="CS34" s="12">
        <v>0.39219999999999999</v>
      </c>
      <c r="CT34" s="12">
        <v>0.34200000000000003</v>
      </c>
      <c r="CU34" s="12">
        <v>0.29189999999999999</v>
      </c>
      <c r="CV34" s="12">
        <v>0.2417</v>
      </c>
    </row>
    <row r="35" spans="1:100" x14ac:dyDescent="0.25">
      <c r="A35" s="12" t="s">
        <v>102</v>
      </c>
      <c r="C35" s="12">
        <v>0.2</v>
      </c>
      <c r="D35" s="12">
        <v>19.32</v>
      </c>
      <c r="E35" s="12">
        <v>0.51690000000000003</v>
      </c>
      <c r="F35" s="12">
        <v>0.6129</v>
      </c>
      <c r="G35" s="12">
        <v>0.68120000000000003</v>
      </c>
      <c r="H35" s="12">
        <v>0.73399999999999999</v>
      </c>
      <c r="I35" s="12">
        <v>0.77649999999999997</v>
      </c>
      <c r="J35" s="12">
        <v>0.81210000000000004</v>
      </c>
      <c r="K35" s="12">
        <v>0.84260000000000002</v>
      </c>
      <c r="L35" s="12">
        <v>0.86870000000000003</v>
      </c>
      <c r="M35" s="12">
        <v>0.89200000000000002</v>
      </c>
      <c r="N35" s="12">
        <v>0.91259999999999997</v>
      </c>
      <c r="O35" s="12">
        <v>0.93110000000000004</v>
      </c>
      <c r="P35" s="12">
        <v>0.94750000000000001</v>
      </c>
      <c r="Q35" s="12">
        <v>0.96260000000000001</v>
      </c>
      <c r="R35" s="12">
        <v>0.97629999999999995</v>
      </c>
      <c r="S35" s="12">
        <v>0.98919999999999997</v>
      </c>
      <c r="T35" s="12">
        <v>1</v>
      </c>
      <c r="U35" s="12">
        <v>1</v>
      </c>
      <c r="V35" s="12">
        <v>1</v>
      </c>
      <c r="W35" s="12">
        <v>1</v>
      </c>
      <c r="X35" s="12">
        <v>1</v>
      </c>
      <c r="Y35" s="12">
        <v>1</v>
      </c>
      <c r="Z35" s="12">
        <v>1</v>
      </c>
      <c r="AA35" s="12">
        <v>1</v>
      </c>
      <c r="AB35" s="12">
        <v>1</v>
      </c>
      <c r="AC35" s="12">
        <v>1</v>
      </c>
      <c r="AD35" s="12">
        <v>1</v>
      </c>
      <c r="AE35" s="12">
        <v>0.99590000000000001</v>
      </c>
      <c r="AF35" s="12">
        <v>0.9879</v>
      </c>
      <c r="AG35" s="12">
        <v>0.98</v>
      </c>
      <c r="AH35" s="12">
        <v>0.97199999999999998</v>
      </c>
      <c r="AI35" s="12">
        <v>0.96409999999999996</v>
      </c>
      <c r="AJ35" s="12">
        <v>0.95679999999999998</v>
      </c>
      <c r="AK35" s="12">
        <v>0.94940000000000002</v>
      </c>
      <c r="AL35" s="12">
        <v>0.94210000000000005</v>
      </c>
      <c r="AM35" s="12">
        <v>0.93469999999999998</v>
      </c>
      <c r="AN35" s="12">
        <v>0.9274</v>
      </c>
      <c r="AO35" s="12">
        <v>0.92059999999999997</v>
      </c>
      <c r="AP35" s="12">
        <v>0.91379999999999995</v>
      </c>
      <c r="AQ35" s="12">
        <v>0.90710000000000002</v>
      </c>
      <c r="AR35" s="12">
        <v>0.90029999999999999</v>
      </c>
      <c r="AS35" s="12">
        <v>0.89349999999999996</v>
      </c>
      <c r="AT35" s="12">
        <v>0.88719999999999999</v>
      </c>
      <c r="AU35" s="12">
        <v>0.88090000000000002</v>
      </c>
      <c r="AV35" s="12">
        <v>0.87450000000000006</v>
      </c>
      <c r="AW35" s="12">
        <v>0.86819999999999997</v>
      </c>
      <c r="AX35" s="12">
        <v>0.8619</v>
      </c>
      <c r="AY35" s="12">
        <v>0.85599999999999998</v>
      </c>
      <c r="AZ35" s="12">
        <v>0.85009999999999997</v>
      </c>
      <c r="BA35" s="12">
        <v>0.84430000000000005</v>
      </c>
      <c r="BB35" s="12">
        <v>0.83840000000000003</v>
      </c>
      <c r="BC35" s="12">
        <v>0.83250000000000002</v>
      </c>
      <c r="BD35" s="12">
        <v>0.82699999999999996</v>
      </c>
      <c r="BE35" s="12">
        <v>0.82150000000000001</v>
      </c>
      <c r="BF35" s="12">
        <v>0.81599999999999995</v>
      </c>
      <c r="BG35" s="12">
        <v>0.8105</v>
      </c>
      <c r="BH35" s="12">
        <v>0.80500000000000005</v>
      </c>
      <c r="BI35" s="12">
        <v>0.79990000000000006</v>
      </c>
      <c r="BJ35" s="12">
        <v>0.79469999999999996</v>
      </c>
      <c r="BK35" s="12">
        <v>0.78959999999999997</v>
      </c>
      <c r="BL35" s="12">
        <v>0.78439999999999999</v>
      </c>
      <c r="BM35" s="12">
        <v>0.77929999999999999</v>
      </c>
      <c r="BN35" s="12">
        <v>0.7732</v>
      </c>
      <c r="BO35" s="12">
        <v>0.7671</v>
      </c>
      <c r="BP35" s="12">
        <v>0.76100000000000001</v>
      </c>
      <c r="BQ35" s="12">
        <v>0.75490000000000002</v>
      </c>
      <c r="BR35" s="12">
        <v>0.74880000000000002</v>
      </c>
      <c r="BS35" s="12">
        <v>0.73750000000000004</v>
      </c>
      <c r="BT35" s="12">
        <v>0.72629999999999995</v>
      </c>
      <c r="BU35" s="12">
        <v>0.71499999999999997</v>
      </c>
      <c r="BV35" s="12">
        <v>0.70379999999999998</v>
      </c>
      <c r="BW35" s="12">
        <v>0.6925</v>
      </c>
      <c r="BX35" s="12">
        <v>0.68110000000000004</v>
      </c>
      <c r="BY35" s="12">
        <v>0.66969999999999996</v>
      </c>
      <c r="BZ35" s="12">
        <v>0.6583</v>
      </c>
      <c r="CA35" s="12">
        <v>0.64690000000000003</v>
      </c>
      <c r="CB35" s="12">
        <v>0.63549999999999995</v>
      </c>
      <c r="CC35" s="12">
        <v>0.622</v>
      </c>
      <c r="CD35" s="12">
        <v>0.60860000000000003</v>
      </c>
      <c r="CE35" s="12">
        <v>0.59509999999999996</v>
      </c>
      <c r="CF35" s="12">
        <v>0.58169999999999999</v>
      </c>
      <c r="CG35" s="12">
        <v>0.56820000000000004</v>
      </c>
      <c r="CH35" s="12">
        <v>0.54879999999999995</v>
      </c>
      <c r="CI35" s="12">
        <v>0.52939999999999998</v>
      </c>
      <c r="CJ35" s="12">
        <v>0.51</v>
      </c>
      <c r="CK35" s="12">
        <v>0.49059999999999998</v>
      </c>
      <c r="CL35" s="12">
        <v>0.47120000000000001</v>
      </c>
      <c r="CM35" s="12">
        <v>0.45269999999999999</v>
      </c>
      <c r="CN35" s="12">
        <v>0.43419999999999997</v>
      </c>
      <c r="CO35" s="12">
        <v>0.4158</v>
      </c>
      <c r="CP35" s="12">
        <v>0.39729999999999999</v>
      </c>
      <c r="CQ35" s="12">
        <v>0.37880000000000003</v>
      </c>
      <c r="CR35" s="12">
        <v>0.35139999999999999</v>
      </c>
      <c r="CS35" s="12">
        <v>0.32400000000000001</v>
      </c>
      <c r="CT35" s="12">
        <v>0.29649999999999999</v>
      </c>
      <c r="CU35" s="12">
        <v>0.26910000000000001</v>
      </c>
      <c r="CV35" s="12">
        <v>0.2417</v>
      </c>
    </row>
    <row r="36" spans="1:100" x14ac:dyDescent="0.25">
      <c r="A36" s="12" t="s">
        <v>103</v>
      </c>
      <c r="C36" s="12">
        <v>0.3</v>
      </c>
      <c r="D36" s="12">
        <v>30</v>
      </c>
      <c r="E36" s="12">
        <v>0.52500000000000002</v>
      </c>
      <c r="F36" s="12">
        <v>0.61370000000000002</v>
      </c>
      <c r="G36" s="12">
        <v>0.67949999999999999</v>
      </c>
      <c r="H36" s="12">
        <v>0.73150000000000004</v>
      </c>
      <c r="I36" s="12">
        <v>0.77459999999999996</v>
      </c>
      <c r="J36" s="12">
        <v>0.81079999999999997</v>
      </c>
      <c r="K36" s="12">
        <v>0.84199999999999997</v>
      </c>
      <c r="L36" s="12">
        <v>0.86909999999999998</v>
      </c>
      <c r="M36" s="12">
        <v>0.8931</v>
      </c>
      <c r="N36" s="12">
        <v>0.91410000000000002</v>
      </c>
      <c r="O36" s="12">
        <v>0.93279999999999996</v>
      </c>
      <c r="P36" s="12">
        <v>0.94940000000000002</v>
      </c>
      <c r="Q36" s="12">
        <v>0.96399999999999997</v>
      </c>
      <c r="R36" s="12">
        <v>0.97719999999999996</v>
      </c>
      <c r="S36" s="12">
        <v>0.98909999999999998</v>
      </c>
      <c r="T36" s="12">
        <v>0.99929999999999997</v>
      </c>
      <c r="U36" s="12">
        <v>1</v>
      </c>
      <c r="V36" s="12">
        <v>1</v>
      </c>
      <c r="W36" s="12">
        <v>1</v>
      </c>
      <c r="X36" s="12">
        <v>1</v>
      </c>
      <c r="Y36" s="12">
        <v>1</v>
      </c>
      <c r="Z36" s="12">
        <v>1</v>
      </c>
      <c r="AA36" s="12">
        <v>1</v>
      </c>
      <c r="AB36" s="12">
        <v>1</v>
      </c>
      <c r="AC36" s="12">
        <v>1</v>
      </c>
      <c r="AD36" s="12">
        <v>1</v>
      </c>
      <c r="AE36" s="12">
        <v>0.99829999999999997</v>
      </c>
      <c r="AF36" s="12">
        <v>0.99039999999999995</v>
      </c>
      <c r="AG36" s="12">
        <v>0.98260000000000003</v>
      </c>
      <c r="AH36" s="12">
        <v>0.97499999999999998</v>
      </c>
      <c r="AI36" s="12">
        <v>0.96709999999999996</v>
      </c>
      <c r="AJ36" s="12">
        <v>0.96</v>
      </c>
      <c r="AK36" s="12">
        <v>0.95269999999999999</v>
      </c>
      <c r="AL36" s="12">
        <v>0.94550000000000001</v>
      </c>
      <c r="AM36" s="12">
        <v>0.93840000000000001</v>
      </c>
      <c r="AN36" s="12">
        <v>0.93110000000000004</v>
      </c>
      <c r="AO36" s="12">
        <v>0.92449999999999999</v>
      </c>
      <c r="AP36" s="12">
        <v>0.91800000000000004</v>
      </c>
      <c r="AQ36" s="12">
        <v>0.9113</v>
      </c>
      <c r="AR36" s="12">
        <v>0.90469999999999995</v>
      </c>
      <c r="AS36" s="12">
        <v>0.89790000000000003</v>
      </c>
      <c r="AT36" s="12">
        <v>0.89180000000000004</v>
      </c>
      <c r="AU36" s="12">
        <v>0.88549999999999995</v>
      </c>
      <c r="AV36" s="12">
        <v>0.87919999999999998</v>
      </c>
      <c r="AW36" s="12">
        <v>0.87309999999999999</v>
      </c>
      <c r="AX36" s="12">
        <v>0.86680000000000001</v>
      </c>
      <c r="AY36" s="12">
        <v>0.86109999999999998</v>
      </c>
      <c r="AZ36" s="12">
        <v>0.85519999999999996</v>
      </c>
      <c r="BA36" s="12">
        <v>0.84960000000000002</v>
      </c>
      <c r="BB36" s="12">
        <v>0.84360000000000002</v>
      </c>
      <c r="BC36" s="12">
        <v>0.83799999999999997</v>
      </c>
      <c r="BD36" s="12">
        <v>0.83240000000000003</v>
      </c>
      <c r="BE36" s="12">
        <v>0.82709999999999995</v>
      </c>
      <c r="BF36" s="12">
        <v>0.82169999999999999</v>
      </c>
      <c r="BG36" s="12">
        <v>0.81610000000000005</v>
      </c>
      <c r="BH36" s="12">
        <v>0.81079999999999997</v>
      </c>
      <c r="BI36" s="12">
        <v>0.80579999999999996</v>
      </c>
      <c r="BJ36" s="12">
        <v>0.80059999999999998</v>
      </c>
      <c r="BK36" s="12">
        <v>0.79549999999999998</v>
      </c>
      <c r="BL36" s="12">
        <v>0.79049999999999998</v>
      </c>
      <c r="BM36" s="12">
        <v>0.78549999999999998</v>
      </c>
      <c r="BN36" s="12">
        <v>0.77659999999999996</v>
      </c>
      <c r="BO36" s="12">
        <v>0.76749999999999996</v>
      </c>
      <c r="BP36" s="12">
        <v>0.75829999999999997</v>
      </c>
      <c r="BQ36" s="12">
        <v>0.74939999999999996</v>
      </c>
      <c r="BR36" s="12">
        <v>0.74039999999999995</v>
      </c>
      <c r="BS36" s="12">
        <v>0.72799999999999998</v>
      </c>
      <c r="BT36" s="12">
        <v>0.71560000000000001</v>
      </c>
      <c r="BU36" s="12">
        <v>0.70320000000000005</v>
      </c>
      <c r="BV36" s="12">
        <v>0.69079999999999997</v>
      </c>
      <c r="BW36" s="12">
        <v>0.6784</v>
      </c>
      <c r="BX36" s="12">
        <v>0.66710000000000003</v>
      </c>
      <c r="BY36" s="12">
        <v>0.65569999999999995</v>
      </c>
      <c r="BZ36" s="12">
        <v>0.64449999999999996</v>
      </c>
      <c r="CA36" s="12">
        <v>0.63319999999999999</v>
      </c>
      <c r="CB36" s="12">
        <v>0.62190000000000001</v>
      </c>
      <c r="CC36" s="12">
        <v>0.60699999999999998</v>
      </c>
      <c r="CD36" s="12">
        <v>0.59209999999999996</v>
      </c>
      <c r="CE36" s="12">
        <v>0.57709999999999995</v>
      </c>
      <c r="CF36" s="12">
        <v>0.56230000000000002</v>
      </c>
      <c r="CG36" s="12">
        <v>0.5474</v>
      </c>
      <c r="CH36" s="12">
        <v>0.52869999999999995</v>
      </c>
      <c r="CI36" s="12">
        <v>0.50990000000000002</v>
      </c>
      <c r="CJ36" s="12">
        <v>0.49120000000000003</v>
      </c>
      <c r="CK36" s="12">
        <v>0.47249999999999998</v>
      </c>
      <c r="CL36" s="12">
        <v>0.45369999999999999</v>
      </c>
      <c r="CM36" s="12">
        <v>0.43269999999999997</v>
      </c>
      <c r="CN36" s="12">
        <v>0.41170000000000001</v>
      </c>
      <c r="CO36" s="12">
        <v>0.39069999999999999</v>
      </c>
      <c r="CP36" s="12">
        <v>0.36969999999999997</v>
      </c>
      <c r="CQ36" s="12">
        <v>0.34870000000000001</v>
      </c>
      <c r="CR36" s="12">
        <v>0.32729999999999998</v>
      </c>
      <c r="CS36" s="12">
        <v>0.30590000000000001</v>
      </c>
      <c r="CT36" s="12">
        <v>0.28449999999999998</v>
      </c>
      <c r="CU36" s="12">
        <v>0.2631</v>
      </c>
      <c r="CV36" s="12">
        <v>0.2417</v>
      </c>
    </row>
    <row r="37" spans="1:100" x14ac:dyDescent="0.25">
      <c r="A37" s="12" t="s">
        <v>104</v>
      </c>
      <c r="C37" s="12">
        <v>0.4</v>
      </c>
      <c r="D37" s="12">
        <v>43.18</v>
      </c>
      <c r="E37" s="12">
        <v>0.53310000000000002</v>
      </c>
      <c r="F37" s="12">
        <v>0.61460000000000004</v>
      </c>
      <c r="G37" s="12">
        <v>0.67769999999999997</v>
      </c>
      <c r="H37" s="12">
        <v>0.72909999999999997</v>
      </c>
      <c r="I37" s="12">
        <v>0.77249999999999996</v>
      </c>
      <c r="J37" s="12">
        <v>0.8095</v>
      </c>
      <c r="K37" s="12">
        <v>0.84160000000000001</v>
      </c>
      <c r="L37" s="12">
        <v>0.86950000000000005</v>
      </c>
      <c r="M37" s="12">
        <v>0.89400000000000002</v>
      </c>
      <c r="N37" s="12">
        <v>0.91559999999999997</v>
      </c>
      <c r="O37" s="12">
        <v>0.93440000000000001</v>
      </c>
      <c r="P37" s="12">
        <v>0.95109999999999995</v>
      </c>
      <c r="Q37" s="12">
        <v>0.96560000000000001</v>
      </c>
      <c r="R37" s="12">
        <v>0.97829999999999995</v>
      </c>
      <c r="S37" s="12">
        <v>0.98899999999999999</v>
      </c>
      <c r="T37" s="12">
        <v>0.99839999999999995</v>
      </c>
      <c r="U37" s="12">
        <v>1</v>
      </c>
      <c r="V37" s="12">
        <v>1</v>
      </c>
      <c r="W37" s="12">
        <v>1</v>
      </c>
      <c r="X37" s="12">
        <v>1</v>
      </c>
      <c r="Y37" s="12">
        <v>1</v>
      </c>
      <c r="Z37" s="12">
        <v>1</v>
      </c>
      <c r="AA37" s="12">
        <v>1</v>
      </c>
      <c r="AB37" s="12">
        <v>1</v>
      </c>
      <c r="AC37" s="12">
        <v>1</v>
      </c>
      <c r="AD37" s="12">
        <v>1</v>
      </c>
      <c r="AE37" s="12">
        <v>1</v>
      </c>
      <c r="AF37" s="12">
        <v>0.9929</v>
      </c>
      <c r="AG37" s="12">
        <v>0.98540000000000005</v>
      </c>
      <c r="AH37" s="12">
        <v>0.9778</v>
      </c>
      <c r="AI37" s="12">
        <v>0.97019999999999995</v>
      </c>
      <c r="AJ37" s="12">
        <v>0.96319999999999995</v>
      </c>
      <c r="AK37" s="12">
        <v>0.95609999999999995</v>
      </c>
      <c r="AL37" s="12">
        <v>0.94910000000000005</v>
      </c>
      <c r="AM37" s="12">
        <v>0.94199999999999995</v>
      </c>
      <c r="AN37" s="12">
        <v>0.93500000000000005</v>
      </c>
      <c r="AO37" s="12">
        <v>0.92849999999999999</v>
      </c>
      <c r="AP37" s="12">
        <v>0.92190000000000005</v>
      </c>
      <c r="AQ37" s="12">
        <v>0.91539999999999999</v>
      </c>
      <c r="AR37" s="12">
        <v>0.90880000000000005</v>
      </c>
      <c r="AS37" s="12">
        <v>0.90229999999999999</v>
      </c>
      <c r="AT37" s="12">
        <v>0.8962</v>
      </c>
      <c r="AU37" s="12">
        <v>0.8901</v>
      </c>
      <c r="AV37" s="12">
        <v>0.88400000000000001</v>
      </c>
      <c r="AW37" s="12">
        <v>0.87790000000000001</v>
      </c>
      <c r="AX37" s="12">
        <v>0.87180000000000002</v>
      </c>
      <c r="AY37" s="12">
        <v>0.86609999999999998</v>
      </c>
      <c r="AZ37" s="12">
        <v>0.86040000000000005</v>
      </c>
      <c r="BA37" s="12">
        <v>0.85470000000000002</v>
      </c>
      <c r="BB37" s="12">
        <v>0.84899999999999998</v>
      </c>
      <c r="BC37" s="12">
        <v>0.84330000000000005</v>
      </c>
      <c r="BD37" s="12">
        <v>0.83799999999999997</v>
      </c>
      <c r="BE37" s="12">
        <v>0.83260000000000001</v>
      </c>
      <c r="BF37" s="12">
        <v>0.82730000000000004</v>
      </c>
      <c r="BG37" s="12">
        <v>0.82189999999999996</v>
      </c>
      <c r="BH37" s="12">
        <v>0.81659999999999999</v>
      </c>
      <c r="BI37" s="12">
        <v>0.81159999999999999</v>
      </c>
      <c r="BJ37" s="12">
        <v>0.80659999999999998</v>
      </c>
      <c r="BK37" s="12">
        <v>0.80159999999999998</v>
      </c>
      <c r="BL37" s="12">
        <v>0.79659999999999997</v>
      </c>
      <c r="BM37" s="12">
        <v>0.79159999999999997</v>
      </c>
      <c r="BN37" s="12">
        <v>0.77969999999999995</v>
      </c>
      <c r="BO37" s="12">
        <v>0.76770000000000005</v>
      </c>
      <c r="BP37" s="12">
        <v>0.75580000000000003</v>
      </c>
      <c r="BQ37" s="12">
        <v>0.74380000000000002</v>
      </c>
      <c r="BR37" s="12">
        <v>0.7319</v>
      </c>
      <c r="BS37" s="12">
        <v>0.71840000000000004</v>
      </c>
      <c r="BT37" s="12">
        <v>0.70489999999999997</v>
      </c>
      <c r="BU37" s="12">
        <v>0.69130000000000003</v>
      </c>
      <c r="BV37" s="12">
        <v>0.67779999999999996</v>
      </c>
      <c r="BW37" s="12">
        <v>0.6643</v>
      </c>
      <c r="BX37" s="12">
        <v>0.65310000000000001</v>
      </c>
      <c r="BY37" s="12">
        <v>0.64190000000000003</v>
      </c>
      <c r="BZ37" s="12">
        <v>0.63060000000000005</v>
      </c>
      <c r="CA37" s="12">
        <v>0.61939999999999995</v>
      </c>
      <c r="CB37" s="12">
        <v>0.60819999999999996</v>
      </c>
      <c r="CC37" s="12">
        <v>0.59189999999999998</v>
      </c>
      <c r="CD37" s="12">
        <v>0.5756</v>
      </c>
      <c r="CE37" s="12">
        <v>0.55920000000000003</v>
      </c>
      <c r="CF37" s="12">
        <v>0.54290000000000005</v>
      </c>
      <c r="CG37" s="12">
        <v>0.52659999999999996</v>
      </c>
      <c r="CH37" s="12">
        <v>0.50849999999999995</v>
      </c>
      <c r="CI37" s="12">
        <v>0.4904</v>
      </c>
      <c r="CJ37" s="12">
        <v>0.47239999999999999</v>
      </c>
      <c r="CK37" s="12">
        <v>0.45429999999999998</v>
      </c>
      <c r="CL37" s="12">
        <v>0.43619999999999998</v>
      </c>
      <c r="CM37" s="12">
        <v>0.41270000000000001</v>
      </c>
      <c r="CN37" s="12">
        <v>0.3891</v>
      </c>
      <c r="CO37" s="12">
        <v>0.36559999999999998</v>
      </c>
      <c r="CP37" s="12">
        <v>0.34200000000000003</v>
      </c>
      <c r="CQ37" s="12">
        <v>0.31850000000000001</v>
      </c>
      <c r="CR37" s="12">
        <v>0.30309999999999998</v>
      </c>
      <c r="CS37" s="12">
        <v>0.2878</v>
      </c>
      <c r="CT37" s="12">
        <v>0.27239999999999998</v>
      </c>
      <c r="CU37" s="12">
        <v>0.2571</v>
      </c>
      <c r="CV37" s="12">
        <v>0.2417</v>
      </c>
    </row>
    <row r="38" spans="1:100" x14ac:dyDescent="0.25">
      <c r="A38" s="12" t="s">
        <v>105</v>
      </c>
      <c r="C38" s="12">
        <v>0.5</v>
      </c>
      <c r="D38" s="12">
        <v>57.66</v>
      </c>
      <c r="E38" s="12">
        <v>0.53869999999999996</v>
      </c>
      <c r="F38" s="12">
        <v>0.6159</v>
      </c>
      <c r="G38" s="12">
        <v>0.67689999999999995</v>
      </c>
      <c r="H38" s="12">
        <v>0.72719999999999996</v>
      </c>
      <c r="I38" s="12">
        <v>0.77010000000000001</v>
      </c>
      <c r="J38" s="12">
        <v>0.80700000000000005</v>
      </c>
      <c r="K38" s="12">
        <v>0.83919999999999995</v>
      </c>
      <c r="L38" s="12">
        <v>0.86729999999999996</v>
      </c>
      <c r="M38" s="12">
        <v>0.89219999999999999</v>
      </c>
      <c r="N38" s="12">
        <v>0.91390000000000005</v>
      </c>
      <c r="O38" s="12">
        <v>0.93300000000000005</v>
      </c>
      <c r="P38" s="12">
        <v>0.94979999999999998</v>
      </c>
      <c r="Q38" s="12">
        <v>0.96440000000000003</v>
      </c>
      <c r="R38" s="12">
        <v>0.97699999999999998</v>
      </c>
      <c r="S38" s="12">
        <v>0.98770000000000002</v>
      </c>
      <c r="T38" s="12">
        <v>0.99690000000000001</v>
      </c>
      <c r="U38" s="12">
        <v>0.99980000000000002</v>
      </c>
      <c r="V38" s="12">
        <v>1</v>
      </c>
      <c r="W38" s="12">
        <v>1</v>
      </c>
      <c r="X38" s="12">
        <v>1</v>
      </c>
      <c r="Y38" s="12">
        <v>1</v>
      </c>
      <c r="Z38" s="12">
        <v>1</v>
      </c>
      <c r="AA38" s="12">
        <v>1</v>
      </c>
      <c r="AB38" s="12">
        <v>1</v>
      </c>
      <c r="AC38" s="12">
        <v>1</v>
      </c>
      <c r="AD38" s="12">
        <v>1</v>
      </c>
      <c r="AE38" s="12">
        <v>1</v>
      </c>
      <c r="AF38" s="12">
        <v>1</v>
      </c>
      <c r="AG38" s="12">
        <v>0.99350000000000005</v>
      </c>
      <c r="AH38" s="12">
        <v>0.98509999999999998</v>
      </c>
      <c r="AI38" s="12">
        <v>0.97699999999999998</v>
      </c>
      <c r="AJ38" s="12">
        <v>0.96940000000000004</v>
      </c>
      <c r="AK38" s="12">
        <v>0.96160000000000001</v>
      </c>
      <c r="AL38" s="12">
        <v>0.95420000000000005</v>
      </c>
      <c r="AM38" s="12">
        <v>0.94650000000000001</v>
      </c>
      <c r="AN38" s="12">
        <v>0.93889999999999996</v>
      </c>
      <c r="AO38" s="12">
        <v>0.93200000000000005</v>
      </c>
      <c r="AP38" s="12">
        <v>0.92479999999999996</v>
      </c>
      <c r="AQ38" s="12">
        <v>0.91790000000000005</v>
      </c>
      <c r="AR38" s="12">
        <v>0.91080000000000005</v>
      </c>
      <c r="AS38" s="12">
        <v>0.90380000000000005</v>
      </c>
      <c r="AT38" s="12">
        <v>0.8972</v>
      </c>
      <c r="AU38" s="12">
        <v>0.89059999999999995</v>
      </c>
      <c r="AV38" s="12">
        <v>0.88419999999999999</v>
      </c>
      <c r="AW38" s="12">
        <v>0.87780000000000002</v>
      </c>
      <c r="AX38" s="12">
        <v>0.87129999999999996</v>
      </c>
      <c r="AY38" s="12">
        <v>0.86509999999999998</v>
      </c>
      <c r="AZ38" s="12">
        <v>0.85909999999999997</v>
      </c>
      <c r="BA38" s="12">
        <v>0.85299999999999998</v>
      </c>
      <c r="BB38" s="12">
        <v>0.84689999999999999</v>
      </c>
      <c r="BC38" s="12">
        <v>0.84089999999999998</v>
      </c>
      <c r="BD38" s="12">
        <v>0.83530000000000004</v>
      </c>
      <c r="BE38" s="12">
        <v>0.8296</v>
      </c>
      <c r="BF38" s="12">
        <v>0.82389999999999997</v>
      </c>
      <c r="BG38" s="12">
        <v>0.81830000000000003</v>
      </c>
      <c r="BH38" s="12">
        <v>0.81269999999999998</v>
      </c>
      <c r="BI38" s="12">
        <v>0.80740000000000001</v>
      </c>
      <c r="BJ38" s="12">
        <v>0.80210000000000004</v>
      </c>
      <c r="BK38" s="12">
        <v>0.79679999999999995</v>
      </c>
      <c r="BL38" s="12">
        <v>0.79159999999999997</v>
      </c>
      <c r="BM38" s="12">
        <v>0.7863</v>
      </c>
      <c r="BN38" s="12">
        <v>0.77539999999999998</v>
      </c>
      <c r="BO38" s="12">
        <v>0.76439999999999997</v>
      </c>
      <c r="BP38" s="12">
        <v>0.75339999999999996</v>
      </c>
      <c r="BQ38" s="12">
        <v>0.74239999999999995</v>
      </c>
      <c r="BR38" s="12">
        <v>0.73140000000000005</v>
      </c>
      <c r="BS38" s="12">
        <v>0.71860000000000002</v>
      </c>
      <c r="BT38" s="12">
        <v>0.70569999999999999</v>
      </c>
      <c r="BU38" s="12">
        <v>0.69279999999999997</v>
      </c>
      <c r="BV38" s="12">
        <v>0.67989999999999995</v>
      </c>
      <c r="BW38" s="12">
        <v>0.66710000000000003</v>
      </c>
      <c r="BX38" s="12">
        <v>0.65590000000000004</v>
      </c>
      <c r="BY38" s="12">
        <v>0.64480000000000004</v>
      </c>
      <c r="BZ38" s="12">
        <v>0.63349999999999995</v>
      </c>
      <c r="CA38" s="12">
        <v>0.62239999999999995</v>
      </c>
      <c r="CB38" s="12">
        <v>0.61119999999999997</v>
      </c>
      <c r="CC38" s="12">
        <v>0.59489999999999998</v>
      </c>
      <c r="CD38" s="12">
        <v>0.57850000000000001</v>
      </c>
      <c r="CE38" s="12">
        <v>0.56210000000000004</v>
      </c>
      <c r="CF38" s="12">
        <v>0.54579999999999995</v>
      </c>
      <c r="CG38" s="12">
        <v>0.52939999999999998</v>
      </c>
      <c r="CH38" s="12">
        <v>0.51039999999999996</v>
      </c>
      <c r="CI38" s="12">
        <v>0.49130000000000001</v>
      </c>
      <c r="CJ38" s="12">
        <v>0.47239999999999999</v>
      </c>
      <c r="CK38" s="12">
        <v>0.45329999999999998</v>
      </c>
      <c r="CL38" s="12">
        <v>0.43430000000000002</v>
      </c>
      <c r="CM38" s="12">
        <v>0.41110000000000002</v>
      </c>
      <c r="CN38" s="12">
        <v>0.38790000000000002</v>
      </c>
      <c r="CO38" s="12">
        <v>0.36480000000000001</v>
      </c>
      <c r="CP38" s="12">
        <v>0.34160000000000001</v>
      </c>
      <c r="CQ38" s="12">
        <v>0.31850000000000001</v>
      </c>
      <c r="CR38" s="12">
        <v>0.30309999999999998</v>
      </c>
      <c r="CS38" s="12">
        <v>0.2878</v>
      </c>
      <c r="CT38" s="12">
        <v>0.27239999999999998</v>
      </c>
      <c r="CU38" s="12">
        <v>0.2571</v>
      </c>
      <c r="CV38" s="12">
        <v>0.2417</v>
      </c>
    </row>
    <row r="39" spans="1:100" x14ac:dyDescent="0.25">
      <c r="A39" s="12" t="s">
        <v>106</v>
      </c>
      <c r="C39" s="12">
        <v>0.6</v>
      </c>
      <c r="D39" s="12">
        <v>72.150000000000006</v>
      </c>
      <c r="E39" s="12">
        <v>0.54430000000000001</v>
      </c>
      <c r="F39" s="12">
        <v>0.61729999999999996</v>
      </c>
      <c r="G39" s="12">
        <v>0.67600000000000005</v>
      </c>
      <c r="H39" s="12">
        <v>0.72529999999999994</v>
      </c>
      <c r="I39" s="12">
        <v>0.76770000000000005</v>
      </c>
      <c r="J39" s="12">
        <v>0.80449999999999999</v>
      </c>
      <c r="K39" s="12">
        <v>0.83679999999999999</v>
      </c>
      <c r="L39" s="12">
        <v>0.86519999999999997</v>
      </c>
      <c r="M39" s="12">
        <v>0.89019999999999999</v>
      </c>
      <c r="N39" s="12">
        <v>0.9123</v>
      </c>
      <c r="O39" s="12">
        <v>0.93140000000000001</v>
      </c>
      <c r="P39" s="12">
        <v>0.94850000000000001</v>
      </c>
      <c r="Q39" s="12">
        <v>0.96319999999999995</v>
      </c>
      <c r="R39" s="12">
        <v>0.9758</v>
      </c>
      <c r="S39" s="12">
        <v>0.98650000000000004</v>
      </c>
      <c r="T39" s="12">
        <v>0.99539999999999995</v>
      </c>
      <c r="U39" s="12">
        <v>0.99990000000000001</v>
      </c>
      <c r="V39" s="12">
        <v>1</v>
      </c>
      <c r="W39" s="12">
        <v>1</v>
      </c>
      <c r="X39" s="12">
        <v>1</v>
      </c>
      <c r="Y39" s="12">
        <v>1</v>
      </c>
      <c r="Z39" s="12">
        <v>1</v>
      </c>
      <c r="AA39" s="12">
        <v>1</v>
      </c>
      <c r="AB39" s="12">
        <v>1</v>
      </c>
      <c r="AC39" s="12">
        <v>1</v>
      </c>
      <c r="AD39" s="12">
        <v>1</v>
      </c>
      <c r="AE39" s="12">
        <v>1</v>
      </c>
      <c r="AF39" s="12">
        <v>1</v>
      </c>
      <c r="AG39" s="12">
        <v>1</v>
      </c>
      <c r="AH39" s="12">
        <v>0.99260000000000004</v>
      </c>
      <c r="AI39" s="12">
        <v>0.98360000000000003</v>
      </c>
      <c r="AJ39" s="12">
        <v>0.97550000000000003</v>
      </c>
      <c r="AK39" s="12">
        <v>0.96730000000000005</v>
      </c>
      <c r="AL39" s="12">
        <v>0.95909999999999995</v>
      </c>
      <c r="AM39" s="12">
        <v>0.95079999999999998</v>
      </c>
      <c r="AN39" s="12">
        <v>0.94279999999999997</v>
      </c>
      <c r="AO39" s="12">
        <v>0.93530000000000002</v>
      </c>
      <c r="AP39" s="12">
        <v>0.92769999999999997</v>
      </c>
      <c r="AQ39" s="12">
        <v>0.92030000000000001</v>
      </c>
      <c r="AR39" s="12">
        <v>0.91269999999999996</v>
      </c>
      <c r="AS39" s="12">
        <v>0.9052</v>
      </c>
      <c r="AT39" s="12">
        <v>0.89829999999999999</v>
      </c>
      <c r="AU39" s="12">
        <v>0.89139999999999997</v>
      </c>
      <c r="AV39" s="12">
        <v>0.88439999999999996</v>
      </c>
      <c r="AW39" s="12">
        <v>0.87749999999999995</v>
      </c>
      <c r="AX39" s="12">
        <v>0.87060000000000004</v>
      </c>
      <c r="AY39" s="12">
        <v>0.86419999999999997</v>
      </c>
      <c r="AZ39" s="12">
        <v>0.85770000000000002</v>
      </c>
      <c r="BA39" s="12">
        <v>0.85129999999999995</v>
      </c>
      <c r="BB39" s="12">
        <v>0.84489999999999998</v>
      </c>
      <c r="BC39" s="12">
        <v>0.83850000000000002</v>
      </c>
      <c r="BD39" s="12">
        <v>0.83250000000000002</v>
      </c>
      <c r="BE39" s="12">
        <v>0.8266</v>
      </c>
      <c r="BF39" s="12">
        <v>0.8206</v>
      </c>
      <c r="BG39" s="12">
        <v>0.81469999999999998</v>
      </c>
      <c r="BH39" s="12">
        <v>0.80869999999999997</v>
      </c>
      <c r="BI39" s="12">
        <v>0.80320000000000003</v>
      </c>
      <c r="BJ39" s="12">
        <v>0.79769999999999996</v>
      </c>
      <c r="BK39" s="12">
        <v>0.79210000000000003</v>
      </c>
      <c r="BL39" s="12">
        <v>0.78659999999999997</v>
      </c>
      <c r="BM39" s="12">
        <v>0.78110000000000002</v>
      </c>
      <c r="BN39" s="12">
        <v>0.77110000000000001</v>
      </c>
      <c r="BO39" s="12">
        <v>0.76100000000000001</v>
      </c>
      <c r="BP39" s="12">
        <v>0.751</v>
      </c>
      <c r="BQ39" s="12">
        <v>0.74099999999999999</v>
      </c>
      <c r="BR39" s="12">
        <v>0.73099999999999998</v>
      </c>
      <c r="BS39" s="12">
        <v>0.71879999999999999</v>
      </c>
      <c r="BT39" s="12">
        <v>0.70660000000000001</v>
      </c>
      <c r="BU39" s="12">
        <v>0.69430000000000003</v>
      </c>
      <c r="BV39" s="12">
        <v>0.68210000000000004</v>
      </c>
      <c r="BW39" s="12">
        <v>0.66990000000000005</v>
      </c>
      <c r="BX39" s="12">
        <v>0.65880000000000005</v>
      </c>
      <c r="BY39" s="12">
        <v>0.64770000000000005</v>
      </c>
      <c r="BZ39" s="12">
        <v>0.63649999999999995</v>
      </c>
      <c r="CA39" s="12">
        <v>0.62539999999999996</v>
      </c>
      <c r="CB39" s="12">
        <v>0.61429999999999996</v>
      </c>
      <c r="CC39" s="12">
        <v>0.59789999999999999</v>
      </c>
      <c r="CD39" s="12">
        <v>0.58150000000000002</v>
      </c>
      <c r="CE39" s="12">
        <v>0.56499999999999995</v>
      </c>
      <c r="CF39" s="12">
        <v>0.54859999999999998</v>
      </c>
      <c r="CG39" s="12">
        <v>0.53220000000000001</v>
      </c>
      <c r="CH39" s="12">
        <v>0.51219999999999999</v>
      </c>
      <c r="CI39" s="12">
        <v>0.49220000000000003</v>
      </c>
      <c r="CJ39" s="12">
        <v>0.4723</v>
      </c>
      <c r="CK39" s="12">
        <v>0.45229999999999998</v>
      </c>
      <c r="CL39" s="12">
        <v>0.43230000000000002</v>
      </c>
      <c r="CM39" s="12">
        <v>0.40960000000000002</v>
      </c>
      <c r="CN39" s="12">
        <v>0.38679999999999998</v>
      </c>
      <c r="CO39" s="12">
        <v>0.36399999999999999</v>
      </c>
      <c r="CP39" s="12">
        <v>0.3412</v>
      </c>
      <c r="CQ39" s="12">
        <v>0.31850000000000001</v>
      </c>
      <c r="CR39" s="12">
        <v>0.30309999999999998</v>
      </c>
      <c r="CS39" s="12">
        <v>0.2878</v>
      </c>
      <c r="CT39" s="12">
        <v>0.27239999999999998</v>
      </c>
      <c r="CU39" s="12">
        <v>0.2571</v>
      </c>
      <c r="CV39" s="12">
        <v>0.2417</v>
      </c>
    </row>
    <row r="40" spans="1:100" x14ac:dyDescent="0.25">
      <c r="A40" s="12" t="s">
        <v>107</v>
      </c>
      <c r="B40" s="12" t="s">
        <v>216</v>
      </c>
      <c r="C40" s="12">
        <v>0.8</v>
      </c>
      <c r="D40" s="12">
        <v>101.11</v>
      </c>
      <c r="E40" s="12">
        <v>0.55549999999999999</v>
      </c>
      <c r="F40" s="12">
        <v>0.61990000000000001</v>
      </c>
      <c r="G40" s="12">
        <v>0.67430000000000001</v>
      </c>
      <c r="H40" s="12">
        <v>0.72140000000000004</v>
      </c>
      <c r="I40" s="12">
        <v>0.76280000000000003</v>
      </c>
      <c r="J40" s="12">
        <v>0.79949999999999999</v>
      </c>
      <c r="K40" s="12">
        <v>0.83199999999999996</v>
      </c>
      <c r="L40" s="12">
        <v>0.86080000000000001</v>
      </c>
      <c r="M40" s="12">
        <v>0.88639999999999997</v>
      </c>
      <c r="N40" s="12">
        <v>0.90890000000000004</v>
      </c>
      <c r="O40" s="12">
        <v>0.92859999999999998</v>
      </c>
      <c r="P40" s="12">
        <v>0.94579999999999997</v>
      </c>
      <c r="Q40" s="12">
        <v>0.9607</v>
      </c>
      <c r="R40" s="12">
        <v>0.97319999999999995</v>
      </c>
      <c r="S40" s="12">
        <v>0.98380000000000001</v>
      </c>
      <c r="T40" s="12">
        <v>0.99250000000000005</v>
      </c>
      <c r="U40" s="12">
        <v>0.99960000000000004</v>
      </c>
      <c r="V40" s="12">
        <v>1</v>
      </c>
      <c r="W40" s="12">
        <v>1</v>
      </c>
      <c r="X40" s="12">
        <v>1</v>
      </c>
      <c r="Y40" s="12">
        <v>1</v>
      </c>
      <c r="Z40" s="12">
        <v>1</v>
      </c>
      <c r="AA40" s="12">
        <v>1</v>
      </c>
      <c r="AB40" s="12">
        <v>1</v>
      </c>
      <c r="AC40" s="12">
        <v>1</v>
      </c>
      <c r="AD40" s="12">
        <v>1</v>
      </c>
      <c r="AE40" s="12">
        <v>1</v>
      </c>
      <c r="AF40" s="12">
        <v>1</v>
      </c>
      <c r="AG40" s="12">
        <v>1</v>
      </c>
      <c r="AH40" s="12">
        <v>1</v>
      </c>
      <c r="AI40" s="12">
        <v>0.99709999999999999</v>
      </c>
      <c r="AJ40" s="12">
        <v>0.98780000000000001</v>
      </c>
      <c r="AK40" s="12">
        <v>0.97850000000000004</v>
      </c>
      <c r="AL40" s="12">
        <v>0.96909999999999996</v>
      </c>
      <c r="AM40" s="12">
        <v>0.95979999999999999</v>
      </c>
      <c r="AN40" s="12">
        <v>0.95050000000000001</v>
      </c>
      <c r="AO40" s="12">
        <v>0.94199999999999995</v>
      </c>
      <c r="AP40" s="12">
        <v>0.9335</v>
      </c>
      <c r="AQ40" s="12">
        <v>0.92510000000000003</v>
      </c>
      <c r="AR40" s="12">
        <v>0.91659999999999997</v>
      </c>
      <c r="AS40" s="12">
        <v>0.90810000000000002</v>
      </c>
      <c r="AT40" s="12">
        <v>0.90029999999999999</v>
      </c>
      <c r="AU40" s="12">
        <v>0.89259999999999995</v>
      </c>
      <c r="AV40" s="12">
        <v>0.88480000000000003</v>
      </c>
      <c r="AW40" s="12">
        <v>0.87709999999999999</v>
      </c>
      <c r="AX40" s="12">
        <v>0.86929999999999996</v>
      </c>
      <c r="AY40" s="12">
        <v>0.86219999999999997</v>
      </c>
      <c r="AZ40" s="12">
        <v>0.85499999999999998</v>
      </c>
      <c r="BA40" s="12">
        <v>0.84789999999999999</v>
      </c>
      <c r="BB40" s="12">
        <v>0.8407</v>
      </c>
      <c r="BC40" s="12">
        <v>0.83360000000000001</v>
      </c>
      <c r="BD40" s="12">
        <v>0.82699999999999996</v>
      </c>
      <c r="BE40" s="12">
        <v>0.82050000000000001</v>
      </c>
      <c r="BF40" s="12">
        <v>0.81389999999999996</v>
      </c>
      <c r="BG40" s="12">
        <v>0.80740000000000001</v>
      </c>
      <c r="BH40" s="12">
        <v>0.80079999999999996</v>
      </c>
      <c r="BI40" s="12">
        <v>0.79469999999999996</v>
      </c>
      <c r="BJ40" s="12">
        <v>0.78869999999999996</v>
      </c>
      <c r="BK40" s="12">
        <v>0.78259999999999996</v>
      </c>
      <c r="BL40" s="12">
        <v>0.77659999999999996</v>
      </c>
      <c r="BM40" s="12">
        <v>0.77049999999999996</v>
      </c>
      <c r="BN40" s="12">
        <v>0.76239999999999997</v>
      </c>
      <c r="BO40" s="12">
        <v>0.75429999999999997</v>
      </c>
      <c r="BP40" s="12">
        <v>0.74619999999999997</v>
      </c>
      <c r="BQ40" s="12">
        <v>0.73809999999999998</v>
      </c>
      <c r="BR40" s="12">
        <v>0.73</v>
      </c>
      <c r="BS40" s="12">
        <v>0.71909999999999996</v>
      </c>
      <c r="BT40" s="12">
        <v>0.70820000000000005</v>
      </c>
      <c r="BU40" s="12">
        <v>0.69720000000000004</v>
      </c>
      <c r="BV40" s="12">
        <v>0.68630000000000002</v>
      </c>
      <c r="BW40" s="12">
        <v>0.6754</v>
      </c>
      <c r="BX40" s="12">
        <v>0.66439999999999999</v>
      </c>
      <c r="BY40" s="12">
        <v>0.65339999999999998</v>
      </c>
      <c r="BZ40" s="12">
        <v>0.64229999999999998</v>
      </c>
      <c r="CA40" s="12">
        <v>0.63129999999999997</v>
      </c>
      <c r="CB40" s="12">
        <v>0.62029999999999996</v>
      </c>
      <c r="CC40" s="12">
        <v>0.6038</v>
      </c>
      <c r="CD40" s="12">
        <v>0.58730000000000004</v>
      </c>
      <c r="CE40" s="12">
        <v>0.57079999999999997</v>
      </c>
      <c r="CF40" s="12">
        <v>0.55430000000000001</v>
      </c>
      <c r="CG40" s="12">
        <v>0.53779999999999994</v>
      </c>
      <c r="CH40" s="12">
        <v>0.51590000000000003</v>
      </c>
      <c r="CI40" s="12">
        <v>0.49399999999999999</v>
      </c>
      <c r="CJ40" s="12">
        <v>0.47220000000000001</v>
      </c>
      <c r="CK40" s="12">
        <v>0.45029999999999998</v>
      </c>
      <c r="CL40" s="12">
        <v>0.4284</v>
      </c>
      <c r="CM40" s="12">
        <v>0.40639999999999998</v>
      </c>
      <c r="CN40" s="12">
        <v>0.38440000000000002</v>
      </c>
      <c r="CO40" s="12">
        <v>0.3624</v>
      </c>
      <c r="CP40" s="12">
        <v>0.34039999999999998</v>
      </c>
      <c r="CQ40" s="12">
        <v>0.31840000000000002</v>
      </c>
      <c r="CR40" s="12">
        <v>0.30309999999999998</v>
      </c>
      <c r="CS40" s="12">
        <v>0.28770000000000001</v>
      </c>
      <c r="CT40" s="12">
        <v>0.27239999999999998</v>
      </c>
      <c r="CU40" s="12">
        <v>0.25700000000000001</v>
      </c>
      <c r="CV40" s="12">
        <v>0.2417</v>
      </c>
    </row>
    <row r="41" spans="1:100" x14ac:dyDescent="0.25">
      <c r="A41" s="12" t="s">
        <v>108</v>
      </c>
      <c r="C41" s="12">
        <v>1</v>
      </c>
      <c r="D41" s="12">
        <v>130.5</v>
      </c>
      <c r="E41" s="12">
        <v>0.56230000000000002</v>
      </c>
      <c r="F41" s="12">
        <v>0.62160000000000004</v>
      </c>
      <c r="G41" s="12">
        <v>0.67330000000000001</v>
      </c>
      <c r="H41" s="12">
        <v>0.71899999999999997</v>
      </c>
      <c r="I41" s="12">
        <v>0.75980000000000003</v>
      </c>
      <c r="J41" s="12">
        <v>0.7964</v>
      </c>
      <c r="K41" s="12">
        <v>0.82930000000000004</v>
      </c>
      <c r="L41" s="12">
        <v>0.85860000000000003</v>
      </c>
      <c r="M41" s="12">
        <v>0.88470000000000004</v>
      </c>
      <c r="N41" s="12">
        <v>0.90790000000000004</v>
      </c>
      <c r="O41" s="12">
        <v>0.92820000000000003</v>
      </c>
      <c r="P41" s="12">
        <v>0.94589999999999996</v>
      </c>
      <c r="Q41" s="12">
        <v>0.96099999999999997</v>
      </c>
      <c r="R41" s="12">
        <v>0.97389999999999999</v>
      </c>
      <c r="S41" s="12">
        <v>0.98460000000000003</v>
      </c>
      <c r="T41" s="12">
        <v>0.99339999999999995</v>
      </c>
      <c r="U41" s="12">
        <v>1</v>
      </c>
      <c r="V41" s="12">
        <v>1</v>
      </c>
      <c r="W41" s="12">
        <v>1</v>
      </c>
      <c r="X41" s="12">
        <v>1</v>
      </c>
      <c r="Y41" s="12">
        <v>1</v>
      </c>
      <c r="Z41" s="12">
        <v>1</v>
      </c>
      <c r="AA41" s="12">
        <v>1</v>
      </c>
      <c r="AB41" s="12">
        <v>1</v>
      </c>
      <c r="AC41" s="12">
        <v>1</v>
      </c>
      <c r="AD41" s="12">
        <v>1</v>
      </c>
      <c r="AE41" s="12">
        <v>1</v>
      </c>
      <c r="AF41" s="12">
        <v>1</v>
      </c>
      <c r="AG41" s="12">
        <v>1</v>
      </c>
      <c r="AH41" s="12">
        <v>1</v>
      </c>
      <c r="AI41" s="12">
        <v>0.99250000000000005</v>
      </c>
      <c r="AJ41" s="12">
        <v>0.98299999999999998</v>
      </c>
      <c r="AK41" s="12">
        <v>0.97350000000000003</v>
      </c>
      <c r="AL41" s="12">
        <v>0.96399999999999997</v>
      </c>
      <c r="AM41" s="12">
        <v>0.95450000000000002</v>
      </c>
      <c r="AN41" s="12">
        <v>0.94499999999999995</v>
      </c>
      <c r="AO41" s="12">
        <v>0.93640000000000001</v>
      </c>
      <c r="AP41" s="12">
        <v>0.92779999999999996</v>
      </c>
      <c r="AQ41" s="12">
        <v>0.91910000000000003</v>
      </c>
      <c r="AR41" s="12">
        <v>0.91049999999999998</v>
      </c>
      <c r="AS41" s="12">
        <v>0.90190000000000003</v>
      </c>
      <c r="AT41" s="12">
        <v>0.89400000000000002</v>
      </c>
      <c r="AU41" s="12">
        <v>0.8861</v>
      </c>
      <c r="AV41" s="12">
        <v>0.87829999999999997</v>
      </c>
      <c r="AW41" s="12">
        <v>0.87039999999999995</v>
      </c>
      <c r="AX41" s="12">
        <v>0.86250000000000004</v>
      </c>
      <c r="AY41" s="12">
        <v>0.85529999999999995</v>
      </c>
      <c r="AZ41" s="12">
        <v>0.84809999999999997</v>
      </c>
      <c r="BA41" s="12">
        <v>0.84079999999999999</v>
      </c>
      <c r="BB41" s="12">
        <v>0.83360000000000001</v>
      </c>
      <c r="BC41" s="12">
        <v>0.82640000000000002</v>
      </c>
      <c r="BD41" s="12">
        <v>0.81979999999999997</v>
      </c>
      <c r="BE41" s="12">
        <v>0.81310000000000004</v>
      </c>
      <c r="BF41" s="12">
        <v>0.80649999999999999</v>
      </c>
      <c r="BG41" s="12">
        <v>0.79979999999999996</v>
      </c>
      <c r="BH41" s="12">
        <v>0.79320000000000002</v>
      </c>
      <c r="BI41" s="12">
        <v>0.78710000000000002</v>
      </c>
      <c r="BJ41" s="12">
        <v>0.78100000000000003</v>
      </c>
      <c r="BK41" s="12">
        <v>0.77480000000000004</v>
      </c>
      <c r="BL41" s="12">
        <v>0.76870000000000005</v>
      </c>
      <c r="BM41" s="12">
        <v>0.76259999999999994</v>
      </c>
      <c r="BN41" s="12">
        <v>0.75539999999999996</v>
      </c>
      <c r="BO41" s="12">
        <v>0.74829999999999997</v>
      </c>
      <c r="BP41" s="12">
        <v>0.74109999999999998</v>
      </c>
      <c r="BQ41" s="12">
        <v>0.73399999999999999</v>
      </c>
      <c r="BR41" s="12">
        <v>0.7268</v>
      </c>
      <c r="BS41" s="12">
        <v>0.71589999999999998</v>
      </c>
      <c r="BT41" s="12">
        <v>0.70499999999999996</v>
      </c>
      <c r="BU41" s="12">
        <v>0.69410000000000005</v>
      </c>
      <c r="BV41" s="12">
        <v>0.68320000000000003</v>
      </c>
      <c r="BW41" s="12">
        <v>0.67230000000000001</v>
      </c>
      <c r="BX41" s="12">
        <v>0.66220000000000001</v>
      </c>
      <c r="BY41" s="12">
        <v>0.65210000000000001</v>
      </c>
      <c r="BZ41" s="12">
        <v>0.64200000000000002</v>
      </c>
      <c r="CA41" s="12">
        <v>0.63190000000000002</v>
      </c>
      <c r="CB41" s="12">
        <v>0.62180000000000002</v>
      </c>
      <c r="CC41" s="12">
        <v>0.60599999999999998</v>
      </c>
      <c r="CD41" s="12">
        <v>0.59009999999999996</v>
      </c>
      <c r="CE41" s="12">
        <v>0.57430000000000003</v>
      </c>
      <c r="CF41" s="12">
        <v>0.55840000000000001</v>
      </c>
      <c r="CG41" s="12">
        <v>0.54259999999999997</v>
      </c>
      <c r="CH41" s="12">
        <v>0.52100000000000002</v>
      </c>
      <c r="CI41" s="12">
        <v>0.49930000000000002</v>
      </c>
      <c r="CJ41" s="12">
        <v>0.47770000000000001</v>
      </c>
      <c r="CK41" s="12">
        <v>0.45600000000000002</v>
      </c>
      <c r="CL41" s="12">
        <v>0.43440000000000001</v>
      </c>
      <c r="CM41" s="12">
        <v>0.41120000000000001</v>
      </c>
      <c r="CN41" s="12">
        <v>0.38790000000000002</v>
      </c>
      <c r="CO41" s="12">
        <v>0.36470000000000002</v>
      </c>
      <c r="CP41" s="12">
        <v>0.34139999999999998</v>
      </c>
      <c r="CQ41" s="12">
        <v>0.31819999999999998</v>
      </c>
      <c r="CR41" s="12">
        <v>0.3029</v>
      </c>
      <c r="CS41" s="12">
        <v>0.28760000000000002</v>
      </c>
      <c r="CT41" s="12">
        <v>0.27229999999999999</v>
      </c>
      <c r="CU41" s="12">
        <v>0.25700000000000001</v>
      </c>
      <c r="CV41" s="12">
        <v>0.2417</v>
      </c>
    </row>
    <row r="42" spans="1:100" x14ac:dyDescent="0.25">
      <c r="A42" s="12" t="s">
        <v>109</v>
      </c>
      <c r="C42" s="12">
        <v>1.5</v>
      </c>
      <c r="D42" s="12">
        <v>205.8</v>
      </c>
      <c r="E42" s="12">
        <v>0.65259999999999996</v>
      </c>
      <c r="F42" s="12">
        <v>0.68989999999999996</v>
      </c>
      <c r="G42" s="12">
        <v>0.72499999999999998</v>
      </c>
      <c r="H42" s="12">
        <v>0.75790000000000002</v>
      </c>
      <c r="I42" s="12">
        <v>0.78859999999999997</v>
      </c>
      <c r="J42" s="12">
        <v>0.81710000000000005</v>
      </c>
      <c r="K42" s="12">
        <v>0.84340000000000004</v>
      </c>
      <c r="L42" s="12">
        <v>0.86750000000000005</v>
      </c>
      <c r="M42" s="12">
        <v>0.88939999999999997</v>
      </c>
      <c r="N42" s="12">
        <v>0.90910000000000002</v>
      </c>
      <c r="O42" s="12">
        <v>0.92659999999999998</v>
      </c>
      <c r="P42" s="12">
        <v>0.94189999999999996</v>
      </c>
      <c r="Q42" s="12">
        <v>0.95499999999999996</v>
      </c>
      <c r="R42" s="12">
        <v>0.96699999999999997</v>
      </c>
      <c r="S42" s="12">
        <v>0.97899999999999998</v>
      </c>
      <c r="T42" s="12">
        <v>0.98929999999999996</v>
      </c>
      <c r="U42" s="12">
        <v>0.99609999999999999</v>
      </c>
      <c r="V42" s="12">
        <v>0.99960000000000004</v>
      </c>
      <c r="W42" s="12">
        <v>1</v>
      </c>
      <c r="X42" s="12">
        <v>1</v>
      </c>
      <c r="Y42" s="12">
        <v>1</v>
      </c>
      <c r="Z42" s="12">
        <v>1</v>
      </c>
      <c r="AA42" s="12">
        <v>1</v>
      </c>
      <c r="AB42" s="12">
        <v>0.99990000000000001</v>
      </c>
      <c r="AC42" s="12">
        <v>0.99909999999999999</v>
      </c>
      <c r="AD42" s="12">
        <v>0.99750000000000005</v>
      </c>
      <c r="AE42" s="12">
        <v>0.99519999999999997</v>
      </c>
      <c r="AF42" s="12">
        <v>0.99219999999999997</v>
      </c>
      <c r="AG42" s="12">
        <v>0.98850000000000005</v>
      </c>
      <c r="AH42" s="12">
        <v>0.98399999999999999</v>
      </c>
      <c r="AI42" s="12">
        <v>0.9788</v>
      </c>
      <c r="AJ42" s="12">
        <v>0.97289999999999999</v>
      </c>
      <c r="AK42" s="12">
        <v>0.96619999999999995</v>
      </c>
      <c r="AL42" s="12">
        <v>0.95920000000000005</v>
      </c>
      <c r="AM42" s="12">
        <v>0.95209999999999995</v>
      </c>
      <c r="AN42" s="12">
        <v>0.94510000000000005</v>
      </c>
      <c r="AO42" s="12">
        <v>0.93799999999999994</v>
      </c>
      <c r="AP42" s="12">
        <v>0.93100000000000005</v>
      </c>
      <c r="AQ42" s="12">
        <v>0.92400000000000004</v>
      </c>
      <c r="AR42" s="12">
        <v>0.91690000000000005</v>
      </c>
      <c r="AS42" s="12">
        <v>0.90990000000000004</v>
      </c>
      <c r="AT42" s="12">
        <v>0.90280000000000005</v>
      </c>
      <c r="AU42" s="12">
        <v>0.89580000000000004</v>
      </c>
      <c r="AV42" s="12">
        <v>0.88880000000000003</v>
      </c>
      <c r="AW42" s="12">
        <v>0.88170000000000004</v>
      </c>
      <c r="AX42" s="12">
        <v>0.87470000000000003</v>
      </c>
      <c r="AY42" s="12">
        <v>0.86760000000000004</v>
      </c>
      <c r="AZ42" s="12">
        <v>0.86060000000000003</v>
      </c>
      <c r="BA42" s="12">
        <v>0.85360000000000003</v>
      </c>
      <c r="BB42" s="12">
        <v>0.84650000000000003</v>
      </c>
      <c r="BC42" s="12">
        <v>0.83950000000000002</v>
      </c>
      <c r="BD42" s="12">
        <v>0.83240000000000003</v>
      </c>
      <c r="BE42" s="12">
        <v>0.82540000000000002</v>
      </c>
      <c r="BF42" s="12">
        <v>0.81840000000000002</v>
      </c>
      <c r="BG42" s="12">
        <v>0.81130000000000002</v>
      </c>
      <c r="BH42" s="12">
        <v>0.80430000000000001</v>
      </c>
      <c r="BI42" s="12">
        <v>0.79720000000000002</v>
      </c>
      <c r="BJ42" s="12">
        <v>0.79020000000000001</v>
      </c>
      <c r="BK42" s="12">
        <v>0.78320000000000001</v>
      </c>
      <c r="BL42" s="12">
        <v>0.77610000000000001</v>
      </c>
      <c r="BM42" s="12">
        <v>0.76910000000000001</v>
      </c>
      <c r="BN42" s="12">
        <v>0.76200000000000001</v>
      </c>
      <c r="BO42" s="12">
        <v>0.755</v>
      </c>
      <c r="BP42" s="12">
        <v>0.74790000000000001</v>
      </c>
      <c r="BQ42" s="12">
        <v>0.74019999999999997</v>
      </c>
      <c r="BR42" s="12">
        <v>0.7319</v>
      </c>
      <c r="BS42" s="12">
        <v>0.72299999999999998</v>
      </c>
      <c r="BT42" s="12">
        <v>0.71340000000000003</v>
      </c>
      <c r="BU42" s="12">
        <v>0.70309999999999995</v>
      </c>
      <c r="BV42" s="12">
        <v>0.69230000000000003</v>
      </c>
      <c r="BW42" s="12">
        <v>0.68079999999999996</v>
      </c>
      <c r="BX42" s="12">
        <v>0.66869999999999996</v>
      </c>
      <c r="BY42" s="12">
        <v>0.65590000000000004</v>
      </c>
      <c r="BZ42" s="12">
        <v>0.64249999999999996</v>
      </c>
      <c r="CA42" s="12">
        <v>0.62849999999999995</v>
      </c>
      <c r="CB42" s="12">
        <v>0.61380000000000001</v>
      </c>
      <c r="CC42" s="12">
        <v>0.59850000000000003</v>
      </c>
      <c r="CD42" s="12">
        <v>0.58250000000000002</v>
      </c>
      <c r="CE42" s="12">
        <v>0.56599999999999995</v>
      </c>
      <c r="CF42" s="12">
        <v>0.54879999999999995</v>
      </c>
      <c r="CG42" s="12">
        <v>0.53090000000000004</v>
      </c>
      <c r="CH42" s="12">
        <v>0.51239999999999997</v>
      </c>
      <c r="CI42" s="12">
        <v>0.49330000000000002</v>
      </c>
      <c r="CJ42" s="12">
        <v>0.47349999999999998</v>
      </c>
      <c r="CK42" s="12">
        <v>0.4531</v>
      </c>
      <c r="CL42" s="12">
        <v>0.43209999999999998</v>
      </c>
      <c r="CM42" s="12">
        <v>0.41039999999999999</v>
      </c>
      <c r="CN42" s="12">
        <v>0.3881</v>
      </c>
      <c r="CO42" s="12">
        <v>0.36520000000000002</v>
      </c>
      <c r="CP42" s="12">
        <v>0.34160000000000001</v>
      </c>
      <c r="CQ42" s="12">
        <v>0.31740000000000002</v>
      </c>
      <c r="CR42" s="12">
        <v>0.29260000000000003</v>
      </c>
      <c r="CS42" s="12">
        <v>0.2671</v>
      </c>
      <c r="CT42" s="12">
        <v>0.2409</v>
      </c>
      <c r="CU42" s="12">
        <v>0.2142</v>
      </c>
      <c r="CV42" s="12">
        <v>0.18679999999999999</v>
      </c>
    </row>
    <row r="43" spans="1:100" x14ac:dyDescent="0.25">
      <c r="A43" s="12" t="s">
        <v>110</v>
      </c>
      <c r="B43" s="12" t="s">
        <v>217</v>
      </c>
      <c r="C43" s="12">
        <v>1.609</v>
      </c>
      <c r="D43" s="12">
        <v>222.6</v>
      </c>
      <c r="E43" s="12">
        <v>0.65259999999999996</v>
      </c>
      <c r="F43" s="12">
        <v>0.68989999999999996</v>
      </c>
      <c r="G43" s="12">
        <v>0.72499999999999998</v>
      </c>
      <c r="H43" s="12">
        <v>0.75790000000000002</v>
      </c>
      <c r="I43" s="12">
        <v>0.78859999999999997</v>
      </c>
      <c r="J43" s="12">
        <v>0.81710000000000005</v>
      </c>
      <c r="K43" s="12">
        <v>0.84340000000000004</v>
      </c>
      <c r="L43" s="12">
        <v>0.86750000000000005</v>
      </c>
      <c r="M43" s="12">
        <v>0.88939999999999997</v>
      </c>
      <c r="N43" s="12">
        <v>0.90910000000000002</v>
      </c>
      <c r="O43" s="12">
        <v>0.92659999999999998</v>
      </c>
      <c r="P43" s="12">
        <v>0.94189999999999996</v>
      </c>
      <c r="Q43" s="12">
        <v>0.95499999999999996</v>
      </c>
      <c r="R43" s="12">
        <v>0.96699999999999997</v>
      </c>
      <c r="S43" s="12">
        <v>0.97899999999999998</v>
      </c>
      <c r="T43" s="12">
        <v>0.98929999999999996</v>
      </c>
      <c r="U43" s="12">
        <v>0.99619999999999997</v>
      </c>
      <c r="V43" s="12">
        <v>0.99960000000000004</v>
      </c>
      <c r="W43" s="12">
        <v>1</v>
      </c>
      <c r="X43" s="12">
        <v>1</v>
      </c>
      <c r="Y43" s="12">
        <v>1</v>
      </c>
      <c r="Z43" s="12">
        <v>1</v>
      </c>
      <c r="AA43" s="12">
        <v>1</v>
      </c>
      <c r="AB43" s="12">
        <v>0.99990000000000001</v>
      </c>
      <c r="AC43" s="12">
        <v>0.99909999999999999</v>
      </c>
      <c r="AD43" s="12">
        <v>0.99750000000000005</v>
      </c>
      <c r="AE43" s="12">
        <v>0.99519999999999997</v>
      </c>
      <c r="AF43" s="12">
        <v>0.99219999999999997</v>
      </c>
      <c r="AG43" s="12">
        <v>0.98850000000000005</v>
      </c>
      <c r="AH43" s="12">
        <v>0.98399999999999999</v>
      </c>
      <c r="AI43" s="12">
        <v>0.9788</v>
      </c>
      <c r="AJ43" s="12">
        <v>0.97289999999999999</v>
      </c>
      <c r="AK43" s="12">
        <v>0.96619999999999995</v>
      </c>
      <c r="AL43" s="12">
        <v>0.95920000000000005</v>
      </c>
      <c r="AM43" s="12">
        <v>0.95209999999999995</v>
      </c>
      <c r="AN43" s="12">
        <v>0.94510000000000005</v>
      </c>
      <c r="AO43" s="12">
        <v>0.93799999999999994</v>
      </c>
      <c r="AP43" s="12">
        <v>0.93100000000000005</v>
      </c>
      <c r="AQ43" s="12">
        <v>0.92400000000000004</v>
      </c>
      <c r="AR43" s="12">
        <v>0.91690000000000005</v>
      </c>
      <c r="AS43" s="12">
        <v>0.90990000000000004</v>
      </c>
      <c r="AT43" s="12">
        <v>0.90280000000000005</v>
      </c>
      <c r="AU43" s="12">
        <v>0.89580000000000004</v>
      </c>
      <c r="AV43" s="12">
        <v>0.88880000000000003</v>
      </c>
      <c r="AW43" s="12">
        <v>0.88170000000000004</v>
      </c>
      <c r="AX43" s="12">
        <v>0.87470000000000003</v>
      </c>
      <c r="AY43" s="12">
        <v>0.86760000000000004</v>
      </c>
      <c r="AZ43" s="12">
        <v>0.86060000000000003</v>
      </c>
      <c r="BA43" s="12">
        <v>0.85360000000000003</v>
      </c>
      <c r="BB43" s="12">
        <v>0.84650000000000003</v>
      </c>
      <c r="BC43" s="12">
        <v>0.83950000000000002</v>
      </c>
      <c r="BD43" s="12">
        <v>0.83240000000000003</v>
      </c>
      <c r="BE43" s="12">
        <v>0.82540000000000002</v>
      </c>
      <c r="BF43" s="12">
        <v>0.81840000000000002</v>
      </c>
      <c r="BG43" s="12">
        <v>0.81130000000000002</v>
      </c>
      <c r="BH43" s="12">
        <v>0.80430000000000001</v>
      </c>
      <c r="BI43" s="12">
        <v>0.79720000000000002</v>
      </c>
      <c r="BJ43" s="12">
        <v>0.79020000000000001</v>
      </c>
      <c r="BK43" s="12">
        <v>0.78320000000000001</v>
      </c>
      <c r="BL43" s="12">
        <v>0.77610000000000001</v>
      </c>
      <c r="BM43" s="12">
        <v>0.76910000000000001</v>
      </c>
      <c r="BN43" s="12">
        <v>0.76200000000000001</v>
      </c>
      <c r="BO43" s="12">
        <v>0.755</v>
      </c>
      <c r="BP43" s="12">
        <v>0.74790000000000001</v>
      </c>
      <c r="BQ43" s="12">
        <v>0.74019999999999997</v>
      </c>
      <c r="BR43" s="12">
        <v>0.7319</v>
      </c>
      <c r="BS43" s="12">
        <v>0.72299999999999998</v>
      </c>
      <c r="BT43" s="12">
        <v>0.71340000000000003</v>
      </c>
      <c r="BU43" s="12">
        <v>0.70309999999999995</v>
      </c>
      <c r="BV43" s="12">
        <v>0.69230000000000003</v>
      </c>
      <c r="BW43" s="12">
        <v>0.68079999999999996</v>
      </c>
      <c r="BX43" s="12">
        <v>0.66869999999999996</v>
      </c>
      <c r="BY43" s="12">
        <v>0.65590000000000004</v>
      </c>
      <c r="BZ43" s="12">
        <v>0.64249999999999996</v>
      </c>
      <c r="CA43" s="12">
        <v>0.62849999999999995</v>
      </c>
      <c r="CB43" s="12">
        <v>0.61380000000000001</v>
      </c>
      <c r="CC43" s="12">
        <v>0.59850000000000003</v>
      </c>
      <c r="CD43" s="12">
        <v>0.58250000000000002</v>
      </c>
      <c r="CE43" s="12">
        <v>0.56599999999999995</v>
      </c>
      <c r="CF43" s="12">
        <v>0.54879999999999995</v>
      </c>
      <c r="CG43" s="12">
        <v>0.53090000000000004</v>
      </c>
      <c r="CH43" s="12">
        <v>0.51239999999999997</v>
      </c>
      <c r="CI43" s="12">
        <v>0.49330000000000002</v>
      </c>
      <c r="CJ43" s="12">
        <v>0.47349999999999998</v>
      </c>
      <c r="CK43" s="12">
        <v>0.4531</v>
      </c>
      <c r="CL43" s="12">
        <v>0.43209999999999998</v>
      </c>
      <c r="CM43" s="12">
        <v>0.41039999999999999</v>
      </c>
      <c r="CN43" s="12">
        <v>0.3881</v>
      </c>
      <c r="CO43" s="12">
        <v>0.36520000000000002</v>
      </c>
      <c r="CP43" s="12">
        <v>0.34160000000000001</v>
      </c>
      <c r="CQ43" s="12">
        <v>0.31740000000000002</v>
      </c>
      <c r="CR43" s="12">
        <v>0.29260000000000003</v>
      </c>
      <c r="CS43" s="12">
        <v>0.2671</v>
      </c>
      <c r="CT43" s="12">
        <v>0.2409</v>
      </c>
      <c r="CU43" s="12">
        <v>0.2142</v>
      </c>
      <c r="CV43" s="12">
        <v>0.18679999999999999</v>
      </c>
    </row>
    <row r="44" spans="1:100" x14ac:dyDescent="0.25">
      <c r="A44" s="12" t="s">
        <v>111</v>
      </c>
      <c r="C44" s="12">
        <v>2</v>
      </c>
      <c r="D44" s="12">
        <v>283.2</v>
      </c>
      <c r="E44" s="12">
        <v>0.65259999999999996</v>
      </c>
      <c r="F44" s="12">
        <v>0.68989999999999996</v>
      </c>
      <c r="G44" s="12">
        <v>0.72499999999999998</v>
      </c>
      <c r="H44" s="12">
        <v>0.75790000000000002</v>
      </c>
      <c r="I44" s="12">
        <v>0.78859999999999997</v>
      </c>
      <c r="J44" s="12">
        <v>0.81710000000000005</v>
      </c>
      <c r="K44" s="12">
        <v>0.84340000000000004</v>
      </c>
      <c r="L44" s="12">
        <v>0.86750000000000005</v>
      </c>
      <c r="M44" s="12">
        <v>0.88939999999999997</v>
      </c>
      <c r="N44" s="12">
        <v>0.90910000000000002</v>
      </c>
      <c r="O44" s="12">
        <v>0.92659999999999998</v>
      </c>
      <c r="P44" s="12">
        <v>0.94189999999999996</v>
      </c>
      <c r="Q44" s="12">
        <v>0.95499999999999996</v>
      </c>
      <c r="R44" s="12">
        <v>0.96699999999999997</v>
      </c>
      <c r="S44" s="12">
        <v>0.97899999999999998</v>
      </c>
      <c r="T44" s="12">
        <v>0.98929999999999996</v>
      </c>
      <c r="U44" s="12">
        <v>0.99609999999999999</v>
      </c>
      <c r="V44" s="12">
        <v>0.99960000000000004</v>
      </c>
      <c r="W44" s="12">
        <v>1</v>
      </c>
      <c r="X44" s="12">
        <v>1</v>
      </c>
      <c r="Y44" s="12">
        <v>1</v>
      </c>
      <c r="Z44" s="12">
        <v>1</v>
      </c>
      <c r="AA44" s="12">
        <v>1</v>
      </c>
      <c r="AB44" s="12">
        <v>0.99990000000000001</v>
      </c>
      <c r="AC44" s="12">
        <v>0.999</v>
      </c>
      <c r="AD44" s="12">
        <v>0.99750000000000005</v>
      </c>
      <c r="AE44" s="12">
        <v>0.99519999999999997</v>
      </c>
      <c r="AF44" s="12">
        <v>0.99219999999999997</v>
      </c>
      <c r="AG44" s="12">
        <v>0.98850000000000005</v>
      </c>
      <c r="AH44" s="12">
        <v>0.98399999999999999</v>
      </c>
      <c r="AI44" s="12">
        <v>0.9788</v>
      </c>
      <c r="AJ44" s="12">
        <v>0.97289999999999999</v>
      </c>
      <c r="AK44" s="12">
        <v>0.96619999999999995</v>
      </c>
      <c r="AL44" s="12">
        <v>0.95920000000000005</v>
      </c>
      <c r="AM44" s="12">
        <v>0.95209999999999995</v>
      </c>
      <c r="AN44" s="12">
        <v>0.94510000000000005</v>
      </c>
      <c r="AO44" s="12">
        <v>0.93799999999999994</v>
      </c>
      <c r="AP44" s="12">
        <v>0.93100000000000005</v>
      </c>
      <c r="AQ44" s="12">
        <v>0.92400000000000004</v>
      </c>
      <c r="AR44" s="12">
        <v>0.91690000000000005</v>
      </c>
      <c r="AS44" s="12">
        <v>0.90990000000000004</v>
      </c>
      <c r="AT44" s="12">
        <v>0.90280000000000005</v>
      </c>
      <c r="AU44" s="12">
        <v>0.89580000000000004</v>
      </c>
      <c r="AV44" s="12">
        <v>0.88880000000000003</v>
      </c>
      <c r="AW44" s="12">
        <v>0.88170000000000004</v>
      </c>
      <c r="AX44" s="12">
        <v>0.87470000000000003</v>
      </c>
      <c r="AY44" s="12">
        <v>0.86760000000000004</v>
      </c>
      <c r="AZ44" s="12">
        <v>0.86060000000000003</v>
      </c>
      <c r="BA44" s="12">
        <v>0.85360000000000003</v>
      </c>
      <c r="BB44" s="12">
        <v>0.84650000000000003</v>
      </c>
      <c r="BC44" s="12">
        <v>0.83950000000000002</v>
      </c>
      <c r="BD44" s="12">
        <v>0.83240000000000003</v>
      </c>
      <c r="BE44" s="12">
        <v>0.82540000000000002</v>
      </c>
      <c r="BF44" s="12">
        <v>0.81840000000000002</v>
      </c>
      <c r="BG44" s="12">
        <v>0.81130000000000002</v>
      </c>
      <c r="BH44" s="12">
        <v>0.80430000000000001</v>
      </c>
      <c r="BI44" s="12">
        <v>0.79720000000000002</v>
      </c>
      <c r="BJ44" s="12">
        <v>0.79020000000000001</v>
      </c>
      <c r="BK44" s="12">
        <v>0.78320000000000001</v>
      </c>
      <c r="BL44" s="12">
        <v>0.77610000000000001</v>
      </c>
      <c r="BM44" s="12">
        <v>0.76910000000000001</v>
      </c>
      <c r="BN44" s="12">
        <v>0.76200000000000001</v>
      </c>
      <c r="BO44" s="12">
        <v>0.755</v>
      </c>
      <c r="BP44" s="12">
        <v>0.74790000000000001</v>
      </c>
      <c r="BQ44" s="12">
        <v>0.74019999999999997</v>
      </c>
      <c r="BR44" s="12">
        <v>0.7319</v>
      </c>
      <c r="BS44" s="12">
        <v>0.72299999999999998</v>
      </c>
      <c r="BT44" s="12">
        <v>0.71340000000000003</v>
      </c>
      <c r="BU44" s="12">
        <v>0.70309999999999995</v>
      </c>
      <c r="BV44" s="12">
        <v>0.69230000000000003</v>
      </c>
      <c r="BW44" s="12">
        <v>0.68079999999999996</v>
      </c>
      <c r="BX44" s="12">
        <v>0.66869999999999996</v>
      </c>
      <c r="BY44" s="12">
        <v>0.65590000000000004</v>
      </c>
      <c r="BZ44" s="12">
        <v>0.64249999999999996</v>
      </c>
      <c r="CA44" s="12">
        <v>0.62849999999999995</v>
      </c>
      <c r="CB44" s="12">
        <v>0.61380000000000001</v>
      </c>
      <c r="CC44" s="12">
        <v>0.59850000000000003</v>
      </c>
      <c r="CD44" s="12">
        <v>0.58250000000000002</v>
      </c>
      <c r="CE44" s="12">
        <v>0.56599999999999995</v>
      </c>
      <c r="CF44" s="12">
        <v>0.54879999999999995</v>
      </c>
      <c r="CG44" s="12">
        <v>0.53090000000000004</v>
      </c>
      <c r="CH44" s="12">
        <v>0.51239999999999997</v>
      </c>
      <c r="CI44" s="12">
        <v>0.49330000000000002</v>
      </c>
      <c r="CJ44" s="12">
        <v>0.47349999999999998</v>
      </c>
      <c r="CK44" s="12">
        <v>0.4531</v>
      </c>
      <c r="CL44" s="12">
        <v>0.43209999999999998</v>
      </c>
      <c r="CM44" s="12">
        <v>0.41039999999999999</v>
      </c>
      <c r="CN44" s="12">
        <v>0.3881</v>
      </c>
      <c r="CO44" s="12">
        <v>0.36520000000000002</v>
      </c>
      <c r="CP44" s="12">
        <v>0.34160000000000001</v>
      </c>
      <c r="CQ44" s="12">
        <v>0.31740000000000002</v>
      </c>
      <c r="CR44" s="12">
        <v>0.29260000000000003</v>
      </c>
      <c r="CS44" s="12">
        <v>0.2671</v>
      </c>
      <c r="CT44" s="12">
        <v>0.2409</v>
      </c>
      <c r="CU44" s="12">
        <v>0.2142</v>
      </c>
      <c r="CV44" s="12">
        <v>0.18679999999999999</v>
      </c>
    </row>
    <row r="45" spans="1:100" x14ac:dyDescent="0.25">
      <c r="A45" s="12" t="s">
        <v>112</v>
      </c>
      <c r="C45" s="12">
        <v>3</v>
      </c>
      <c r="D45" s="12">
        <v>440</v>
      </c>
      <c r="E45" s="12">
        <v>0.65259999999999996</v>
      </c>
      <c r="F45" s="12">
        <v>0.68989999999999996</v>
      </c>
      <c r="G45" s="12">
        <v>0.72499999999999998</v>
      </c>
      <c r="H45" s="12">
        <v>0.75790000000000002</v>
      </c>
      <c r="I45" s="12">
        <v>0.78859999999999997</v>
      </c>
      <c r="J45" s="12">
        <v>0.81710000000000005</v>
      </c>
      <c r="K45" s="12">
        <v>0.84340000000000004</v>
      </c>
      <c r="L45" s="12">
        <v>0.86750000000000005</v>
      </c>
      <c r="M45" s="12">
        <v>0.88939999999999997</v>
      </c>
      <c r="N45" s="12">
        <v>0.90910000000000002</v>
      </c>
      <c r="O45" s="12">
        <v>0.92659999999999998</v>
      </c>
      <c r="P45" s="12">
        <v>0.94189999999999996</v>
      </c>
      <c r="Q45" s="12">
        <v>0.95499999999999996</v>
      </c>
      <c r="R45" s="12">
        <v>0.96699999999999997</v>
      </c>
      <c r="S45" s="12">
        <v>0.97899999999999998</v>
      </c>
      <c r="T45" s="12">
        <v>0.98929999999999996</v>
      </c>
      <c r="U45" s="12">
        <v>0.99619999999999997</v>
      </c>
      <c r="V45" s="12">
        <v>0.99960000000000004</v>
      </c>
      <c r="W45" s="12">
        <v>1</v>
      </c>
      <c r="X45" s="12">
        <v>1</v>
      </c>
      <c r="Y45" s="12">
        <v>1</v>
      </c>
      <c r="Z45" s="12">
        <v>1</v>
      </c>
      <c r="AA45" s="12">
        <v>1</v>
      </c>
      <c r="AB45" s="12">
        <v>0.99990000000000001</v>
      </c>
      <c r="AC45" s="12">
        <v>0.99909999999999999</v>
      </c>
      <c r="AD45" s="12">
        <v>0.99750000000000005</v>
      </c>
      <c r="AE45" s="12">
        <v>0.99519999999999997</v>
      </c>
      <c r="AF45" s="12">
        <v>0.99219999999999997</v>
      </c>
      <c r="AG45" s="12">
        <v>0.98850000000000005</v>
      </c>
      <c r="AH45" s="12">
        <v>0.98399999999999999</v>
      </c>
      <c r="AI45" s="12">
        <v>0.9788</v>
      </c>
      <c r="AJ45" s="12">
        <v>0.97289999999999999</v>
      </c>
      <c r="AK45" s="12">
        <v>0.96619999999999995</v>
      </c>
      <c r="AL45" s="12">
        <v>0.95920000000000005</v>
      </c>
      <c r="AM45" s="12">
        <v>0.95209999999999995</v>
      </c>
      <c r="AN45" s="12">
        <v>0.94510000000000005</v>
      </c>
      <c r="AO45" s="12">
        <v>0.93799999999999994</v>
      </c>
      <c r="AP45" s="12">
        <v>0.93100000000000005</v>
      </c>
      <c r="AQ45" s="12">
        <v>0.92400000000000004</v>
      </c>
      <c r="AR45" s="12">
        <v>0.91690000000000005</v>
      </c>
      <c r="AS45" s="12">
        <v>0.90990000000000004</v>
      </c>
      <c r="AT45" s="12">
        <v>0.90280000000000005</v>
      </c>
      <c r="AU45" s="12">
        <v>0.89580000000000004</v>
      </c>
      <c r="AV45" s="12">
        <v>0.88880000000000003</v>
      </c>
      <c r="AW45" s="12">
        <v>0.88170000000000004</v>
      </c>
      <c r="AX45" s="12">
        <v>0.87470000000000003</v>
      </c>
      <c r="AY45" s="12">
        <v>0.86760000000000004</v>
      </c>
      <c r="AZ45" s="12">
        <v>0.86060000000000003</v>
      </c>
      <c r="BA45" s="12">
        <v>0.85360000000000003</v>
      </c>
      <c r="BB45" s="12">
        <v>0.84650000000000003</v>
      </c>
      <c r="BC45" s="12">
        <v>0.83950000000000002</v>
      </c>
      <c r="BD45" s="12">
        <v>0.83240000000000003</v>
      </c>
      <c r="BE45" s="12">
        <v>0.82540000000000002</v>
      </c>
      <c r="BF45" s="12">
        <v>0.81840000000000002</v>
      </c>
      <c r="BG45" s="12">
        <v>0.81130000000000002</v>
      </c>
      <c r="BH45" s="12">
        <v>0.80430000000000001</v>
      </c>
      <c r="BI45" s="12">
        <v>0.79720000000000002</v>
      </c>
      <c r="BJ45" s="12">
        <v>0.79020000000000001</v>
      </c>
      <c r="BK45" s="12">
        <v>0.78320000000000001</v>
      </c>
      <c r="BL45" s="12">
        <v>0.77610000000000001</v>
      </c>
      <c r="BM45" s="12">
        <v>0.76910000000000001</v>
      </c>
      <c r="BN45" s="12">
        <v>0.76200000000000001</v>
      </c>
      <c r="BO45" s="12">
        <v>0.755</v>
      </c>
      <c r="BP45" s="12">
        <v>0.74790000000000001</v>
      </c>
      <c r="BQ45" s="12">
        <v>0.74019999999999997</v>
      </c>
      <c r="BR45" s="12">
        <v>0.7319</v>
      </c>
      <c r="BS45" s="12">
        <v>0.72299999999999998</v>
      </c>
      <c r="BT45" s="12">
        <v>0.71340000000000003</v>
      </c>
      <c r="BU45" s="12">
        <v>0.70309999999999995</v>
      </c>
      <c r="BV45" s="12">
        <v>0.69230000000000003</v>
      </c>
      <c r="BW45" s="12">
        <v>0.68079999999999996</v>
      </c>
      <c r="BX45" s="12">
        <v>0.66869999999999996</v>
      </c>
      <c r="BY45" s="12">
        <v>0.65590000000000004</v>
      </c>
      <c r="BZ45" s="12">
        <v>0.64249999999999996</v>
      </c>
      <c r="CA45" s="12">
        <v>0.62849999999999995</v>
      </c>
      <c r="CB45" s="12">
        <v>0.61380000000000001</v>
      </c>
      <c r="CC45" s="12">
        <v>0.59850000000000003</v>
      </c>
      <c r="CD45" s="12">
        <v>0.58250000000000002</v>
      </c>
      <c r="CE45" s="12">
        <v>0.56599999999999995</v>
      </c>
      <c r="CF45" s="12">
        <v>0.54879999999999995</v>
      </c>
      <c r="CG45" s="12">
        <v>0.53090000000000004</v>
      </c>
      <c r="CH45" s="12">
        <v>0.51239999999999997</v>
      </c>
      <c r="CI45" s="12">
        <v>0.49330000000000002</v>
      </c>
      <c r="CJ45" s="12">
        <v>0.47349999999999998</v>
      </c>
      <c r="CK45" s="12">
        <v>0.4531</v>
      </c>
      <c r="CL45" s="12">
        <v>0.43209999999999998</v>
      </c>
      <c r="CM45" s="12">
        <v>0.41039999999999999</v>
      </c>
      <c r="CN45" s="12">
        <v>0.3881</v>
      </c>
      <c r="CO45" s="12">
        <v>0.36520000000000002</v>
      </c>
      <c r="CP45" s="12">
        <v>0.34160000000000001</v>
      </c>
      <c r="CQ45" s="12">
        <v>0.31740000000000002</v>
      </c>
      <c r="CR45" s="12">
        <v>0.29260000000000003</v>
      </c>
      <c r="CS45" s="12">
        <v>0.2671</v>
      </c>
      <c r="CT45" s="12">
        <v>0.2409</v>
      </c>
      <c r="CU45" s="12">
        <v>0.2142</v>
      </c>
      <c r="CV45" s="12">
        <v>0.18679999999999999</v>
      </c>
    </row>
    <row r="46" spans="1:100" x14ac:dyDescent="0.25">
      <c r="A46" s="12" t="s">
        <v>113</v>
      </c>
      <c r="C46" s="12" t="e">
        <f>2*mile</f>
        <v>#REF!</v>
      </c>
      <c r="D46" s="12">
        <v>474.6</v>
      </c>
      <c r="E46" s="12">
        <v>0.65259999999999996</v>
      </c>
      <c r="F46" s="12">
        <v>0.68989999999999996</v>
      </c>
      <c r="G46" s="12">
        <v>0.72499999999999998</v>
      </c>
      <c r="H46" s="12">
        <v>0.75790000000000002</v>
      </c>
      <c r="I46" s="12">
        <v>0.78859999999999997</v>
      </c>
      <c r="J46" s="12">
        <v>0.81710000000000005</v>
      </c>
      <c r="K46" s="12">
        <v>0.84340000000000004</v>
      </c>
      <c r="L46" s="12">
        <v>0.86750000000000005</v>
      </c>
      <c r="M46" s="12">
        <v>0.88939999999999997</v>
      </c>
      <c r="N46" s="12">
        <v>0.90910000000000002</v>
      </c>
      <c r="O46" s="12">
        <v>0.92659999999999998</v>
      </c>
      <c r="P46" s="12">
        <v>0.94189999999999996</v>
      </c>
      <c r="Q46" s="12">
        <v>0.95499999999999996</v>
      </c>
      <c r="R46" s="12">
        <v>0.96699999999999997</v>
      </c>
      <c r="S46" s="12">
        <v>0.97899999999999998</v>
      </c>
      <c r="T46" s="12">
        <v>0.98929999999999996</v>
      </c>
      <c r="U46" s="12">
        <v>0.99609999999999999</v>
      </c>
      <c r="V46" s="12">
        <v>0.99960000000000004</v>
      </c>
      <c r="W46" s="12">
        <v>1</v>
      </c>
      <c r="X46" s="12">
        <v>1</v>
      </c>
      <c r="Y46" s="12">
        <v>1</v>
      </c>
      <c r="Z46" s="12">
        <v>1</v>
      </c>
      <c r="AA46" s="12">
        <v>1</v>
      </c>
      <c r="AB46" s="12">
        <v>0.99990000000000001</v>
      </c>
      <c r="AC46" s="12">
        <v>0.99909999999999999</v>
      </c>
      <c r="AD46" s="12">
        <v>0.99750000000000005</v>
      </c>
      <c r="AE46" s="12">
        <v>0.99519999999999997</v>
      </c>
      <c r="AF46" s="12">
        <v>0.99219999999999997</v>
      </c>
      <c r="AG46" s="12">
        <v>0.98850000000000005</v>
      </c>
      <c r="AH46" s="12">
        <v>0.98399999999999999</v>
      </c>
      <c r="AI46" s="12">
        <v>0.9788</v>
      </c>
      <c r="AJ46" s="12">
        <v>0.97289999999999999</v>
      </c>
      <c r="AK46" s="12">
        <v>0.96619999999999995</v>
      </c>
      <c r="AL46" s="12">
        <v>0.95920000000000005</v>
      </c>
      <c r="AM46" s="12">
        <v>0.95209999999999995</v>
      </c>
      <c r="AN46" s="12">
        <v>0.94510000000000005</v>
      </c>
      <c r="AO46" s="12">
        <v>0.93799999999999994</v>
      </c>
      <c r="AP46" s="12">
        <v>0.93100000000000005</v>
      </c>
      <c r="AQ46" s="12">
        <v>0.92400000000000004</v>
      </c>
      <c r="AR46" s="12">
        <v>0.91690000000000005</v>
      </c>
      <c r="AS46" s="12">
        <v>0.90990000000000004</v>
      </c>
      <c r="AT46" s="12">
        <v>0.90280000000000005</v>
      </c>
      <c r="AU46" s="12">
        <v>0.89580000000000004</v>
      </c>
      <c r="AV46" s="12">
        <v>0.88880000000000003</v>
      </c>
      <c r="AW46" s="12">
        <v>0.88170000000000004</v>
      </c>
      <c r="AX46" s="12">
        <v>0.87470000000000003</v>
      </c>
      <c r="AY46" s="12">
        <v>0.86760000000000004</v>
      </c>
      <c r="AZ46" s="12">
        <v>0.86060000000000003</v>
      </c>
      <c r="BA46" s="12">
        <v>0.85360000000000003</v>
      </c>
      <c r="BB46" s="12">
        <v>0.84650000000000003</v>
      </c>
      <c r="BC46" s="12">
        <v>0.83950000000000002</v>
      </c>
      <c r="BD46" s="12">
        <v>0.83240000000000003</v>
      </c>
      <c r="BE46" s="12">
        <v>0.82540000000000002</v>
      </c>
      <c r="BF46" s="12">
        <v>0.81840000000000002</v>
      </c>
      <c r="BG46" s="12">
        <v>0.81130000000000002</v>
      </c>
      <c r="BH46" s="12">
        <v>0.80430000000000001</v>
      </c>
      <c r="BI46" s="12">
        <v>0.79720000000000002</v>
      </c>
      <c r="BJ46" s="12">
        <v>0.79020000000000001</v>
      </c>
      <c r="BK46" s="12">
        <v>0.78320000000000001</v>
      </c>
      <c r="BL46" s="12">
        <v>0.77610000000000001</v>
      </c>
      <c r="BM46" s="12">
        <v>0.76910000000000001</v>
      </c>
      <c r="BN46" s="12">
        <v>0.76200000000000001</v>
      </c>
      <c r="BO46" s="12">
        <v>0.755</v>
      </c>
      <c r="BP46" s="12">
        <v>0.74790000000000001</v>
      </c>
      <c r="BQ46" s="12">
        <v>0.74019999999999997</v>
      </c>
      <c r="BR46" s="12">
        <v>0.7319</v>
      </c>
      <c r="BS46" s="12">
        <v>0.72299999999999998</v>
      </c>
      <c r="BT46" s="12">
        <v>0.71340000000000003</v>
      </c>
      <c r="BU46" s="12">
        <v>0.70309999999999995</v>
      </c>
      <c r="BV46" s="12">
        <v>0.69230000000000003</v>
      </c>
      <c r="BW46" s="12">
        <v>0.68079999999999996</v>
      </c>
      <c r="BX46" s="12">
        <v>0.66869999999999996</v>
      </c>
      <c r="BY46" s="12">
        <v>0.65590000000000004</v>
      </c>
      <c r="BZ46" s="12">
        <v>0.64249999999999996</v>
      </c>
      <c r="CA46" s="12">
        <v>0.62849999999999995</v>
      </c>
      <c r="CB46" s="12">
        <v>0.61380000000000001</v>
      </c>
      <c r="CC46" s="12">
        <v>0.59850000000000003</v>
      </c>
      <c r="CD46" s="12">
        <v>0.58250000000000002</v>
      </c>
      <c r="CE46" s="12">
        <v>0.56599999999999995</v>
      </c>
      <c r="CF46" s="12">
        <v>0.54879999999999995</v>
      </c>
      <c r="CG46" s="12">
        <v>0.53090000000000004</v>
      </c>
      <c r="CH46" s="12">
        <v>0.51239999999999997</v>
      </c>
      <c r="CI46" s="12">
        <v>0.49330000000000002</v>
      </c>
      <c r="CJ46" s="12">
        <v>0.47349999999999998</v>
      </c>
      <c r="CK46" s="12">
        <v>0.4531</v>
      </c>
      <c r="CL46" s="12">
        <v>0.43209999999999998</v>
      </c>
      <c r="CM46" s="12">
        <v>0.41039999999999999</v>
      </c>
      <c r="CN46" s="12">
        <v>0.3881</v>
      </c>
      <c r="CO46" s="12">
        <v>0.36520000000000002</v>
      </c>
      <c r="CP46" s="12">
        <v>0.34160000000000001</v>
      </c>
      <c r="CQ46" s="12">
        <v>0.31740000000000002</v>
      </c>
      <c r="CR46" s="12">
        <v>0.29260000000000003</v>
      </c>
      <c r="CS46" s="12">
        <v>0.2671</v>
      </c>
      <c r="CT46" s="12">
        <v>0.2409</v>
      </c>
      <c r="CU46" s="12">
        <v>0.2142</v>
      </c>
      <c r="CV46" s="12">
        <v>0.18679999999999999</v>
      </c>
    </row>
    <row r="47" spans="1:100" x14ac:dyDescent="0.25">
      <c r="A47" s="12" t="s">
        <v>192</v>
      </c>
      <c r="B47" s="12" t="s">
        <v>175</v>
      </c>
      <c r="C47" s="12" t="s">
        <v>193</v>
      </c>
      <c r="D47" s="12">
        <v>588</v>
      </c>
      <c r="E47" s="12">
        <v>0.65259999999999996</v>
      </c>
      <c r="F47" s="12">
        <v>0.68989999999999996</v>
      </c>
      <c r="G47" s="12">
        <v>0.72499999999999998</v>
      </c>
      <c r="H47" s="12">
        <v>0.75790000000000002</v>
      </c>
      <c r="I47" s="12">
        <v>0.78859999999999997</v>
      </c>
      <c r="J47" s="12">
        <v>0.81710000000000005</v>
      </c>
      <c r="K47" s="12">
        <v>0.84340000000000004</v>
      </c>
      <c r="L47" s="12">
        <v>0.86750000000000005</v>
      </c>
      <c r="M47" s="12">
        <v>0.88939999999999997</v>
      </c>
      <c r="N47" s="12">
        <v>0.90910000000000002</v>
      </c>
      <c r="O47" s="12">
        <v>0.92659999999999998</v>
      </c>
      <c r="P47" s="12">
        <v>0.94189999999999996</v>
      </c>
      <c r="Q47" s="12">
        <v>0.95499999999999996</v>
      </c>
      <c r="R47" s="12">
        <v>0.96699999999999997</v>
      </c>
      <c r="S47" s="12">
        <v>0.97899999999999998</v>
      </c>
      <c r="T47" s="12">
        <v>0.98929999999999996</v>
      </c>
      <c r="U47" s="12">
        <v>0.99609999999999999</v>
      </c>
      <c r="V47" s="12">
        <v>0.99960000000000004</v>
      </c>
      <c r="W47" s="12">
        <v>1</v>
      </c>
      <c r="X47" s="12">
        <v>1</v>
      </c>
      <c r="Y47" s="12">
        <v>1</v>
      </c>
      <c r="Z47" s="12">
        <v>1</v>
      </c>
      <c r="AA47" s="12">
        <v>1</v>
      </c>
      <c r="AB47" s="12">
        <v>0.99990000000000001</v>
      </c>
      <c r="AC47" s="12">
        <v>0.99909999999999999</v>
      </c>
      <c r="AD47" s="12">
        <v>0.99750000000000005</v>
      </c>
      <c r="AE47" s="12">
        <v>0.99519999999999997</v>
      </c>
      <c r="AF47" s="12">
        <v>0.99219999999999997</v>
      </c>
      <c r="AG47" s="12">
        <v>0.98850000000000005</v>
      </c>
      <c r="AH47" s="12">
        <v>0.98399999999999999</v>
      </c>
      <c r="AI47" s="12">
        <v>0.9788</v>
      </c>
      <c r="AJ47" s="12">
        <v>0.97289999999999999</v>
      </c>
      <c r="AK47" s="12">
        <v>0.96619999999999995</v>
      </c>
      <c r="AL47" s="12">
        <v>0.95920000000000005</v>
      </c>
      <c r="AM47" s="12">
        <v>0.95209999999999995</v>
      </c>
      <c r="AN47" s="12">
        <v>0.94510000000000005</v>
      </c>
      <c r="AO47" s="12">
        <v>0.93799999999999994</v>
      </c>
      <c r="AP47" s="12">
        <v>0.93100000000000005</v>
      </c>
      <c r="AQ47" s="12">
        <v>0.92400000000000004</v>
      </c>
      <c r="AR47" s="12">
        <v>0.91690000000000005</v>
      </c>
      <c r="AS47" s="12">
        <v>0.90990000000000004</v>
      </c>
      <c r="AT47" s="12">
        <v>0.90280000000000005</v>
      </c>
      <c r="AU47" s="12">
        <v>0.89580000000000004</v>
      </c>
      <c r="AV47" s="12">
        <v>0.88880000000000003</v>
      </c>
      <c r="AW47" s="12">
        <v>0.88170000000000004</v>
      </c>
      <c r="AX47" s="12">
        <v>0.87470000000000003</v>
      </c>
      <c r="AY47" s="12">
        <v>0.86760000000000004</v>
      </c>
      <c r="AZ47" s="12">
        <v>0.86060000000000003</v>
      </c>
      <c r="BA47" s="12">
        <v>0.85360000000000003</v>
      </c>
      <c r="BB47" s="12">
        <v>0.84650000000000003</v>
      </c>
      <c r="BC47" s="12">
        <v>0.83950000000000002</v>
      </c>
      <c r="BD47" s="12">
        <v>0.83240000000000003</v>
      </c>
      <c r="BE47" s="12">
        <v>0.82540000000000002</v>
      </c>
      <c r="BF47" s="12">
        <v>0.81840000000000002</v>
      </c>
      <c r="BG47" s="12">
        <v>0.81130000000000002</v>
      </c>
      <c r="BH47" s="12">
        <v>0.80430000000000001</v>
      </c>
      <c r="BI47" s="12">
        <v>0.79720000000000002</v>
      </c>
      <c r="BJ47" s="12">
        <v>0.79020000000000001</v>
      </c>
      <c r="BK47" s="12">
        <v>0.78320000000000001</v>
      </c>
      <c r="BL47" s="12">
        <v>0.77610000000000001</v>
      </c>
      <c r="BM47" s="12">
        <v>0.76910000000000001</v>
      </c>
      <c r="BN47" s="12">
        <v>0.76200000000000001</v>
      </c>
      <c r="BO47" s="12">
        <v>0.755</v>
      </c>
      <c r="BP47" s="12">
        <v>0.74790000000000001</v>
      </c>
      <c r="BQ47" s="12">
        <v>0.74019999999999997</v>
      </c>
      <c r="BR47" s="12">
        <v>0.7319</v>
      </c>
      <c r="BS47" s="12">
        <v>0.72299999999999998</v>
      </c>
      <c r="BT47" s="12">
        <v>0.71340000000000003</v>
      </c>
      <c r="BU47" s="12">
        <v>0.70309999999999995</v>
      </c>
      <c r="BV47" s="12">
        <v>0.69230000000000003</v>
      </c>
      <c r="BW47" s="12">
        <v>0.68079999999999996</v>
      </c>
      <c r="BX47" s="12">
        <v>0.66869999999999996</v>
      </c>
      <c r="BY47" s="12">
        <v>0.65590000000000004</v>
      </c>
      <c r="BZ47" s="12">
        <v>0.64249999999999996</v>
      </c>
      <c r="CA47" s="12">
        <v>0.62849999999999995</v>
      </c>
      <c r="CB47" s="12">
        <v>0.61380000000000001</v>
      </c>
      <c r="CC47" s="12">
        <v>0.59850000000000003</v>
      </c>
      <c r="CD47" s="12">
        <v>0.58250000000000002</v>
      </c>
      <c r="CE47" s="12">
        <v>0.56599999999999995</v>
      </c>
      <c r="CF47" s="12">
        <v>0.54879999999999995</v>
      </c>
      <c r="CG47" s="12">
        <v>0.53090000000000004</v>
      </c>
      <c r="CH47" s="12">
        <v>0.51239999999999997</v>
      </c>
      <c r="CI47" s="12">
        <v>0.49330000000000002</v>
      </c>
      <c r="CJ47" s="12">
        <v>0.47349999999999998</v>
      </c>
      <c r="CK47" s="12">
        <v>0.4531</v>
      </c>
      <c r="CL47" s="12">
        <v>0.43209999999999998</v>
      </c>
      <c r="CM47" s="12">
        <v>0.41039999999999999</v>
      </c>
      <c r="CN47" s="12">
        <v>0.3881</v>
      </c>
      <c r="CO47" s="12">
        <v>0.36520000000000002</v>
      </c>
      <c r="CP47" s="12">
        <v>0.34160000000000001</v>
      </c>
      <c r="CQ47" s="12">
        <v>0.31740000000000002</v>
      </c>
      <c r="CR47" s="12">
        <v>0.29260000000000003</v>
      </c>
      <c r="CS47" s="12">
        <v>0.2671</v>
      </c>
      <c r="CT47" s="12">
        <v>0.2409</v>
      </c>
      <c r="CU47" s="12">
        <v>0.2142</v>
      </c>
      <c r="CV47" s="12">
        <v>0.18679999999999999</v>
      </c>
    </row>
    <row r="48" spans="1:100" x14ac:dyDescent="0.25">
      <c r="A48" s="12" t="s">
        <v>114</v>
      </c>
      <c r="C48" s="12">
        <v>4</v>
      </c>
      <c r="D48" s="12">
        <v>598</v>
      </c>
      <c r="E48" s="12">
        <v>0.65259999999999996</v>
      </c>
      <c r="F48" s="12">
        <v>0.68989999999999996</v>
      </c>
      <c r="G48" s="12">
        <v>0.72499999999999998</v>
      </c>
      <c r="H48" s="12">
        <v>0.75790000000000002</v>
      </c>
      <c r="I48" s="12">
        <v>0.78859999999999997</v>
      </c>
      <c r="J48" s="12">
        <v>0.81710000000000005</v>
      </c>
      <c r="K48" s="12">
        <v>0.84340000000000004</v>
      </c>
      <c r="L48" s="12">
        <v>0.86750000000000005</v>
      </c>
      <c r="M48" s="12">
        <v>0.88939999999999997</v>
      </c>
      <c r="N48" s="12">
        <v>0.90910000000000002</v>
      </c>
      <c r="O48" s="12">
        <v>0.92659999999999998</v>
      </c>
      <c r="P48" s="12">
        <v>0.94189999999999996</v>
      </c>
      <c r="Q48" s="12">
        <v>0.95499999999999996</v>
      </c>
      <c r="R48" s="12">
        <v>0.96699999999999997</v>
      </c>
      <c r="S48" s="12">
        <v>0.97899999999999998</v>
      </c>
      <c r="T48" s="12">
        <v>0.98929999999999996</v>
      </c>
      <c r="U48" s="12">
        <v>0.99609999999999999</v>
      </c>
      <c r="V48" s="12">
        <v>0.99960000000000004</v>
      </c>
      <c r="W48" s="12">
        <v>1</v>
      </c>
      <c r="X48" s="12">
        <v>1</v>
      </c>
      <c r="Y48" s="12">
        <v>1</v>
      </c>
      <c r="Z48" s="12">
        <v>1</v>
      </c>
      <c r="AA48" s="12">
        <v>1</v>
      </c>
      <c r="AB48" s="12">
        <v>0.99990000000000001</v>
      </c>
      <c r="AC48" s="12">
        <v>0.99909999999999999</v>
      </c>
      <c r="AD48" s="12">
        <v>0.99750000000000005</v>
      </c>
      <c r="AE48" s="12">
        <v>0.99519999999999997</v>
      </c>
      <c r="AF48" s="12">
        <v>0.99219999999999997</v>
      </c>
      <c r="AG48" s="12">
        <v>0.98850000000000005</v>
      </c>
      <c r="AH48" s="12">
        <v>0.98399999999999999</v>
      </c>
      <c r="AI48" s="12">
        <v>0.9788</v>
      </c>
      <c r="AJ48" s="12">
        <v>0.97289999999999999</v>
      </c>
      <c r="AK48" s="12">
        <v>0.96619999999999995</v>
      </c>
      <c r="AL48" s="12">
        <v>0.95920000000000005</v>
      </c>
      <c r="AM48" s="12">
        <v>0.95209999999999995</v>
      </c>
      <c r="AN48" s="12">
        <v>0.94510000000000005</v>
      </c>
      <c r="AO48" s="12">
        <v>0.93799999999999994</v>
      </c>
      <c r="AP48" s="12">
        <v>0.93100000000000005</v>
      </c>
      <c r="AQ48" s="12">
        <v>0.92400000000000004</v>
      </c>
      <c r="AR48" s="12">
        <v>0.91690000000000005</v>
      </c>
      <c r="AS48" s="12">
        <v>0.90990000000000004</v>
      </c>
      <c r="AT48" s="12">
        <v>0.90280000000000005</v>
      </c>
      <c r="AU48" s="12">
        <v>0.89580000000000004</v>
      </c>
      <c r="AV48" s="12">
        <v>0.88880000000000003</v>
      </c>
      <c r="AW48" s="12">
        <v>0.88170000000000004</v>
      </c>
      <c r="AX48" s="12">
        <v>0.87470000000000003</v>
      </c>
      <c r="AY48" s="12">
        <v>0.86760000000000004</v>
      </c>
      <c r="AZ48" s="12">
        <v>0.86060000000000003</v>
      </c>
      <c r="BA48" s="12">
        <v>0.85360000000000003</v>
      </c>
      <c r="BB48" s="12">
        <v>0.84650000000000003</v>
      </c>
      <c r="BC48" s="12">
        <v>0.83950000000000002</v>
      </c>
      <c r="BD48" s="12">
        <v>0.83240000000000003</v>
      </c>
      <c r="BE48" s="12">
        <v>0.82540000000000002</v>
      </c>
      <c r="BF48" s="12">
        <v>0.81840000000000002</v>
      </c>
      <c r="BG48" s="12">
        <v>0.81130000000000002</v>
      </c>
      <c r="BH48" s="12">
        <v>0.80430000000000001</v>
      </c>
      <c r="BI48" s="12">
        <v>0.79720000000000002</v>
      </c>
      <c r="BJ48" s="12">
        <v>0.79020000000000001</v>
      </c>
      <c r="BK48" s="12">
        <v>0.78320000000000001</v>
      </c>
      <c r="BL48" s="12">
        <v>0.77610000000000001</v>
      </c>
      <c r="BM48" s="12">
        <v>0.76910000000000001</v>
      </c>
      <c r="BN48" s="12">
        <v>0.76200000000000001</v>
      </c>
      <c r="BO48" s="12">
        <v>0.755</v>
      </c>
      <c r="BP48" s="12">
        <v>0.74790000000000001</v>
      </c>
      <c r="BQ48" s="12">
        <v>0.74019999999999997</v>
      </c>
      <c r="BR48" s="12">
        <v>0.7319</v>
      </c>
      <c r="BS48" s="12">
        <v>0.72299999999999998</v>
      </c>
      <c r="BT48" s="12">
        <v>0.71340000000000003</v>
      </c>
      <c r="BU48" s="12">
        <v>0.70309999999999995</v>
      </c>
      <c r="BV48" s="12">
        <v>0.69230000000000003</v>
      </c>
      <c r="BW48" s="12">
        <v>0.68079999999999996</v>
      </c>
      <c r="BX48" s="12">
        <v>0.66869999999999996</v>
      </c>
      <c r="BY48" s="12">
        <v>0.65590000000000004</v>
      </c>
      <c r="BZ48" s="12">
        <v>0.64249999999999996</v>
      </c>
      <c r="CA48" s="12">
        <v>0.62849999999999995</v>
      </c>
      <c r="CB48" s="12">
        <v>0.61380000000000001</v>
      </c>
      <c r="CC48" s="12">
        <v>0.59850000000000003</v>
      </c>
      <c r="CD48" s="12">
        <v>0.58250000000000002</v>
      </c>
      <c r="CE48" s="12">
        <v>0.56599999999999995</v>
      </c>
      <c r="CF48" s="12">
        <v>0.54879999999999995</v>
      </c>
      <c r="CG48" s="12">
        <v>0.53090000000000004</v>
      </c>
      <c r="CH48" s="12">
        <v>0.51239999999999997</v>
      </c>
      <c r="CI48" s="12">
        <v>0.49330000000000002</v>
      </c>
      <c r="CJ48" s="12">
        <v>0.47349999999999998</v>
      </c>
      <c r="CK48" s="12">
        <v>0.4531</v>
      </c>
      <c r="CL48" s="12">
        <v>0.43209999999999998</v>
      </c>
      <c r="CM48" s="12">
        <v>0.41039999999999999</v>
      </c>
      <c r="CN48" s="12">
        <v>0.3881</v>
      </c>
      <c r="CO48" s="12">
        <v>0.36520000000000002</v>
      </c>
      <c r="CP48" s="12">
        <v>0.34160000000000001</v>
      </c>
      <c r="CQ48" s="12">
        <v>0.31740000000000002</v>
      </c>
      <c r="CR48" s="12">
        <v>0.29260000000000003</v>
      </c>
      <c r="CS48" s="12">
        <v>0.2671</v>
      </c>
      <c r="CT48" s="12">
        <v>0.2409</v>
      </c>
      <c r="CU48" s="12">
        <v>0.2142</v>
      </c>
      <c r="CV48" s="12">
        <v>0.18679999999999999</v>
      </c>
    </row>
    <row r="49" spans="1:100" x14ac:dyDescent="0.25">
      <c r="A49" s="12" t="s">
        <v>115</v>
      </c>
      <c r="C49" s="12" t="e">
        <f>3*mile</f>
        <v>#REF!</v>
      </c>
      <c r="D49" s="12">
        <v>730</v>
      </c>
      <c r="E49" s="12">
        <v>0.65259999999999996</v>
      </c>
      <c r="F49" s="12">
        <v>0.68989999999999996</v>
      </c>
      <c r="G49" s="12">
        <v>0.72499999999999998</v>
      </c>
      <c r="H49" s="12">
        <v>0.75790000000000002</v>
      </c>
      <c r="I49" s="12">
        <v>0.78859999999999997</v>
      </c>
      <c r="J49" s="12">
        <v>0.81710000000000005</v>
      </c>
      <c r="K49" s="12">
        <v>0.84340000000000004</v>
      </c>
      <c r="L49" s="12">
        <v>0.86750000000000005</v>
      </c>
      <c r="M49" s="12">
        <v>0.88939999999999997</v>
      </c>
      <c r="N49" s="12">
        <v>0.90910000000000002</v>
      </c>
      <c r="O49" s="12">
        <v>0.92659999999999998</v>
      </c>
      <c r="P49" s="12">
        <v>0.94189999999999996</v>
      </c>
      <c r="Q49" s="12">
        <v>0.95499999999999996</v>
      </c>
      <c r="R49" s="12">
        <v>0.96699999999999997</v>
      </c>
      <c r="S49" s="12">
        <v>0.97899999999999998</v>
      </c>
      <c r="T49" s="12">
        <v>0.98929999999999996</v>
      </c>
      <c r="U49" s="12">
        <v>0.99609999999999999</v>
      </c>
      <c r="V49" s="12">
        <v>0.99960000000000004</v>
      </c>
      <c r="W49" s="12">
        <v>1</v>
      </c>
      <c r="X49" s="12">
        <v>1</v>
      </c>
      <c r="Y49" s="12">
        <v>1</v>
      </c>
      <c r="Z49" s="12">
        <v>1</v>
      </c>
      <c r="AA49" s="12">
        <v>1</v>
      </c>
      <c r="AB49" s="12">
        <v>0.99990000000000001</v>
      </c>
      <c r="AC49" s="12">
        <v>0.99909999999999999</v>
      </c>
      <c r="AD49" s="12">
        <v>0.99750000000000005</v>
      </c>
      <c r="AE49" s="12">
        <v>0.99519999999999997</v>
      </c>
      <c r="AF49" s="12">
        <v>0.99219999999999997</v>
      </c>
      <c r="AG49" s="12">
        <v>0.98850000000000005</v>
      </c>
      <c r="AH49" s="12">
        <v>0.98399999999999999</v>
      </c>
      <c r="AI49" s="12">
        <v>0.9788</v>
      </c>
      <c r="AJ49" s="12">
        <v>0.97289999999999999</v>
      </c>
      <c r="AK49" s="12">
        <v>0.96619999999999995</v>
      </c>
      <c r="AL49" s="12">
        <v>0.95920000000000005</v>
      </c>
      <c r="AM49" s="12">
        <v>0.95209999999999995</v>
      </c>
      <c r="AN49" s="12">
        <v>0.94510000000000005</v>
      </c>
      <c r="AO49" s="12">
        <v>0.93799999999999994</v>
      </c>
      <c r="AP49" s="12">
        <v>0.93100000000000005</v>
      </c>
      <c r="AQ49" s="12">
        <v>0.92400000000000004</v>
      </c>
      <c r="AR49" s="12">
        <v>0.91690000000000005</v>
      </c>
      <c r="AS49" s="12">
        <v>0.90990000000000004</v>
      </c>
      <c r="AT49" s="12">
        <v>0.90280000000000005</v>
      </c>
      <c r="AU49" s="12">
        <v>0.89580000000000004</v>
      </c>
      <c r="AV49" s="12">
        <v>0.88880000000000003</v>
      </c>
      <c r="AW49" s="12">
        <v>0.88170000000000004</v>
      </c>
      <c r="AX49" s="12">
        <v>0.87470000000000003</v>
      </c>
      <c r="AY49" s="12">
        <v>0.86760000000000004</v>
      </c>
      <c r="AZ49" s="12">
        <v>0.86060000000000003</v>
      </c>
      <c r="BA49" s="12">
        <v>0.85360000000000003</v>
      </c>
      <c r="BB49" s="12">
        <v>0.84650000000000003</v>
      </c>
      <c r="BC49" s="12">
        <v>0.83950000000000002</v>
      </c>
      <c r="BD49" s="12">
        <v>0.83240000000000003</v>
      </c>
      <c r="BE49" s="12">
        <v>0.82540000000000002</v>
      </c>
      <c r="BF49" s="12">
        <v>0.81840000000000002</v>
      </c>
      <c r="BG49" s="12">
        <v>0.81130000000000002</v>
      </c>
      <c r="BH49" s="12">
        <v>0.80430000000000001</v>
      </c>
      <c r="BI49" s="12">
        <v>0.79720000000000002</v>
      </c>
      <c r="BJ49" s="12">
        <v>0.79020000000000001</v>
      </c>
      <c r="BK49" s="12">
        <v>0.78320000000000001</v>
      </c>
      <c r="BL49" s="12">
        <v>0.77610000000000001</v>
      </c>
      <c r="BM49" s="12">
        <v>0.76910000000000001</v>
      </c>
      <c r="BN49" s="12">
        <v>0.76200000000000001</v>
      </c>
      <c r="BO49" s="12">
        <v>0.755</v>
      </c>
      <c r="BP49" s="12">
        <v>0.74790000000000001</v>
      </c>
      <c r="BQ49" s="12">
        <v>0.74019999999999997</v>
      </c>
      <c r="BR49" s="12">
        <v>0.7319</v>
      </c>
      <c r="BS49" s="12">
        <v>0.72299999999999998</v>
      </c>
      <c r="BT49" s="12">
        <v>0.71340000000000003</v>
      </c>
      <c r="BU49" s="12">
        <v>0.70309999999999995</v>
      </c>
      <c r="BV49" s="12">
        <v>0.69230000000000003</v>
      </c>
      <c r="BW49" s="12">
        <v>0.68079999999999996</v>
      </c>
      <c r="BX49" s="12">
        <v>0.66869999999999996</v>
      </c>
      <c r="BY49" s="12">
        <v>0.65590000000000004</v>
      </c>
      <c r="BZ49" s="12">
        <v>0.64249999999999996</v>
      </c>
      <c r="CA49" s="12">
        <v>0.62849999999999995</v>
      </c>
      <c r="CB49" s="12">
        <v>0.61380000000000001</v>
      </c>
      <c r="CC49" s="12">
        <v>0.59850000000000003</v>
      </c>
      <c r="CD49" s="12">
        <v>0.58250000000000002</v>
      </c>
      <c r="CE49" s="12">
        <v>0.56599999999999995</v>
      </c>
      <c r="CF49" s="12">
        <v>0.54879999999999995</v>
      </c>
      <c r="CG49" s="12">
        <v>0.53090000000000004</v>
      </c>
      <c r="CH49" s="12">
        <v>0.51239999999999997</v>
      </c>
      <c r="CI49" s="12">
        <v>0.49330000000000002</v>
      </c>
      <c r="CJ49" s="12">
        <v>0.47349999999999998</v>
      </c>
      <c r="CK49" s="12">
        <v>0.4531</v>
      </c>
      <c r="CL49" s="12">
        <v>0.43209999999999998</v>
      </c>
      <c r="CM49" s="12">
        <v>0.41039999999999999</v>
      </c>
      <c r="CN49" s="12">
        <v>0.3881</v>
      </c>
      <c r="CO49" s="12">
        <v>0.36520000000000002</v>
      </c>
      <c r="CP49" s="12">
        <v>0.34160000000000001</v>
      </c>
      <c r="CQ49" s="12">
        <v>0.31740000000000002</v>
      </c>
      <c r="CR49" s="12">
        <v>0.29260000000000003</v>
      </c>
      <c r="CS49" s="12">
        <v>0.2671</v>
      </c>
      <c r="CT49" s="12">
        <v>0.2409</v>
      </c>
      <c r="CU49" s="12">
        <v>0.2142</v>
      </c>
      <c r="CV49" s="12">
        <v>0.18679999999999999</v>
      </c>
    </row>
    <row r="50" spans="1:100" x14ac:dyDescent="0.25">
      <c r="A50" s="12" t="s">
        <v>116</v>
      </c>
      <c r="B50" s="12" t="s">
        <v>218</v>
      </c>
      <c r="C50" s="12">
        <v>5</v>
      </c>
      <c r="D50" s="12">
        <v>774</v>
      </c>
      <c r="E50" s="12">
        <v>0.65259999999999996</v>
      </c>
      <c r="F50" s="12">
        <v>0.68989999999999996</v>
      </c>
      <c r="G50" s="12">
        <v>0.72499999999999998</v>
      </c>
      <c r="H50" s="12">
        <v>0.75790000000000002</v>
      </c>
      <c r="I50" s="12">
        <v>0.78859999999999997</v>
      </c>
      <c r="J50" s="12">
        <v>0.81710000000000005</v>
      </c>
      <c r="K50" s="12">
        <v>0.84340000000000004</v>
      </c>
      <c r="L50" s="12">
        <v>0.86750000000000005</v>
      </c>
      <c r="M50" s="12">
        <v>0.88939999999999997</v>
      </c>
      <c r="N50" s="12">
        <v>0.90910000000000002</v>
      </c>
      <c r="O50" s="12">
        <v>0.92659999999999998</v>
      </c>
      <c r="P50" s="12">
        <v>0.94189999999999996</v>
      </c>
      <c r="Q50" s="12">
        <v>0.95499999999999996</v>
      </c>
      <c r="R50" s="12">
        <v>0.96699999999999997</v>
      </c>
      <c r="S50" s="12">
        <v>0.97899999999999998</v>
      </c>
      <c r="T50" s="12">
        <v>0.98929999999999996</v>
      </c>
      <c r="U50" s="12">
        <v>0.99609999999999999</v>
      </c>
      <c r="V50" s="12">
        <v>0.99960000000000004</v>
      </c>
      <c r="W50" s="12">
        <v>1</v>
      </c>
      <c r="X50" s="12">
        <v>1</v>
      </c>
      <c r="Y50" s="12">
        <v>1</v>
      </c>
      <c r="Z50" s="12">
        <v>1</v>
      </c>
      <c r="AA50" s="12">
        <v>1</v>
      </c>
      <c r="AB50" s="12">
        <v>0.99990000000000001</v>
      </c>
      <c r="AC50" s="12">
        <v>0.99909999999999999</v>
      </c>
      <c r="AD50" s="12">
        <v>0.99750000000000005</v>
      </c>
      <c r="AE50" s="12">
        <v>0.99519999999999997</v>
      </c>
      <c r="AF50" s="12">
        <v>0.99219999999999997</v>
      </c>
      <c r="AG50" s="12">
        <v>0.98850000000000005</v>
      </c>
      <c r="AH50" s="12">
        <v>0.98399999999999999</v>
      </c>
      <c r="AI50" s="12">
        <v>0.9788</v>
      </c>
      <c r="AJ50" s="12">
        <v>0.97289999999999999</v>
      </c>
      <c r="AK50" s="12">
        <v>0.96619999999999995</v>
      </c>
      <c r="AL50" s="12">
        <v>0.95920000000000005</v>
      </c>
      <c r="AM50" s="12">
        <v>0.95209999999999995</v>
      </c>
      <c r="AN50" s="12">
        <v>0.94510000000000005</v>
      </c>
      <c r="AO50" s="12">
        <v>0.93799999999999994</v>
      </c>
      <c r="AP50" s="12">
        <v>0.93100000000000005</v>
      </c>
      <c r="AQ50" s="12">
        <v>0.92400000000000004</v>
      </c>
      <c r="AR50" s="12">
        <v>0.91690000000000005</v>
      </c>
      <c r="AS50" s="12">
        <v>0.90990000000000004</v>
      </c>
      <c r="AT50" s="12">
        <v>0.90280000000000005</v>
      </c>
      <c r="AU50" s="12">
        <v>0.89580000000000004</v>
      </c>
      <c r="AV50" s="12">
        <v>0.88880000000000003</v>
      </c>
      <c r="AW50" s="12">
        <v>0.88170000000000004</v>
      </c>
      <c r="AX50" s="12">
        <v>0.87470000000000003</v>
      </c>
      <c r="AY50" s="12">
        <v>0.86760000000000004</v>
      </c>
      <c r="AZ50" s="12">
        <v>0.86060000000000003</v>
      </c>
      <c r="BA50" s="12">
        <v>0.85360000000000003</v>
      </c>
      <c r="BB50" s="12">
        <v>0.84650000000000003</v>
      </c>
      <c r="BC50" s="12">
        <v>0.83950000000000002</v>
      </c>
      <c r="BD50" s="12">
        <v>0.83240000000000003</v>
      </c>
      <c r="BE50" s="12">
        <v>0.82540000000000002</v>
      </c>
      <c r="BF50" s="12">
        <v>0.81840000000000002</v>
      </c>
      <c r="BG50" s="12">
        <v>0.81130000000000002</v>
      </c>
      <c r="BH50" s="12">
        <v>0.80430000000000001</v>
      </c>
      <c r="BI50" s="12">
        <v>0.79720000000000002</v>
      </c>
      <c r="BJ50" s="12">
        <v>0.79020000000000001</v>
      </c>
      <c r="BK50" s="12">
        <v>0.78320000000000001</v>
      </c>
      <c r="BL50" s="12">
        <v>0.77610000000000001</v>
      </c>
      <c r="BM50" s="12">
        <v>0.76910000000000001</v>
      </c>
      <c r="BN50" s="12">
        <v>0.76200000000000001</v>
      </c>
      <c r="BO50" s="12">
        <v>0.755</v>
      </c>
      <c r="BP50" s="12">
        <v>0.74790000000000001</v>
      </c>
      <c r="BQ50" s="12">
        <v>0.74019999999999997</v>
      </c>
      <c r="BR50" s="12">
        <v>0.7319</v>
      </c>
      <c r="BS50" s="12">
        <v>0.72299999999999998</v>
      </c>
      <c r="BT50" s="12">
        <v>0.71340000000000003</v>
      </c>
      <c r="BU50" s="12">
        <v>0.70309999999999995</v>
      </c>
      <c r="BV50" s="12">
        <v>0.69230000000000003</v>
      </c>
      <c r="BW50" s="12">
        <v>0.68079999999999996</v>
      </c>
      <c r="BX50" s="12">
        <v>0.66869999999999996</v>
      </c>
      <c r="BY50" s="12">
        <v>0.65590000000000004</v>
      </c>
      <c r="BZ50" s="12">
        <v>0.64249999999999996</v>
      </c>
      <c r="CA50" s="12">
        <v>0.62849999999999995</v>
      </c>
      <c r="CB50" s="12">
        <v>0.61380000000000001</v>
      </c>
      <c r="CC50" s="12">
        <v>0.59850000000000003</v>
      </c>
      <c r="CD50" s="12">
        <v>0.58250000000000002</v>
      </c>
      <c r="CE50" s="12">
        <v>0.56599999999999995</v>
      </c>
      <c r="CF50" s="12">
        <v>0.54879999999999995</v>
      </c>
      <c r="CG50" s="12">
        <v>0.53090000000000004</v>
      </c>
      <c r="CH50" s="12">
        <v>0.51239999999999997</v>
      </c>
      <c r="CI50" s="12">
        <v>0.49330000000000002</v>
      </c>
      <c r="CJ50" s="12">
        <v>0.47349999999999998</v>
      </c>
      <c r="CK50" s="12">
        <v>0.4531</v>
      </c>
      <c r="CL50" s="12">
        <v>0.43209999999999998</v>
      </c>
      <c r="CM50" s="12">
        <v>0.41039999999999999</v>
      </c>
      <c r="CN50" s="12">
        <v>0.3881</v>
      </c>
      <c r="CO50" s="12">
        <v>0.36520000000000002</v>
      </c>
      <c r="CP50" s="12">
        <v>0.34160000000000001</v>
      </c>
      <c r="CQ50" s="12">
        <v>0.31740000000000002</v>
      </c>
      <c r="CR50" s="12">
        <v>0.29260000000000003</v>
      </c>
      <c r="CS50" s="12">
        <v>0.2671</v>
      </c>
      <c r="CT50" s="12">
        <v>0.2409</v>
      </c>
      <c r="CU50" s="12">
        <v>0.2142</v>
      </c>
      <c r="CV50" s="12">
        <v>0.18679999999999999</v>
      </c>
    </row>
    <row r="51" spans="1:100" x14ac:dyDescent="0.25">
      <c r="A51" s="12" t="s">
        <v>117</v>
      </c>
      <c r="C51" s="12">
        <v>5</v>
      </c>
      <c r="D51" s="12">
        <v>757</v>
      </c>
      <c r="E51" s="12">
        <v>0.65259999999999996</v>
      </c>
      <c r="F51" s="12">
        <v>0.68989999999999996</v>
      </c>
      <c r="G51" s="12">
        <v>0.72499999999999998</v>
      </c>
      <c r="H51" s="12">
        <v>0.75790000000000002</v>
      </c>
      <c r="I51" s="12">
        <v>0.78859999999999997</v>
      </c>
      <c r="J51" s="12">
        <v>0.81710000000000005</v>
      </c>
      <c r="K51" s="12">
        <v>0.84340000000000004</v>
      </c>
      <c r="L51" s="12">
        <v>0.86750000000000005</v>
      </c>
      <c r="M51" s="12">
        <v>0.88939999999999997</v>
      </c>
      <c r="N51" s="12">
        <v>0.90910000000000002</v>
      </c>
      <c r="O51" s="12">
        <v>0.92659999999999998</v>
      </c>
      <c r="P51" s="12">
        <v>0.94189999999999996</v>
      </c>
      <c r="Q51" s="12">
        <v>0.95499999999999996</v>
      </c>
      <c r="R51" s="12">
        <v>0.96699999999999997</v>
      </c>
      <c r="S51" s="12">
        <v>0.97899999999999998</v>
      </c>
      <c r="T51" s="12">
        <v>0.98929999999999996</v>
      </c>
      <c r="U51" s="12">
        <v>0.99609999999999999</v>
      </c>
      <c r="V51" s="12">
        <v>0.99960000000000004</v>
      </c>
      <c r="W51" s="12">
        <v>1</v>
      </c>
      <c r="X51" s="12">
        <v>1</v>
      </c>
      <c r="Y51" s="12">
        <v>1</v>
      </c>
      <c r="Z51" s="12">
        <v>1</v>
      </c>
      <c r="AA51" s="12">
        <v>1</v>
      </c>
      <c r="AB51" s="12">
        <v>0.99990000000000001</v>
      </c>
      <c r="AC51" s="12">
        <v>0.99909999999999999</v>
      </c>
      <c r="AD51" s="12">
        <v>0.99750000000000005</v>
      </c>
      <c r="AE51" s="12">
        <v>0.99519999999999997</v>
      </c>
      <c r="AF51" s="12">
        <v>0.99219999999999997</v>
      </c>
      <c r="AG51" s="12">
        <v>0.98850000000000005</v>
      </c>
      <c r="AH51" s="12">
        <v>0.98399999999999999</v>
      </c>
      <c r="AI51" s="12">
        <v>0.9788</v>
      </c>
      <c r="AJ51" s="12">
        <v>0.97289999999999999</v>
      </c>
      <c r="AK51" s="12">
        <v>0.96619999999999995</v>
      </c>
      <c r="AL51" s="12">
        <v>0.95920000000000005</v>
      </c>
      <c r="AM51" s="12">
        <v>0.95209999999999995</v>
      </c>
      <c r="AN51" s="12">
        <v>0.94510000000000005</v>
      </c>
      <c r="AO51" s="12">
        <v>0.93799999999999994</v>
      </c>
      <c r="AP51" s="12">
        <v>0.93100000000000005</v>
      </c>
      <c r="AQ51" s="12">
        <v>0.92400000000000004</v>
      </c>
      <c r="AR51" s="12">
        <v>0.91690000000000005</v>
      </c>
      <c r="AS51" s="12">
        <v>0.90990000000000004</v>
      </c>
      <c r="AT51" s="12">
        <v>0.90280000000000005</v>
      </c>
      <c r="AU51" s="12">
        <v>0.89580000000000004</v>
      </c>
      <c r="AV51" s="12">
        <v>0.88880000000000003</v>
      </c>
      <c r="AW51" s="12">
        <v>0.88170000000000004</v>
      </c>
      <c r="AX51" s="12">
        <v>0.87470000000000003</v>
      </c>
      <c r="AY51" s="12">
        <v>0.86760000000000004</v>
      </c>
      <c r="AZ51" s="12">
        <v>0.86060000000000003</v>
      </c>
      <c r="BA51" s="12">
        <v>0.85360000000000003</v>
      </c>
      <c r="BB51" s="12">
        <v>0.84650000000000003</v>
      </c>
      <c r="BC51" s="12">
        <v>0.83950000000000002</v>
      </c>
      <c r="BD51" s="12">
        <v>0.83240000000000003</v>
      </c>
      <c r="BE51" s="12">
        <v>0.82540000000000002</v>
      </c>
      <c r="BF51" s="12">
        <v>0.81840000000000002</v>
      </c>
      <c r="BG51" s="12">
        <v>0.81130000000000002</v>
      </c>
      <c r="BH51" s="12">
        <v>0.80430000000000001</v>
      </c>
      <c r="BI51" s="12">
        <v>0.79720000000000002</v>
      </c>
      <c r="BJ51" s="12">
        <v>0.79020000000000001</v>
      </c>
      <c r="BK51" s="12">
        <v>0.78320000000000001</v>
      </c>
      <c r="BL51" s="12">
        <v>0.77610000000000001</v>
      </c>
      <c r="BM51" s="12">
        <v>0.76910000000000001</v>
      </c>
      <c r="BN51" s="12">
        <v>0.76200000000000001</v>
      </c>
      <c r="BO51" s="12">
        <v>0.755</v>
      </c>
      <c r="BP51" s="12">
        <v>0.74790000000000001</v>
      </c>
      <c r="BQ51" s="12">
        <v>0.74019999999999997</v>
      </c>
      <c r="BR51" s="12">
        <v>0.7319</v>
      </c>
      <c r="BS51" s="12">
        <v>0.72299999999999998</v>
      </c>
      <c r="BT51" s="12">
        <v>0.71340000000000003</v>
      </c>
      <c r="BU51" s="12">
        <v>0.70309999999999995</v>
      </c>
      <c r="BV51" s="12">
        <v>0.69230000000000003</v>
      </c>
      <c r="BW51" s="12">
        <v>0.68079999999999996</v>
      </c>
      <c r="BX51" s="12">
        <v>0.66869999999999996</v>
      </c>
      <c r="BY51" s="12">
        <v>0.65590000000000004</v>
      </c>
      <c r="BZ51" s="12">
        <v>0.64249999999999996</v>
      </c>
      <c r="CA51" s="12">
        <v>0.62849999999999995</v>
      </c>
      <c r="CB51" s="12">
        <v>0.61380000000000001</v>
      </c>
      <c r="CC51" s="12">
        <v>0.59850000000000003</v>
      </c>
      <c r="CD51" s="12">
        <v>0.58250000000000002</v>
      </c>
      <c r="CE51" s="12">
        <v>0.56599999999999995</v>
      </c>
      <c r="CF51" s="12">
        <v>0.54879999999999995</v>
      </c>
      <c r="CG51" s="12">
        <v>0.53090000000000004</v>
      </c>
      <c r="CH51" s="12">
        <v>0.51239999999999997</v>
      </c>
      <c r="CI51" s="12">
        <v>0.49330000000000002</v>
      </c>
      <c r="CJ51" s="12">
        <v>0.47349999999999998</v>
      </c>
      <c r="CK51" s="12">
        <v>0.4531</v>
      </c>
      <c r="CL51" s="12">
        <v>0.43209999999999998</v>
      </c>
      <c r="CM51" s="12">
        <v>0.41039999999999999</v>
      </c>
      <c r="CN51" s="12">
        <v>0.3881</v>
      </c>
      <c r="CO51" s="12">
        <v>0.36520000000000002</v>
      </c>
      <c r="CP51" s="12">
        <v>0.34160000000000001</v>
      </c>
      <c r="CQ51" s="12">
        <v>0.31740000000000002</v>
      </c>
      <c r="CR51" s="12">
        <v>0.29260000000000003</v>
      </c>
      <c r="CS51" s="12">
        <v>0.2671</v>
      </c>
      <c r="CT51" s="12">
        <v>0.2409</v>
      </c>
      <c r="CU51" s="12">
        <v>0.2142</v>
      </c>
      <c r="CV51" s="12">
        <v>0.18679999999999999</v>
      </c>
    </row>
    <row r="52" spans="1:100" x14ac:dyDescent="0.25">
      <c r="A52" s="12" t="s">
        <v>118</v>
      </c>
      <c r="B52" s="13"/>
      <c r="C52" s="12">
        <v>6</v>
      </c>
      <c r="D52" s="12">
        <v>940</v>
      </c>
      <c r="E52" s="12">
        <v>0.65259999999999996</v>
      </c>
      <c r="F52" s="12">
        <v>0.68989999999999996</v>
      </c>
      <c r="G52" s="12">
        <v>0.72499999999999998</v>
      </c>
      <c r="H52" s="12">
        <v>0.75790000000000002</v>
      </c>
      <c r="I52" s="12">
        <v>0.78859999999999997</v>
      </c>
      <c r="J52" s="12">
        <v>0.81710000000000005</v>
      </c>
      <c r="K52" s="12">
        <v>0.84340000000000004</v>
      </c>
      <c r="L52" s="12">
        <v>0.86750000000000005</v>
      </c>
      <c r="M52" s="12">
        <v>0.88939999999999997</v>
      </c>
      <c r="N52" s="12">
        <v>0.90910000000000002</v>
      </c>
      <c r="O52" s="12">
        <v>0.92659999999999998</v>
      </c>
      <c r="P52" s="12">
        <v>0.94189999999999996</v>
      </c>
      <c r="Q52" s="12">
        <v>0.95499999999999996</v>
      </c>
      <c r="R52" s="12">
        <v>0.96699999999999997</v>
      </c>
      <c r="S52" s="12">
        <v>0.97899999999999998</v>
      </c>
      <c r="T52" s="12">
        <v>0.98929999999999996</v>
      </c>
      <c r="U52" s="12">
        <v>0.99609999999999999</v>
      </c>
      <c r="V52" s="12">
        <v>0.99960000000000004</v>
      </c>
      <c r="W52" s="12">
        <v>1</v>
      </c>
      <c r="X52" s="12">
        <v>1</v>
      </c>
      <c r="Y52" s="12">
        <v>1</v>
      </c>
      <c r="Z52" s="12">
        <v>1</v>
      </c>
      <c r="AA52" s="12">
        <v>1</v>
      </c>
      <c r="AB52" s="12">
        <v>0.99990000000000001</v>
      </c>
      <c r="AC52" s="12">
        <v>0.99909999999999999</v>
      </c>
      <c r="AD52" s="12">
        <v>0.99750000000000005</v>
      </c>
      <c r="AE52" s="12">
        <v>0.99519999999999997</v>
      </c>
      <c r="AF52" s="12">
        <v>0.99219999999999997</v>
      </c>
      <c r="AG52" s="12">
        <v>0.98850000000000005</v>
      </c>
      <c r="AH52" s="12">
        <v>0.98399999999999999</v>
      </c>
      <c r="AI52" s="12">
        <v>0.9788</v>
      </c>
      <c r="AJ52" s="12">
        <v>0.97289999999999999</v>
      </c>
      <c r="AK52" s="12">
        <v>0.96619999999999995</v>
      </c>
      <c r="AL52" s="12">
        <v>0.95920000000000005</v>
      </c>
      <c r="AM52" s="12">
        <v>0.95209999999999995</v>
      </c>
      <c r="AN52" s="12">
        <v>0.94510000000000005</v>
      </c>
      <c r="AO52" s="12">
        <v>0.93799999999999994</v>
      </c>
      <c r="AP52" s="12">
        <v>0.93100000000000005</v>
      </c>
      <c r="AQ52" s="12">
        <v>0.92400000000000004</v>
      </c>
      <c r="AR52" s="12">
        <v>0.91690000000000005</v>
      </c>
      <c r="AS52" s="12">
        <v>0.90990000000000004</v>
      </c>
      <c r="AT52" s="12">
        <v>0.90280000000000005</v>
      </c>
      <c r="AU52" s="12">
        <v>0.89580000000000004</v>
      </c>
      <c r="AV52" s="12">
        <v>0.88880000000000003</v>
      </c>
      <c r="AW52" s="12">
        <v>0.88170000000000004</v>
      </c>
      <c r="AX52" s="12">
        <v>0.87470000000000003</v>
      </c>
      <c r="AY52" s="12">
        <v>0.86760000000000004</v>
      </c>
      <c r="AZ52" s="12">
        <v>0.86060000000000003</v>
      </c>
      <c r="BA52" s="12">
        <v>0.85360000000000003</v>
      </c>
      <c r="BB52" s="12">
        <v>0.84650000000000003</v>
      </c>
      <c r="BC52" s="12">
        <v>0.83950000000000002</v>
      </c>
      <c r="BD52" s="12">
        <v>0.83240000000000003</v>
      </c>
      <c r="BE52" s="12">
        <v>0.82540000000000002</v>
      </c>
      <c r="BF52" s="12">
        <v>0.81840000000000002</v>
      </c>
      <c r="BG52" s="12">
        <v>0.81130000000000002</v>
      </c>
      <c r="BH52" s="12">
        <v>0.80430000000000001</v>
      </c>
      <c r="BI52" s="12">
        <v>0.79720000000000002</v>
      </c>
      <c r="BJ52" s="12">
        <v>0.79020000000000001</v>
      </c>
      <c r="BK52" s="12">
        <v>0.78320000000000001</v>
      </c>
      <c r="BL52" s="12">
        <v>0.77610000000000001</v>
      </c>
      <c r="BM52" s="12">
        <v>0.76910000000000001</v>
      </c>
      <c r="BN52" s="12">
        <v>0.76200000000000001</v>
      </c>
      <c r="BO52" s="12">
        <v>0.755</v>
      </c>
      <c r="BP52" s="12">
        <v>0.74790000000000001</v>
      </c>
      <c r="BQ52" s="12">
        <v>0.74019999999999997</v>
      </c>
      <c r="BR52" s="12">
        <v>0.7319</v>
      </c>
      <c r="BS52" s="12">
        <v>0.72299999999999998</v>
      </c>
      <c r="BT52" s="12">
        <v>0.71340000000000003</v>
      </c>
      <c r="BU52" s="12">
        <v>0.70309999999999995</v>
      </c>
      <c r="BV52" s="12">
        <v>0.69230000000000003</v>
      </c>
      <c r="BW52" s="12">
        <v>0.68079999999999996</v>
      </c>
      <c r="BX52" s="12">
        <v>0.66869999999999996</v>
      </c>
      <c r="BY52" s="12">
        <v>0.65590000000000004</v>
      </c>
      <c r="BZ52" s="12">
        <v>0.64249999999999996</v>
      </c>
      <c r="CA52" s="12">
        <v>0.62849999999999995</v>
      </c>
      <c r="CB52" s="12">
        <v>0.61380000000000001</v>
      </c>
      <c r="CC52" s="12">
        <v>0.59850000000000003</v>
      </c>
      <c r="CD52" s="12">
        <v>0.58250000000000002</v>
      </c>
      <c r="CE52" s="12">
        <v>0.56599999999999995</v>
      </c>
      <c r="CF52" s="12">
        <v>0.54879999999999995</v>
      </c>
      <c r="CG52" s="12">
        <v>0.53090000000000004</v>
      </c>
      <c r="CH52" s="12">
        <v>0.51239999999999997</v>
      </c>
      <c r="CI52" s="12">
        <v>0.49330000000000002</v>
      </c>
      <c r="CJ52" s="12">
        <v>0.47349999999999998</v>
      </c>
      <c r="CK52" s="12">
        <v>0.4531</v>
      </c>
      <c r="CL52" s="12">
        <v>0.43209999999999998</v>
      </c>
      <c r="CM52" s="12">
        <v>0.41039999999999999</v>
      </c>
      <c r="CN52" s="12">
        <v>0.3881</v>
      </c>
      <c r="CO52" s="12">
        <v>0.36520000000000002</v>
      </c>
      <c r="CP52" s="12">
        <v>0.34160000000000001</v>
      </c>
      <c r="CQ52" s="12">
        <v>0.31740000000000002</v>
      </c>
      <c r="CR52" s="12">
        <v>0.29260000000000003</v>
      </c>
      <c r="CS52" s="12">
        <v>0.2671</v>
      </c>
      <c r="CT52" s="12">
        <v>0.2409</v>
      </c>
      <c r="CU52" s="12">
        <v>0.2142</v>
      </c>
      <c r="CV52" s="12">
        <v>0.18679999999999999</v>
      </c>
    </row>
    <row r="53" spans="1:100" x14ac:dyDescent="0.25">
      <c r="A53" s="12" t="s">
        <v>119</v>
      </c>
      <c r="C53" s="12">
        <v>6</v>
      </c>
      <c r="D53" s="12">
        <v>919</v>
      </c>
      <c r="E53" s="12">
        <v>0.65259999999999996</v>
      </c>
      <c r="F53" s="12">
        <v>0.68989999999999996</v>
      </c>
      <c r="G53" s="12">
        <v>0.72499999999999998</v>
      </c>
      <c r="H53" s="12">
        <v>0.75790000000000002</v>
      </c>
      <c r="I53" s="12">
        <v>0.78859999999999997</v>
      </c>
      <c r="J53" s="12">
        <v>0.81710000000000005</v>
      </c>
      <c r="K53" s="12">
        <v>0.84340000000000004</v>
      </c>
      <c r="L53" s="12">
        <v>0.86750000000000005</v>
      </c>
      <c r="M53" s="12">
        <v>0.88939999999999997</v>
      </c>
      <c r="N53" s="12">
        <v>0.90910000000000002</v>
      </c>
      <c r="O53" s="12">
        <v>0.92659999999999998</v>
      </c>
      <c r="P53" s="12">
        <v>0.94189999999999996</v>
      </c>
      <c r="Q53" s="12">
        <v>0.95499999999999996</v>
      </c>
      <c r="R53" s="12">
        <v>0.96699999999999997</v>
      </c>
      <c r="S53" s="12">
        <v>0.97899999999999998</v>
      </c>
      <c r="T53" s="12">
        <v>0.98929999999999996</v>
      </c>
      <c r="U53" s="12">
        <v>0.99609999999999999</v>
      </c>
      <c r="V53" s="12">
        <v>0.99960000000000004</v>
      </c>
      <c r="W53" s="12">
        <v>1</v>
      </c>
      <c r="X53" s="12">
        <v>1</v>
      </c>
      <c r="Y53" s="12">
        <v>1</v>
      </c>
      <c r="Z53" s="12">
        <v>1</v>
      </c>
      <c r="AA53" s="12">
        <v>1</v>
      </c>
      <c r="AB53" s="12">
        <v>0.99990000000000001</v>
      </c>
      <c r="AC53" s="12">
        <v>0.99909999999999999</v>
      </c>
      <c r="AD53" s="12">
        <v>0.99750000000000005</v>
      </c>
      <c r="AE53" s="12">
        <v>0.99519999999999997</v>
      </c>
      <c r="AF53" s="12">
        <v>0.99219999999999997</v>
      </c>
      <c r="AG53" s="12">
        <v>0.98850000000000005</v>
      </c>
      <c r="AH53" s="12">
        <v>0.98399999999999999</v>
      </c>
      <c r="AI53" s="12">
        <v>0.9788</v>
      </c>
      <c r="AJ53" s="12">
        <v>0.97289999999999999</v>
      </c>
      <c r="AK53" s="12">
        <v>0.96619999999999995</v>
      </c>
      <c r="AL53" s="12">
        <v>0.95920000000000005</v>
      </c>
      <c r="AM53" s="12">
        <v>0.95209999999999995</v>
      </c>
      <c r="AN53" s="12">
        <v>0.94510000000000005</v>
      </c>
      <c r="AO53" s="12">
        <v>0.93799999999999994</v>
      </c>
      <c r="AP53" s="12">
        <v>0.93100000000000005</v>
      </c>
      <c r="AQ53" s="12">
        <v>0.92400000000000004</v>
      </c>
      <c r="AR53" s="12">
        <v>0.91690000000000005</v>
      </c>
      <c r="AS53" s="12">
        <v>0.90990000000000004</v>
      </c>
      <c r="AT53" s="12">
        <v>0.90280000000000005</v>
      </c>
      <c r="AU53" s="12">
        <v>0.89580000000000004</v>
      </c>
      <c r="AV53" s="12">
        <v>0.88880000000000003</v>
      </c>
      <c r="AW53" s="12">
        <v>0.88170000000000004</v>
      </c>
      <c r="AX53" s="12">
        <v>0.87470000000000003</v>
      </c>
      <c r="AY53" s="12">
        <v>0.86760000000000004</v>
      </c>
      <c r="AZ53" s="12">
        <v>0.86060000000000003</v>
      </c>
      <c r="BA53" s="12">
        <v>0.85360000000000003</v>
      </c>
      <c r="BB53" s="12">
        <v>0.84650000000000003</v>
      </c>
      <c r="BC53" s="12">
        <v>0.83950000000000002</v>
      </c>
      <c r="BD53" s="12">
        <v>0.83240000000000003</v>
      </c>
      <c r="BE53" s="12">
        <v>0.82540000000000002</v>
      </c>
      <c r="BF53" s="12">
        <v>0.81840000000000002</v>
      </c>
      <c r="BG53" s="12">
        <v>0.81130000000000002</v>
      </c>
      <c r="BH53" s="12">
        <v>0.80430000000000001</v>
      </c>
      <c r="BI53" s="12">
        <v>0.79720000000000002</v>
      </c>
      <c r="BJ53" s="12">
        <v>0.79020000000000001</v>
      </c>
      <c r="BK53" s="12">
        <v>0.78320000000000001</v>
      </c>
      <c r="BL53" s="12">
        <v>0.77610000000000001</v>
      </c>
      <c r="BM53" s="12">
        <v>0.76910000000000001</v>
      </c>
      <c r="BN53" s="12">
        <v>0.76200000000000001</v>
      </c>
      <c r="BO53" s="12">
        <v>0.755</v>
      </c>
      <c r="BP53" s="12">
        <v>0.74790000000000001</v>
      </c>
      <c r="BQ53" s="12">
        <v>0.74019999999999997</v>
      </c>
      <c r="BR53" s="12">
        <v>0.7319</v>
      </c>
      <c r="BS53" s="12">
        <v>0.72299999999999998</v>
      </c>
      <c r="BT53" s="12">
        <v>0.71340000000000003</v>
      </c>
      <c r="BU53" s="12">
        <v>0.70309999999999995</v>
      </c>
      <c r="BV53" s="12">
        <v>0.69230000000000003</v>
      </c>
      <c r="BW53" s="12">
        <v>0.68079999999999996</v>
      </c>
      <c r="BX53" s="12">
        <v>0.66869999999999996</v>
      </c>
      <c r="BY53" s="12">
        <v>0.65590000000000004</v>
      </c>
      <c r="BZ53" s="12">
        <v>0.64249999999999996</v>
      </c>
      <c r="CA53" s="12">
        <v>0.62849999999999995</v>
      </c>
      <c r="CB53" s="12">
        <v>0.61380000000000001</v>
      </c>
      <c r="CC53" s="12">
        <v>0.59850000000000003</v>
      </c>
      <c r="CD53" s="12">
        <v>0.58250000000000002</v>
      </c>
      <c r="CE53" s="12">
        <v>0.56599999999999995</v>
      </c>
      <c r="CF53" s="12">
        <v>0.54879999999999995</v>
      </c>
      <c r="CG53" s="12">
        <v>0.53090000000000004</v>
      </c>
      <c r="CH53" s="12">
        <v>0.51239999999999997</v>
      </c>
      <c r="CI53" s="12">
        <v>0.49330000000000002</v>
      </c>
      <c r="CJ53" s="12">
        <v>0.47349999999999998</v>
      </c>
      <c r="CK53" s="12">
        <v>0.4531</v>
      </c>
      <c r="CL53" s="12">
        <v>0.43209999999999998</v>
      </c>
      <c r="CM53" s="12">
        <v>0.41039999999999999</v>
      </c>
      <c r="CN53" s="12">
        <v>0.3881</v>
      </c>
      <c r="CO53" s="12">
        <v>0.36520000000000002</v>
      </c>
      <c r="CP53" s="12">
        <v>0.34160000000000001</v>
      </c>
      <c r="CQ53" s="12">
        <v>0.31740000000000002</v>
      </c>
      <c r="CR53" s="12">
        <v>0.29260000000000003</v>
      </c>
      <c r="CS53" s="12">
        <v>0.2671</v>
      </c>
      <c r="CT53" s="12">
        <v>0.2409</v>
      </c>
      <c r="CU53" s="12">
        <v>0.2142</v>
      </c>
      <c r="CV53" s="12">
        <v>0.18679999999999999</v>
      </c>
    </row>
    <row r="54" spans="1:100" x14ac:dyDescent="0.25">
      <c r="A54" s="12" t="s">
        <v>120</v>
      </c>
      <c r="B54" s="13"/>
      <c r="C54" s="12">
        <v>6.4359999999999999</v>
      </c>
      <c r="D54" s="12">
        <v>1011</v>
      </c>
      <c r="E54" s="12">
        <v>0.65259999999999996</v>
      </c>
      <c r="F54" s="12">
        <v>0.68989999999999996</v>
      </c>
      <c r="G54" s="12">
        <v>0.72499999999999998</v>
      </c>
      <c r="H54" s="12">
        <v>0.75790000000000002</v>
      </c>
      <c r="I54" s="12">
        <v>0.78859999999999997</v>
      </c>
      <c r="J54" s="12">
        <v>0.81710000000000005</v>
      </c>
      <c r="K54" s="12">
        <v>0.84340000000000004</v>
      </c>
      <c r="L54" s="12">
        <v>0.86750000000000005</v>
      </c>
      <c r="M54" s="12">
        <v>0.88939999999999997</v>
      </c>
      <c r="N54" s="12">
        <v>0.90910000000000002</v>
      </c>
      <c r="O54" s="12">
        <v>0.92659999999999998</v>
      </c>
      <c r="P54" s="12">
        <v>0.94189999999999996</v>
      </c>
      <c r="Q54" s="12">
        <v>0.95499999999999996</v>
      </c>
      <c r="R54" s="12">
        <v>0.96699999999999997</v>
      </c>
      <c r="S54" s="12">
        <v>0.97899999999999998</v>
      </c>
      <c r="T54" s="12">
        <v>0.98929999999999996</v>
      </c>
      <c r="U54" s="12">
        <v>0.99609999999999999</v>
      </c>
      <c r="V54" s="12">
        <v>0.99960000000000004</v>
      </c>
      <c r="W54" s="12">
        <v>1</v>
      </c>
      <c r="X54" s="12">
        <v>1</v>
      </c>
      <c r="Y54" s="12">
        <v>1</v>
      </c>
      <c r="Z54" s="12">
        <v>1</v>
      </c>
      <c r="AA54" s="12">
        <v>1</v>
      </c>
      <c r="AB54" s="12">
        <v>0.99990000000000001</v>
      </c>
      <c r="AC54" s="12">
        <v>0.99909999999999999</v>
      </c>
      <c r="AD54" s="12">
        <v>0.99750000000000005</v>
      </c>
      <c r="AE54" s="12">
        <v>0.99519999999999997</v>
      </c>
      <c r="AF54" s="12">
        <v>0.99219999999999997</v>
      </c>
      <c r="AG54" s="12">
        <v>0.98850000000000005</v>
      </c>
      <c r="AH54" s="12">
        <v>0.98399999999999999</v>
      </c>
      <c r="AI54" s="12">
        <v>0.9788</v>
      </c>
      <c r="AJ54" s="12">
        <v>0.97289999999999999</v>
      </c>
      <c r="AK54" s="12">
        <v>0.96619999999999995</v>
      </c>
      <c r="AL54" s="12">
        <v>0.95920000000000005</v>
      </c>
      <c r="AM54" s="12">
        <v>0.95209999999999995</v>
      </c>
      <c r="AN54" s="12">
        <v>0.94510000000000005</v>
      </c>
      <c r="AO54" s="12">
        <v>0.93799999999999994</v>
      </c>
      <c r="AP54" s="12">
        <v>0.93100000000000005</v>
      </c>
      <c r="AQ54" s="12">
        <v>0.92400000000000004</v>
      </c>
      <c r="AR54" s="12">
        <v>0.91690000000000005</v>
      </c>
      <c r="AS54" s="12">
        <v>0.90990000000000004</v>
      </c>
      <c r="AT54" s="12">
        <v>0.90280000000000005</v>
      </c>
      <c r="AU54" s="12">
        <v>0.89580000000000004</v>
      </c>
      <c r="AV54" s="12">
        <v>0.88880000000000003</v>
      </c>
      <c r="AW54" s="12">
        <v>0.88170000000000004</v>
      </c>
      <c r="AX54" s="12">
        <v>0.87470000000000003</v>
      </c>
      <c r="AY54" s="12">
        <v>0.86760000000000004</v>
      </c>
      <c r="AZ54" s="12">
        <v>0.86060000000000003</v>
      </c>
      <c r="BA54" s="12">
        <v>0.85360000000000003</v>
      </c>
      <c r="BB54" s="12">
        <v>0.84650000000000003</v>
      </c>
      <c r="BC54" s="12">
        <v>0.83950000000000002</v>
      </c>
      <c r="BD54" s="12">
        <v>0.83240000000000003</v>
      </c>
      <c r="BE54" s="12">
        <v>0.82540000000000002</v>
      </c>
      <c r="BF54" s="12">
        <v>0.81840000000000002</v>
      </c>
      <c r="BG54" s="12">
        <v>0.81130000000000002</v>
      </c>
      <c r="BH54" s="12">
        <v>0.80430000000000001</v>
      </c>
      <c r="BI54" s="12">
        <v>0.79720000000000002</v>
      </c>
      <c r="BJ54" s="12">
        <v>0.79020000000000001</v>
      </c>
      <c r="BK54" s="12">
        <v>0.78320000000000001</v>
      </c>
      <c r="BL54" s="12">
        <v>0.77610000000000001</v>
      </c>
      <c r="BM54" s="12">
        <v>0.76910000000000001</v>
      </c>
      <c r="BN54" s="12">
        <v>0.76200000000000001</v>
      </c>
      <c r="BO54" s="12">
        <v>0.755</v>
      </c>
      <c r="BP54" s="12">
        <v>0.74790000000000001</v>
      </c>
      <c r="BQ54" s="12">
        <v>0.74019999999999997</v>
      </c>
      <c r="BR54" s="12">
        <v>0.7319</v>
      </c>
      <c r="BS54" s="12">
        <v>0.72299999999999998</v>
      </c>
      <c r="BT54" s="12">
        <v>0.71340000000000003</v>
      </c>
      <c r="BU54" s="12">
        <v>0.70309999999999995</v>
      </c>
      <c r="BV54" s="12">
        <v>0.69230000000000003</v>
      </c>
      <c r="BW54" s="12">
        <v>0.68079999999999996</v>
      </c>
      <c r="BX54" s="12">
        <v>0.66869999999999996</v>
      </c>
      <c r="BY54" s="12">
        <v>0.65590000000000004</v>
      </c>
      <c r="BZ54" s="12">
        <v>0.64249999999999996</v>
      </c>
      <c r="CA54" s="12">
        <v>0.62849999999999995</v>
      </c>
      <c r="CB54" s="12">
        <v>0.61380000000000001</v>
      </c>
      <c r="CC54" s="12">
        <v>0.59850000000000003</v>
      </c>
      <c r="CD54" s="12">
        <v>0.58250000000000002</v>
      </c>
      <c r="CE54" s="12">
        <v>0.56599999999999995</v>
      </c>
      <c r="CF54" s="12">
        <v>0.54879999999999995</v>
      </c>
      <c r="CG54" s="12">
        <v>0.53090000000000004</v>
      </c>
      <c r="CH54" s="12">
        <v>0.51239999999999997</v>
      </c>
      <c r="CI54" s="12">
        <v>0.49330000000000002</v>
      </c>
      <c r="CJ54" s="12">
        <v>0.47349999999999998</v>
      </c>
      <c r="CK54" s="12">
        <v>0.4531</v>
      </c>
      <c r="CL54" s="12">
        <v>0.43209999999999998</v>
      </c>
      <c r="CM54" s="12">
        <v>0.41039999999999999</v>
      </c>
      <c r="CN54" s="12">
        <v>0.3881</v>
      </c>
      <c r="CO54" s="12">
        <v>0.36520000000000002</v>
      </c>
      <c r="CP54" s="12">
        <v>0.34160000000000001</v>
      </c>
      <c r="CQ54" s="12">
        <v>0.31740000000000002</v>
      </c>
      <c r="CR54" s="12">
        <v>0.29260000000000003</v>
      </c>
      <c r="CS54" s="12">
        <v>0.2671</v>
      </c>
      <c r="CT54" s="12">
        <v>0.2409</v>
      </c>
      <c r="CU54" s="12">
        <v>0.2142</v>
      </c>
      <c r="CV54" s="12">
        <v>0.18679999999999999</v>
      </c>
    </row>
    <row r="55" spans="1:100" x14ac:dyDescent="0.25">
      <c r="A55" s="12" t="s">
        <v>121</v>
      </c>
      <c r="C55" s="12">
        <v>6.4359999999999999</v>
      </c>
      <c r="D55" s="12">
        <v>990</v>
      </c>
      <c r="E55" s="12">
        <v>0.65259999999999996</v>
      </c>
      <c r="F55" s="12">
        <v>0.68989999999999996</v>
      </c>
      <c r="G55" s="12">
        <v>0.72499999999999998</v>
      </c>
      <c r="H55" s="12">
        <v>0.75790000000000002</v>
      </c>
      <c r="I55" s="12">
        <v>0.78859999999999997</v>
      </c>
      <c r="J55" s="12">
        <v>0.81710000000000005</v>
      </c>
      <c r="K55" s="12">
        <v>0.84340000000000004</v>
      </c>
      <c r="L55" s="12">
        <v>0.86750000000000005</v>
      </c>
      <c r="M55" s="12">
        <v>0.88939999999999997</v>
      </c>
      <c r="N55" s="12">
        <v>0.90910000000000002</v>
      </c>
      <c r="O55" s="12">
        <v>0.92659999999999998</v>
      </c>
      <c r="P55" s="12">
        <v>0.94189999999999996</v>
      </c>
      <c r="Q55" s="12">
        <v>0.95499999999999996</v>
      </c>
      <c r="R55" s="12">
        <v>0.96699999999999997</v>
      </c>
      <c r="S55" s="12">
        <v>0.97899999999999998</v>
      </c>
      <c r="T55" s="12">
        <v>0.98929999999999996</v>
      </c>
      <c r="U55" s="12">
        <v>0.99609999999999999</v>
      </c>
      <c r="V55" s="12">
        <v>0.99960000000000004</v>
      </c>
      <c r="W55" s="12">
        <v>1</v>
      </c>
      <c r="X55" s="12">
        <v>1</v>
      </c>
      <c r="Y55" s="12">
        <v>1</v>
      </c>
      <c r="Z55" s="12">
        <v>1</v>
      </c>
      <c r="AA55" s="12">
        <v>1</v>
      </c>
      <c r="AB55" s="12">
        <v>0.99990000000000001</v>
      </c>
      <c r="AC55" s="12">
        <v>0.99909999999999999</v>
      </c>
      <c r="AD55" s="12">
        <v>0.99750000000000005</v>
      </c>
      <c r="AE55" s="12">
        <v>0.99519999999999997</v>
      </c>
      <c r="AF55" s="12">
        <v>0.99219999999999997</v>
      </c>
      <c r="AG55" s="12">
        <v>0.98850000000000005</v>
      </c>
      <c r="AH55" s="12">
        <v>0.98399999999999999</v>
      </c>
      <c r="AI55" s="12">
        <v>0.9788</v>
      </c>
      <c r="AJ55" s="12">
        <v>0.97289999999999999</v>
      </c>
      <c r="AK55" s="12">
        <v>0.96619999999999995</v>
      </c>
      <c r="AL55" s="12">
        <v>0.95920000000000005</v>
      </c>
      <c r="AM55" s="12">
        <v>0.95209999999999995</v>
      </c>
      <c r="AN55" s="12">
        <v>0.94510000000000005</v>
      </c>
      <c r="AO55" s="12">
        <v>0.93799999999999994</v>
      </c>
      <c r="AP55" s="12">
        <v>0.93100000000000005</v>
      </c>
      <c r="AQ55" s="12">
        <v>0.92400000000000004</v>
      </c>
      <c r="AR55" s="12">
        <v>0.91690000000000005</v>
      </c>
      <c r="AS55" s="12">
        <v>0.90990000000000004</v>
      </c>
      <c r="AT55" s="12">
        <v>0.90280000000000005</v>
      </c>
      <c r="AU55" s="12">
        <v>0.89580000000000004</v>
      </c>
      <c r="AV55" s="12">
        <v>0.88880000000000003</v>
      </c>
      <c r="AW55" s="12">
        <v>0.88170000000000004</v>
      </c>
      <c r="AX55" s="12">
        <v>0.87470000000000003</v>
      </c>
      <c r="AY55" s="12">
        <v>0.86760000000000004</v>
      </c>
      <c r="AZ55" s="12">
        <v>0.86060000000000003</v>
      </c>
      <c r="BA55" s="12">
        <v>0.85360000000000003</v>
      </c>
      <c r="BB55" s="12">
        <v>0.84650000000000003</v>
      </c>
      <c r="BC55" s="12">
        <v>0.83950000000000002</v>
      </c>
      <c r="BD55" s="12">
        <v>0.83240000000000003</v>
      </c>
      <c r="BE55" s="12">
        <v>0.82540000000000002</v>
      </c>
      <c r="BF55" s="12">
        <v>0.81840000000000002</v>
      </c>
      <c r="BG55" s="12">
        <v>0.81130000000000002</v>
      </c>
      <c r="BH55" s="12">
        <v>0.80430000000000001</v>
      </c>
      <c r="BI55" s="12">
        <v>0.79720000000000002</v>
      </c>
      <c r="BJ55" s="12">
        <v>0.79020000000000001</v>
      </c>
      <c r="BK55" s="12">
        <v>0.78320000000000001</v>
      </c>
      <c r="BL55" s="12">
        <v>0.77610000000000001</v>
      </c>
      <c r="BM55" s="12">
        <v>0.76910000000000001</v>
      </c>
      <c r="BN55" s="12">
        <v>0.76200000000000001</v>
      </c>
      <c r="BO55" s="12">
        <v>0.755</v>
      </c>
      <c r="BP55" s="12">
        <v>0.74790000000000001</v>
      </c>
      <c r="BQ55" s="12">
        <v>0.74019999999999997</v>
      </c>
      <c r="BR55" s="12">
        <v>0.7319</v>
      </c>
      <c r="BS55" s="12">
        <v>0.72299999999999998</v>
      </c>
      <c r="BT55" s="12">
        <v>0.71340000000000003</v>
      </c>
      <c r="BU55" s="12">
        <v>0.70309999999999995</v>
      </c>
      <c r="BV55" s="12">
        <v>0.69230000000000003</v>
      </c>
      <c r="BW55" s="12">
        <v>0.68079999999999996</v>
      </c>
      <c r="BX55" s="12">
        <v>0.66869999999999996</v>
      </c>
      <c r="BY55" s="12">
        <v>0.65590000000000004</v>
      </c>
      <c r="BZ55" s="12">
        <v>0.64249999999999996</v>
      </c>
      <c r="CA55" s="12">
        <v>0.62849999999999995</v>
      </c>
      <c r="CB55" s="12">
        <v>0.61380000000000001</v>
      </c>
      <c r="CC55" s="12">
        <v>0.59850000000000003</v>
      </c>
      <c r="CD55" s="12">
        <v>0.58250000000000002</v>
      </c>
      <c r="CE55" s="12">
        <v>0.56599999999999995</v>
      </c>
      <c r="CF55" s="12">
        <v>0.54879999999999995</v>
      </c>
      <c r="CG55" s="12">
        <v>0.53090000000000004</v>
      </c>
      <c r="CH55" s="12">
        <v>0.51239999999999997</v>
      </c>
      <c r="CI55" s="12">
        <v>0.49330000000000002</v>
      </c>
      <c r="CJ55" s="12">
        <v>0.47349999999999998</v>
      </c>
      <c r="CK55" s="12">
        <v>0.4531</v>
      </c>
      <c r="CL55" s="12">
        <v>0.43209999999999998</v>
      </c>
      <c r="CM55" s="12">
        <v>0.41039999999999999</v>
      </c>
      <c r="CN55" s="12">
        <v>0.3881</v>
      </c>
      <c r="CO55" s="12">
        <v>0.36520000000000002</v>
      </c>
      <c r="CP55" s="12">
        <v>0.34160000000000001</v>
      </c>
      <c r="CQ55" s="12">
        <v>0.31740000000000002</v>
      </c>
      <c r="CR55" s="12">
        <v>0.29260000000000003</v>
      </c>
      <c r="CS55" s="12">
        <v>0.2671</v>
      </c>
      <c r="CT55" s="12">
        <v>0.2409</v>
      </c>
      <c r="CU55" s="12">
        <v>0.2142</v>
      </c>
      <c r="CV55" s="12">
        <v>0.18679999999999999</v>
      </c>
    </row>
    <row r="56" spans="1:100" x14ac:dyDescent="0.25">
      <c r="A56" s="12" t="s">
        <v>122</v>
      </c>
      <c r="B56" s="13"/>
      <c r="C56" s="12">
        <v>8</v>
      </c>
      <c r="D56" s="12">
        <v>1272</v>
      </c>
      <c r="E56" s="12">
        <v>0.65259999999999996</v>
      </c>
      <c r="F56" s="12">
        <v>0.68989999999999996</v>
      </c>
      <c r="G56" s="12">
        <v>0.72499999999999998</v>
      </c>
      <c r="H56" s="12">
        <v>0.75790000000000002</v>
      </c>
      <c r="I56" s="12">
        <v>0.78859999999999997</v>
      </c>
      <c r="J56" s="12">
        <v>0.81710000000000005</v>
      </c>
      <c r="K56" s="12">
        <v>0.84340000000000004</v>
      </c>
      <c r="L56" s="12">
        <v>0.86750000000000005</v>
      </c>
      <c r="M56" s="12">
        <v>0.88939999999999997</v>
      </c>
      <c r="N56" s="12">
        <v>0.90910000000000002</v>
      </c>
      <c r="O56" s="12">
        <v>0.92659999999999998</v>
      </c>
      <c r="P56" s="12">
        <v>0.94189999999999996</v>
      </c>
      <c r="Q56" s="12">
        <v>0.95499999999999996</v>
      </c>
      <c r="R56" s="12">
        <v>0.96699999999999997</v>
      </c>
      <c r="S56" s="12">
        <v>0.97899999999999998</v>
      </c>
      <c r="T56" s="12">
        <v>0.98929999999999996</v>
      </c>
      <c r="U56" s="12">
        <v>0.99609999999999999</v>
      </c>
      <c r="V56" s="12">
        <v>0.99960000000000004</v>
      </c>
      <c r="W56" s="12">
        <v>1</v>
      </c>
      <c r="X56" s="12">
        <v>1</v>
      </c>
      <c r="Y56" s="12">
        <v>1</v>
      </c>
      <c r="Z56" s="12">
        <v>1</v>
      </c>
      <c r="AA56" s="12">
        <v>1</v>
      </c>
      <c r="AB56" s="12">
        <v>0.99990000000000001</v>
      </c>
      <c r="AC56" s="12">
        <v>0.99909999999999999</v>
      </c>
      <c r="AD56" s="12">
        <v>0.99750000000000005</v>
      </c>
      <c r="AE56" s="12">
        <v>0.99519999999999997</v>
      </c>
      <c r="AF56" s="12">
        <v>0.99219999999999997</v>
      </c>
      <c r="AG56" s="12">
        <v>0.98850000000000005</v>
      </c>
      <c r="AH56" s="12">
        <v>0.98399999999999999</v>
      </c>
      <c r="AI56" s="12">
        <v>0.9788</v>
      </c>
      <c r="AJ56" s="12">
        <v>0.97289999999999999</v>
      </c>
      <c r="AK56" s="12">
        <v>0.96619999999999995</v>
      </c>
      <c r="AL56" s="12">
        <v>0.95920000000000005</v>
      </c>
      <c r="AM56" s="12">
        <v>0.95209999999999995</v>
      </c>
      <c r="AN56" s="12">
        <v>0.94510000000000005</v>
      </c>
      <c r="AO56" s="12">
        <v>0.93799999999999994</v>
      </c>
      <c r="AP56" s="12">
        <v>0.93100000000000005</v>
      </c>
      <c r="AQ56" s="12">
        <v>0.92400000000000004</v>
      </c>
      <c r="AR56" s="12">
        <v>0.91690000000000005</v>
      </c>
      <c r="AS56" s="12">
        <v>0.90990000000000004</v>
      </c>
      <c r="AT56" s="12">
        <v>0.90280000000000005</v>
      </c>
      <c r="AU56" s="12">
        <v>0.89580000000000004</v>
      </c>
      <c r="AV56" s="12">
        <v>0.88880000000000003</v>
      </c>
      <c r="AW56" s="12">
        <v>0.88170000000000004</v>
      </c>
      <c r="AX56" s="12">
        <v>0.87470000000000003</v>
      </c>
      <c r="AY56" s="12">
        <v>0.86760000000000004</v>
      </c>
      <c r="AZ56" s="12">
        <v>0.86060000000000003</v>
      </c>
      <c r="BA56" s="12">
        <v>0.85360000000000003</v>
      </c>
      <c r="BB56" s="12">
        <v>0.84650000000000003</v>
      </c>
      <c r="BC56" s="12">
        <v>0.83950000000000002</v>
      </c>
      <c r="BD56" s="12">
        <v>0.83240000000000003</v>
      </c>
      <c r="BE56" s="12">
        <v>0.82540000000000002</v>
      </c>
      <c r="BF56" s="12">
        <v>0.81840000000000002</v>
      </c>
      <c r="BG56" s="12">
        <v>0.81130000000000002</v>
      </c>
      <c r="BH56" s="12">
        <v>0.80430000000000001</v>
      </c>
      <c r="BI56" s="12">
        <v>0.79720000000000002</v>
      </c>
      <c r="BJ56" s="12">
        <v>0.79020000000000001</v>
      </c>
      <c r="BK56" s="12">
        <v>0.78320000000000001</v>
      </c>
      <c r="BL56" s="12">
        <v>0.77610000000000001</v>
      </c>
      <c r="BM56" s="12">
        <v>0.76910000000000001</v>
      </c>
      <c r="BN56" s="12">
        <v>0.76200000000000001</v>
      </c>
      <c r="BO56" s="12">
        <v>0.755</v>
      </c>
      <c r="BP56" s="12">
        <v>0.74790000000000001</v>
      </c>
      <c r="BQ56" s="12">
        <v>0.74019999999999997</v>
      </c>
      <c r="BR56" s="12">
        <v>0.7319</v>
      </c>
      <c r="BS56" s="12">
        <v>0.72299999999999998</v>
      </c>
      <c r="BT56" s="12">
        <v>0.71340000000000003</v>
      </c>
      <c r="BU56" s="12">
        <v>0.70309999999999995</v>
      </c>
      <c r="BV56" s="12">
        <v>0.69230000000000003</v>
      </c>
      <c r="BW56" s="12">
        <v>0.68079999999999996</v>
      </c>
      <c r="BX56" s="12">
        <v>0.66869999999999996</v>
      </c>
      <c r="BY56" s="12">
        <v>0.65590000000000004</v>
      </c>
      <c r="BZ56" s="12">
        <v>0.64249999999999996</v>
      </c>
      <c r="CA56" s="12">
        <v>0.62849999999999995</v>
      </c>
      <c r="CB56" s="12">
        <v>0.61380000000000001</v>
      </c>
      <c r="CC56" s="12">
        <v>0.59850000000000003</v>
      </c>
      <c r="CD56" s="12">
        <v>0.58250000000000002</v>
      </c>
      <c r="CE56" s="12">
        <v>0.56599999999999995</v>
      </c>
      <c r="CF56" s="12">
        <v>0.54879999999999995</v>
      </c>
      <c r="CG56" s="12">
        <v>0.53090000000000004</v>
      </c>
      <c r="CH56" s="12">
        <v>0.51239999999999997</v>
      </c>
      <c r="CI56" s="12">
        <v>0.49330000000000002</v>
      </c>
      <c r="CJ56" s="12">
        <v>0.47349999999999998</v>
      </c>
      <c r="CK56" s="12">
        <v>0.4531</v>
      </c>
      <c r="CL56" s="12">
        <v>0.43209999999999998</v>
      </c>
      <c r="CM56" s="12">
        <v>0.41039999999999999</v>
      </c>
      <c r="CN56" s="12">
        <v>0.3881</v>
      </c>
      <c r="CO56" s="12">
        <v>0.36520000000000002</v>
      </c>
      <c r="CP56" s="12">
        <v>0.34160000000000001</v>
      </c>
      <c r="CQ56" s="12">
        <v>0.31740000000000002</v>
      </c>
      <c r="CR56" s="12">
        <v>0.29260000000000003</v>
      </c>
      <c r="CS56" s="12">
        <v>0.2671</v>
      </c>
      <c r="CT56" s="12">
        <v>0.2409</v>
      </c>
      <c r="CU56" s="12">
        <v>0.2142</v>
      </c>
      <c r="CV56" s="12">
        <v>0.18679999999999999</v>
      </c>
    </row>
    <row r="57" spans="1:100" x14ac:dyDescent="0.25">
      <c r="A57" s="12" t="s">
        <v>123</v>
      </c>
      <c r="C57" s="12">
        <v>8</v>
      </c>
      <c r="D57" s="12">
        <v>1247</v>
      </c>
      <c r="E57" s="12">
        <v>0.65259999999999996</v>
      </c>
      <c r="F57" s="12">
        <v>0.68989999999999996</v>
      </c>
      <c r="G57" s="12">
        <v>0.72499999999999998</v>
      </c>
      <c r="H57" s="12">
        <v>0.75790000000000002</v>
      </c>
      <c r="I57" s="12">
        <v>0.78859999999999997</v>
      </c>
      <c r="J57" s="12">
        <v>0.81710000000000005</v>
      </c>
      <c r="K57" s="12">
        <v>0.84340000000000004</v>
      </c>
      <c r="L57" s="12">
        <v>0.86750000000000005</v>
      </c>
      <c r="M57" s="12">
        <v>0.88939999999999997</v>
      </c>
      <c r="N57" s="12">
        <v>0.90910000000000002</v>
      </c>
      <c r="O57" s="12">
        <v>0.92659999999999998</v>
      </c>
      <c r="P57" s="12">
        <v>0.94189999999999996</v>
      </c>
      <c r="Q57" s="12">
        <v>0.95499999999999996</v>
      </c>
      <c r="R57" s="12">
        <v>0.96699999999999997</v>
      </c>
      <c r="S57" s="12">
        <v>0.97899999999999998</v>
      </c>
      <c r="T57" s="12">
        <v>0.98929999999999996</v>
      </c>
      <c r="U57" s="12">
        <v>0.99609999999999999</v>
      </c>
      <c r="V57" s="12">
        <v>0.99960000000000004</v>
      </c>
      <c r="W57" s="12">
        <v>1</v>
      </c>
      <c r="X57" s="12">
        <v>1</v>
      </c>
      <c r="Y57" s="12">
        <v>1</v>
      </c>
      <c r="Z57" s="12">
        <v>1</v>
      </c>
      <c r="AA57" s="12">
        <v>1</v>
      </c>
      <c r="AB57" s="12">
        <v>0.99990000000000001</v>
      </c>
      <c r="AC57" s="12">
        <v>0.99909999999999999</v>
      </c>
      <c r="AD57" s="12">
        <v>0.99750000000000005</v>
      </c>
      <c r="AE57" s="12">
        <v>0.99519999999999997</v>
      </c>
      <c r="AF57" s="12">
        <v>0.99219999999999997</v>
      </c>
      <c r="AG57" s="12">
        <v>0.98850000000000005</v>
      </c>
      <c r="AH57" s="12">
        <v>0.98399999999999999</v>
      </c>
      <c r="AI57" s="12">
        <v>0.9788</v>
      </c>
      <c r="AJ57" s="12">
        <v>0.97289999999999999</v>
      </c>
      <c r="AK57" s="12">
        <v>0.96619999999999995</v>
      </c>
      <c r="AL57" s="12">
        <v>0.95920000000000005</v>
      </c>
      <c r="AM57" s="12">
        <v>0.95209999999999995</v>
      </c>
      <c r="AN57" s="12">
        <v>0.94510000000000005</v>
      </c>
      <c r="AO57" s="12">
        <v>0.93799999999999994</v>
      </c>
      <c r="AP57" s="12">
        <v>0.93100000000000005</v>
      </c>
      <c r="AQ57" s="12">
        <v>0.92400000000000004</v>
      </c>
      <c r="AR57" s="12">
        <v>0.91690000000000005</v>
      </c>
      <c r="AS57" s="12">
        <v>0.90990000000000004</v>
      </c>
      <c r="AT57" s="12">
        <v>0.90280000000000005</v>
      </c>
      <c r="AU57" s="12">
        <v>0.89580000000000004</v>
      </c>
      <c r="AV57" s="12">
        <v>0.88880000000000003</v>
      </c>
      <c r="AW57" s="12">
        <v>0.88170000000000004</v>
      </c>
      <c r="AX57" s="12">
        <v>0.87470000000000003</v>
      </c>
      <c r="AY57" s="12">
        <v>0.86760000000000004</v>
      </c>
      <c r="AZ57" s="12">
        <v>0.86060000000000003</v>
      </c>
      <c r="BA57" s="12">
        <v>0.85360000000000003</v>
      </c>
      <c r="BB57" s="12">
        <v>0.84650000000000003</v>
      </c>
      <c r="BC57" s="12">
        <v>0.83950000000000002</v>
      </c>
      <c r="BD57" s="12">
        <v>0.83240000000000003</v>
      </c>
      <c r="BE57" s="12">
        <v>0.82540000000000002</v>
      </c>
      <c r="BF57" s="12">
        <v>0.81840000000000002</v>
      </c>
      <c r="BG57" s="12">
        <v>0.81130000000000002</v>
      </c>
      <c r="BH57" s="12">
        <v>0.80430000000000001</v>
      </c>
      <c r="BI57" s="12">
        <v>0.79720000000000002</v>
      </c>
      <c r="BJ57" s="12">
        <v>0.79020000000000001</v>
      </c>
      <c r="BK57" s="12">
        <v>0.78320000000000001</v>
      </c>
      <c r="BL57" s="12">
        <v>0.77610000000000001</v>
      </c>
      <c r="BM57" s="12">
        <v>0.76910000000000001</v>
      </c>
      <c r="BN57" s="12">
        <v>0.76200000000000001</v>
      </c>
      <c r="BO57" s="12">
        <v>0.755</v>
      </c>
      <c r="BP57" s="12">
        <v>0.74790000000000001</v>
      </c>
      <c r="BQ57" s="12">
        <v>0.74019999999999997</v>
      </c>
      <c r="BR57" s="12">
        <v>0.7319</v>
      </c>
      <c r="BS57" s="12">
        <v>0.72299999999999998</v>
      </c>
      <c r="BT57" s="12">
        <v>0.71340000000000003</v>
      </c>
      <c r="BU57" s="12">
        <v>0.70309999999999995</v>
      </c>
      <c r="BV57" s="12">
        <v>0.69230000000000003</v>
      </c>
      <c r="BW57" s="12">
        <v>0.68079999999999996</v>
      </c>
      <c r="BX57" s="12">
        <v>0.66869999999999996</v>
      </c>
      <c r="BY57" s="12">
        <v>0.65590000000000004</v>
      </c>
      <c r="BZ57" s="12">
        <v>0.64249999999999996</v>
      </c>
      <c r="CA57" s="12">
        <v>0.62849999999999995</v>
      </c>
      <c r="CB57" s="12">
        <v>0.61380000000000001</v>
      </c>
      <c r="CC57" s="12">
        <v>0.59850000000000003</v>
      </c>
      <c r="CD57" s="12">
        <v>0.58250000000000002</v>
      </c>
      <c r="CE57" s="12">
        <v>0.56599999999999995</v>
      </c>
      <c r="CF57" s="12">
        <v>0.54879999999999995</v>
      </c>
      <c r="CG57" s="12">
        <v>0.53090000000000004</v>
      </c>
      <c r="CH57" s="12">
        <v>0.51239999999999997</v>
      </c>
      <c r="CI57" s="12">
        <v>0.49330000000000002</v>
      </c>
      <c r="CJ57" s="12">
        <v>0.47349999999999998</v>
      </c>
      <c r="CK57" s="12">
        <v>0.4531</v>
      </c>
      <c r="CL57" s="12">
        <v>0.43209999999999998</v>
      </c>
      <c r="CM57" s="12">
        <v>0.41039999999999999</v>
      </c>
      <c r="CN57" s="12">
        <v>0.3881</v>
      </c>
      <c r="CO57" s="12">
        <v>0.36520000000000002</v>
      </c>
      <c r="CP57" s="12">
        <v>0.34160000000000001</v>
      </c>
      <c r="CQ57" s="12">
        <v>0.31740000000000002</v>
      </c>
      <c r="CR57" s="12">
        <v>0.29260000000000003</v>
      </c>
      <c r="CS57" s="12">
        <v>0.2671</v>
      </c>
      <c r="CT57" s="12">
        <v>0.2409</v>
      </c>
      <c r="CU57" s="12">
        <v>0.2142</v>
      </c>
      <c r="CV57" s="12">
        <v>0.18679999999999999</v>
      </c>
    </row>
    <row r="58" spans="1:100" x14ac:dyDescent="0.25">
      <c r="A58" s="12" t="s">
        <v>124</v>
      </c>
      <c r="B58" s="12" t="s">
        <v>164</v>
      </c>
      <c r="C58" s="12">
        <v>8.0449999999999999</v>
      </c>
      <c r="D58" s="12">
        <v>1280</v>
      </c>
      <c r="E58" s="12">
        <v>0.65259999999999996</v>
      </c>
      <c r="F58" s="12">
        <v>0.68989999999999996</v>
      </c>
      <c r="G58" s="12">
        <v>0.72499999999999998</v>
      </c>
      <c r="H58" s="12">
        <v>0.75790000000000002</v>
      </c>
      <c r="I58" s="12">
        <v>0.78859999999999997</v>
      </c>
      <c r="J58" s="12">
        <v>0.81710000000000005</v>
      </c>
      <c r="K58" s="12">
        <v>0.84340000000000004</v>
      </c>
      <c r="L58" s="12">
        <v>0.86750000000000005</v>
      </c>
      <c r="M58" s="12">
        <v>0.88939999999999997</v>
      </c>
      <c r="N58" s="12">
        <v>0.90910000000000002</v>
      </c>
      <c r="O58" s="12">
        <v>0.92659999999999998</v>
      </c>
      <c r="P58" s="12">
        <v>0.94189999999999996</v>
      </c>
      <c r="Q58" s="12">
        <v>0.95499999999999996</v>
      </c>
      <c r="R58" s="12">
        <v>0.96699999999999997</v>
      </c>
      <c r="S58" s="12">
        <v>0.97899999999999998</v>
      </c>
      <c r="T58" s="12">
        <v>0.98929999999999996</v>
      </c>
      <c r="U58" s="12">
        <v>0.99609999999999999</v>
      </c>
      <c r="V58" s="12">
        <v>0.99960000000000004</v>
      </c>
      <c r="W58" s="12">
        <v>1</v>
      </c>
      <c r="X58" s="12">
        <v>1</v>
      </c>
      <c r="Y58" s="12">
        <v>1</v>
      </c>
      <c r="Z58" s="12">
        <v>1</v>
      </c>
      <c r="AA58" s="12">
        <v>1</v>
      </c>
      <c r="AB58" s="12">
        <v>0.99990000000000001</v>
      </c>
      <c r="AC58" s="12">
        <v>0.99909999999999999</v>
      </c>
      <c r="AD58" s="12">
        <v>0.99750000000000005</v>
      </c>
      <c r="AE58" s="12">
        <v>0.99519999999999997</v>
      </c>
      <c r="AF58" s="12">
        <v>0.99219999999999997</v>
      </c>
      <c r="AG58" s="12">
        <v>0.98850000000000005</v>
      </c>
      <c r="AH58" s="12">
        <v>0.98399999999999999</v>
      </c>
      <c r="AI58" s="12">
        <v>0.9788</v>
      </c>
      <c r="AJ58" s="12">
        <v>0.97289999999999999</v>
      </c>
      <c r="AK58" s="12">
        <v>0.96619999999999995</v>
      </c>
      <c r="AL58" s="12">
        <v>0.95920000000000005</v>
      </c>
      <c r="AM58" s="12">
        <v>0.95209999999999995</v>
      </c>
      <c r="AN58" s="12">
        <v>0.94510000000000005</v>
      </c>
      <c r="AO58" s="12">
        <v>0.93799999999999994</v>
      </c>
      <c r="AP58" s="12">
        <v>0.93100000000000005</v>
      </c>
      <c r="AQ58" s="12">
        <v>0.92400000000000004</v>
      </c>
      <c r="AR58" s="12">
        <v>0.91690000000000005</v>
      </c>
      <c r="AS58" s="12">
        <v>0.90990000000000004</v>
      </c>
      <c r="AT58" s="12">
        <v>0.90280000000000005</v>
      </c>
      <c r="AU58" s="12">
        <v>0.89580000000000004</v>
      </c>
      <c r="AV58" s="12">
        <v>0.88880000000000003</v>
      </c>
      <c r="AW58" s="12">
        <v>0.88170000000000004</v>
      </c>
      <c r="AX58" s="12">
        <v>0.87470000000000003</v>
      </c>
      <c r="AY58" s="12">
        <v>0.86760000000000004</v>
      </c>
      <c r="AZ58" s="12">
        <v>0.86060000000000003</v>
      </c>
      <c r="BA58" s="12">
        <v>0.85360000000000003</v>
      </c>
      <c r="BB58" s="12">
        <v>0.84650000000000003</v>
      </c>
      <c r="BC58" s="12">
        <v>0.83950000000000002</v>
      </c>
      <c r="BD58" s="12">
        <v>0.83240000000000003</v>
      </c>
      <c r="BE58" s="12">
        <v>0.82540000000000002</v>
      </c>
      <c r="BF58" s="12">
        <v>0.81840000000000002</v>
      </c>
      <c r="BG58" s="12">
        <v>0.81130000000000002</v>
      </c>
      <c r="BH58" s="12">
        <v>0.80430000000000001</v>
      </c>
      <c r="BI58" s="12">
        <v>0.79720000000000002</v>
      </c>
      <c r="BJ58" s="12">
        <v>0.79020000000000001</v>
      </c>
      <c r="BK58" s="12">
        <v>0.78320000000000001</v>
      </c>
      <c r="BL58" s="12">
        <v>0.77610000000000001</v>
      </c>
      <c r="BM58" s="12">
        <v>0.76910000000000001</v>
      </c>
      <c r="BN58" s="12">
        <v>0.76200000000000001</v>
      </c>
      <c r="BO58" s="12">
        <v>0.755</v>
      </c>
      <c r="BP58" s="12">
        <v>0.74790000000000001</v>
      </c>
      <c r="BQ58" s="12">
        <v>0.74019999999999997</v>
      </c>
      <c r="BR58" s="12">
        <v>0.7319</v>
      </c>
      <c r="BS58" s="12">
        <v>0.72299999999999998</v>
      </c>
      <c r="BT58" s="12">
        <v>0.71340000000000003</v>
      </c>
      <c r="BU58" s="12">
        <v>0.70309999999999995</v>
      </c>
      <c r="BV58" s="12">
        <v>0.69230000000000003</v>
      </c>
      <c r="BW58" s="12">
        <v>0.68079999999999996</v>
      </c>
      <c r="BX58" s="12">
        <v>0.66869999999999996</v>
      </c>
      <c r="BY58" s="12">
        <v>0.65590000000000004</v>
      </c>
      <c r="BZ58" s="12">
        <v>0.64249999999999996</v>
      </c>
      <c r="CA58" s="12">
        <v>0.62849999999999995</v>
      </c>
      <c r="CB58" s="12">
        <v>0.61380000000000001</v>
      </c>
      <c r="CC58" s="12">
        <v>0.59850000000000003</v>
      </c>
      <c r="CD58" s="12">
        <v>0.58250000000000002</v>
      </c>
      <c r="CE58" s="12">
        <v>0.56599999999999995</v>
      </c>
      <c r="CF58" s="12">
        <v>0.54879999999999995</v>
      </c>
      <c r="CG58" s="12">
        <v>0.53090000000000004</v>
      </c>
      <c r="CH58" s="12">
        <v>0.51239999999999997</v>
      </c>
      <c r="CI58" s="12">
        <v>0.49330000000000002</v>
      </c>
      <c r="CJ58" s="12">
        <v>0.47349999999999998</v>
      </c>
      <c r="CK58" s="12">
        <v>0.4531</v>
      </c>
      <c r="CL58" s="12">
        <v>0.43209999999999998</v>
      </c>
      <c r="CM58" s="12">
        <v>0.41039999999999999</v>
      </c>
      <c r="CN58" s="12">
        <v>0.3881</v>
      </c>
      <c r="CO58" s="12">
        <v>0.36520000000000002</v>
      </c>
      <c r="CP58" s="12">
        <v>0.34160000000000001</v>
      </c>
      <c r="CQ58" s="12">
        <v>0.31740000000000002</v>
      </c>
      <c r="CR58" s="12">
        <v>0.29260000000000003</v>
      </c>
      <c r="CS58" s="12">
        <v>0.2671</v>
      </c>
      <c r="CT58" s="12">
        <v>0.2409</v>
      </c>
      <c r="CU58" s="12">
        <v>0.2142</v>
      </c>
      <c r="CV58" s="12">
        <v>0.18679999999999999</v>
      </c>
    </row>
    <row r="59" spans="1:100" x14ac:dyDescent="0.25">
      <c r="A59" s="12" t="s">
        <v>125</v>
      </c>
      <c r="C59" s="12">
        <v>8.0449999999999999</v>
      </c>
      <c r="D59" s="12">
        <v>1255</v>
      </c>
      <c r="E59" s="12">
        <v>0.65259999999999996</v>
      </c>
      <c r="F59" s="12">
        <v>0.68989999999999996</v>
      </c>
      <c r="G59" s="12">
        <v>0.72499999999999998</v>
      </c>
      <c r="H59" s="12">
        <v>0.75790000000000002</v>
      </c>
      <c r="I59" s="12">
        <v>0.78859999999999997</v>
      </c>
      <c r="J59" s="12">
        <v>0.81710000000000005</v>
      </c>
      <c r="K59" s="12">
        <v>0.84340000000000004</v>
      </c>
      <c r="L59" s="12">
        <v>0.86750000000000005</v>
      </c>
      <c r="M59" s="12">
        <v>0.88939999999999997</v>
      </c>
      <c r="N59" s="12">
        <v>0.90910000000000002</v>
      </c>
      <c r="O59" s="12">
        <v>0.92659999999999998</v>
      </c>
      <c r="P59" s="12">
        <v>0.94189999999999996</v>
      </c>
      <c r="Q59" s="12">
        <v>0.95499999999999996</v>
      </c>
      <c r="R59" s="12">
        <v>0.96699999999999997</v>
      </c>
      <c r="S59" s="12">
        <v>0.97899999999999998</v>
      </c>
      <c r="T59" s="12">
        <v>0.98929999999999996</v>
      </c>
      <c r="U59" s="12">
        <v>0.99609999999999999</v>
      </c>
      <c r="V59" s="12">
        <v>0.99960000000000004</v>
      </c>
      <c r="W59" s="12">
        <v>1</v>
      </c>
      <c r="X59" s="12">
        <v>1</v>
      </c>
      <c r="Y59" s="12">
        <v>1</v>
      </c>
      <c r="Z59" s="12">
        <v>1</v>
      </c>
      <c r="AA59" s="12">
        <v>1</v>
      </c>
      <c r="AB59" s="12">
        <v>0.99990000000000001</v>
      </c>
      <c r="AC59" s="12">
        <v>0.99909999999999999</v>
      </c>
      <c r="AD59" s="12">
        <v>0.99750000000000005</v>
      </c>
      <c r="AE59" s="12">
        <v>0.99519999999999997</v>
      </c>
      <c r="AF59" s="12">
        <v>0.99219999999999997</v>
      </c>
      <c r="AG59" s="12">
        <v>0.98850000000000005</v>
      </c>
      <c r="AH59" s="12">
        <v>0.98399999999999999</v>
      </c>
      <c r="AI59" s="12">
        <v>0.9788</v>
      </c>
      <c r="AJ59" s="12">
        <v>0.97289999999999999</v>
      </c>
      <c r="AK59" s="12">
        <v>0.96619999999999995</v>
      </c>
      <c r="AL59" s="12">
        <v>0.95920000000000005</v>
      </c>
      <c r="AM59" s="12">
        <v>0.95209999999999995</v>
      </c>
      <c r="AN59" s="12">
        <v>0.94510000000000005</v>
      </c>
      <c r="AO59" s="12">
        <v>0.93799999999999994</v>
      </c>
      <c r="AP59" s="12">
        <v>0.93100000000000005</v>
      </c>
      <c r="AQ59" s="12">
        <v>0.92400000000000004</v>
      </c>
      <c r="AR59" s="12">
        <v>0.91690000000000005</v>
      </c>
      <c r="AS59" s="12">
        <v>0.90990000000000004</v>
      </c>
      <c r="AT59" s="12">
        <v>0.90280000000000005</v>
      </c>
      <c r="AU59" s="12">
        <v>0.89580000000000004</v>
      </c>
      <c r="AV59" s="12">
        <v>0.88880000000000003</v>
      </c>
      <c r="AW59" s="12">
        <v>0.88170000000000004</v>
      </c>
      <c r="AX59" s="12">
        <v>0.87470000000000003</v>
      </c>
      <c r="AY59" s="12">
        <v>0.86760000000000004</v>
      </c>
      <c r="AZ59" s="12">
        <v>0.86060000000000003</v>
      </c>
      <c r="BA59" s="12">
        <v>0.85360000000000003</v>
      </c>
      <c r="BB59" s="12">
        <v>0.84650000000000003</v>
      </c>
      <c r="BC59" s="12">
        <v>0.83950000000000002</v>
      </c>
      <c r="BD59" s="12">
        <v>0.83240000000000003</v>
      </c>
      <c r="BE59" s="12">
        <v>0.82540000000000002</v>
      </c>
      <c r="BF59" s="12">
        <v>0.81840000000000002</v>
      </c>
      <c r="BG59" s="12">
        <v>0.81130000000000002</v>
      </c>
      <c r="BH59" s="12">
        <v>0.80430000000000001</v>
      </c>
      <c r="BI59" s="12">
        <v>0.79720000000000002</v>
      </c>
      <c r="BJ59" s="12">
        <v>0.79020000000000001</v>
      </c>
      <c r="BK59" s="12">
        <v>0.78320000000000001</v>
      </c>
      <c r="BL59" s="12">
        <v>0.77610000000000001</v>
      </c>
      <c r="BM59" s="12">
        <v>0.76910000000000001</v>
      </c>
      <c r="BN59" s="12">
        <v>0.76200000000000001</v>
      </c>
      <c r="BO59" s="12">
        <v>0.755</v>
      </c>
      <c r="BP59" s="12">
        <v>0.74790000000000001</v>
      </c>
      <c r="BQ59" s="12">
        <v>0.74019999999999997</v>
      </c>
      <c r="BR59" s="12">
        <v>0.7319</v>
      </c>
      <c r="BS59" s="12">
        <v>0.72299999999999998</v>
      </c>
      <c r="BT59" s="12">
        <v>0.71340000000000003</v>
      </c>
      <c r="BU59" s="12">
        <v>0.70309999999999995</v>
      </c>
      <c r="BV59" s="12">
        <v>0.69230000000000003</v>
      </c>
      <c r="BW59" s="12">
        <v>0.68079999999999996</v>
      </c>
      <c r="BX59" s="12">
        <v>0.66869999999999996</v>
      </c>
      <c r="BY59" s="12">
        <v>0.65590000000000004</v>
      </c>
      <c r="BZ59" s="12">
        <v>0.64249999999999996</v>
      </c>
      <c r="CA59" s="12">
        <v>0.62849999999999995</v>
      </c>
      <c r="CB59" s="12">
        <v>0.61380000000000001</v>
      </c>
      <c r="CC59" s="12">
        <v>0.59850000000000003</v>
      </c>
      <c r="CD59" s="12">
        <v>0.58250000000000002</v>
      </c>
      <c r="CE59" s="12">
        <v>0.56599999999999995</v>
      </c>
      <c r="CF59" s="12">
        <v>0.54879999999999995</v>
      </c>
      <c r="CG59" s="12">
        <v>0.53090000000000004</v>
      </c>
      <c r="CH59" s="12">
        <v>0.51239999999999997</v>
      </c>
      <c r="CI59" s="12">
        <v>0.49330000000000002</v>
      </c>
      <c r="CJ59" s="12">
        <v>0.47349999999999998</v>
      </c>
      <c r="CK59" s="12">
        <v>0.4531</v>
      </c>
      <c r="CL59" s="12">
        <v>0.43209999999999998</v>
      </c>
      <c r="CM59" s="12">
        <v>0.41039999999999999</v>
      </c>
      <c r="CN59" s="12">
        <v>0.3881</v>
      </c>
      <c r="CO59" s="12">
        <v>0.36520000000000002</v>
      </c>
      <c r="CP59" s="12">
        <v>0.34160000000000001</v>
      </c>
      <c r="CQ59" s="12">
        <v>0.31740000000000002</v>
      </c>
      <c r="CR59" s="12">
        <v>0.29260000000000003</v>
      </c>
      <c r="CS59" s="12">
        <v>0.2671</v>
      </c>
      <c r="CT59" s="12">
        <v>0.2409</v>
      </c>
      <c r="CU59" s="12">
        <v>0.2142</v>
      </c>
      <c r="CV59" s="12">
        <v>0.18679999999999999</v>
      </c>
    </row>
    <row r="60" spans="1:100" x14ac:dyDescent="0.25">
      <c r="A60" s="12" t="s">
        <v>126</v>
      </c>
      <c r="B60" s="12" t="s">
        <v>219</v>
      </c>
      <c r="C60" s="12">
        <v>10</v>
      </c>
      <c r="D60" s="12">
        <v>1611</v>
      </c>
      <c r="E60" s="12">
        <v>0.65259999999999996</v>
      </c>
      <c r="F60" s="12">
        <v>0.68989999999999996</v>
      </c>
      <c r="G60" s="12">
        <v>0.72499999999999998</v>
      </c>
      <c r="H60" s="12">
        <v>0.75790000000000002</v>
      </c>
      <c r="I60" s="12">
        <v>0.78859999999999997</v>
      </c>
      <c r="J60" s="12">
        <v>0.81710000000000005</v>
      </c>
      <c r="K60" s="12">
        <v>0.84340000000000004</v>
      </c>
      <c r="L60" s="12">
        <v>0.86750000000000005</v>
      </c>
      <c r="M60" s="12">
        <v>0.88939999999999997</v>
      </c>
      <c r="N60" s="12">
        <v>0.90910000000000002</v>
      </c>
      <c r="O60" s="12">
        <v>0.92659999999999998</v>
      </c>
      <c r="P60" s="12">
        <v>0.94189999999999996</v>
      </c>
      <c r="Q60" s="12">
        <v>0.95499999999999996</v>
      </c>
      <c r="R60" s="12">
        <v>0.96699999999999997</v>
      </c>
      <c r="S60" s="12">
        <v>0.97899999999999998</v>
      </c>
      <c r="T60" s="12">
        <v>0.98929999999999996</v>
      </c>
      <c r="U60" s="12">
        <v>0.99609999999999999</v>
      </c>
      <c r="V60" s="12">
        <v>0.99960000000000004</v>
      </c>
      <c r="W60" s="12">
        <v>1</v>
      </c>
      <c r="X60" s="12">
        <v>1</v>
      </c>
      <c r="Y60" s="12">
        <v>1</v>
      </c>
      <c r="Z60" s="12">
        <v>1</v>
      </c>
      <c r="AA60" s="12">
        <v>1</v>
      </c>
      <c r="AB60" s="12">
        <v>0.99990000000000001</v>
      </c>
      <c r="AC60" s="12">
        <v>0.99909999999999999</v>
      </c>
      <c r="AD60" s="12">
        <v>0.99750000000000005</v>
      </c>
      <c r="AE60" s="12">
        <v>0.99519999999999997</v>
      </c>
      <c r="AF60" s="12">
        <v>0.99219999999999997</v>
      </c>
      <c r="AG60" s="12">
        <v>0.98850000000000005</v>
      </c>
      <c r="AH60" s="12">
        <v>0.98399999999999999</v>
      </c>
      <c r="AI60" s="12">
        <v>0.9788</v>
      </c>
      <c r="AJ60" s="12">
        <v>0.97289999999999999</v>
      </c>
      <c r="AK60" s="12">
        <v>0.96619999999999995</v>
      </c>
      <c r="AL60" s="12">
        <v>0.95920000000000005</v>
      </c>
      <c r="AM60" s="12">
        <v>0.95209999999999995</v>
      </c>
      <c r="AN60" s="12">
        <v>0.94510000000000005</v>
      </c>
      <c r="AO60" s="12">
        <v>0.93799999999999994</v>
      </c>
      <c r="AP60" s="12">
        <v>0.93100000000000005</v>
      </c>
      <c r="AQ60" s="12">
        <v>0.92400000000000004</v>
      </c>
      <c r="AR60" s="12">
        <v>0.91690000000000005</v>
      </c>
      <c r="AS60" s="12">
        <v>0.90990000000000004</v>
      </c>
      <c r="AT60" s="12">
        <v>0.90280000000000005</v>
      </c>
      <c r="AU60" s="12">
        <v>0.89580000000000004</v>
      </c>
      <c r="AV60" s="12">
        <v>0.88880000000000003</v>
      </c>
      <c r="AW60" s="12">
        <v>0.88170000000000004</v>
      </c>
      <c r="AX60" s="12">
        <v>0.87470000000000003</v>
      </c>
      <c r="AY60" s="12">
        <v>0.86760000000000004</v>
      </c>
      <c r="AZ60" s="12">
        <v>0.86060000000000003</v>
      </c>
      <c r="BA60" s="12">
        <v>0.85360000000000003</v>
      </c>
      <c r="BB60" s="12">
        <v>0.84650000000000003</v>
      </c>
      <c r="BC60" s="12">
        <v>0.83950000000000002</v>
      </c>
      <c r="BD60" s="12">
        <v>0.83240000000000003</v>
      </c>
      <c r="BE60" s="12">
        <v>0.82540000000000002</v>
      </c>
      <c r="BF60" s="12">
        <v>0.81840000000000002</v>
      </c>
      <c r="BG60" s="12">
        <v>0.81130000000000002</v>
      </c>
      <c r="BH60" s="12">
        <v>0.80430000000000001</v>
      </c>
      <c r="BI60" s="12">
        <v>0.79720000000000002</v>
      </c>
      <c r="BJ60" s="12">
        <v>0.79020000000000001</v>
      </c>
      <c r="BK60" s="12">
        <v>0.78320000000000001</v>
      </c>
      <c r="BL60" s="12">
        <v>0.77610000000000001</v>
      </c>
      <c r="BM60" s="12">
        <v>0.76910000000000001</v>
      </c>
      <c r="BN60" s="12">
        <v>0.76200000000000001</v>
      </c>
      <c r="BO60" s="12">
        <v>0.755</v>
      </c>
      <c r="BP60" s="12">
        <v>0.74790000000000001</v>
      </c>
      <c r="BQ60" s="12">
        <v>0.74019999999999997</v>
      </c>
      <c r="BR60" s="12">
        <v>0.7319</v>
      </c>
      <c r="BS60" s="12">
        <v>0.72299999999999998</v>
      </c>
      <c r="BT60" s="12">
        <v>0.71340000000000003</v>
      </c>
      <c r="BU60" s="12">
        <v>0.70309999999999995</v>
      </c>
      <c r="BV60" s="12">
        <v>0.69230000000000003</v>
      </c>
      <c r="BW60" s="12">
        <v>0.68079999999999996</v>
      </c>
      <c r="BX60" s="12">
        <v>0.66869999999999996</v>
      </c>
      <c r="BY60" s="12">
        <v>0.65590000000000004</v>
      </c>
      <c r="BZ60" s="12">
        <v>0.64249999999999996</v>
      </c>
      <c r="CA60" s="12">
        <v>0.62849999999999995</v>
      </c>
      <c r="CB60" s="12">
        <v>0.61380000000000001</v>
      </c>
      <c r="CC60" s="12">
        <v>0.59850000000000003</v>
      </c>
      <c r="CD60" s="12">
        <v>0.58250000000000002</v>
      </c>
      <c r="CE60" s="12">
        <v>0.56599999999999995</v>
      </c>
      <c r="CF60" s="12">
        <v>0.54879999999999995</v>
      </c>
      <c r="CG60" s="12">
        <v>0.53090000000000004</v>
      </c>
      <c r="CH60" s="12">
        <v>0.51239999999999997</v>
      </c>
      <c r="CI60" s="12">
        <v>0.49330000000000002</v>
      </c>
      <c r="CJ60" s="12">
        <v>0.47349999999999998</v>
      </c>
      <c r="CK60" s="12">
        <v>0.4531</v>
      </c>
      <c r="CL60" s="12">
        <v>0.43209999999999998</v>
      </c>
      <c r="CM60" s="12">
        <v>0.41039999999999999</v>
      </c>
      <c r="CN60" s="12">
        <v>0.3881</v>
      </c>
      <c r="CO60" s="12">
        <v>0.36520000000000002</v>
      </c>
      <c r="CP60" s="12">
        <v>0.34160000000000001</v>
      </c>
      <c r="CQ60" s="12">
        <v>0.31740000000000002</v>
      </c>
      <c r="CR60" s="12">
        <v>0.29260000000000003</v>
      </c>
      <c r="CS60" s="12">
        <v>0.2671</v>
      </c>
      <c r="CT60" s="12">
        <v>0.2409</v>
      </c>
      <c r="CU60" s="12">
        <v>0.2142</v>
      </c>
      <c r="CV60" s="12">
        <v>0.18679999999999999</v>
      </c>
    </row>
    <row r="61" spans="1:100" x14ac:dyDescent="0.25">
      <c r="A61" s="12" t="s">
        <v>127</v>
      </c>
      <c r="C61" s="12">
        <v>10</v>
      </c>
      <c r="D61" s="12">
        <v>1580</v>
      </c>
      <c r="E61" s="12">
        <v>0.65259999999999996</v>
      </c>
      <c r="F61" s="12">
        <v>0.68989999999999996</v>
      </c>
      <c r="G61" s="12">
        <v>0.72499999999999998</v>
      </c>
      <c r="H61" s="12">
        <v>0.75790000000000002</v>
      </c>
      <c r="I61" s="12">
        <v>0.78859999999999997</v>
      </c>
      <c r="J61" s="12">
        <v>0.81710000000000005</v>
      </c>
      <c r="K61" s="12">
        <v>0.84340000000000004</v>
      </c>
      <c r="L61" s="12">
        <v>0.86750000000000005</v>
      </c>
      <c r="M61" s="12">
        <v>0.88939999999999997</v>
      </c>
      <c r="N61" s="12">
        <v>0.90910000000000002</v>
      </c>
      <c r="O61" s="12">
        <v>0.92659999999999998</v>
      </c>
      <c r="P61" s="12">
        <v>0.94189999999999996</v>
      </c>
      <c r="Q61" s="12">
        <v>0.95499999999999996</v>
      </c>
      <c r="R61" s="12">
        <v>0.96699999999999997</v>
      </c>
      <c r="S61" s="12">
        <v>0.97899999999999998</v>
      </c>
      <c r="T61" s="12">
        <v>0.98929999999999996</v>
      </c>
      <c r="U61" s="12">
        <v>0.99609999999999999</v>
      </c>
      <c r="V61" s="12">
        <v>0.99960000000000004</v>
      </c>
      <c r="W61" s="12">
        <v>1</v>
      </c>
      <c r="X61" s="12">
        <v>1</v>
      </c>
      <c r="Y61" s="12">
        <v>1</v>
      </c>
      <c r="Z61" s="12">
        <v>1</v>
      </c>
      <c r="AA61" s="12">
        <v>1</v>
      </c>
      <c r="AB61" s="12">
        <v>0.99990000000000001</v>
      </c>
      <c r="AC61" s="12">
        <v>0.99909999999999999</v>
      </c>
      <c r="AD61" s="12">
        <v>0.99750000000000005</v>
      </c>
      <c r="AE61" s="12">
        <v>0.99519999999999997</v>
      </c>
      <c r="AF61" s="12">
        <v>0.99219999999999997</v>
      </c>
      <c r="AG61" s="12">
        <v>0.98850000000000005</v>
      </c>
      <c r="AH61" s="12">
        <v>0.98399999999999999</v>
      </c>
      <c r="AI61" s="12">
        <v>0.9788</v>
      </c>
      <c r="AJ61" s="12">
        <v>0.97289999999999999</v>
      </c>
      <c r="AK61" s="12">
        <v>0.96619999999999995</v>
      </c>
      <c r="AL61" s="12">
        <v>0.95920000000000005</v>
      </c>
      <c r="AM61" s="12">
        <v>0.95209999999999995</v>
      </c>
      <c r="AN61" s="12">
        <v>0.94510000000000005</v>
      </c>
      <c r="AO61" s="12">
        <v>0.93799999999999994</v>
      </c>
      <c r="AP61" s="12">
        <v>0.93100000000000005</v>
      </c>
      <c r="AQ61" s="12">
        <v>0.92400000000000004</v>
      </c>
      <c r="AR61" s="12">
        <v>0.91690000000000005</v>
      </c>
      <c r="AS61" s="12">
        <v>0.90990000000000004</v>
      </c>
      <c r="AT61" s="12">
        <v>0.90280000000000005</v>
      </c>
      <c r="AU61" s="12">
        <v>0.89580000000000004</v>
      </c>
      <c r="AV61" s="12">
        <v>0.88880000000000003</v>
      </c>
      <c r="AW61" s="12">
        <v>0.88170000000000004</v>
      </c>
      <c r="AX61" s="12">
        <v>0.87470000000000003</v>
      </c>
      <c r="AY61" s="12">
        <v>0.86760000000000004</v>
      </c>
      <c r="AZ61" s="12">
        <v>0.86060000000000003</v>
      </c>
      <c r="BA61" s="12">
        <v>0.85360000000000003</v>
      </c>
      <c r="BB61" s="12">
        <v>0.84650000000000003</v>
      </c>
      <c r="BC61" s="12">
        <v>0.83950000000000002</v>
      </c>
      <c r="BD61" s="12">
        <v>0.83240000000000003</v>
      </c>
      <c r="BE61" s="12">
        <v>0.82540000000000002</v>
      </c>
      <c r="BF61" s="12">
        <v>0.81840000000000002</v>
      </c>
      <c r="BG61" s="12">
        <v>0.81130000000000002</v>
      </c>
      <c r="BH61" s="12">
        <v>0.80430000000000001</v>
      </c>
      <c r="BI61" s="12">
        <v>0.79720000000000002</v>
      </c>
      <c r="BJ61" s="12">
        <v>0.79020000000000001</v>
      </c>
      <c r="BK61" s="12">
        <v>0.78320000000000001</v>
      </c>
      <c r="BL61" s="12">
        <v>0.77610000000000001</v>
      </c>
      <c r="BM61" s="12">
        <v>0.76910000000000001</v>
      </c>
      <c r="BN61" s="12">
        <v>0.76200000000000001</v>
      </c>
      <c r="BO61" s="12">
        <v>0.755</v>
      </c>
      <c r="BP61" s="12">
        <v>0.74790000000000001</v>
      </c>
      <c r="BQ61" s="12">
        <v>0.74019999999999997</v>
      </c>
      <c r="BR61" s="12">
        <v>0.7319</v>
      </c>
      <c r="BS61" s="12">
        <v>0.72299999999999998</v>
      </c>
      <c r="BT61" s="12">
        <v>0.71340000000000003</v>
      </c>
      <c r="BU61" s="12">
        <v>0.70309999999999995</v>
      </c>
      <c r="BV61" s="12">
        <v>0.69230000000000003</v>
      </c>
      <c r="BW61" s="12">
        <v>0.68079999999999996</v>
      </c>
      <c r="BX61" s="12">
        <v>0.66869999999999996</v>
      </c>
      <c r="BY61" s="12">
        <v>0.65590000000000004</v>
      </c>
      <c r="BZ61" s="12">
        <v>0.64249999999999996</v>
      </c>
      <c r="CA61" s="12">
        <v>0.62849999999999995</v>
      </c>
      <c r="CB61" s="12">
        <v>0.61380000000000001</v>
      </c>
      <c r="CC61" s="12">
        <v>0.59850000000000003</v>
      </c>
      <c r="CD61" s="12">
        <v>0.58250000000000002</v>
      </c>
      <c r="CE61" s="12">
        <v>0.56599999999999995</v>
      </c>
      <c r="CF61" s="12">
        <v>0.54879999999999995</v>
      </c>
      <c r="CG61" s="12">
        <v>0.53090000000000004</v>
      </c>
      <c r="CH61" s="12">
        <v>0.51239999999999997</v>
      </c>
      <c r="CI61" s="12">
        <v>0.49330000000000002</v>
      </c>
      <c r="CJ61" s="12">
        <v>0.47349999999999998</v>
      </c>
      <c r="CK61" s="12">
        <v>0.4531</v>
      </c>
      <c r="CL61" s="12">
        <v>0.43209999999999998</v>
      </c>
      <c r="CM61" s="12">
        <v>0.41039999999999999</v>
      </c>
      <c r="CN61" s="12">
        <v>0.3881</v>
      </c>
      <c r="CO61" s="12">
        <v>0.36520000000000002</v>
      </c>
      <c r="CP61" s="12">
        <v>0.34160000000000001</v>
      </c>
      <c r="CQ61" s="12">
        <v>0.31740000000000002</v>
      </c>
      <c r="CR61" s="12">
        <v>0.29260000000000003</v>
      </c>
      <c r="CS61" s="12">
        <v>0.2671</v>
      </c>
      <c r="CT61" s="12">
        <v>0.2409</v>
      </c>
      <c r="CU61" s="12">
        <v>0.2142</v>
      </c>
      <c r="CV61" s="12">
        <v>0.18679999999999999</v>
      </c>
    </row>
    <row r="62" spans="1:100" x14ac:dyDescent="0.25">
      <c r="A62" s="12" t="s">
        <v>128</v>
      </c>
      <c r="B62" s="13"/>
      <c r="C62" s="12">
        <v>12</v>
      </c>
      <c r="D62" s="12">
        <v>1951</v>
      </c>
      <c r="E62" s="12">
        <v>0.65259999999999996</v>
      </c>
      <c r="F62" s="12">
        <v>0.68989999999999996</v>
      </c>
      <c r="G62" s="12">
        <v>0.72499999999999998</v>
      </c>
      <c r="H62" s="12">
        <v>0.75790000000000002</v>
      </c>
      <c r="I62" s="12">
        <v>0.78859999999999997</v>
      </c>
      <c r="J62" s="12">
        <v>0.81710000000000005</v>
      </c>
      <c r="K62" s="12">
        <v>0.84340000000000004</v>
      </c>
      <c r="L62" s="12">
        <v>0.86750000000000005</v>
      </c>
      <c r="M62" s="12">
        <v>0.88939999999999997</v>
      </c>
      <c r="N62" s="12">
        <v>0.90910000000000002</v>
      </c>
      <c r="O62" s="12">
        <v>0.92659999999999998</v>
      </c>
      <c r="P62" s="12">
        <v>0.94189999999999996</v>
      </c>
      <c r="Q62" s="12">
        <v>0.95499999999999996</v>
      </c>
      <c r="R62" s="12">
        <v>0.96699999999999997</v>
      </c>
      <c r="S62" s="12">
        <v>0.97899999999999998</v>
      </c>
      <c r="T62" s="12">
        <v>0.98929999999999996</v>
      </c>
      <c r="U62" s="12">
        <v>0.99609999999999999</v>
      </c>
      <c r="V62" s="12">
        <v>0.99960000000000004</v>
      </c>
      <c r="W62" s="12">
        <v>1</v>
      </c>
      <c r="X62" s="12">
        <v>1</v>
      </c>
      <c r="Y62" s="12">
        <v>1</v>
      </c>
      <c r="Z62" s="12">
        <v>1</v>
      </c>
      <c r="AA62" s="12">
        <v>1</v>
      </c>
      <c r="AB62" s="12">
        <v>1</v>
      </c>
      <c r="AC62" s="12">
        <v>0.99980000000000002</v>
      </c>
      <c r="AD62" s="12">
        <v>0.99890000000000001</v>
      </c>
      <c r="AE62" s="12">
        <v>0.99719999999999998</v>
      </c>
      <c r="AF62" s="12">
        <v>0.99470000000000003</v>
      </c>
      <c r="AG62" s="12">
        <v>0.99129999999999996</v>
      </c>
      <c r="AH62" s="12">
        <v>0.98719999999999997</v>
      </c>
      <c r="AI62" s="12">
        <v>0.98219999999999996</v>
      </c>
      <c r="AJ62" s="12">
        <v>0.97650000000000003</v>
      </c>
      <c r="AK62" s="12">
        <v>0.96989999999999998</v>
      </c>
      <c r="AL62" s="12">
        <v>0.96279999999999999</v>
      </c>
      <c r="AM62" s="12">
        <v>0.9556</v>
      </c>
      <c r="AN62" s="12">
        <v>0.94850000000000001</v>
      </c>
      <c r="AO62" s="12">
        <v>0.94130000000000003</v>
      </c>
      <c r="AP62" s="12">
        <v>0.93410000000000004</v>
      </c>
      <c r="AQ62" s="12">
        <v>0.92700000000000005</v>
      </c>
      <c r="AR62" s="12">
        <v>0.91979999999999995</v>
      </c>
      <c r="AS62" s="12">
        <v>0.91259999999999997</v>
      </c>
      <c r="AT62" s="12">
        <v>0.90549999999999997</v>
      </c>
      <c r="AU62" s="12">
        <v>0.89829999999999999</v>
      </c>
      <c r="AV62" s="12">
        <v>0.8911</v>
      </c>
      <c r="AW62" s="12">
        <v>0.88400000000000001</v>
      </c>
      <c r="AX62" s="12">
        <v>0.87680000000000002</v>
      </c>
      <c r="AY62" s="12">
        <v>0.86970000000000003</v>
      </c>
      <c r="AZ62" s="12">
        <v>0.86250000000000004</v>
      </c>
      <c r="BA62" s="12">
        <v>0.85529999999999995</v>
      </c>
      <c r="BB62" s="12">
        <v>0.84819999999999995</v>
      </c>
      <c r="BC62" s="12">
        <v>0.84099999999999997</v>
      </c>
      <c r="BD62" s="12">
        <v>0.83379999999999999</v>
      </c>
      <c r="BE62" s="12">
        <v>0.82669999999999999</v>
      </c>
      <c r="BF62" s="12">
        <v>0.81950000000000001</v>
      </c>
      <c r="BG62" s="12">
        <v>0.81230000000000002</v>
      </c>
      <c r="BH62" s="12">
        <v>0.80520000000000003</v>
      </c>
      <c r="BI62" s="12">
        <v>0.79800000000000004</v>
      </c>
      <c r="BJ62" s="12">
        <v>0.79079999999999995</v>
      </c>
      <c r="BK62" s="12">
        <v>0.78369999999999995</v>
      </c>
      <c r="BL62" s="12">
        <v>0.77649999999999997</v>
      </c>
      <c r="BM62" s="12">
        <v>0.76939999999999997</v>
      </c>
      <c r="BN62" s="12">
        <v>0.76219999999999999</v>
      </c>
      <c r="BO62" s="12">
        <v>0.755</v>
      </c>
      <c r="BP62" s="12">
        <v>0.74790000000000001</v>
      </c>
      <c r="BQ62" s="12">
        <v>0.74039999999999995</v>
      </c>
      <c r="BR62" s="12">
        <v>0.73219999999999996</v>
      </c>
      <c r="BS62" s="12">
        <v>0.72350000000000003</v>
      </c>
      <c r="BT62" s="12">
        <v>0.71399999999999997</v>
      </c>
      <c r="BU62" s="12">
        <v>0.70389999999999997</v>
      </c>
      <c r="BV62" s="12">
        <v>0.69320000000000004</v>
      </c>
      <c r="BW62" s="12">
        <v>0.68179999999999996</v>
      </c>
      <c r="BX62" s="12">
        <v>0.66979999999999995</v>
      </c>
      <c r="BY62" s="12">
        <v>0.65710000000000002</v>
      </c>
      <c r="BZ62" s="12">
        <v>0.64380000000000004</v>
      </c>
      <c r="CA62" s="12">
        <v>0.62990000000000002</v>
      </c>
      <c r="CB62" s="12">
        <v>0.61519999999999997</v>
      </c>
      <c r="CC62" s="12">
        <v>0.6</v>
      </c>
      <c r="CD62" s="12">
        <v>0.58409999999999995</v>
      </c>
      <c r="CE62" s="12">
        <v>0.5675</v>
      </c>
      <c r="CF62" s="12">
        <v>0.55030000000000001</v>
      </c>
      <c r="CG62" s="12">
        <v>0.53239999999999998</v>
      </c>
      <c r="CH62" s="12">
        <v>0.51390000000000002</v>
      </c>
      <c r="CI62" s="12">
        <v>0.49480000000000002</v>
      </c>
      <c r="CJ62" s="12">
        <v>0.47499999999999998</v>
      </c>
      <c r="CK62" s="12">
        <v>0.45450000000000002</v>
      </c>
      <c r="CL62" s="12">
        <v>0.43340000000000001</v>
      </c>
      <c r="CM62" s="12">
        <v>0.41170000000000001</v>
      </c>
      <c r="CN62" s="12">
        <v>0.38929999999999998</v>
      </c>
      <c r="CO62" s="12">
        <v>0.36630000000000001</v>
      </c>
      <c r="CP62" s="12">
        <v>0.34260000000000002</v>
      </c>
      <c r="CQ62" s="12">
        <v>0.31819999999999998</v>
      </c>
      <c r="CR62" s="12">
        <v>0.29330000000000001</v>
      </c>
      <c r="CS62" s="12">
        <v>0.2676</v>
      </c>
      <c r="CT62" s="12">
        <v>0.24129999999999999</v>
      </c>
      <c r="CU62" s="12">
        <v>0.21440000000000001</v>
      </c>
      <c r="CV62" s="12">
        <v>0.18679999999999999</v>
      </c>
    </row>
    <row r="63" spans="1:100" x14ac:dyDescent="0.25">
      <c r="A63" s="12" t="s">
        <v>129</v>
      </c>
      <c r="B63" s="13"/>
      <c r="C63" s="12">
        <v>15</v>
      </c>
      <c r="D63" s="12">
        <v>2469</v>
      </c>
      <c r="E63" s="12">
        <v>0.65100000000000002</v>
      </c>
      <c r="F63" s="12">
        <v>0.68840000000000001</v>
      </c>
      <c r="G63" s="12">
        <v>0.72360000000000002</v>
      </c>
      <c r="H63" s="12">
        <v>0.75660000000000005</v>
      </c>
      <c r="I63" s="12">
        <v>0.78739999999999999</v>
      </c>
      <c r="J63" s="12">
        <v>0.81599999999999995</v>
      </c>
      <c r="K63" s="12">
        <v>0.84240000000000004</v>
      </c>
      <c r="L63" s="12">
        <v>0.86660000000000004</v>
      </c>
      <c r="M63" s="12">
        <v>0.88859999999999995</v>
      </c>
      <c r="N63" s="12">
        <v>0.90839999999999999</v>
      </c>
      <c r="O63" s="12">
        <v>0.92600000000000005</v>
      </c>
      <c r="P63" s="12">
        <v>0.94140000000000001</v>
      </c>
      <c r="Q63" s="12">
        <v>0.9546</v>
      </c>
      <c r="R63" s="12">
        <v>0.9667</v>
      </c>
      <c r="S63" s="12">
        <v>0.9788</v>
      </c>
      <c r="T63" s="12">
        <v>0.98919999999999997</v>
      </c>
      <c r="U63" s="12">
        <v>0.99609999999999999</v>
      </c>
      <c r="V63" s="12">
        <v>0.99960000000000004</v>
      </c>
      <c r="W63" s="12">
        <v>1</v>
      </c>
      <c r="X63" s="12">
        <v>1</v>
      </c>
      <c r="Y63" s="12">
        <v>1</v>
      </c>
      <c r="Z63" s="12">
        <v>1</v>
      </c>
      <c r="AA63" s="12">
        <v>1</v>
      </c>
      <c r="AB63" s="12">
        <v>1</v>
      </c>
      <c r="AC63" s="12">
        <v>1</v>
      </c>
      <c r="AD63" s="12">
        <v>0.99990000000000001</v>
      </c>
      <c r="AE63" s="12">
        <v>0.999</v>
      </c>
      <c r="AF63" s="12">
        <v>0.99719999999999998</v>
      </c>
      <c r="AG63" s="12">
        <v>0.99450000000000005</v>
      </c>
      <c r="AH63" s="12">
        <v>0.9909</v>
      </c>
      <c r="AI63" s="12">
        <v>0.98640000000000005</v>
      </c>
      <c r="AJ63" s="12">
        <v>0.98099999999999998</v>
      </c>
      <c r="AK63" s="12">
        <v>0.97460000000000002</v>
      </c>
      <c r="AL63" s="12">
        <v>0.96740000000000004</v>
      </c>
      <c r="AM63" s="12">
        <v>0.96009999999999995</v>
      </c>
      <c r="AN63" s="12">
        <v>0.95279999999999998</v>
      </c>
      <c r="AO63" s="12">
        <v>0.94550000000000001</v>
      </c>
      <c r="AP63" s="12">
        <v>0.93820000000000003</v>
      </c>
      <c r="AQ63" s="12">
        <v>0.93089999999999995</v>
      </c>
      <c r="AR63" s="12">
        <v>0.92349999999999999</v>
      </c>
      <c r="AS63" s="12">
        <v>0.91620000000000001</v>
      </c>
      <c r="AT63" s="12">
        <v>0.90890000000000004</v>
      </c>
      <c r="AU63" s="12">
        <v>0.90159999999999996</v>
      </c>
      <c r="AV63" s="12">
        <v>0.89429999999999998</v>
      </c>
      <c r="AW63" s="12">
        <v>0.88700000000000001</v>
      </c>
      <c r="AX63" s="12">
        <v>0.87970000000000004</v>
      </c>
      <c r="AY63" s="12">
        <v>0.87229999999999996</v>
      </c>
      <c r="AZ63" s="12">
        <v>0.86499999999999999</v>
      </c>
      <c r="BA63" s="12">
        <v>0.85770000000000002</v>
      </c>
      <c r="BB63" s="12">
        <v>0.85040000000000004</v>
      </c>
      <c r="BC63" s="12">
        <v>0.84309999999999996</v>
      </c>
      <c r="BD63" s="12">
        <v>0.83579999999999999</v>
      </c>
      <c r="BE63" s="12">
        <v>0.82840000000000003</v>
      </c>
      <c r="BF63" s="12">
        <v>0.82110000000000005</v>
      </c>
      <c r="BG63" s="12">
        <v>0.81379999999999997</v>
      </c>
      <c r="BH63" s="12">
        <v>0.80649999999999999</v>
      </c>
      <c r="BI63" s="12">
        <v>0.79920000000000002</v>
      </c>
      <c r="BJ63" s="12">
        <v>0.79190000000000005</v>
      </c>
      <c r="BK63" s="12">
        <v>0.78449999999999998</v>
      </c>
      <c r="BL63" s="12">
        <v>0.7772</v>
      </c>
      <c r="BM63" s="12">
        <v>0.76990000000000003</v>
      </c>
      <c r="BN63" s="12">
        <v>0.76259999999999994</v>
      </c>
      <c r="BO63" s="12">
        <v>0.75529999999999997</v>
      </c>
      <c r="BP63" s="12">
        <v>0.748</v>
      </c>
      <c r="BQ63" s="12">
        <v>0.74060000000000004</v>
      </c>
      <c r="BR63" s="12">
        <v>0.73270000000000002</v>
      </c>
      <c r="BS63" s="12">
        <v>0.72409999999999997</v>
      </c>
      <c r="BT63" s="12">
        <v>0.71489999999999998</v>
      </c>
      <c r="BU63" s="12">
        <v>0.70499999999999996</v>
      </c>
      <c r="BV63" s="12">
        <v>0.69440000000000002</v>
      </c>
      <c r="BW63" s="12">
        <v>0.68320000000000003</v>
      </c>
      <c r="BX63" s="12">
        <v>0.67130000000000001</v>
      </c>
      <c r="BY63" s="12">
        <v>0.65880000000000005</v>
      </c>
      <c r="BZ63" s="12">
        <v>0.64559999999999995</v>
      </c>
      <c r="CA63" s="12">
        <v>0.63170000000000004</v>
      </c>
      <c r="CB63" s="12">
        <v>0.61719999999999997</v>
      </c>
      <c r="CC63" s="12">
        <v>0.60199999999999998</v>
      </c>
      <c r="CD63" s="12">
        <v>0.58609999999999995</v>
      </c>
      <c r="CE63" s="12">
        <v>0.5696</v>
      </c>
      <c r="CF63" s="12">
        <v>0.5524</v>
      </c>
      <c r="CG63" s="12">
        <v>0.53459999999999996</v>
      </c>
      <c r="CH63" s="12">
        <v>0.5161</v>
      </c>
      <c r="CI63" s="12">
        <v>0.49690000000000001</v>
      </c>
      <c r="CJ63" s="12">
        <v>0.47710000000000002</v>
      </c>
      <c r="CK63" s="12">
        <v>0.45660000000000001</v>
      </c>
      <c r="CL63" s="12">
        <v>0.43540000000000001</v>
      </c>
      <c r="CM63" s="12">
        <v>0.41360000000000002</v>
      </c>
      <c r="CN63" s="12">
        <v>0.3911</v>
      </c>
      <c r="CO63" s="12">
        <v>0.36799999999999999</v>
      </c>
      <c r="CP63" s="12">
        <v>0.34420000000000001</v>
      </c>
      <c r="CQ63" s="12">
        <v>0.31969999999999998</v>
      </c>
      <c r="CR63" s="12">
        <v>0.29459999999999997</v>
      </c>
      <c r="CS63" s="12">
        <v>0.26879999999999998</v>
      </c>
      <c r="CT63" s="12">
        <v>0.2424</v>
      </c>
      <c r="CU63" s="12">
        <v>0.21529999999999999</v>
      </c>
      <c r="CV63" s="12">
        <v>0.1875</v>
      </c>
    </row>
    <row r="64" spans="1:100" x14ac:dyDescent="0.25">
      <c r="A64" s="12" t="s">
        <v>130</v>
      </c>
      <c r="B64" s="13" t="s">
        <v>64</v>
      </c>
      <c r="C64" s="12" t="e">
        <f>10*mile</f>
        <v>#REF!</v>
      </c>
      <c r="D64" s="12">
        <v>2663</v>
      </c>
      <c r="E64" s="12">
        <v>0.64949999999999997</v>
      </c>
      <c r="F64" s="12">
        <v>0.68700000000000006</v>
      </c>
      <c r="G64" s="12">
        <v>0.72230000000000005</v>
      </c>
      <c r="H64" s="12">
        <v>0.75539999999999996</v>
      </c>
      <c r="I64" s="12">
        <v>0.7863</v>
      </c>
      <c r="J64" s="12">
        <v>0.81499999999999995</v>
      </c>
      <c r="K64" s="12">
        <v>0.84150000000000003</v>
      </c>
      <c r="L64" s="12">
        <v>0.86580000000000001</v>
      </c>
      <c r="M64" s="12">
        <v>0.88790000000000002</v>
      </c>
      <c r="N64" s="12">
        <v>0.90780000000000005</v>
      </c>
      <c r="O64" s="12">
        <v>0.92549999999999999</v>
      </c>
      <c r="P64" s="12">
        <v>0.94099999999999995</v>
      </c>
      <c r="Q64" s="12">
        <v>0.95430000000000004</v>
      </c>
      <c r="R64" s="12">
        <v>0.96650000000000003</v>
      </c>
      <c r="S64" s="12">
        <v>0.97870000000000001</v>
      </c>
      <c r="T64" s="12">
        <v>0.98909999999999998</v>
      </c>
      <c r="U64" s="12">
        <v>0.99609999999999999</v>
      </c>
      <c r="V64" s="12">
        <v>0.99960000000000004</v>
      </c>
      <c r="W64" s="12">
        <v>1</v>
      </c>
      <c r="X64" s="12">
        <v>1</v>
      </c>
      <c r="Y64" s="12">
        <v>1</v>
      </c>
      <c r="Z64" s="12">
        <v>1</v>
      </c>
      <c r="AA64" s="12">
        <v>1</v>
      </c>
      <c r="AB64" s="12">
        <v>1</v>
      </c>
      <c r="AC64" s="12">
        <v>1</v>
      </c>
      <c r="AD64" s="12">
        <v>1</v>
      </c>
      <c r="AE64" s="12">
        <v>0.99939999999999996</v>
      </c>
      <c r="AF64" s="12">
        <v>0.99790000000000001</v>
      </c>
      <c r="AG64" s="12">
        <v>0.99550000000000005</v>
      </c>
      <c r="AH64" s="12">
        <v>0.99209999999999998</v>
      </c>
      <c r="AI64" s="12">
        <v>0.98770000000000002</v>
      </c>
      <c r="AJ64" s="12">
        <v>0.98240000000000005</v>
      </c>
      <c r="AK64" s="12">
        <v>0.97609999999999997</v>
      </c>
      <c r="AL64" s="12">
        <v>0.96899999999999997</v>
      </c>
      <c r="AM64" s="12">
        <v>0.96160000000000001</v>
      </c>
      <c r="AN64" s="12">
        <v>0.95420000000000005</v>
      </c>
      <c r="AO64" s="12">
        <v>0.94689999999999996</v>
      </c>
      <c r="AP64" s="12">
        <v>0.9395</v>
      </c>
      <c r="AQ64" s="12">
        <v>0.93210000000000004</v>
      </c>
      <c r="AR64" s="12">
        <v>0.92479999999999996</v>
      </c>
      <c r="AS64" s="12">
        <v>0.91739999999999999</v>
      </c>
      <c r="AT64" s="12">
        <v>0.91</v>
      </c>
      <c r="AU64" s="12">
        <v>0.90269999999999995</v>
      </c>
      <c r="AV64" s="12">
        <v>0.89529999999999998</v>
      </c>
      <c r="AW64" s="12">
        <v>0.88800000000000001</v>
      </c>
      <c r="AX64" s="12">
        <v>0.88060000000000005</v>
      </c>
      <c r="AY64" s="12">
        <v>0.87319999999999998</v>
      </c>
      <c r="AZ64" s="12">
        <v>0.8659</v>
      </c>
      <c r="BA64" s="12">
        <v>0.85850000000000004</v>
      </c>
      <c r="BB64" s="12">
        <v>0.85109999999999997</v>
      </c>
      <c r="BC64" s="12">
        <v>0.84379999999999999</v>
      </c>
      <c r="BD64" s="12">
        <v>0.83640000000000003</v>
      </c>
      <c r="BE64" s="12">
        <v>0.82899999999999996</v>
      </c>
      <c r="BF64" s="12">
        <v>0.82169999999999999</v>
      </c>
      <c r="BG64" s="12">
        <v>0.81430000000000002</v>
      </c>
      <c r="BH64" s="12">
        <v>0.80700000000000005</v>
      </c>
      <c r="BI64" s="12">
        <v>0.79959999999999998</v>
      </c>
      <c r="BJ64" s="12">
        <v>0.79220000000000002</v>
      </c>
      <c r="BK64" s="12">
        <v>0.78490000000000004</v>
      </c>
      <c r="BL64" s="12">
        <v>0.77749999999999997</v>
      </c>
      <c r="BM64" s="12">
        <v>0.77010000000000001</v>
      </c>
      <c r="BN64" s="12">
        <v>0.76280000000000003</v>
      </c>
      <c r="BO64" s="12">
        <v>0.75539999999999996</v>
      </c>
      <c r="BP64" s="12">
        <v>0.748</v>
      </c>
      <c r="BQ64" s="12">
        <v>0.74070000000000003</v>
      </c>
      <c r="BR64" s="12">
        <v>0.7329</v>
      </c>
      <c r="BS64" s="12">
        <v>0.72450000000000003</v>
      </c>
      <c r="BT64" s="12">
        <v>0.71540000000000004</v>
      </c>
      <c r="BU64" s="12">
        <v>0.7056</v>
      </c>
      <c r="BV64" s="12">
        <v>0.69510000000000005</v>
      </c>
      <c r="BW64" s="12">
        <v>0.68400000000000005</v>
      </c>
      <c r="BX64" s="12">
        <v>0.67220000000000002</v>
      </c>
      <c r="BY64" s="12">
        <v>0.65969999999999995</v>
      </c>
      <c r="BZ64" s="12">
        <v>0.64659999999999995</v>
      </c>
      <c r="CA64" s="12">
        <v>0.63280000000000003</v>
      </c>
      <c r="CB64" s="12">
        <v>0.61829999999999996</v>
      </c>
      <c r="CC64" s="12">
        <v>0.60319999999999996</v>
      </c>
      <c r="CD64" s="12">
        <v>0.58740000000000003</v>
      </c>
      <c r="CE64" s="12">
        <v>0.57089999999999996</v>
      </c>
      <c r="CF64" s="12">
        <v>0.55369999999999997</v>
      </c>
      <c r="CG64" s="12">
        <v>0.53590000000000004</v>
      </c>
      <c r="CH64" s="12">
        <v>0.51739999999999997</v>
      </c>
      <c r="CI64" s="12">
        <v>0.49819999999999998</v>
      </c>
      <c r="CJ64" s="12">
        <v>0.4783</v>
      </c>
      <c r="CK64" s="12">
        <v>0.45779999999999998</v>
      </c>
      <c r="CL64" s="12">
        <v>0.43659999999999999</v>
      </c>
      <c r="CM64" s="12">
        <v>0.4148</v>
      </c>
      <c r="CN64" s="12">
        <v>0.39219999999999999</v>
      </c>
      <c r="CO64" s="12">
        <v>0.36899999999999999</v>
      </c>
      <c r="CP64" s="12">
        <v>0.34510000000000002</v>
      </c>
      <c r="CQ64" s="12">
        <v>0.3206</v>
      </c>
      <c r="CR64" s="12">
        <v>0.2954</v>
      </c>
      <c r="CS64" s="12">
        <v>0.26950000000000002</v>
      </c>
      <c r="CT64" s="12">
        <v>0.2429</v>
      </c>
      <c r="CU64" s="12">
        <v>0.2157</v>
      </c>
      <c r="CV64" s="12">
        <v>0.18779999999999999</v>
      </c>
    </row>
    <row r="65" spans="1:100" x14ac:dyDescent="0.25">
      <c r="A65" s="12" t="s">
        <v>131</v>
      </c>
      <c r="B65" s="13"/>
      <c r="C65" s="12">
        <v>20</v>
      </c>
      <c r="D65" s="12">
        <v>3358</v>
      </c>
      <c r="E65" s="12">
        <v>0.64</v>
      </c>
      <c r="F65" s="12">
        <v>0.67810000000000004</v>
      </c>
      <c r="G65" s="12">
        <v>0.71399999999999997</v>
      </c>
      <c r="H65" s="12">
        <v>0.74770000000000003</v>
      </c>
      <c r="I65" s="12">
        <v>0.7792</v>
      </c>
      <c r="J65" s="12">
        <v>0.8085</v>
      </c>
      <c r="K65" s="12">
        <v>0.83560000000000001</v>
      </c>
      <c r="L65" s="12">
        <v>0.86050000000000004</v>
      </c>
      <c r="M65" s="12">
        <v>0.88319999999999999</v>
      </c>
      <c r="N65" s="12">
        <v>0.90369999999999995</v>
      </c>
      <c r="O65" s="12">
        <v>0.92200000000000004</v>
      </c>
      <c r="P65" s="12">
        <v>0.93810000000000004</v>
      </c>
      <c r="Q65" s="12">
        <v>0.95199999999999996</v>
      </c>
      <c r="R65" s="12">
        <v>0.96479999999999999</v>
      </c>
      <c r="S65" s="12">
        <v>0.97760000000000002</v>
      </c>
      <c r="T65" s="12">
        <v>0.98860000000000003</v>
      </c>
      <c r="U65" s="12">
        <v>0.99590000000000001</v>
      </c>
      <c r="V65" s="12">
        <v>0.99950000000000006</v>
      </c>
      <c r="W65" s="12">
        <v>1</v>
      </c>
      <c r="X65" s="12">
        <v>1</v>
      </c>
      <c r="Y65" s="12">
        <v>1</v>
      </c>
      <c r="Z65" s="12">
        <v>1</v>
      </c>
      <c r="AA65" s="12">
        <v>1</v>
      </c>
      <c r="AB65" s="12">
        <v>1</v>
      </c>
      <c r="AC65" s="12">
        <v>1</v>
      </c>
      <c r="AD65" s="12">
        <v>1</v>
      </c>
      <c r="AE65" s="12">
        <v>1</v>
      </c>
      <c r="AF65" s="12">
        <v>0.99950000000000006</v>
      </c>
      <c r="AG65" s="12">
        <v>0.998</v>
      </c>
      <c r="AH65" s="12">
        <v>0.99529999999999996</v>
      </c>
      <c r="AI65" s="12">
        <v>0.99150000000000005</v>
      </c>
      <c r="AJ65" s="12">
        <v>0.98670000000000002</v>
      </c>
      <c r="AK65" s="12">
        <v>0.98080000000000001</v>
      </c>
      <c r="AL65" s="12">
        <v>0.9738</v>
      </c>
      <c r="AM65" s="12">
        <v>0.96630000000000005</v>
      </c>
      <c r="AN65" s="12">
        <v>0.95879999999999999</v>
      </c>
      <c r="AO65" s="12">
        <v>0.95120000000000005</v>
      </c>
      <c r="AP65" s="12">
        <v>0.94369999999999998</v>
      </c>
      <c r="AQ65" s="12">
        <v>0.93620000000000003</v>
      </c>
      <c r="AR65" s="12">
        <v>0.92869999999999997</v>
      </c>
      <c r="AS65" s="12">
        <v>0.92120000000000002</v>
      </c>
      <c r="AT65" s="12">
        <v>0.91369999999999996</v>
      </c>
      <c r="AU65" s="12">
        <v>0.90620000000000001</v>
      </c>
      <c r="AV65" s="12">
        <v>0.89870000000000005</v>
      </c>
      <c r="AW65" s="12">
        <v>0.89119999999999999</v>
      </c>
      <c r="AX65" s="12">
        <v>0.88360000000000005</v>
      </c>
      <c r="AY65" s="12">
        <v>0.87609999999999999</v>
      </c>
      <c r="AZ65" s="12">
        <v>0.86860000000000004</v>
      </c>
      <c r="BA65" s="12">
        <v>0.86109999999999998</v>
      </c>
      <c r="BB65" s="12">
        <v>0.85360000000000003</v>
      </c>
      <c r="BC65" s="12">
        <v>0.84609999999999996</v>
      </c>
      <c r="BD65" s="12">
        <v>0.83860000000000001</v>
      </c>
      <c r="BE65" s="12">
        <v>0.83109999999999995</v>
      </c>
      <c r="BF65" s="12">
        <v>0.82350000000000001</v>
      </c>
      <c r="BG65" s="12">
        <v>0.81599999999999995</v>
      </c>
      <c r="BH65" s="12">
        <v>0.8085</v>
      </c>
      <c r="BI65" s="12">
        <v>0.80100000000000005</v>
      </c>
      <c r="BJ65" s="12">
        <v>0.79349999999999998</v>
      </c>
      <c r="BK65" s="12">
        <v>0.78600000000000003</v>
      </c>
      <c r="BL65" s="12">
        <v>0.77849999999999997</v>
      </c>
      <c r="BM65" s="12">
        <v>0.77100000000000002</v>
      </c>
      <c r="BN65" s="12">
        <v>0.76339999999999997</v>
      </c>
      <c r="BO65" s="12">
        <v>0.75590000000000002</v>
      </c>
      <c r="BP65" s="12">
        <v>0.74839999999999995</v>
      </c>
      <c r="BQ65" s="12">
        <v>0.7409</v>
      </c>
      <c r="BR65" s="12">
        <v>0.73329999999999995</v>
      </c>
      <c r="BS65" s="12">
        <v>0.72519999999999996</v>
      </c>
      <c r="BT65" s="12">
        <v>0.71640000000000004</v>
      </c>
      <c r="BU65" s="12">
        <v>0.70689999999999997</v>
      </c>
      <c r="BV65" s="12">
        <v>0.69669999999999999</v>
      </c>
      <c r="BW65" s="12">
        <v>0.68579999999999997</v>
      </c>
      <c r="BX65" s="12">
        <v>0.67420000000000002</v>
      </c>
      <c r="BY65" s="12">
        <v>0.66190000000000004</v>
      </c>
      <c r="BZ65" s="12">
        <v>0.64890000000000003</v>
      </c>
      <c r="CA65" s="12">
        <v>0.63529999999999998</v>
      </c>
      <c r="CB65" s="12">
        <v>0.62090000000000001</v>
      </c>
      <c r="CC65" s="12">
        <v>0.60589999999999999</v>
      </c>
      <c r="CD65" s="12">
        <v>0.59009999999999996</v>
      </c>
      <c r="CE65" s="12">
        <v>0.57369999999999999</v>
      </c>
      <c r="CF65" s="12">
        <v>0.55659999999999998</v>
      </c>
      <c r="CG65" s="12">
        <v>0.53879999999999995</v>
      </c>
      <c r="CH65" s="12">
        <v>0.52029999999999998</v>
      </c>
      <c r="CI65" s="12">
        <v>0.50109999999999999</v>
      </c>
      <c r="CJ65" s="12">
        <v>0.48120000000000002</v>
      </c>
      <c r="CK65" s="12">
        <v>0.46060000000000001</v>
      </c>
      <c r="CL65" s="12">
        <v>0.43930000000000002</v>
      </c>
      <c r="CM65" s="12">
        <v>0.41739999999999999</v>
      </c>
      <c r="CN65" s="12">
        <v>0.3947</v>
      </c>
      <c r="CO65" s="12">
        <v>0.37140000000000001</v>
      </c>
      <c r="CP65" s="12">
        <v>0.34739999999999999</v>
      </c>
      <c r="CQ65" s="12">
        <v>0.3226</v>
      </c>
      <c r="CR65" s="12">
        <v>0.29720000000000002</v>
      </c>
      <c r="CS65" s="12">
        <v>0.27110000000000001</v>
      </c>
      <c r="CT65" s="12">
        <v>0.24429999999999999</v>
      </c>
      <c r="CU65" s="12">
        <v>0.21679999999999999</v>
      </c>
      <c r="CV65" s="12">
        <v>0.18859999999999999</v>
      </c>
    </row>
    <row r="66" spans="1:100" x14ac:dyDescent="0.25">
      <c r="A66" s="12" t="s">
        <v>132</v>
      </c>
      <c r="B66" s="12" t="s">
        <v>220</v>
      </c>
      <c r="C66" s="12">
        <v>21.1</v>
      </c>
      <c r="D66" s="12">
        <v>3553</v>
      </c>
      <c r="E66" s="12">
        <v>0.63690000000000002</v>
      </c>
      <c r="F66" s="12">
        <v>0.67520000000000002</v>
      </c>
      <c r="G66" s="12">
        <v>0.71130000000000004</v>
      </c>
      <c r="H66" s="12">
        <v>0.74519999999999997</v>
      </c>
      <c r="I66" s="12">
        <v>0.77690000000000003</v>
      </c>
      <c r="J66" s="12">
        <v>0.80640000000000001</v>
      </c>
      <c r="K66" s="12">
        <v>0.8337</v>
      </c>
      <c r="L66" s="12">
        <v>0.85880000000000001</v>
      </c>
      <c r="M66" s="12">
        <v>0.88170000000000004</v>
      </c>
      <c r="N66" s="12">
        <v>0.90239999999999998</v>
      </c>
      <c r="O66" s="12">
        <v>0.92090000000000005</v>
      </c>
      <c r="P66" s="12">
        <v>0.93720000000000003</v>
      </c>
      <c r="Q66" s="12">
        <v>0.95130000000000003</v>
      </c>
      <c r="R66" s="12">
        <v>0.96430000000000005</v>
      </c>
      <c r="S66" s="12">
        <v>0.97729999999999995</v>
      </c>
      <c r="T66" s="12">
        <v>0.98839999999999995</v>
      </c>
      <c r="U66" s="12">
        <v>0.99580000000000002</v>
      </c>
      <c r="V66" s="12">
        <v>0.99950000000000006</v>
      </c>
      <c r="W66" s="12">
        <v>1</v>
      </c>
      <c r="X66" s="12">
        <v>1</v>
      </c>
      <c r="Y66" s="12">
        <v>1</v>
      </c>
      <c r="Z66" s="12">
        <v>1</v>
      </c>
      <c r="AA66" s="12">
        <v>1</v>
      </c>
      <c r="AB66" s="12">
        <v>1</v>
      </c>
      <c r="AC66" s="12">
        <v>1</v>
      </c>
      <c r="AD66" s="12">
        <v>1</v>
      </c>
      <c r="AE66" s="12">
        <v>1</v>
      </c>
      <c r="AF66" s="12">
        <v>0.99980000000000002</v>
      </c>
      <c r="AG66" s="12">
        <v>0.99839999999999995</v>
      </c>
      <c r="AH66" s="12">
        <v>0.996</v>
      </c>
      <c r="AI66" s="12">
        <v>0.99250000000000005</v>
      </c>
      <c r="AJ66" s="12">
        <v>0.98780000000000001</v>
      </c>
      <c r="AK66" s="12">
        <v>0.98199999999999998</v>
      </c>
      <c r="AL66" s="12">
        <v>0.97499999999999998</v>
      </c>
      <c r="AM66" s="12">
        <v>0.96750000000000003</v>
      </c>
      <c r="AN66" s="12">
        <v>0.95989999999999998</v>
      </c>
      <c r="AO66" s="12">
        <v>0.95240000000000002</v>
      </c>
      <c r="AP66" s="12">
        <v>0.94479999999999997</v>
      </c>
      <c r="AQ66" s="12">
        <v>0.93730000000000002</v>
      </c>
      <c r="AR66" s="12">
        <v>0.92969999999999997</v>
      </c>
      <c r="AS66" s="12">
        <v>0.92220000000000002</v>
      </c>
      <c r="AT66" s="12">
        <v>0.91459999999999997</v>
      </c>
      <c r="AU66" s="12">
        <v>0.90710000000000002</v>
      </c>
      <c r="AV66" s="12">
        <v>0.89949999999999997</v>
      </c>
      <c r="AW66" s="12">
        <v>0.89200000000000002</v>
      </c>
      <c r="AX66" s="12">
        <v>0.88439999999999996</v>
      </c>
      <c r="AY66" s="12">
        <v>0.87690000000000001</v>
      </c>
      <c r="AZ66" s="12">
        <v>0.86929999999999996</v>
      </c>
      <c r="BA66" s="12">
        <v>0.86180000000000001</v>
      </c>
      <c r="BB66" s="12">
        <v>0.85419999999999996</v>
      </c>
      <c r="BC66" s="12">
        <v>0.84670000000000001</v>
      </c>
      <c r="BD66" s="12">
        <v>0.83919999999999995</v>
      </c>
      <c r="BE66" s="12">
        <v>0.83160000000000001</v>
      </c>
      <c r="BF66" s="12">
        <v>0.82410000000000005</v>
      </c>
      <c r="BG66" s="12">
        <v>0.8165</v>
      </c>
      <c r="BH66" s="12">
        <v>0.80900000000000005</v>
      </c>
      <c r="BI66" s="12">
        <v>0.8014</v>
      </c>
      <c r="BJ66" s="12">
        <v>0.79390000000000005</v>
      </c>
      <c r="BK66" s="12">
        <v>0.7863</v>
      </c>
      <c r="BL66" s="12">
        <v>0.77880000000000005</v>
      </c>
      <c r="BM66" s="12">
        <v>0.7712</v>
      </c>
      <c r="BN66" s="12">
        <v>0.76370000000000005</v>
      </c>
      <c r="BO66" s="12">
        <v>0.75609999999999999</v>
      </c>
      <c r="BP66" s="12">
        <v>0.74860000000000004</v>
      </c>
      <c r="BQ66" s="12">
        <v>0.74099999999999999</v>
      </c>
      <c r="BR66" s="12">
        <v>0.73340000000000005</v>
      </c>
      <c r="BS66" s="12">
        <v>0.72529999999999994</v>
      </c>
      <c r="BT66" s="12">
        <v>0.71660000000000001</v>
      </c>
      <c r="BU66" s="12">
        <v>0.70709999999999995</v>
      </c>
      <c r="BV66" s="12">
        <v>0.69689999999999996</v>
      </c>
      <c r="BW66" s="12">
        <v>0.68600000000000005</v>
      </c>
      <c r="BX66" s="12">
        <v>0.6744</v>
      </c>
      <c r="BY66" s="12">
        <v>0.66220000000000001</v>
      </c>
      <c r="BZ66" s="12">
        <v>0.6492</v>
      </c>
      <c r="CA66" s="12">
        <v>0.63560000000000005</v>
      </c>
      <c r="CB66" s="12">
        <v>0.62119999999999997</v>
      </c>
      <c r="CC66" s="12">
        <v>0.60619999999999996</v>
      </c>
      <c r="CD66" s="12">
        <v>0.59050000000000002</v>
      </c>
      <c r="CE66" s="12">
        <v>0.57399999999999995</v>
      </c>
      <c r="CF66" s="12">
        <v>0.55689999999999995</v>
      </c>
      <c r="CG66" s="12">
        <v>0.53910000000000002</v>
      </c>
      <c r="CH66" s="12">
        <v>0.52059999999999995</v>
      </c>
      <c r="CI66" s="12">
        <v>0.50139999999999996</v>
      </c>
      <c r="CJ66" s="12">
        <v>0.48149999999999998</v>
      </c>
      <c r="CK66" s="12">
        <v>0.46089999999999998</v>
      </c>
      <c r="CL66" s="12">
        <v>0.43959999999999999</v>
      </c>
      <c r="CM66" s="12">
        <v>0.41770000000000002</v>
      </c>
      <c r="CN66" s="12">
        <v>0.39500000000000002</v>
      </c>
      <c r="CO66" s="12">
        <v>0.37169999999999997</v>
      </c>
      <c r="CP66" s="12">
        <v>0.34760000000000002</v>
      </c>
      <c r="CQ66" s="12">
        <v>0.32290000000000002</v>
      </c>
      <c r="CR66" s="12">
        <v>0.2974</v>
      </c>
      <c r="CS66" s="12">
        <v>0.27129999999999999</v>
      </c>
      <c r="CT66" s="12">
        <v>0.2445</v>
      </c>
      <c r="CU66" s="12">
        <v>0.21690000000000001</v>
      </c>
      <c r="CV66" s="12">
        <v>0.18870000000000001</v>
      </c>
    </row>
    <row r="67" spans="1:100" x14ac:dyDescent="0.25">
      <c r="A67" s="12" t="s">
        <v>133</v>
      </c>
      <c r="B67" s="13"/>
      <c r="C67" s="12">
        <v>25</v>
      </c>
      <c r="D67" s="12">
        <v>4259</v>
      </c>
      <c r="E67" s="12">
        <v>0.629</v>
      </c>
      <c r="F67" s="12">
        <v>0.66779999999999995</v>
      </c>
      <c r="G67" s="12">
        <v>0.70440000000000003</v>
      </c>
      <c r="H67" s="12">
        <v>0.73880000000000001</v>
      </c>
      <c r="I67" s="12">
        <v>0.77100000000000002</v>
      </c>
      <c r="J67" s="12">
        <v>0.80100000000000005</v>
      </c>
      <c r="K67" s="12">
        <v>0.82879999999999998</v>
      </c>
      <c r="L67" s="12">
        <v>0.85440000000000005</v>
      </c>
      <c r="M67" s="12">
        <v>0.87780000000000002</v>
      </c>
      <c r="N67" s="12">
        <v>0.89900000000000002</v>
      </c>
      <c r="O67" s="12">
        <v>0.91800000000000004</v>
      </c>
      <c r="P67" s="12">
        <v>0.93479999999999996</v>
      </c>
      <c r="Q67" s="12">
        <v>0.94940000000000002</v>
      </c>
      <c r="R67" s="12">
        <v>0.96289999999999998</v>
      </c>
      <c r="S67" s="12">
        <v>0.97640000000000005</v>
      </c>
      <c r="T67" s="12">
        <v>0.9879</v>
      </c>
      <c r="U67" s="12">
        <v>0.99570000000000003</v>
      </c>
      <c r="V67" s="12">
        <v>0.99950000000000006</v>
      </c>
      <c r="W67" s="12">
        <v>1</v>
      </c>
      <c r="X67" s="12">
        <v>1</v>
      </c>
      <c r="Y67" s="12">
        <v>1</v>
      </c>
      <c r="Z67" s="12">
        <v>1</v>
      </c>
      <c r="AA67" s="12">
        <v>1</v>
      </c>
      <c r="AB67" s="12">
        <v>1</v>
      </c>
      <c r="AC67" s="12">
        <v>1</v>
      </c>
      <c r="AD67" s="12">
        <v>1</v>
      </c>
      <c r="AE67" s="12">
        <v>1</v>
      </c>
      <c r="AF67" s="12">
        <v>1</v>
      </c>
      <c r="AG67" s="12">
        <v>0.99960000000000004</v>
      </c>
      <c r="AH67" s="12">
        <v>0.998</v>
      </c>
      <c r="AI67" s="12">
        <v>0.99519999999999997</v>
      </c>
      <c r="AJ67" s="12">
        <v>0.99099999999999999</v>
      </c>
      <c r="AK67" s="12">
        <v>0.98560000000000003</v>
      </c>
      <c r="AL67" s="12">
        <v>0.97889999999999999</v>
      </c>
      <c r="AM67" s="12">
        <v>0.97130000000000005</v>
      </c>
      <c r="AN67" s="12">
        <v>0.96360000000000001</v>
      </c>
      <c r="AO67" s="12">
        <v>0.95599999999999996</v>
      </c>
      <c r="AP67" s="12">
        <v>0.94830000000000003</v>
      </c>
      <c r="AQ67" s="12">
        <v>0.94059999999999999</v>
      </c>
      <c r="AR67" s="12">
        <v>0.93300000000000005</v>
      </c>
      <c r="AS67" s="12">
        <v>0.92530000000000001</v>
      </c>
      <c r="AT67" s="12">
        <v>0.91769999999999996</v>
      </c>
      <c r="AU67" s="12">
        <v>0.91</v>
      </c>
      <c r="AV67" s="12">
        <v>0.90229999999999999</v>
      </c>
      <c r="AW67" s="12">
        <v>0.89470000000000005</v>
      </c>
      <c r="AX67" s="12">
        <v>0.88700000000000001</v>
      </c>
      <c r="AY67" s="12">
        <v>0.87929999999999997</v>
      </c>
      <c r="AZ67" s="12">
        <v>0.87170000000000003</v>
      </c>
      <c r="BA67" s="12">
        <v>0.86399999999999999</v>
      </c>
      <c r="BB67" s="12">
        <v>0.85629999999999995</v>
      </c>
      <c r="BC67" s="12">
        <v>0.84870000000000001</v>
      </c>
      <c r="BD67" s="12">
        <v>0.84099999999999997</v>
      </c>
      <c r="BE67" s="12">
        <v>0.83330000000000004</v>
      </c>
      <c r="BF67" s="12">
        <v>0.82569999999999999</v>
      </c>
      <c r="BG67" s="12">
        <v>0.81799999999999995</v>
      </c>
      <c r="BH67" s="12">
        <v>0.81040000000000001</v>
      </c>
      <c r="BI67" s="12">
        <v>0.80269999999999997</v>
      </c>
      <c r="BJ67" s="12">
        <v>0.79500000000000004</v>
      </c>
      <c r="BK67" s="12">
        <v>0.78739999999999999</v>
      </c>
      <c r="BL67" s="12">
        <v>0.77969999999999995</v>
      </c>
      <c r="BM67" s="12">
        <v>0.77200000000000002</v>
      </c>
      <c r="BN67" s="12">
        <v>0.76439999999999997</v>
      </c>
      <c r="BO67" s="12">
        <v>0.75670000000000004</v>
      </c>
      <c r="BP67" s="12">
        <v>0.749</v>
      </c>
      <c r="BQ67" s="12">
        <v>0.74139999999999995</v>
      </c>
      <c r="BR67" s="12">
        <v>0.73370000000000002</v>
      </c>
      <c r="BS67" s="12">
        <v>0.72570000000000001</v>
      </c>
      <c r="BT67" s="12">
        <v>0.71699999999999997</v>
      </c>
      <c r="BU67" s="12">
        <v>0.70760000000000001</v>
      </c>
      <c r="BV67" s="12">
        <v>0.69750000000000001</v>
      </c>
      <c r="BW67" s="12">
        <v>0.68669999999999998</v>
      </c>
      <c r="BX67" s="12">
        <v>0.67510000000000003</v>
      </c>
      <c r="BY67" s="12">
        <v>0.66290000000000004</v>
      </c>
      <c r="BZ67" s="12">
        <v>0.65</v>
      </c>
      <c r="CA67" s="12">
        <v>0.63639999999999997</v>
      </c>
      <c r="CB67" s="12">
        <v>0.62209999999999999</v>
      </c>
      <c r="CC67" s="12">
        <v>0.60709999999999997</v>
      </c>
      <c r="CD67" s="12">
        <v>0.59140000000000004</v>
      </c>
      <c r="CE67" s="12">
        <v>0.57499999999999996</v>
      </c>
      <c r="CF67" s="12">
        <v>0.55789999999999995</v>
      </c>
      <c r="CG67" s="12">
        <v>0.54010000000000002</v>
      </c>
      <c r="CH67" s="12">
        <v>0.52159999999999995</v>
      </c>
      <c r="CI67" s="12">
        <v>0.50239999999999996</v>
      </c>
      <c r="CJ67" s="12">
        <v>0.48249999999999998</v>
      </c>
      <c r="CK67" s="12">
        <v>0.46189999999999998</v>
      </c>
      <c r="CL67" s="12">
        <v>0.44059999999999999</v>
      </c>
      <c r="CM67" s="12">
        <v>0.41860000000000003</v>
      </c>
      <c r="CN67" s="12">
        <v>0.39589999999999997</v>
      </c>
      <c r="CO67" s="12">
        <v>0.37259999999999999</v>
      </c>
      <c r="CP67" s="12">
        <v>0.34849999999999998</v>
      </c>
      <c r="CQ67" s="12">
        <v>0.32369999999999999</v>
      </c>
      <c r="CR67" s="12">
        <v>0.29820000000000002</v>
      </c>
      <c r="CS67" s="12">
        <v>0.27200000000000002</v>
      </c>
      <c r="CT67" s="12">
        <v>0.24510000000000001</v>
      </c>
      <c r="CU67" s="12">
        <v>0.2175</v>
      </c>
      <c r="CV67" s="12">
        <v>0.18920000000000001</v>
      </c>
    </row>
    <row r="68" spans="1:100" x14ac:dyDescent="0.25">
      <c r="A68" s="12" t="s">
        <v>134</v>
      </c>
      <c r="B68" s="13"/>
      <c r="C68" s="12">
        <v>30</v>
      </c>
      <c r="D68" s="12">
        <v>5179</v>
      </c>
      <c r="E68" s="12">
        <v>0.62429999999999997</v>
      </c>
      <c r="F68" s="12">
        <v>0.66339999999999999</v>
      </c>
      <c r="G68" s="12">
        <v>0.70030000000000003</v>
      </c>
      <c r="H68" s="12">
        <v>0.73499999999999999</v>
      </c>
      <c r="I68" s="12">
        <v>0.76749999999999996</v>
      </c>
      <c r="J68" s="12">
        <v>0.79779999999999995</v>
      </c>
      <c r="K68" s="12">
        <v>0.82589999999999997</v>
      </c>
      <c r="L68" s="12">
        <v>0.8518</v>
      </c>
      <c r="M68" s="12">
        <v>0.87549999999999994</v>
      </c>
      <c r="N68" s="12">
        <v>0.89700000000000002</v>
      </c>
      <c r="O68" s="12">
        <v>0.9163</v>
      </c>
      <c r="P68" s="12">
        <v>0.93340000000000001</v>
      </c>
      <c r="Q68" s="12">
        <v>0.94830000000000003</v>
      </c>
      <c r="R68" s="12">
        <v>0.96209999999999996</v>
      </c>
      <c r="S68" s="12">
        <v>0.97589999999999999</v>
      </c>
      <c r="T68" s="12">
        <v>0.98770000000000002</v>
      </c>
      <c r="U68" s="12">
        <v>0.99560000000000004</v>
      </c>
      <c r="V68" s="12">
        <v>0.99950000000000006</v>
      </c>
      <c r="W68" s="12">
        <v>1</v>
      </c>
      <c r="X68" s="12">
        <v>1</v>
      </c>
      <c r="Y68" s="12">
        <v>1</v>
      </c>
      <c r="Z68" s="12">
        <v>1</v>
      </c>
      <c r="AA68" s="12">
        <v>1</v>
      </c>
      <c r="AB68" s="12">
        <v>1</v>
      </c>
      <c r="AC68" s="12">
        <v>1</v>
      </c>
      <c r="AD68" s="12">
        <v>1</v>
      </c>
      <c r="AE68" s="12">
        <v>1</v>
      </c>
      <c r="AF68" s="12">
        <v>1</v>
      </c>
      <c r="AG68" s="12">
        <v>1</v>
      </c>
      <c r="AH68" s="12">
        <v>0.99950000000000006</v>
      </c>
      <c r="AI68" s="12">
        <v>0.99760000000000004</v>
      </c>
      <c r="AJ68" s="12">
        <v>0.99429999999999996</v>
      </c>
      <c r="AK68" s="12">
        <v>0.98950000000000005</v>
      </c>
      <c r="AL68" s="12">
        <v>0.98319999999999996</v>
      </c>
      <c r="AM68" s="12">
        <v>0.97560000000000002</v>
      </c>
      <c r="AN68" s="12">
        <v>0.96779999999999999</v>
      </c>
      <c r="AO68" s="12">
        <v>0.96</v>
      </c>
      <c r="AP68" s="12">
        <v>0.95220000000000005</v>
      </c>
      <c r="AQ68" s="12">
        <v>0.94440000000000002</v>
      </c>
      <c r="AR68" s="12">
        <v>0.93659999999999999</v>
      </c>
      <c r="AS68" s="12">
        <v>0.92889999999999995</v>
      </c>
      <c r="AT68" s="12">
        <v>0.92110000000000003</v>
      </c>
      <c r="AU68" s="12">
        <v>0.9133</v>
      </c>
      <c r="AV68" s="12">
        <v>0.90549999999999997</v>
      </c>
      <c r="AW68" s="12">
        <v>0.89770000000000005</v>
      </c>
      <c r="AX68" s="12">
        <v>0.88990000000000002</v>
      </c>
      <c r="AY68" s="12">
        <v>0.8821</v>
      </c>
      <c r="AZ68" s="12">
        <v>0.87429999999999997</v>
      </c>
      <c r="BA68" s="12">
        <v>0.86660000000000004</v>
      </c>
      <c r="BB68" s="12">
        <v>0.85880000000000001</v>
      </c>
      <c r="BC68" s="12">
        <v>0.85099999999999998</v>
      </c>
      <c r="BD68" s="12">
        <v>0.84319999999999995</v>
      </c>
      <c r="BE68" s="12">
        <v>0.83540000000000003</v>
      </c>
      <c r="BF68" s="12">
        <v>0.8276</v>
      </c>
      <c r="BG68" s="12">
        <v>0.81979999999999997</v>
      </c>
      <c r="BH68" s="12">
        <v>0.81200000000000006</v>
      </c>
      <c r="BI68" s="12">
        <v>0.80420000000000003</v>
      </c>
      <c r="BJ68" s="12">
        <v>0.79649999999999999</v>
      </c>
      <c r="BK68" s="12">
        <v>0.78869999999999996</v>
      </c>
      <c r="BL68" s="12">
        <v>0.78090000000000004</v>
      </c>
      <c r="BM68" s="12">
        <v>0.77310000000000001</v>
      </c>
      <c r="BN68" s="12">
        <v>0.76529999999999998</v>
      </c>
      <c r="BO68" s="12">
        <v>0.75749999999999995</v>
      </c>
      <c r="BP68" s="12">
        <v>0.74970000000000003</v>
      </c>
      <c r="BQ68" s="12">
        <v>0.7419</v>
      </c>
      <c r="BR68" s="12">
        <v>0.73419999999999996</v>
      </c>
      <c r="BS68" s="12">
        <v>0.72619999999999996</v>
      </c>
      <c r="BT68" s="12">
        <v>0.71760000000000002</v>
      </c>
      <c r="BU68" s="12">
        <v>0.70820000000000005</v>
      </c>
      <c r="BV68" s="12">
        <v>0.69820000000000004</v>
      </c>
      <c r="BW68" s="12">
        <v>0.68740000000000001</v>
      </c>
      <c r="BX68" s="12">
        <v>0.67600000000000005</v>
      </c>
      <c r="BY68" s="12">
        <v>0.66379999999999995</v>
      </c>
      <c r="BZ68" s="12">
        <v>0.65100000000000002</v>
      </c>
      <c r="CA68" s="12">
        <v>0.63739999999999997</v>
      </c>
      <c r="CB68" s="12">
        <v>0.62309999999999999</v>
      </c>
      <c r="CC68" s="12">
        <v>0.60819999999999996</v>
      </c>
      <c r="CD68" s="12">
        <v>0.59250000000000003</v>
      </c>
      <c r="CE68" s="12">
        <v>0.57609999999999995</v>
      </c>
      <c r="CF68" s="12">
        <v>0.55900000000000005</v>
      </c>
      <c r="CG68" s="12">
        <v>0.54120000000000001</v>
      </c>
      <c r="CH68" s="12">
        <v>0.52270000000000005</v>
      </c>
      <c r="CI68" s="12">
        <v>0.50349999999999995</v>
      </c>
      <c r="CJ68" s="12">
        <v>0.48359999999999997</v>
      </c>
      <c r="CK68" s="12">
        <v>0.46300000000000002</v>
      </c>
      <c r="CL68" s="12">
        <v>0.44169999999999998</v>
      </c>
      <c r="CM68" s="12">
        <v>0.41970000000000002</v>
      </c>
      <c r="CN68" s="12">
        <v>0.39689999999999998</v>
      </c>
      <c r="CO68" s="12">
        <v>0.3735</v>
      </c>
      <c r="CP68" s="12">
        <v>0.34939999999999999</v>
      </c>
      <c r="CQ68" s="12">
        <v>0.32450000000000001</v>
      </c>
      <c r="CR68" s="12">
        <v>0.29899999999999999</v>
      </c>
      <c r="CS68" s="12">
        <v>0.2727</v>
      </c>
      <c r="CT68" s="12">
        <v>0.24579999999999999</v>
      </c>
      <c r="CU68" s="12">
        <v>0.21809999999999999</v>
      </c>
      <c r="CV68" s="12">
        <v>0.1898</v>
      </c>
    </row>
    <row r="69" spans="1:100" x14ac:dyDescent="0.25">
      <c r="A69" s="12" t="s">
        <v>135</v>
      </c>
      <c r="B69" s="12" t="s">
        <v>66</v>
      </c>
      <c r="C69" s="12">
        <v>42.2</v>
      </c>
      <c r="D69" s="12">
        <v>7495</v>
      </c>
      <c r="E69" s="12">
        <v>0.62109999999999999</v>
      </c>
      <c r="F69" s="12">
        <v>0.66039999999999999</v>
      </c>
      <c r="G69" s="12">
        <v>0.69750000000000001</v>
      </c>
      <c r="H69" s="12">
        <v>0.73240000000000005</v>
      </c>
      <c r="I69" s="12">
        <v>0.7651</v>
      </c>
      <c r="J69" s="12">
        <v>0.79559999999999997</v>
      </c>
      <c r="K69" s="12">
        <v>0.82389999999999997</v>
      </c>
      <c r="L69" s="12">
        <v>0.85</v>
      </c>
      <c r="M69" s="12">
        <v>0.87390000000000001</v>
      </c>
      <c r="N69" s="12">
        <v>0.89559999999999995</v>
      </c>
      <c r="O69" s="12">
        <v>0.91510000000000002</v>
      </c>
      <c r="P69" s="12">
        <v>0.93240000000000001</v>
      </c>
      <c r="Q69" s="12">
        <v>0.94750000000000001</v>
      </c>
      <c r="R69" s="12">
        <v>0.96150000000000002</v>
      </c>
      <c r="S69" s="12">
        <v>0.97550000000000003</v>
      </c>
      <c r="T69" s="12">
        <v>0.98750000000000004</v>
      </c>
      <c r="U69" s="12">
        <v>0.99550000000000005</v>
      </c>
      <c r="V69" s="12">
        <v>0.99950000000000006</v>
      </c>
      <c r="W69" s="12">
        <v>1</v>
      </c>
      <c r="X69" s="12">
        <v>1</v>
      </c>
      <c r="Y69" s="12">
        <v>1</v>
      </c>
      <c r="Z69" s="12">
        <v>1</v>
      </c>
      <c r="AA69" s="12">
        <v>1</v>
      </c>
      <c r="AB69" s="12">
        <v>1</v>
      </c>
      <c r="AC69" s="12">
        <v>1</v>
      </c>
      <c r="AD69" s="12">
        <v>1</v>
      </c>
      <c r="AE69" s="12">
        <v>1</v>
      </c>
      <c r="AF69" s="12">
        <v>1</v>
      </c>
      <c r="AG69" s="12">
        <v>1</v>
      </c>
      <c r="AH69" s="12">
        <v>1</v>
      </c>
      <c r="AI69" s="12">
        <v>1</v>
      </c>
      <c r="AJ69" s="12">
        <v>0.999</v>
      </c>
      <c r="AK69" s="12">
        <v>0.996</v>
      </c>
      <c r="AL69" s="12">
        <v>0.99099999999999999</v>
      </c>
      <c r="AM69" s="12">
        <v>0.98399999999999999</v>
      </c>
      <c r="AN69" s="12">
        <v>0.97589999999999999</v>
      </c>
      <c r="AO69" s="12">
        <v>0.96789999999999998</v>
      </c>
      <c r="AP69" s="12">
        <v>0.95989999999999998</v>
      </c>
      <c r="AQ69" s="12">
        <v>0.95189999999999997</v>
      </c>
      <c r="AR69" s="12">
        <v>0.94389999999999996</v>
      </c>
      <c r="AS69" s="12">
        <v>0.93579999999999997</v>
      </c>
      <c r="AT69" s="12">
        <v>0.92779999999999996</v>
      </c>
      <c r="AU69" s="12">
        <v>0.91979999999999995</v>
      </c>
      <c r="AV69" s="12">
        <v>0.91180000000000005</v>
      </c>
      <c r="AW69" s="12">
        <v>0.90380000000000005</v>
      </c>
      <c r="AX69" s="12">
        <v>0.89570000000000005</v>
      </c>
      <c r="AY69" s="12">
        <v>0.88770000000000004</v>
      </c>
      <c r="AZ69" s="12">
        <v>0.87970000000000004</v>
      </c>
      <c r="BA69" s="12">
        <v>0.87170000000000003</v>
      </c>
      <c r="BB69" s="12">
        <v>0.86370000000000002</v>
      </c>
      <c r="BC69" s="12">
        <v>0.85560000000000003</v>
      </c>
      <c r="BD69" s="12">
        <v>0.84760000000000002</v>
      </c>
      <c r="BE69" s="12">
        <v>0.83960000000000001</v>
      </c>
      <c r="BF69" s="12">
        <v>0.83160000000000001</v>
      </c>
      <c r="BG69" s="12">
        <v>0.8236</v>
      </c>
      <c r="BH69" s="12">
        <v>0.8155</v>
      </c>
      <c r="BI69" s="12">
        <v>0.8075</v>
      </c>
      <c r="BJ69" s="12">
        <v>0.79949999999999999</v>
      </c>
      <c r="BK69" s="12">
        <v>0.79149999999999998</v>
      </c>
      <c r="BL69" s="12">
        <v>0.78349999999999997</v>
      </c>
      <c r="BM69" s="12">
        <v>0.77539999999999998</v>
      </c>
      <c r="BN69" s="12">
        <v>0.76739999999999997</v>
      </c>
      <c r="BO69" s="12">
        <v>0.75939999999999996</v>
      </c>
      <c r="BP69" s="12">
        <v>0.75139999999999996</v>
      </c>
      <c r="BQ69" s="12">
        <v>0.74339999999999995</v>
      </c>
      <c r="BR69" s="12">
        <v>0.73529999999999995</v>
      </c>
      <c r="BS69" s="12">
        <v>0.72719999999999996</v>
      </c>
      <c r="BT69" s="12">
        <v>0.71850000000000003</v>
      </c>
      <c r="BU69" s="12">
        <v>0.70909999999999995</v>
      </c>
      <c r="BV69" s="12">
        <v>0.69899999999999995</v>
      </c>
      <c r="BW69" s="12">
        <v>0.68820000000000003</v>
      </c>
      <c r="BX69" s="12">
        <v>0.67659999999999998</v>
      </c>
      <c r="BY69" s="12">
        <v>0.66439999999999999</v>
      </c>
      <c r="BZ69" s="12">
        <v>0.65149999999999997</v>
      </c>
      <c r="CA69" s="12">
        <v>0.63790000000000002</v>
      </c>
      <c r="CB69" s="12">
        <v>0.62360000000000004</v>
      </c>
      <c r="CC69" s="12">
        <v>0.60850000000000004</v>
      </c>
      <c r="CD69" s="12">
        <v>0.59279999999999999</v>
      </c>
      <c r="CE69" s="12">
        <v>0.57640000000000002</v>
      </c>
      <c r="CF69" s="12">
        <v>0.55930000000000002</v>
      </c>
      <c r="CG69" s="12">
        <v>0.54149999999999998</v>
      </c>
      <c r="CH69" s="12">
        <v>0.52290000000000003</v>
      </c>
      <c r="CI69" s="12">
        <v>0.50370000000000004</v>
      </c>
      <c r="CJ69" s="12">
        <v>0.48380000000000001</v>
      </c>
      <c r="CK69" s="12">
        <v>0.4632</v>
      </c>
      <c r="CL69" s="12">
        <v>0.44190000000000002</v>
      </c>
      <c r="CM69" s="12">
        <v>0.41980000000000001</v>
      </c>
      <c r="CN69" s="12">
        <v>0.39710000000000001</v>
      </c>
      <c r="CO69" s="12">
        <v>0.37369999999999998</v>
      </c>
      <c r="CP69" s="12">
        <v>0.34960000000000002</v>
      </c>
      <c r="CQ69" s="12">
        <v>0.32479999999999998</v>
      </c>
      <c r="CR69" s="12">
        <v>0.29920000000000002</v>
      </c>
      <c r="CS69" s="12">
        <v>0.27300000000000002</v>
      </c>
      <c r="CT69" s="12">
        <v>0.24610000000000001</v>
      </c>
      <c r="CU69" s="12">
        <v>0.2185</v>
      </c>
      <c r="CV69" s="12">
        <v>0.19020000000000001</v>
      </c>
    </row>
    <row r="70" spans="1:100" x14ac:dyDescent="0.25">
      <c r="A70" s="12" t="s">
        <v>136</v>
      </c>
      <c r="B70" s="12" t="s">
        <v>221</v>
      </c>
      <c r="C70" s="12">
        <v>50</v>
      </c>
      <c r="D70" s="12">
        <v>9080</v>
      </c>
      <c r="E70" s="12">
        <v>0.62109999999999999</v>
      </c>
      <c r="F70" s="12">
        <v>0.66039999999999999</v>
      </c>
      <c r="G70" s="12">
        <v>0.69750000000000001</v>
      </c>
      <c r="H70" s="12">
        <v>0.73240000000000005</v>
      </c>
      <c r="I70" s="12">
        <v>0.7651</v>
      </c>
      <c r="J70" s="12">
        <v>0.79559999999999997</v>
      </c>
      <c r="K70" s="12">
        <v>0.82389999999999997</v>
      </c>
      <c r="L70" s="12">
        <v>0.85</v>
      </c>
      <c r="M70" s="12">
        <v>0.87390000000000001</v>
      </c>
      <c r="N70" s="12">
        <v>0.89559999999999995</v>
      </c>
      <c r="O70" s="12">
        <v>0.91510000000000002</v>
      </c>
      <c r="P70" s="12">
        <v>0.93240000000000001</v>
      </c>
      <c r="Q70" s="12">
        <v>0.94750000000000001</v>
      </c>
      <c r="R70" s="12">
        <v>0.96150000000000002</v>
      </c>
      <c r="S70" s="12">
        <v>0.97550000000000003</v>
      </c>
      <c r="T70" s="12">
        <v>0.98750000000000004</v>
      </c>
      <c r="U70" s="12">
        <v>0.99550000000000005</v>
      </c>
      <c r="V70" s="12">
        <v>0.99950000000000006</v>
      </c>
      <c r="W70" s="12">
        <v>1</v>
      </c>
      <c r="X70" s="12">
        <v>1</v>
      </c>
      <c r="Y70" s="12">
        <v>1</v>
      </c>
      <c r="Z70" s="12">
        <v>1</v>
      </c>
      <c r="AA70" s="12">
        <v>1</v>
      </c>
      <c r="AB70" s="12">
        <v>1</v>
      </c>
      <c r="AC70" s="12">
        <v>1</v>
      </c>
      <c r="AD70" s="12">
        <v>1</v>
      </c>
      <c r="AE70" s="12">
        <v>1</v>
      </c>
      <c r="AF70" s="12">
        <v>1</v>
      </c>
      <c r="AG70" s="12">
        <v>1</v>
      </c>
      <c r="AH70" s="12">
        <v>1</v>
      </c>
      <c r="AI70" s="12">
        <v>1</v>
      </c>
      <c r="AJ70" s="12">
        <v>0.999</v>
      </c>
      <c r="AK70" s="12">
        <v>0.996</v>
      </c>
      <c r="AL70" s="12">
        <v>0.99099999999999999</v>
      </c>
      <c r="AM70" s="12">
        <v>0.98399999999999999</v>
      </c>
      <c r="AN70" s="12">
        <v>0.97589999999999999</v>
      </c>
      <c r="AO70" s="12">
        <v>0.96789999999999998</v>
      </c>
      <c r="AP70" s="12">
        <v>0.95989999999999998</v>
      </c>
      <c r="AQ70" s="12">
        <v>0.95189999999999997</v>
      </c>
      <c r="AR70" s="12">
        <v>0.94389999999999996</v>
      </c>
      <c r="AS70" s="12">
        <v>0.93579999999999997</v>
      </c>
      <c r="AT70" s="12">
        <v>0.92779999999999996</v>
      </c>
      <c r="AU70" s="12">
        <v>0.91979999999999995</v>
      </c>
      <c r="AV70" s="12">
        <v>0.91180000000000005</v>
      </c>
      <c r="AW70" s="12">
        <v>0.90380000000000005</v>
      </c>
      <c r="AX70" s="12">
        <v>0.89570000000000005</v>
      </c>
      <c r="AY70" s="12">
        <v>0.88770000000000004</v>
      </c>
      <c r="AZ70" s="12">
        <v>0.87970000000000004</v>
      </c>
      <c r="BA70" s="12">
        <v>0.87170000000000003</v>
      </c>
      <c r="BB70" s="12">
        <v>0.86370000000000002</v>
      </c>
      <c r="BC70" s="12">
        <v>0.85560000000000003</v>
      </c>
      <c r="BD70" s="12">
        <v>0.84760000000000002</v>
      </c>
      <c r="BE70" s="12">
        <v>0.83960000000000001</v>
      </c>
      <c r="BF70" s="12">
        <v>0.83160000000000001</v>
      </c>
      <c r="BG70" s="12">
        <v>0.8236</v>
      </c>
      <c r="BH70" s="12">
        <v>0.8155</v>
      </c>
      <c r="BI70" s="12">
        <v>0.8075</v>
      </c>
      <c r="BJ70" s="12">
        <v>0.79949999999999999</v>
      </c>
      <c r="BK70" s="12">
        <v>0.79149999999999998</v>
      </c>
      <c r="BL70" s="12">
        <v>0.78349999999999997</v>
      </c>
      <c r="BM70" s="12">
        <v>0.77539999999999998</v>
      </c>
      <c r="BN70" s="12">
        <v>0.76739999999999997</v>
      </c>
      <c r="BO70" s="12">
        <v>0.75939999999999996</v>
      </c>
      <c r="BP70" s="12">
        <v>0.75139999999999996</v>
      </c>
      <c r="BQ70" s="12">
        <v>0.74339999999999995</v>
      </c>
      <c r="BR70" s="12">
        <v>0.73529999999999995</v>
      </c>
      <c r="BS70" s="12">
        <v>0.72719999999999996</v>
      </c>
      <c r="BT70" s="12">
        <v>0.71850000000000003</v>
      </c>
      <c r="BU70" s="12">
        <v>0.70909999999999995</v>
      </c>
      <c r="BV70" s="12">
        <v>0.69899999999999995</v>
      </c>
      <c r="BW70" s="12">
        <v>0.68820000000000003</v>
      </c>
      <c r="BX70" s="12">
        <v>0.67659999999999998</v>
      </c>
      <c r="BY70" s="12">
        <v>0.66439999999999999</v>
      </c>
      <c r="BZ70" s="12">
        <v>0.65149999999999997</v>
      </c>
      <c r="CA70" s="12">
        <v>0.63790000000000002</v>
      </c>
      <c r="CB70" s="12">
        <v>0.62360000000000004</v>
      </c>
      <c r="CC70" s="12">
        <v>0.60850000000000004</v>
      </c>
      <c r="CD70" s="12">
        <v>0.59279999999999999</v>
      </c>
      <c r="CE70" s="12">
        <v>0.57640000000000002</v>
      </c>
      <c r="CF70" s="12">
        <v>0.55930000000000002</v>
      </c>
      <c r="CG70" s="12">
        <v>0.54149999999999998</v>
      </c>
      <c r="CH70" s="12">
        <v>0.52290000000000003</v>
      </c>
      <c r="CI70" s="12">
        <v>0.50370000000000004</v>
      </c>
      <c r="CJ70" s="12">
        <v>0.48380000000000001</v>
      </c>
      <c r="CK70" s="12">
        <v>0.4632</v>
      </c>
      <c r="CL70" s="12">
        <v>0.44190000000000002</v>
      </c>
      <c r="CM70" s="12">
        <v>0.41980000000000001</v>
      </c>
      <c r="CN70" s="12">
        <v>0.39710000000000001</v>
      </c>
      <c r="CO70" s="12">
        <v>0.37369999999999998</v>
      </c>
      <c r="CP70" s="12">
        <v>0.34960000000000002</v>
      </c>
      <c r="CQ70" s="12">
        <v>0.32479999999999998</v>
      </c>
      <c r="CR70" s="12">
        <v>0.29920000000000002</v>
      </c>
      <c r="CS70" s="12">
        <v>0.27300000000000002</v>
      </c>
      <c r="CT70" s="12">
        <v>0.24610000000000001</v>
      </c>
      <c r="CU70" s="12">
        <v>0.2185</v>
      </c>
      <c r="CV70" s="12">
        <v>0.19020000000000001</v>
      </c>
    </row>
    <row r="71" spans="1:100" x14ac:dyDescent="0.25">
      <c r="A71" s="12" t="s">
        <v>137</v>
      </c>
      <c r="B71" s="12" t="s">
        <v>67</v>
      </c>
      <c r="C71" s="12" t="e">
        <f>50*mile</f>
        <v>#REF!</v>
      </c>
      <c r="D71" s="12">
        <v>16080</v>
      </c>
      <c r="E71" s="12">
        <v>0.62109999999999999</v>
      </c>
      <c r="F71" s="12">
        <v>0.66039999999999999</v>
      </c>
      <c r="G71" s="12">
        <v>0.69750000000000001</v>
      </c>
      <c r="H71" s="12">
        <v>0.73240000000000005</v>
      </c>
      <c r="I71" s="12">
        <v>0.7651</v>
      </c>
      <c r="J71" s="12">
        <v>0.79559999999999997</v>
      </c>
      <c r="K71" s="12">
        <v>0.82389999999999997</v>
      </c>
      <c r="L71" s="12">
        <v>0.85</v>
      </c>
      <c r="M71" s="12">
        <v>0.87390000000000001</v>
      </c>
      <c r="N71" s="12">
        <v>0.89559999999999995</v>
      </c>
      <c r="O71" s="12">
        <v>0.91510000000000002</v>
      </c>
      <c r="P71" s="12">
        <v>0.93240000000000001</v>
      </c>
      <c r="Q71" s="12">
        <v>0.94750000000000001</v>
      </c>
      <c r="R71" s="12">
        <v>0.96150000000000002</v>
      </c>
      <c r="S71" s="12">
        <v>0.97550000000000003</v>
      </c>
      <c r="T71" s="12">
        <v>0.98750000000000004</v>
      </c>
      <c r="U71" s="12">
        <v>0.99550000000000005</v>
      </c>
      <c r="V71" s="12">
        <v>0.99950000000000006</v>
      </c>
      <c r="W71" s="12">
        <v>1</v>
      </c>
      <c r="X71" s="12">
        <v>1</v>
      </c>
      <c r="Y71" s="12">
        <v>1</v>
      </c>
      <c r="Z71" s="12">
        <v>1</v>
      </c>
      <c r="AA71" s="12">
        <v>1</v>
      </c>
      <c r="AB71" s="12">
        <v>1</v>
      </c>
      <c r="AC71" s="12">
        <v>1</v>
      </c>
      <c r="AD71" s="12">
        <v>1</v>
      </c>
      <c r="AE71" s="12">
        <v>1</v>
      </c>
      <c r="AF71" s="12">
        <v>1</v>
      </c>
      <c r="AG71" s="12">
        <v>1</v>
      </c>
      <c r="AH71" s="12">
        <v>1</v>
      </c>
      <c r="AI71" s="12">
        <v>1</v>
      </c>
      <c r="AJ71" s="12">
        <v>0.999</v>
      </c>
      <c r="AK71" s="12">
        <v>0.996</v>
      </c>
      <c r="AL71" s="12">
        <v>0.99099999999999999</v>
      </c>
      <c r="AM71" s="12">
        <v>0.98399999999999999</v>
      </c>
      <c r="AN71" s="12">
        <v>0.97589999999999999</v>
      </c>
      <c r="AO71" s="12">
        <v>0.96789999999999998</v>
      </c>
      <c r="AP71" s="12">
        <v>0.95989999999999998</v>
      </c>
      <c r="AQ71" s="12">
        <v>0.95189999999999997</v>
      </c>
      <c r="AR71" s="12">
        <v>0.94389999999999996</v>
      </c>
      <c r="AS71" s="12">
        <v>0.93579999999999997</v>
      </c>
      <c r="AT71" s="12">
        <v>0.92779999999999996</v>
      </c>
      <c r="AU71" s="12">
        <v>0.91979999999999995</v>
      </c>
      <c r="AV71" s="12">
        <v>0.91180000000000005</v>
      </c>
      <c r="AW71" s="12">
        <v>0.90380000000000005</v>
      </c>
      <c r="AX71" s="12">
        <v>0.89570000000000005</v>
      </c>
      <c r="AY71" s="12">
        <v>0.88770000000000004</v>
      </c>
      <c r="AZ71" s="12">
        <v>0.87970000000000004</v>
      </c>
      <c r="BA71" s="12">
        <v>0.87170000000000003</v>
      </c>
      <c r="BB71" s="12">
        <v>0.86370000000000002</v>
      </c>
      <c r="BC71" s="12">
        <v>0.85560000000000003</v>
      </c>
      <c r="BD71" s="12">
        <v>0.84760000000000002</v>
      </c>
      <c r="BE71" s="12">
        <v>0.83960000000000001</v>
      </c>
      <c r="BF71" s="12">
        <v>0.83160000000000001</v>
      </c>
      <c r="BG71" s="12">
        <v>0.8236</v>
      </c>
      <c r="BH71" s="12">
        <v>0.8155</v>
      </c>
      <c r="BI71" s="12">
        <v>0.8075</v>
      </c>
      <c r="BJ71" s="12">
        <v>0.79949999999999999</v>
      </c>
      <c r="BK71" s="12">
        <v>0.79149999999999998</v>
      </c>
      <c r="BL71" s="12">
        <v>0.78349999999999997</v>
      </c>
      <c r="BM71" s="12">
        <v>0.77539999999999998</v>
      </c>
      <c r="BN71" s="12">
        <v>0.76739999999999997</v>
      </c>
      <c r="BO71" s="12">
        <v>0.75939999999999996</v>
      </c>
      <c r="BP71" s="12">
        <v>0.75139999999999996</v>
      </c>
      <c r="BQ71" s="12">
        <v>0.74339999999999995</v>
      </c>
      <c r="BR71" s="12">
        <v>0.73529999999999995</v>
      </c>
      <c r="BS71" s="12">
        <v>0.72719999999999996</v>
      </c>
      <c r="BT71" s="12">
        <v>0.71850000000000003</v>
      </c>
      <c r="BU71" s="12">
        <v>0.70909999999999995</v>
      </c>
      <c r="BV71" s="12">
        <v>0.69899999999999995</v>
      </c>
      <c r="BW71" s="12">
        <v>0.68820000000000003</v>
      </c>
      <c r="BX71" s="12">
        <v>0.67659999999999998</v>
      </c>
      <c r="BY71" s="12">
        <v>0.66439999999999999</v>
      </c>
      <c r="BZ71" s="12">
        <v>0.65149999999999997</v>
      </c>
      <c r="CA71" s="12">
        <v>0.63790000000000002</v>
      </c>
      <c r="CB71" s="12">
        <v>0.62360000000000004</v>
      </c>
      <c r="CC71" s="12">
        <v>0.60850000000000004</v>
      </c>
      <c r="CD71" s="12">
        <v>0.59279999999999999</v>
      </c>
      <c r="CE71" s="12">
        <v>0.57640000000000002</v>
      </c>
      <c r="CF71" s="12">
        <v>0.55930000000000002</v>
      </c>
      <c r="CG71" s="12">
        <v>0.54149999999999998</v>
      </c>
      <c r="CH71" s="12">
        <v>0.52290000000000003</v>
      </c>
      <c r="CI71" s="12">
        <v>0.50370000000000004</v>
      </c>
      <c r="CJ71" s="12">
        <v>0.48380000000000001</v>
      </c>
      <c r="CK71" s="12">
        <v>0.4632</v>
      </c>
      <c r="CL71" s="12">
        <v>0.44190000000000002</v>
      </c>
      <c r="CM71" s="12">
        <v>0.41980000000000001</v>
      </c>
      <c r="CN71" s="12">
        <v>0.39710000000000001</v>
      </c>
      <c r="CO71" s="12">
        <v>0.37369999999999998</v>
      </c>
      <c r="CP71" s="12">
        <v>0.34960000000000002</v>
      </c>
      <c r="CQ71" s="12">
        <v>0.32479999999999998</v>
      </c>
      <c r="CR71" s="12">
        <v>0.29920000000000002</v>
      </c>
      <c r="CS71" s="12">
        <v>0.27300000000000002</v>
      </c>
      <c r="CT71" s="12">
        <v>0.24610000000000001</v>
      </c>
      <c r="CU71" s="12">
        <v>0.2185</v>
      </c>
      <c r="CV71" s="12">
        <v>0.19020000000000001</v>
      </c>
    </row>
    <row r="72" spans="1:100" x14ac:dyDescent="0.25">
      <c r="A72" s="12" t="s">
        <v>138</v>
      </c>
      <c r="B72" s="12" t="s">
        <v>222</v>
      </c>
      <c r="C72" s="12">
        <v>100</v>
      </c>
      <c r="D72" s="12">
        <v>21360</v>
      </c>
      <c r="E72" s="12">
        <v>0.62109999999999999</v>
      </c>
      <c r="F72" s="12">
        <v>0.66039999999999999</v>
      </c>
      <c r="G72" s="12">
        <v>0.69750000000000001</v>
      </c>
      <c r="H72" s="12">
        <v>0.73240000000000005</v>
      </c>
      <c r="I72" s="12">
        <v>0.7651</v>
      </c>
      <c r="J72" s="12">
        <v>0.79559999999999997</v>
      </c>
      <c r="K72" s="12">
        <v>0.82389999999999997</v>
      </c>
      <c r="L72" s="12">
        <v>0.85</v>
      </c>
      <c r="M72" s="12">
        <v>0.87390000000000001</v>
      </c>
      <c r="N72" s="12">
        <v>0.89559999999999995</v>
      </c>
      <c r="O72" s="12">
        <v>0.91510000000000002</v>
      </c>
      <c r="P72" s="12">
        <v>0.93240000000000001</v>
      </c>
      <c r="Q72" s="12">
        <v>0.94750000000000001</v>
      </c>
      <c r="R72" s="12">
        <v>0.96150000000000002</v>
      </c>
      <c r="S72" s="12">
        <v>0.97550000000000003</v>
      </c>
      <c r="T72" s="12">
        <v>0.98750000000000004</v>
      </c>
      <c r="U72" s="12">
        <v>0.99550000000000005</v>
      </c>
      <c r="V72" s="12">
        <v>0.99950000000000006</v>
      </c>
      <c r="W72" s="12">
        <v>1</v>
      </c>
      <c r="X72" s="12">
        <v>1</v>
      </c>
      <c r="Y72" s="12">
        <v>1</v>
      </c>
      <c r="Z72" s="12">
        <v>1</v>
      </c>
      <c r="AA72" s="12">
        <v>1</v>
      </c>
      <c r="AB72" s="12">
        <v>1</v>
      </c>
      <c r="AC72" s="12">
        <v>1</v>
      </c>
      <c r="AD72" s="12">
        <v>1</v>
      </c>
      <c r="AE72" s="12">
        <v>1</v>
      </c>
      <c r="AF72" s="12">
        <v>1</v>
      </c>
      <c r="AG72" s="12">
        <v>1</v>
      </c>
      <c r="AH72" s="12">
        <v>1</v>
      </c>
      <c r="AI72" s="12">
        <v>1</v>
      </c>
      <c r="AJ72" s="12">
        <v>0.999</v>
      </c>
      <c r="AK72" s="12">
        <v>0.996</v>
      </c>
      <c r="AL72" s="12">
        <v>0.99099999999999999</v>
      </c>
      <c r="AM72" s="12">
        <v>0.98399999999999999</v>
      </c>
      <c r="AN72" s="12">
        <v>0.97589999999999999</v>
      </c>
      <c r="AO72" s="12">
        <v>0.96789999999999998</v>
      </c>
      <c r="AP72" s="12">
        <v>0.95989999999999998</v>
      </c>
      <c r="AQ72" s="12">
        <v>0.95189999999999997</v>
      </c>
      <c r="AR72" s="12">
        <v>0.94389999999999996</v>
      </c>
      <c r="AS72" s="12">
        <v>0.93579999999999997</v>
      </c>
      <c r="AT72" s="12">
        <v>0.92779999999999996</v>
      </c>
      <c r="AU72" s="12">
        <v>0.91979999999999995</v>
      </c>
      <c r="AV72" s="12">
        <v>0.91180000000000005</v>
      </c>
      <c r="AW72" s="12">
        <v>0.90380000000000005</v>
      </c>
      <c r="AX72" s="12">
        <v>0.89570000000000005</v>
      </c>
      <c r="AY72" s="12">
        <v>0.88770000000000004</v>
      </c>
      <c r="AZ72" s="12">
        <v>0.87970000000000004</v>
      </c>
      <c r="BA72" s="12">
        <v>0.87170000000000003</v>
      </c>
      <c r="BB72" s="12">
        <v>0.86370000000000002</v>
      </c>
      <c r="BC72" s="12">
        <v>0.85560000000000003</v>
      </c>
      <c r="BD72" s="12">
        <v>0.84760000000000002</v>
      </c>
      <c r="BE72" s="12">
        <v>0.83960000000000001</v>
      </c>
      <c r="BF72" s="12">
        <v>0.83160000000000001</v>
      </c>
      <c r="BG72" s="12">
        <v>0.8236</v>
      </c>
      <c r="BH72" s="12">
        <v>0.8155</v>
      </c>
      <c r="BI72" s="12">
        <v>0.8075</v>
      </c>
      <c r="BJ72" s="12">
        <v>0.79949999999999999</v>
      </c>
      <c r="BK72" s="12">
        <v>0.79149999999999998</v>
      </c>
      <c r="BL72" s="12">
        <v>0.78349999999999997</v>
      </c>
      <c r="BM72" s="12">
        <v>0.77539999999999998</v>
      </c>
      <c r="BN72" s="12">
        <v>0.76739999999999997</v>
      </c>
      <c r="BO72" s="12">
        <v>0.75939999999999996</v>
      </c>
      <c r="BP72" s="12">
        <v>0.75139999999999996</v>
      </c>
      <c r="BQ72" s="12">
        <v>0.74339999999999995</v>
      </c>
      <c r="BR72" s="12">
        <v>0.73529999999999995</v>
      </c>
      <c r="BS72" s="12">
        <v>0.72719999999999996</v>
      </c>
      <c r="BT72" s="12">
        <v>0.71850000000000003</v>
      </c>
      <c r="BU72" s="12">
        <v>0.70909999999999995</v>
      </c>
      <c r="BV72" s="12">
        <v>0.69899999999999995</v>
      </c>
      <c r="BW72" s="12">
        <v>0.68820000000000003</v>
      </c>
      <c r="BX72" s="12">
        <v>0.67659999999999998</v>
      </c>
      <c r="BY72" s="12">
        <v>0.66439999999999999</v>
      </c>
      <c r="BZ72" s="12">
        <v>0.65149999999999997</v>
      </c>
      <c r="CA72" s="12">
        <v>0.63790000000000002</v>
      </c>
      <c r="CB72" s="12">
        <v>0.62360000000000004</v>
      </c>
      <c r="CC72" s="12">
        <v>0.60850000000000004</v>
      </c>
      <c r="CD72" s="12">
        <v>0.59279999999999999</v>
      </c>
      <c r="CE72" s="12">
        <v>0.57640000000000002</v>
      </c>
      <c r="CF72" s="12">
        <v>0.55930000000000002</v>
      </c>
      <c r="CG72" s="12">
        <v>0.54149999999999998</v>
      </c>
      <c r="CH72" s="12">
        <v>0.52290000000000003</v>
      </c>
      <c r="CI72" s="12">
        <v>0.50370000000000004</v>
      </c>
      <c r="CJ72" s="12">
        <v>0.48380000000000001</v>
      </c>
      <c r="CK72" s="12">
        <v>0.4632</v>
      </c>
      <c r="CL72" s="12">
        <v>0.44190000000000002</v>
      </c>
      <c r="CM72" s="12">
        <v>0.41980000000000001</v>
      </c>
      <c r="CN72" s="12">
        <v>0.39710000000000001</v>
      </c>
      <c r="CO72" s="12">
        <v>0.37369999999999998</v>
      </c>
      <c r="CP72" s="12">
        <v>0.34960000000000002</v>
      </c>
      <c r="CQ72" s="12">
        <v>0.32479999999999998</v>
      </c>
      <c r="CR72" s="12">
        <v>0.29920000000000002</v>
      </c>
      <c r="CS72" s="12">
        <v>0.27300000000000002</v>
      </c>
      <c r="CT72" s="12">
        <v>0.24610000000000001</v>
      </c>
      <c r="CU72" s="12">
        <v>0.2185</v>
      </c>
      <c r="CV72" s="12">
        <v>0.19020000000000001</v>
      </c>
    </row>
    <row r="73" spans="1:100" x14ac:dyDescent="0.25">
      <c r="A73" s="12" t="s">
        <v>139</v>
      </c>
      <c r="B73" s="13"/>
      <c r="C73" s="12">
        <v>150</v>
      </c>
      <c r="D73" s="12">
        <v>36300</v>
      </c>
      <c r="E73" s="12">
        <v>0.62109999999999999</v>
      </c>
      <c r="F73" s="12">
        <v>0.66039999999999999</v>
      </c>
      <c r="G73" s="12">
        <v>0.69750000000000001</v>
      </c>
      <c r="H73" s="12">
        <v>0.73240000000000005</v>
      </c>
      <c r="I73" s="12">
        <v>0.7651</v>
      </c>
      <c r="J73" s="12">
        <v>0.79559999999999997</v>
      </c>
      <c r="K73" s="12">
        <v>0.82389999999999997</v>
      </c>
      <c r="L73" s="12">
        <v>0.85</v>
      </c>
      <c r="M73" s="12">
        <v>0.87390000000000001</v>
      </c>
      <c r="N73" s="12">
        <v>0.89559999999999995</v>
      </c>
      <c r="O73" s="12">
        <v>0.91510000000000002</v>
      </c>
      <c r="P73" s="12">
        <v>0.93240000000000001</v>
      </c>
      <c r="Q73" s="12">
        <v>0.94750000000000001</v>
      </c>
      <c r="R73" s="12">
        <v>0.96150000000000002</v>
      </c>
      <c r="S73" s="12">
        <v>0.97550000000000003</v>
      </c>
      <c r="T73" s="12">
        <v>0.98750000000000004</v>
      </c>
      <c r="U73" s="12">
        <v>0.99550000000000005</v>
      </c>
      <c r="V73" s="12">
        <v>0.99950000000000006</v>
      </c>
      <c r="W73" s="12">
        <v>1</v>
      </c>
      <c r="X73" s="12">
        <v>1</v>
      </c>
      <c r="Y73" s="12">
        <v>1</v>
      </c>
      <c r="Z73" s="12">
        <v>1</v>
      </c>
      <c r="AA73" s="12">
        <v>1</v>
      </c>
      <c r="AB73" s="12">
        <v>1</v>
      </c>
      <c r="AC73" s="12">
        <v>1</v>
      </c>
      <c r="AD73" s="12">
        <v>1</v>
      </c>
      <c r="AE73" s="12">
        <v>1</v>
      </c>
      <c r="AF73" s="12">
        <v>1</v>
      </c>
      <c r="AG73" s="12">
        <v>1</v>
      </c>
      <c r="AH73" s="12">
        <v>1</v>
      </c>
      <c r="AI73" s="12">
        <v>1</v>
      </c>
      <c r="AJ73" s="12">
        <v>0.999</v>
      </c>
      <c r="AK73" s="12">
        <v>0.996</v>
      </c>
      <c r="AL73" s="12">
        <v>0.99099999999999999</v>
      </c>
      <c r="AM73" s="12">
        <v>0.98399999999999999</v>
      </c>
      <c r="AN73" s="12">
        <v>0.97589999999999999</v>
      </c>
      <c r="AO73" s="12">
        <v>0.96789999999999998</v>
      </c>
      <c r="AP73" s="12">
        <v>0.95989999999999998</v>
      </c>
      <c r="AQ73" s="12">
        <v>0.95189999999999997</v>
      </c>
      <c r="AR73" s="12">
        <v>0.94389999999999996</v>
      </c>
      <c r="AS73" s="12">
        <v>0.93579999999999997</v>
      </c>
      <c r="AT73" s="12">
        <v>0.92779999999999996</v>
      </c>
      <c r="AU73" s="12">
        <v>0.91979999999999995</v>
      </c>
      <c r="AV73" s="12">
        <v>0.91180000000000005</v>
      </c>
      <c r="AW73" s="12">
        <v>0.90380000000000005</v>
      </c>
      <c r="AX73" s="12">
        <v>0.89570000000000005</v>
      </c>
      <c r="AY73" s="12">
        <v>0.88770000000000004</v>
      </c>
      <c r="AZ73" s="12">
        <v>0.87970000000000004</v>
      </c>
      <c r="BA73" s="12">
        <v>0.87170000000000003</v>
      </c>
      <c r="BB73" s="12">
        <v>0.86370000000000002</v>
      </c>
      <c r="BC73" s="12">
        <v>0.85560000000000003</v>
      </c>
      <c r="BD73" s="12">
        <v>0.84760000000000002</v>
      </c>
      <c r="BE73" s="12">
        <v>0.83960000000000001</v>
      </c>
      <c r="BF73" s="12">
        <v>0.83160000000000001</v>
      </c>
      <c r="BG73" s="12">
        <v>0.8236</v>
      </c>
      <c r="BH73" s="12">
        <v>0.8155</v>
      </c>
      <c r="BI73" s="12">
        <v>0.8075</v>
      </c>
      <c r="BJ73" s="12">
        <v>0.79949999999999999</v>
      </c>
      <c r="BK73" s="12">
        <v>0.79149999999999998</v>
      </c>
      <c r="BL73" s="12">
        <v>0.78349999999999997</v>
      </c>
      <c r="BM73" s="12">
        <v>0.77539999999999998</v>
      </c>
      <c r="BN73" s="12">
        <v>0.76739999999999997</v>
      </c>
      <c r="BO73" s="12">
        <v>0.75939999999999996</v>
      </c>
      <c r="BP73" s="12">
        <v>0.75139999999999996</v>
      </c>
      <c r="BQ73" s="12">
        <v>0.74339999999999995</v>
      </c>
      <c r="BR73" s="12">
        <v>0.73529999999999995</v>
      </c>
      <c r="BS73" s="12">
        <v>0.72719999999999996</v>
      </c>
      <c r="BT73" s="12">
        <v>0.71850000000000003</v>
      </c>
      <c r="BU73" s="12">
        <v>0.70909999999999995</v>
      </c>
      <c r="BV73" s="12">
        <v>0.69899999999999995</v>
      </c>
      <c r="BW73" s="12">
        <v>0.68820000000000003</v>
      </c>
      <c r="BX73" s="12">
        <v>0.67659999999999998</v>
      </c>
      <c r="BY73" s="12">
        <v>0.66439999999999999</v>
      </c>
      <c r="BZ73" s="12">
        <v>0.65149999999999997</v>
      </c>
      <c r="CA73" s="12">
        <v>0.63790000000000002</v>
      </c>
      <c r="CB73" s="12">
        <v>0.62360000000000004</v>
      </c>
      <c r="CC73" s="12">
        <v>0.60850000000000004</v>
      </c>
      <c r="CD73" s="12">
        <v>0.59279999999999999</v>
      </c>
      <c r="CE73" s="12">
        <v>0.57640000000000002</v>
      </c>
      <c r="CF73" s="12">
        <v>0.55930000000000002</v>
      </c>
      <c r="CG73" s="12">
        <v>0.54149999999999998</v>
      </c>
      <c r="CH73" s="12">
        <v>0.52290000000000003</v>
      </c>
      <c r="CI73" s="12">
        <v>0.50370000000000004</v>
      </c>
      <c r="CJ73" s="12">
        <v>0.48380000000000001</v>
      </c>
      <c r="CK73" s="12">
        <v>0.4632</v>
      </c>
      <c r="CL73" s="12">
        <v>0.44190000000000002</v>
      </c>
      <c r="CM73" s="12">
        <v>0.41980000000000001</v>
      </c>
      <c r="CN73" s="12">
        <v>0.39710000000000001</v>
      </c>
      <c r="CO73" s="12">
        <v>0.37369999999999998</v>
      </c>
      <c r="CP73" s="12">
        <v>0.34960000000000002</v>
      </c>
      <c r="CQ73" s="12">
        <v>0.32479999999999998</v>
      </c>
      <c r="CR73" s="12">
        <v>0.29920000000000002</v>
      </c>
      <c r="CS73" s="12">
        <v>0.27300000000000002</v>
      </c>
      <c r="CT73" s="12">
        <v>0.24610000000000001</v>
      </c>
      <c r="CU73" s="12">
        <v>0.2185</v>
      </c>
      <c r="CV73" s="12">
        <v>0.19020000000000001</v>
      </c>
    </row>
    <row r="74" spans="1:100" x14ac:dyDescent="0.25">
      <c r="A74" s="12" t="s">
        <v>140</v>
      </c>
      <c r="B74" s="13" t="s">
        <v>68</v>
      </c>
      <c r="C74" s="12" t="e">
        <f>100*mile</f>
        <v>#REF!</v>
      </c>
      <c r="D74" s="12">
        <v>39850</v>
      </c>
      <c r="E74" s="12">
        <v>0.62109999999999999</v>
      </c>
      <c r="F74" s="12">
        <v>0.66039999999999999</v>
      </c>
      <c r="G74" s="12">
        <v>0.69750000000000001</v>
      </c>
      <c r="H74" s="12">
        <v>0.73240000000000005</v>
      </c>
      <c r="I74" s="12">
        <v>0.7651</v>
      </c>
      <c r="J74" s="12">
        <v>0.79559999999999997</v>
      </c>
      <c r="K74" s="12">
        <v>0.82389999999999997</v>
      </c>
      <c r="L74" s="12">
        <v>0.85</v>
      </c>
      <c r="M74" s="12">
        <v>0.87390000000000001</v>
      </c>
      <c r="N74" s="12">
        <v>0.89559999999999995</v>
      </c>
      <c r="O74" s="12">
        <v>0.91510000000000002</v>
      </c>
      <c r="P74" s="12">
        <v>0.93240000000000001</v>
      </c>
      <c r="Q74" s="12">
        <v>0.94750000000000001</v>
      </c>
      <c r="R74" s="12">
        <v>0.96150000000000002</v>
      </c>
      <c r="S74" s="12">
        <v>0.97550000000000003</v>
      </c>
      <c r="T74" s="12">
        <v>0.98750000000000004</v>
      </c>
      <c r="U74" s="12">
        <v>0.99550000000000005</v>
      </c>
      <c r="V74" s="12">
        <v>0.99950000000000006</v>
      </c>
      <c r="W74" s="12">
        <v>1</v>
      </c>
      <c r="X74" s="12">
        <v>1</v>
      </c>
      <c r="Y74" s="12">
        <v>1</v>
      </c>
      <c r="Z74" s="12">
        <v>1</v>
      </c>
      <c r="AA74" s="12">
        <v>1</v>
      </c>
      <c r="AB74" s="12">
        <v>1</v>
      </c>
      <c r="AC74" s="12">
        <v>1</v>
      </c>
      <c r="AD74" s="12">
        <v>1</v>
      </c>
      <c r="AE74" s="12">
        <v>1</v>
      </c>
      <c r="AF74" s="12">
        <v>1</v>
      </c>
      <c r="AG74" s="12">
        <v>1</v>
      </c>
      <c r="AH74" s="12">
        <v>1</v>
      </c>
      <c r="AI74" s="12">
        <v>1</v>
      </c>
      <c r="AJ74" s="12">
        <v>0.999</v>
      </c>
      <c r="AK74" s="12">
        <v>0.996</v>
      </c>
      <c r="AL74" s="12">
        <v>0.99099999999999999</v>
      </c>
      <c r="AM74" s="12">
        <v>0.98399999999999999</v>
      </c>
      <c r="AN74" s="12">
        <v>0.97589999999999999</v>
      </c>
      <c r="AO74" s="12">
        <v>0.96789999999999998</v>
      </c>
      <c r="AP74" s="12">
        <v>0.95989999999999998</v>
      </c>
      <c r="AQ74" s="12">
        <v>0.95189999999999997</v>
      </c>
      <c r="AR74" s="12">
        <v>0.94389999999999996</v>
      </c>
      <c r="AS74" s="12">
        <v>0.93579999999999997</v>
      </c>
      <c r="AT74" s="12">
        <v>0.92779999999999996</v>
      </c>
      <c r="AU74" s="12">
        <v>0.91979999999999995</v>
      </c>
      <c r="AV74" s="12">
        <v>0.91180000000000005</v>
      </c>
      <c r="AW74" s="12">
        <v>0.90380000000000005</v>
      </c>
      <c r="AX74" s="12">
        <v>0.89570000000000005</v>
      </c>
      <c r="AY74" s="12">
        <v>0.88770000000000004</v>
      </c>
      <c r="AZ74" s="12">
        <v>0.87970000000000004</v>
      </c>
      <c r="BA74" s="12">
        <v>0.87170000000000003</v>
      </c>
      <c r="BB74" s="12">
        <v>0.86370000000000002</v>
      </c>
      <c r="BC74" s="12">
        <v>0.85560000000000003</v>
      </c>
      <c r="BD74" s="12">
        <v>0.84760000000000002</v>
      </c>
      <c r="BE74" s="12">
        <v>0.83960000000000001</v>
      </c>
      <c r="BF74" s="12">
        <v>0.83160000000000001</v>
      </c>
      <c r="BG74" s="12">
        <v>0.8236</v>
      </c>
      <c r="BH74" s="12">
        <v>0.8155</v>
      </c>
      <c r="BI74" s="12">
        <v>0.8075</v>
      </c>
      <c r="BJ74" s="12">
        <v>0.79949999999999999</v>
      </c>
      <c r="BK74" s="12">
        <v>0.79149999999999998</v>
      </c>
      <c r="BL74" s="12">
        <v>0.78349999999999997</v>
      </c>
      <c r="BM74" s="12">
        <v>0.77539999999999998</v>
      </c>
      <c r="BN74" s="12">
        <v>0.76739999999999997</v>
      </c>
      <c r="BO74" s="12">
        <v>0.75939999999999996</v>
      </c>
      <c r="BP74" s="12">
        <v>0.75139999999999996</v>
      </c>
      <c r="BQ74" s="12">
        <v>0.74339999999999995</v>
      </c>
      <c r="BR74" s="12">
        <v>0.73529999999999995</v>
      </c>
      <c r="BS74" s="12">
        <v>0.72719999999999996</v>
      </c>
      <c r="BT74" s="12">
        <v>0.71850000000000003</v>
      </c>
      <c r="BU74" s="12">
        <v>0.70909999999999995</v>
      </c>
      <c r="BV74" s="12">
        <v>0.69899999999999995</v>
      </c>
      <c r="BW74" s="12">
        <v>0.68820000000000003</v>
      </c>
      <c r="BX74" s="12">
        <v>0.67659999999999998</v>
      </c>
      <c r="BY74" s="12">
        <v>0.66439999999999999</v>
      </c>
      <c r="BZ74" s="12">
        <v>0.65149999999999997</v>
      </c>
      <c r="CA74" s="12">
        <v>0.63790000000000002</v>
      </c>
      <c r="CB74" s="12">
        <v>0.62360000000000004</v>
      </c>
      <c r="CC74" s="12">
        <v>0.60850000000000004</v>
      </c>
      <c r="CD74" s="12">
        <v>0.59279999999999999</v>
      </c>
      <c r="CE74" s="12">
        <v>0.57640000000000002</v>
      </c>
      <c r="CF74" s="12">
        <v>0.55930000000000002</v>
      </c>
      <c r="CG74" s="12">
        <v>0.54149999999999998</v>
      </c>
      <c r="CH74" s="12">
        <v>0.52290000000000003</v>
      </c>
      <c r="CI74" s="12">
        <v>0.50370000000000004</v>
      </c>
      <c r="CJ74" s="12">
        <v>0.48380000000000001</v>
      </c>
      <c r="CK74" s="12">
        <v>0.4632</v>
      </c>
      <c r="CL74" s="12">
        <v>0.44190000000000002</v>
      </c>
      <c r="CM74" s="12">
        <v>0.41980000000000001</v>
      </c>
      <c r="CN74" s="12">
        <v>0.39710000000000001</v>
      </c>
      <c r="CO74" s="12">
        <v>0.37369999999999998</v>
      </c>
      <c r="CP74" s="12">
        <v>0.34960000000000002</v>
      </c>
      <c r="CQ74" s="12">
        <v>0.32479999999999998</v>
      </c>
      <c r="CR74" s="12">
        <v>0.29920000000000002</v>
      </c>
      <c r="CS74" s="12">
        <v>0.27300000000000002</v>
      </c>
      <c r="CT74" s="12">
        <v>0.24610000000000001</v>
      </c>
      <c r="CU74" s="12">
        <v>0.2185</v>
      </c>
      <c r="CV74" s="12">
        <v>0.19020000000000001</v>
      </c>
    </row>
    <row r="75" spans="1:100" x14ac:dyDescent="0.25">
      <c r="A75" s="12" t="s">
        <v>141</v>
      </c>
      <c r="B75" s="13"/>
      <c r="C75" s="12">
        <v>200</v>
      </c>
      <c r="D75" s="12">
        <v>52800</v>
      </c>
      <c r="E75" s="12">
        <v>0.62109999999999999</v>
      </c>
      <c r="F75" s="12">
        <v>0.66039999999999999</v>
      </c>
      <c r="G75" s="12">
        <v>0.69750000000000001</v>
      </c>
      <c r="H75" s="12">
        <v>0.73240000000000005</v>
      </c>
      <c r="I75" s="12">
        <v>0.7651</v>
      </c>
      <c r="J75" s="12">
        <v>0.79559999999999997</v>
      </c>
      <c r="K75" s="12">
        <v>0.82389999999999997</v>
      </c>
      <c r="L75" s="12">
        <v>0.85</v>
      </c>
      <c r="M75" s="12">
        <v>0.87390000000000001</v>
      </c>
      <c r="N75" s="12">
        <v>0.89559999999999995</v>
      </c>
      <c r="O75" s="12">
        <v>0.91510000000000002</v>
      </c>
      <c r="P75" s="12">
        <v>0.93240000000000001</v>
      </c>
      <c r="Q75" s="12">
        <v>0.94750000000000001</v>
      </c>
      <c r="R75" s="12">
        <v>0.96150000000000002</v>
      </c>
      <c r="S75" s="12">
        <v>0.97550000000000003</v>
      </c>
      <c r="T75" s="12">
        <v>0.98750000000000004</v>
      </c>
      <c r="U75" s="12">
        <v>0.99550000000000005</v>
      </c>
      <c r="V75" s="12">
        <v>0.99950000000000006</v>
      </c>
      <c r="W75" s="12">
        <v>1</v>
      </c>
      <c r="X75" s="12">
        <v>1</v>
      </c>
      <c r="Y75" s="12">
        <v>1</v>
      </c>
      <c r="Z75" s="12">
        <v>1</v>
      </c>
      <c r="AA75" s="12">
        <v>1</v>
      </c>
      <c r="AB75" s="12">
        <v>1</v>
      </c>
      <c r="AC75" s="12">
        <v>1</v>
      </c>
      <c r="AD75" s="12">
        <v>1</v>
      </c>
      <c r="AE75" s="12">
        <v>1</v>
      </c>
      <c r="AF75" s="12">
        <v>1</v>
      </c>
      <c r="AG75" s="12">
        <v>1</v>
      </c>
      <c r="AH75" s="12">
        <v>1</v>
      </c>
      <c r="AI75" s="12">
        <v>1</v>
      </c>
      <c r="AJ75" s="12">
        <v>0.999</v>
      </c>
      <c r="AK75" s="12">
        <v>0.996</v>
      </c>
      <c r="AL75" s="12">
        <v>0.99099999999999999</v>
      </c>
      <c r="AM75" s="12">
        <v>0.98399999999999999</v>
      </c>
      <c r="AN75" s="12">
        <v>0.97589999999999999</v>
      </c>
      <c r="AO75" s="12">
        <v>0.96789999999999998</v>
      </c>
      <c r="AP75" s="12">
        <v>0.95989999999999998</v>
      </c>
      <c r="AQ75" s="12">
        <v>0.95189999999999997</v>
      </c>
      <c r="AR75" s="12">
        <v>0.94389999999999996</v>
      </c>
      <c r="AS75" s="12">
        <v>0.93579999999999997</v>
      </c>
      <c r="AT75" s="12">
        <v>0.92779999999999996</v>
      </c>
      <c r="AU75" s="12">
        <v>0.91979999999999995</v>
      </c>
      <c r="AV75" s="12">
        <v>0.91180000000000005</v>
      </c>
      <c r="AW75" s="12">
        <v>0.90380000000000005</v>
      </c>
      <c r="AX75" s="12">
        <v>0.89570000000000005</v>
      </c>
      <c r="AY75" s="12">
        <v>0.88770000000000004</v>
      </c>
      <c r="AZ75" s="12">
        <v>0.87970000000000004</v>
      </c>
      <c r="BA75" s="12">
        <v>0.87170000000000003</v>
      </c>
      <c r="BB75" s="12">
        <v>0.86370000000000002</v>
      </c>
      <c r="BC75" s="12">
        <v>0.85560000000000003</v>
      </c>
      <c r="BD75" s="12">
        <v>0.84760000000000002</v>
      </c>
      <c r="BE75" s="12">
        <v>0.83960000000000001</v>
      </c>
      <c r="BF75" s="12">
        <v>0.83160000000000001</v>
      </c>
      <c r="BG75" s="12">
        <v>0.8236</v>
      </c>
      <c r="BH75" s="12">
        <v>0.8155</v>
      </c>
      <c r="BI75" s="12">
        <v>0.8075</v>
      </c>
      <c r="BJ75" s="12">
        <v>0.79949999999999999</v>
      </c>
      <c r="BK75" s="12">
        <v>0.79149999999999998</v>
      </c>
      <c r="BL75" s="12">
        <v>0.78349999999999997</v>
      </c>
      <c r="BM75" s="12">
        <v>0.77539999999999998</v>
      </c>
      <c r="BN75" s="12">
        <v>0.76739999999999997</v>
      </c>
      <c r="BO75" s="12">
        <v>0.75939999999999996</v>
      </c>
      <c r="BP75" s="12">
        <v>0.75139999999999996</v>
      </c>
      <c r="BQ75" s="12">
        <v>0.74339999999999995</v>
      </c>
      <c r="BR75" s="12">
        <v>0.73529999999999995</v>
      </c>
      <c r="BS75" s="12">
        <v>0.72719999999999996</v>
      </c>
      <c r="BT75" s="12">
        <v>0.71850000000000003</v>
      </c>
      <c r="BU75" s="12">
        <v>0.70909999999999995</v>
      </c>
      <c r="BV75" s="12">
        <v>0.69899999999999995</v>
      </c>
      <c r="BW75" s="12">
        <v>0.68820000000000003</v>
      </c>
      <c r="BX75" s="12">
        <v>0.67659999999999998</v>
      </c>
      <c r="BY75" s="12">
        <v>0.66439999999999999</v>
      </c>
      <c r="BZ75" s="12">
        <v>0.65149999999999997</v>
      </c>
      <c r="CA75" s="12">
        <v>0.63790000000000002</v>
      </c>
      <c r="CB75" s="12">
        <v>0.62360000000000004</v>
      </c>
      <c r="CC75" s="12">
        <v>0.60850000000000004</v>
      </c>
      <c r="CD75" s="12">
        <v>0.59279999999999999</v>
      </c>
      <c r="CE75" s="12">
        <v>0.57640000000000002</v>
      </c>
      <c r="CF75" s="12">
        <v>0.55930000000000002</v>
      </c>
      <c r="CG75" s="12">
        <v>0.54149999999999998</v>
      </c>
      <c r="CH75" s="12">
        <v>0.52290000000000003</v>
      </c>
      <c r="CI75" s="12">
        <v>0.50370000000000004</v>
      </c>
      <c r="CJ75" s="12">
        <v>0.48380000000000001</v>
      </c>
      <c r="CK75" s="12">
        <v>0.4632</v>
      </c>
      <c r="CL75" s="12">
        <v>0.44190000000000002</v>
      </c>
      <c r="CM75" s="12">
        <v>0.41980000000000001</v>
      </c>
      <c r="CN75" s="12">
        <v>0.39710000000000001</v>
      </c>
      <c r="CO75" s="12">
        <v>0.37369999999999998</v>
      </c>
      <c r="CP75" s="12">
        <v>0.34960000000000002</v>
      </c>
      <c r="CQ75" s="12">
        <v>0.32479999999999998</v>
      </c>
      <c r="CR75" s="12">
        <v>0.29920000000000002</v>
      </c>
      <c r="CS75" s="12">
        <v>0.27300000000000002</v>
      </c>
      <c r="CT75" s="12">
        <v>0.24610000000000001</v>
      </c>
      <c r="CU75" s="12">
        <v>0.2185</v>
      </c>
      <c r="CV75" s="12">
        <v>0.19020000000000001</v>
      </c>
    </row>
  </sheetData>
  <sheetProtection algorithmName="SHA-512" hashValue="76i/c6uDGb0wwbGYqAukAYcRE8dOeFriZnpg2H2kWx4MSc9GpJtZx/6AqomexyVa8lutvEZhpL9PguhriqUdQA==" saltValue="88G8gn3vE34GpjPjY8mIpw==" spinCount="100000" sheet="1" objects="1" scenarios="1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25727-CBF7-4B1B-86B0-0E064329E558}">
  <dimension ref="A1:K109"/>
  <sheetViews>
    <sheetView workbookViewId="0">
      <selection activeCell="E7" sqref="E7"/>
    </sheetView>
  </sheetViews>
  <sheetFormatPr defaultRowHeight="14.4" x14ac:dyDescent="0.3"/>
  <cols>
    <col min="1" max="16384" width="8.88671875" style="25"/>
  </cols>
  <sheetData>
    <row r="1" spans="1:11" x14ac:dyDescent="0.3">
      <c r="A1" s="33" t="s">
        <v>182</v>
      </c>
    </row>
    <row r="2" spans="1:11" x14ac:dyDescent="0.3">
      <c r="A2" s="32" t="s">
        <v>177</v>
      </c>
      <c r="B2" s="25" t="s">
        <v>152</v>
      </c>
      <c r="C2" s="25" t="s">
        <v>153</v>
      </c>
      <c r="D2" s="25" t="s">
        <v>154</v>
      </c>
      <c r="E2" s="32" t="s">
        <v>155</v>
      </c>
      <c r="F2" s="32" t="s">
        <v>156</v>
      </c>
      <c r="G2" s="32" t="s">
        <v>157</v>
      </c>
      <c r="H2" s="32" t="s">
        <v>7</v>
      </c>
      <c r="I2" s="32" t="s">
        <v>158</v>
      </c>
      <c r="J2" s="32" t="s">
        <v>159</v>
      </c>
      <c r="K2" s="32" t="s">
        <v>160</v>
      </c>
    </row>
    <row r="3" spans="1:11" x14ac:dyDescent="0.3">
      <c r="A3" s="26" t="s">
        <v>66</v>
      </c>
      <c r="B3" s="27">
        <v>0.12856481481481483</v>
      </c>
      <c r="C3" s="27">
        <v>0.1341087962962963</v>
      </c>
      <c r="D3" s="27">
        <v>0.13989583333333333</v>
      </c>
      <c r="E3" s="27">
        <v>0.14634259259259261</v>
      </c>
      <c r="F3" s="27">
        <v>0.15365740740740741</v>
      </c>
      <c r="G3" s="27">
        <v>0.16212962962962962</v>
      </c>
      <c r="H3" s="27">
        <v>0.1721412037037037</v>
      </c>
      <c r="I3" s="27">
        <v>0.18434027777777776</v>
      </c>
      <c r="J3" s="27">
        <v>0.19966435185185186</v>
      </c>
      <c r="K3" s="27">
        <v>0.21982638888888886</v>
      </c>
    </row>
    <row r="4" spans="1:11" x14ac:dyDescent="0.3">
      <c r="A4" s="42" t="s">
        <v>220</v>
      </c>
      <c r="B4" s="27">
        <v>6.0925925925925932E-2</v>
      </c>
      <c r="C4" s="27">
        <v>6.4131944444444436E-2</v>
      </c>
      <c r="D4" s="27">
        <v>6.6932870370370365E-2</v>
      </c>
      <c r="E4" s="27">
        <v>7.0046296296296287E-2</v>
      </c>
      <c r="F4" s="27">
        <v>7.3599537037037033E-2</v>
      </c>
      <c r="G4" s="27">
        <v>7.768518518518519E-2</v>
      </c>
      <c r="H4" s="27">
        <v>8.2546296296296298E-2</v>
      </c>
      <c r="I4" s="27">
        <v>8.847222222222223E-2</v>
      </c>
      <c r="J4" s="27">
        <v>9.5925925925925928E-2</v>
      </c>
      <c r="K4" s="27">
        <v>0.10577546296296296</v>
      </c>
    </row>
    <row r="5" spans="1:11" x14ac:dyDescent="0.3">
      <c r="A5" s="26" t="s">
        <v>64</v>
      </c>
      <c r="B5" s="27">
        <v>4.5729166666666661E-2</v>
      </c>
      <c r="C5" s="27">
        <v>4.8275462962962958E-2</v>
      </c>
      <c r="D5" s="27">
        <v>5.0370370370370371E-2</v>
      </c>
      <c r="E5" s="27">
        <v>5.2731481481481483E-2</v>
      </c>
      <c r="F5" s="27">
        <v>5.5381944444444442E-2</v>
      </c>
      <c r="G5" s="27">
        <v>5.8472222222222224E-2</v>
      </c>
      <c r="H5" s="27">
        <v>6.2129629629629625E-2</v>
      </c>
      <c r="I5" s="27">
        <v>6.6585648148148144E-2</v>
      </c>
      <c r="J5" s="27">
        <v>7.2222222222222229E-2</v>
      </c>
      <c r="K5" s="27">
        <v>7.96412037037037E-2</v>
      </c>
    </row>
    <row r="6" spans="1:11" x14ac:dyDescent="0.3">
      <c r="A6" s="42" t="s">
        <v>219</v>
      </c>
      <c r="B6" s="27">
        <v>2.7696759259259258E-2</v>
      </c>
      <c r="C6" s="27">
        <v>2.9386574074074075E-2</v>
      </c>
      <c r="D6" s="27">
        <v>3.0671296296296294E-2</v>
      </c>
      <c r="E6" s="27">
        <v>3.2106481481481479E-2</v>
      </c>
      <c r="F6" s="27">
        <v>3.3738425925925929E-2</v>
      </c>
      <c r="G6" s="27">
        <v>3.5636574074074077E-2</v>
      </c>
      <c r="H6" s="27">
        <v>3.7870370370370367E-2</v>
      </c>
      <c r="I6" s="27">
        <v>4.0613425925925928E-2</v>
      </c>
      <c r="J6" s="27">
        <v>4.4062500000000004E-2</v>
      </c>
      <c r="K6" s="27">
        <v>4.8622685185185179E-2</v>
      </c>
    </row>
    <row r="7" spans="1:11" x14ac:dyDescent="0.3">
      <c r="A7" s="42" t="s">
        <v>164</v>
      </c>
      <c r="B7" s="27">
        <v>2.2037037037037036E-2</v>
      </c>
      <c r="C7" s="27">
        <v>2.342592592592593E-2</v>
      </c>
      <c r="D7" s="27">
        <v>2.4456018518518519E-2</v>
      </c>
      <c r="E7" s="27">
        <v>2.5601851851851851E-2</v>
      </c>
      <c r="F7" s="27">
        <v>2.6909722222222224E-2</v>
      </c>
      <c r="G7" s="27">
        <v>2.8425925925925924E-2</v>
      </c>
      <c r="H7" s="27">
        <v>3.0219907407407407E-2</v>
      </c>
      <c r="I7" s="27">
        <v>3.2407407407407406E-2</v>
      </c>
      <c r="J7" s="27">
        <v>3.5173611111111107E-2</v>
      </c>
      <c r="K7" s="27">
        <v>3.8796296296296294E-2</v>
      </c>
    </row>
    <row r="8" spans="1:11" x14ac:dyDescent="0.3">
      <c r="A8" s="42" t="s">
        <v>218</v>
      </c>
      <c r="B8" s="27">
        <v>1.3333333333333334E-2</v>
      </c>
      <c r="C8" s="27">
        <v>1.4224537037037037E-2</v>
      </c>
      <c r="D8" s="27">
        <v>1.4849537037037036E-2</v>
      </c>
      <c r="E8" s="27">
        <v>1.5555555555555553E-2</v>
      </c>
      <c r="F8" s="27">
        <v>1.6342592592592593E-2</v>
      </c>
      <c r="G8" s="27">
        <v>1.726851851851852E-2</v>
      </c>
      <c r="H8" s="27">
        <v>1.8356481481481481E-2</v>
      </c>
      <c r="I8" s="27">
        <v>1.9699074074074074E-2</v>
      </c>
      <c r="J8" s="27">
        <v>2.1377314814814818E-2</v>
      </c>
      <c r="K8" s="27">
        <v>2.361111111111111E-2</v>
      </c>
    </row>
    <row r="9" spans="1:11" x14ac:dyDescent="0.3">
      <c r="A9" s="25" t="s">
        <v>175</v>
      </c>
      <c r="B9" s="27">
        <v>1.0266203703703703E-2</v>
      </c>
      <c r="C9" s="27">
        <v>1.0937500000000001E-2</v>
      </c>
      <c r="D9" s="27">
        <v>1.1400462962962965E-2</v>
      </c>
      <c r="E9" s="27">
        <v>1.1932870370370371E-2</v>
      </c>
      <c r="F9" s="27">
        <v>1.2534722222222223E-2</v>
      </c>
      <c r="G9" s="27">
        <v>1.3275462962962963E-2</v>
      </c>
      <c r="H9" s="27">
        <v>1.4120370370370368E-2</v>
      </c>
      <c r="I9" s="27">
        <v>1.5150462962962963E-2</v>
      </c>
      <c r="J9" s="27">
        <v>1.6377314814814813E-2</v>
      </c>
      <c r="K9" s="27">
        <v>1.818287037037037E-2</v>
      </c>
    </row>
    <row r="10" spans="1:11" x14ac:dyDescent="0.3">
      <c r="A10" s="42" t="s">
        <v>217</v>
      </c>
      <c r="B10" s="27">
        <v>3.8425925925925923E-3</v>
      </c>
      <c r="C10" s="27">
        <v>4.155092592592593E-3</v>
      </c>
      <c r="D10" s="27">
        <v>4.340277777777778E-3</v>
      </c>
      <c r="E10" s="27">
        <v>4.5486111111111109E-3</v>
      </c>
      <c r="F10" s="28">
        <v>4.7916666666666672E-3</v>
      </c>
      <c r="G10" s="28">
        <v>5.0694444444444441E-3</v>
      </c>
      <c r="H10" s="27">
        <v>5.3819444444444453E-3</v>
      </c>
      <c r="I10" s="27">
        <v>5.7870370370370376E-3</v>
      </c>
      <c r="J10" s="27">
        <v>6.2847222222222228E-3</v>
      </c>
      <c r="K10" s="27">
        <v>6.9560185185185185E-3</v>
      </c>
    </row>
    <row r="11" spans="1:11" x14ac:dyDescent="0.3">
      <c r="B11" s="27"/>
    </row>
    <row r="12" spans="1:11" x14ac:dyDescent="0.3">
      <c r="A12" s="26"/>
    </row>
    <row r="13" spans="1:11" x14ac:dyDescent="0.3">
      <c r="A13" s="26"/>
    </row>
    <row r="14" spans="1:11" x14ac:dyDescent="0.3">
      <c r="A14" s="26"/>
    </row>
    <row r="15" spans="1:11" x14ac:dyDescent="0.3">
      <c r="A15" s="26"/>
    </row>
    <row r="16" spans="1:11" x14ac:dyDescent="0.3">
      <c r="A16" s="26"/>
    </row>
    <row r="17" spans="1:2" x14ac:dyDescent="0.3">
      <c r="A17" s="26"/>
    </row>
    <row r="19" spans="1:2" x14ac:dyDescent="0.3">
      <c r="A19" s="26"/>
    </row>
    <row r="20" spans="1:2" x14ac:dyDescent="0.3">
      <c r="B20" s="27"/>
    </row>
    <row r="21" spans="1:2" x14ac:dyDescent="0.3">
      <c r="A21" s="26"/>
    </row>
    <row r="22" spans="1:2" x14ac:dyDescent="0.3">
      <c r="A22" s="26"/>
    </row>
    <row r="23" spans="1:2" x14ac:dyDescent="0.3">
      <c r="A23" s="26"/>
    </row>
    <row r="24" spans="1:2" x14ac:dyDescent="0.3">
      <c r="A24" s="26"/>
    </row>
    <row r="25" spans="1:2" x14ac:dyDescent="0.3">
      <c r="A25" s="26"/>
    </row>
    <row r="26" spans="1:2" x14ac:dyDescent="0.3">
      <c r="A26" s="26"/>
    </row>
    <row r="28" spans="1:2" x14ac:dyDescent="0.3">
      <c r="A28" s="26"/>
    </row>
    <row r="29" spans="1:2" x14ac:dyDescent="0.3">
      <c r="B29" s="27"/>
    </row>
    <row r="30" spans="1:2" x14ac:dyDescent="0.3">
      <c r="A30" s="26"/>
    </row>
    <row r="31" spans="1:2" x14ac:dyDescent="0.3">
      <c r="A31" s="26"/>
    </row>
    <row r="32" spans="1:2" x14ac:dyDescent="0.3">
      <c r="A32" s="26"/>
    </row>
    <row r="33" spans="1:2" x14ac:dyDescent="0.3">
      <c r="A33" s="26"/>
    </row>
    <row r="34" spans="1:2" x14ac:dyDescent="0.3">
      <c r="A34" s="26"/>
    </row>
    <row r="35" spans="1:2" x14ac:dyDescent="0.3">
      <c r="A35" s="26"/>
    </row>
    <row r="37" spans="1:2" x14ac:dyDescent="0.3">
      <c r="A37" s="26"/>
    </row>
    <row r="38" spans="1:2" x14ac:dyDescent="0.3">
      <c r="B38" s="27"/>
    </row>
    <row r="39" spans="1:2" x14ac:dyDescent="0.3">
      <c r="A39" s="26"/>
    </row>
    <row r="40" spans="1:2" x14ac:dyDescent="0.3">
      <c r="A40" s="26"/>
    </row>
    <row r="41" spans="1:2" x14ac:dyDescent="0.3">
      <c r="A41" s="26"/>
    </row>
    <row r="42" spans="1:2" x14ac:dyDescent="0.3">
      <c r="A42" s="26"/>
    </row>
    <row r="43" spans="1:2" x14ac:dyDescent="0.3">
      <c r="A43" s="26"/>
    </row>
    <row r="44" spans="1:2" x14ac:dyDescent="0.3">
      <c r="A44" s="26"/>
    </row>
    <row r="46" spans="1:2" x14ac:dyDescent="0.3">
      <c r="A46" s="26"/>
    </row>
    <row r="48" spans="1:2" x14ac:dyDescent="0.3">
      <c r="A48" s="26"/>
    </row>
    <row r="49" spans="1:2" x14ac:dyDescent="0.3">
      <c r="A49" s="26"/>
    </row>
    <row r="50" spans="1:2" x14ac:dyDescent="0.3">
      <c r="A50" s="26"/>
    </row>
    <row r="51" spans="1:2" x14ac:dyDescent="0.3">
      <c r="A51" s="26"/>
    </row>
    <row r="52" spans="1:2" x14ac:dyDescent="0.3">
      <c r="A52" s="26"/>
    </row>
    <row r="53" spans="1:2" x14ac:dyDescent="0.3">
      <c r="A53" s="26"/>
    </row>
    <row r="55" spans="1:2" x14ac:dyDescent="0.3">
      <c r="A55" s="26"/>
    </row>
    <row r="56" spans="1:2" x14ac:dyDescent="0.3">
      <c r="B56" s="27"/>
    </row>
    <row r="57" spans="1:2" x14ac:dyDescent="0.3">
      <c r="A57" s="26"/>
    </row>
    <row r="58" spans="1:2" x14ac:dyDescent="0.3">
      <c r="A58" s="26"/>
    </row>
    <row r="59" spans="1:2" x14ac:dyDescent="0.3">
      <c r="A59" s="26"/>
    </row>
    <row r="60" spans="1:2" x14ac:dyDescent="0.3">
      <c r="A60" s="26"/>
    </row>
    <row r="61" spans="1:2" x14ac:dyDescent="0.3">
      <c r="A61" s="26"/>
    </row>
    <row r="62" spans="1:2" x14ac:dyDescent="0.3">
      <c r="A62" s="26"/>
    </row>
    <row r="64" spans="1:2" x14ac:dyDescent="0.3">
      <c r="A64" s="26"/>
    </row>
    <row r="65" spans="1:2" x14ac:dyDescent="0.3">
      <c r="B65" s="27"/>
    </row>
    <row r="66" spans="1:2" x14ac:dyDescent="0.3">
      <c r="A66" s="26"/>
    </row>
    <row r="67" spans="1:2" x14ac:dyDescent="0.3">
      <c r="A67" s="26"/>
    </row>
    <row r="68" spans="1:2" x14ac:dyDescent="0.3">
      <c r="A68" s="26"/>
    </row>
    <row r="69" spans="1:2" x14ac:dyDescent="0.3">
      <c r="A69" s="26"/>
    </row>
    <row r="70" spans="1:2" x14ac:dyDescent="0.3">
      <c r="A70" s="26"/>
    </row>
    <row r="71" spans="1:2" x14ac:dyDescent="0.3">
      <c r="A71" s="26"/>
    </row>
    <row r="73" spans="1:2" x14ac:dyDescent="0.3">
      <c r="A73" s="26"/>
    </row>
    <row r="74" spans="1:2" x14ac:dyDescent="0.3">
      <c r="B74" s="27"/>
    </row>
    <row r="75" spans="1:2" x14ac:dyDescent="0.3">
      <c r="A75" s="26"/>
    </row>
    <row r="76" spans="1:2" x14ac:dyDescent="0.3">
      <c r="A76" s="26"/>
    </row>
    <row r="77" spans="1:2" x14ac:dyDescent="0.3">
      <c r="A77" s="26"/>
    </row>
    <row r="78" spans="1:2" x14ac:dyDescent="0.3">
      <c r="A78" s="26"/>
    </row>
    <row r="79" spans="1:2" x14ac:dyDescent="0.3">
      <c r="A79" s="26"/>
    </row>
    <row r="80" spans="1:2" x14ac:dyDescent="0.3">
      <c r="A80" s="26"/>
    </row>
    <row r="82" spans="1:2" x14ac:dyDescent="0.3">
      <c r="A82" s="26"/>
    </row>
    <row r="83" spans="1:2" x14ac:dyDescent="0.3">
      <c r="B83" s="27"/>
    </row>
    <row r="84" spans="1:2" x14ac:dyDescent="0.3">
      <c r="A84" s="26"/>
    </row>
    <row r="85" spans="1:2" x14ac:dyDescent="0.3">
      <c r="A85" s="26"/>
    </row>
    <row r="86" spans="1:2" x14ac:dyDescent="0.3">
      <c r="A86" s="26"/>
    </row>
    <row r="87" spans="1:2" x14ac:dyDescent="0.3">
      <c r="A87" s="26"/>
    </row>
    <row r="88" spans="1:2" x14ac:dyDescent="0.3">
      <c r="A88" s="26"/>
    </row>
    <row r="89" spans="1:2" x14ac:dyDescent="0.3">
      <c r="A89" s="26"/>
    </row>
    <row r="91" spans="1:2" x14ac:dyDescent="0.3">
      <c r="A91" s="26"/>
    </row>
    <row r="93" spans="1:2" x14ac:dyDescent="0.3">
      <c r="A93" s="26"/>
    </row>
    <row r="94" spans="1:2" x14ac:dyDescent="0.3">
      <c r="A94" s="26"/>
    </row>
    <row r="95" spans="1:2" x14ac:dyDescent="0.3">
      <c r="A95" s="26"/>
    </row>
    <row r="96" spans="1:2" x14ac:dyDescent="0.3">
      <c r="A96" s="26"/>
    </row>
    <row r="97" spans="1:1" x14ac:dyDescent="0.3">
      <c r="A97" s="26"/>
    </row>
    <row r="98" spans="1:1" x14ac:dyDescent="0.3">
      <c r="A98" s="26"/>
    </row>
    <row r="100" spans="1:1" x14ac:dyDescent="0.3">
      <c r="A100" s="26"/>
    </row>
    <row r="102" spans="1:1" x14ac:dyDescent="0.3">
      <c r="A102" s="26"/>
    </row>
    <row r="103" spans="1:1" x14ac:dyDescent="0.3">
      <c r="A103" s="26"/>
    </row>
    <row r="104" spans="1:1" x14ac:dyDescent="0.3">
      <c r="A104" s="26"/>
    </row>
    <row r="105" spans="1:1" x14ac:dyDescent="0.3">
      <c r="A105" s="26"/>
    </row>
    <row r="106" spans="1:1" x14ac:dyDescent="0.3">
      <c r="A106" s="26"/>
    </row>
    <row r="107" spans="1:1" x14ac:dyDescent="0.3">
      <c r="A107" s="26"/>
    </row>
    <row r="109" spans="1:1" x14ac:dyDescent="0.3">
      <c r="A109" s="26"/>
    </row>
  </sheetData>
  <sheetProtection algorithmName="SHA-512" hashValue="FJM8bDxy93BS8qDLh5ecVbrfaPPFrCKM89ajC2plDn+/4PXXVm0Vnbv+Cz1Sl+PmOByWpQFz1rLAO1ezQ+e+EA==" saltValue="YMos9KVX3AAiHjE3hw2OY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FD2A9-9228-4F19-AE4E-D4EC817DE2B9}">
  <dimension ref="A1:K109"/>
  <sheetViews>
    <sheetView workbookViewId="0"/>
  </sheetViews>
  <sheetFormatPr defaultRowHeight="14.4" x14ac:dyDescent="0.3"/>
  <cols>
    <col min="1" max="16384" width="8.88671875" style="25"/>
  </cols>
  <sheetData>
    <row r="1" spans="1:11" x14ac:dyDescent="0.3">
      <c r="A1" s="33" t="s">
        <v>183</v>
      </c>
    </row>
    <row r="2" spans="1:11" x14ac:dyDescent="0.3">
      <c r="A2" s="32" t="s">
        <v>177</v>
      </c>
      <c r="B2" s="25" t="s">
        <v>152</v>
      </c>
      <c r="C2" s="25" t="s">
        <v>153</v>
      </c>
      <c r="D2" s="25" t="s">
        <v>154</v>
      </c>
      <c r="E2" s="32" t="s">
        <v>155</v>
      </c>
      <c r="F2" s="32" t="s">
        <v>156</v>
      </c>
      <c r="G2" s="32" t="s">
        <v>157</v>
      </c>
      <c r="H2" s="32" t="s">
        <v>7</v>
      </c>
      <c r="I2" s="32" t="s">
        <v>158</v>
      </c>
      <c r="J2" s="32" t="s">
        <v>159</v>
      </c>
      <c r="K2" s="32" t="s">
        <v>160</v>
      </c>
    </row>
    <row r="3" spans="1:11" x14ac:dyDescent="0.3">
      <c r="A3" s="26" t="s">
        <v>66</v>
      </c>
      <c r="B3" s="27">
        <v>0.13774305555555555</v>
      </c>
      <c r="C3" s="27">
        <v>0.14368055555555556</v>
      </c>
      <c r="D3" s="27">
        <v>0.14988425925925927</v>
      </c>
      <c r="E3" s="27">
        <v>0.15679398148148146</v>
      </c>
      <c r="F3" s="27">
        <v>0.16462962962962963</v>
      </c>
      <c r="G3" s="27">
        <v>0.17371527777777776</v>
      </c>
      <c r="H3" s="27">
        <v>0.18444444444444444</v>
      </c>
      <c r="I3" s="27">
        <v>0.19750000000000001</v>
      </c>
      <c r="J3" s="27">
        <v>0.21392361111111111</v>
      </c>
      <c r="K3" s="27">
        <v>0.23553240740740741</v>
      </c>
    </row>
    <row r="4" spans="1:11" x14ac:dyDescent="0.3">
      <c r="A4" s="42" t="s">
        <v>220</v>
      </c>
      <c r="B4" s="27">
        <v>6.5277777777777782E-2</v>
      </c>
      <c r="C4" s="27">
        <v>6.8715277777777778E-2</v>
      </c>
      <c r="D4" s="27">
        <v>7.1712962962962964E-2</v>
      </c>
      <c r="E4" s="27">
        <v>7.5046296296296292E-2</v>
      </c>
      <c r="F4" s="27">
        <v>7.885416666666667E-2</v>
      </c>
      <c r="G4" s="27">
        <v>8.3229166666666674E-2</v>
      </c>
      <c r="H4" s="27">
        <v>8.8437500000000002E-2</v>
      </c>
      <c r="I4" s="27">
        <v>9.4791666666666663E-2</v>
      </c>
      <c r="J4" s="27">
        <v>0.10277777777777779</v>
      </c>
      <c r="K4" s="27">
        <v>0.11332175925925925</v>
      </c>
    </row>
    <row r="5" spans="1:11" x14ac:dyDescent="0.3">
      <c r="A5" s="26" t="s">
        <v>64</v>
      </c>
      <c r="B5" s="27">
        <v>4.8993055555555554E-2</v>
      </c>
      <c r="C5" s="28">
        <v>5.1724537037037034E-2</v>
      </c>
      <c r="D5" s="27">
        <v>5.3969907407407404E-2</v>
      </c>
      <c r="E5" s="27">
        <v>5.649305555555556E-2</v>
      </c>
      <c r="F5" s="27">
        <v>5.9340277777777777E-2</v>
      </c>
      <c r="G5" s="27">
        <v>6.2650462962962963E-2</v>
      </c>
      <c r="H5" s="27">
        <v>6.6562500000000011E-2</v>
      </c>
      <c r="I5" s="27">
        <v>7.1342592592592582E-2</v>
      </c>
      <c r="J5" s="27">
        <v>7.738425925925925E-2</v>
      </c>
      <c r="K5" s="27">
        <v>8.5335648148148147E-2</v>
      </c>
    </row>
    <row r="6" spans="1:11" x14ac:dyDescent="0.3">
      <c r="A6" s="42" t="s">
        <v>219</v>
      </c>
      <c r="B6" s="27">
        <v>2.9675925925925925E-2</v>
      </c>
      <c r="C6" s="27">
        <v>3.1481481481481485E-2</v>
      </c>
      <c r="D6" s="27">
        <v>3.2858796296296296E-2</v>
      </c>
      <c r="E6" s="27">
        <v>3.4398148148148143E-2</v>
      </c>
      <c r="F6" s="27">
        <v>3.6145833333333328E-2</v>
      </c>
      <c r="G6" s="27">
        <v>3.8171296296296293E-2</v>
      </c>
      <c r="H6" s="27">
        <v>4.05787037037037E-2</v>
      </c>
      <c r="I6" s="27">
        <v>4.3506944444444445E-2</v>
      </c>
      <c r="J6" s="27">
        <v>4.7210648148148147E-2</v>
      </c>
      <c r="K6" s="27">
        <v>5.2094907407407409E-2</v>
      </c>
    </row>
    <row r="7" spans="1:11" x14ac:dyDescent="0.3">
      <c r="A7" s="42" t="s">
        <v>164</v>
      </c>
      <c r="B7" s="27">
        <v>2.361111111111111E-2</v>
      </c>
      <c r="C7" s="27">
        <v>2.5104166666666664E-2</v>
      </c>
      <c r="D7" s="27">
        <v>2.6203703703703705E-2</v>
      </c>
      <c r="E7" s="27">
        <v>2.7430555555555555E-2</v>
      </c>
      <c r="F7" s="27">
        <v>2.883101851851852E-2</v>
      </c>
      <c r="G7" s="27">
        <v>3.0451388888888889E-2</v>
      </c>
      <c r="H7" s="27">
        <v>3.2372685185185185E-2</v>
      </c>
      <c r="I7" s="27">
        <v>3.4722222222222224E-2</v>
      </c>
      <c r="J7" s="27">
        <v>3.7685185185185183E-2</v>
      </c>
      <c r="K7" s="27">
        <v>4.1574074074074076E-2</v>
      </c>
    </row>
    <row r="8" spans="1:11" x14ac:dyDescent="0.3">
      <c r="A8" s="42" t="s">
        <v>218</v>
      </c>
      <c r="B8" s="27">
        <v>1.4282407407407409E-2</v>
      </c>
      <c r="C8" s="27">
        <v>1.5243055555555557E-2</v>
      </c>
      <c r="D8" s="27">
        <v>1.5914351851851853E-2</v>
      </c>
      <c r="E8" s="27">
        <v>1.6666666666666666E-2</v>
      </c>
      <c r="F8" s="27">
        <v>1.7511574074074072E-2</v>
      </c>
      <c r="G8" s="27">
        <v>1.849537037037037E-2</v>
      </c>
      <c r="H8" s="27">
        <v>1.9675925925925927E-2</v>
      </c>
      <c r="I8" s="27">
        <v>2.1099537037037038E-2</v>
      </c>
      <c r="J8" s="27">
        <v>2.2905092592592591E-2</v>
      </c>
      <c r="K8" s="27">
        <v>2.5300925925925925E-2</v>
      </c>
    </row>
    <row r="9" spans="1:11" x14ac:dyDescent="0.3">
      <c r="A9" s="25" t="s">
        <v>175</v>
      </c>
      <c r="B9" s="28">
        <v>1.0995370370370371E-2</v>
      </c>
      <c r="C9" s="27">
        <v>1.1724537037037035E-2</v>
      </c>
      <c r="D9" s="27">
        <v>1.2222222222222223E-2</v>
      </c>
      <c r="E9" s="27">
        <v>1.2777777777777777E-2</v>
      </c>
      <c r="F9" s="27">
        <v>1.3425925925925924E-2</v>
      </c>
      <c r="G9" s="27">
        <v>1.4224537037037037E-2</v>
      </c>
      <c r="H9" s="27">
        <v>1.5127314814814816E-2</v>
      </c>
      <c r="I9" s="27">
        <v>1.6238425925925924E-2</v>
      </c>
      <c r="J9" s="27">
        <v>1.7546296296296296E-2</v>
      </c>
      <c r="K9" s="27">
        <v>1.9479166666666669E-2</v>
      </c>
    </row>
    <row r="10" spans="1:11" x14ac:dyDescent="0.3">
      <c r="A10" s="42" t="s">
        <v>217</v>
      </c>
      <c r="B10" s="27">
        <v>4.1203703703703706E-3</v>
      </c>
      <c r="C10" s="27">
        <v>4.4560185185185189E-3</v>
      </c>
      <c r="D10" s="27">
        <v>4.6527777777777774E-3</v>
      </c>
      <c r="E10" s="27">
        <v>4.8726851851851856E-3</v>
      </c>
      <c r="F10" s="27">
        <v>5.1273148148148146E-3</v>
      </c>
      <c r="G10" s="27">
        <v>5.4282407407407404E-3</v>
      </c>
      <c r="H10" s="27">
        <v>5.7754629629629623E-3</v>
      </c>
      <c r="I10" s="27">
        <v>6.2037037037037043E-3</v>
      </c>
      <c r="J10" s="27">
        <v>6.7361111111111103E-3</v>
      </c>
      <c r="K10" s="27">
        <v>7.4537037037037028E-3</v>
      </c>
    </row>
    <row r="11" spans="1:11" x14ac:dyDescent="0.3">
      <c r="B11" s="27"/>
    </row>
    <row r="12" spans="1:11" x14ac:dyDescent="0.3">
      <c r="A12" s="26"/>
    </row>
    <row r="13" spans="1:11" x14ac:dyDescent="0.3">
      <c r="A13" s="26"/>
    </row>
    <row r="14" spans="1:11" x14ac:dyDescent="0.3">
      <c r="A14" s="26"/>
    </row>
    <row r="15" spans="1:11" x14ac:dyDescent="0.3">
      <c r="A15" s="26"/>
    </row>
    <row r="16" spans="1:11" x14ac:dyDescent="0.3">
      <c r="A16" s="26"/>
    </row>
    <row r="17" spans="1:2" x14ac:dyDescent="0.3">
      <c r="A17" s="26"/>
    </row>
    <row r="19" spans="1:2" x14ac:dyDescent="0.3">
      <c r="A19" s="26"/>
    </row>
    <row r="20" spans="1:2" x14ac:dyDescent="0.3">
      <c r="B20" s="27"/>
    </row>
    <row r="21" spans="1:2" x14ac:dyDescent="0.3">
      <c r="A21" s="26"/>
    </row>
    <row r="22" spans="1:2" x14ac:dyDescent="0.3">
      <c r="A22" s="26"/>
    </row>
    <row r="23" spans="1:2" x14ac:dyDescent="0.3">
      <c r="A23" s="26"/>
    </row>
    <row r="24" spans="1:2" x14ac:dyDescent="0.3">
      <c r="A24" s="26"/>
    </row>
    <row r="25" spans="1:2" x14ac:dyDescent="0.3">
      <c r="A25" s="26"/>
    </row>
    <row r="26" spans="1:2" x14ac:dyDescent="0.3">
      <c r="A26" s="26"/>
    </row>
    <row r="28" spans="1:2" x14ac:dyDescent="0.3">
      <c r="A28" s="26"/>
    </row>
    <row r="29" spans="1:2" x14ac:dyDescent="0.3">
      <c r="B29" s="27"/>
    </row>
    <row r="30" spans="1:2" x14ac:dyDescent="0.3">
      <c r="A30" s="26"/>
    </row>
    <row r="31" spans="1:2" x14ac:dyDescent="0.3">
      <c r="A31" s="26"/>
    </row>
    <row r="32" spans="1:2" x14ac:dyDescent="0.3">
      <c r="A32" s="26"/>
    </row>
    <row r="33" spans="1:2" x14ac:dyDescent="0.3">
      <c r="A33" s="26"/>
    </row>
    <row r="34" spans="1:2" x14ac:dyDescent="0.3">
      <c r="A34" s="26"/>
    </row>
    <row r="35" spans="1:2" x14ac:dyDescent="0.3">
      <c r="A35" s="26"/>
    </row>
    <row r="37" spans="1:2" x14ac:dyDescent="0.3">
      <c r="A37" s="26"/>
    </row>
    <row r="38" spans="1:2" x14ac:dyDescent="0.3">
      <c r="B38" s="27"/>
    </row>
    <row r="39" spans="1:2" x14ac:dyDescent="0.3">
      <c r="A39" s="26"/>
    </row>
    <row r="40" spans="1:2" x14ac:dyDescent="0.3">
      <c r="A40" s="26"/>
    </row>
    <row r="41" spans="1:2" x14ac:dyDescent="0.3">
      <c r="A41" s="26"/>
    </row>
    <row r="42" spans="1:2" x14ac:dyDescent="0.3">
      <c r="A42" s="26"/>
    </row>
    <row r="43" spans="1:2" x14ac:dyDescent="0.3">
      <c r="A43" s="26"/>
    </row>
    <row r="44" spans="1:2" x14ac:dyDescent="0.3">
      <c r="A44" s="26"/>
    </row>
    <row r="46" spans="1:2" x14ac:dyDescent="0.3">
      <c r="A46" s="26"/>
    </row>
    <row r="48" spans="1:2" x14ac:dyDescent="0.3">
      <c r="A48" s="26"/>
    </row>
    <row r="49" spans="1:2" x14ac:dyDescent="0.3">
      <c r="A49" s="26"/>
    </row>
    <row r="50" spans="1:2" x14ac:dyDescent="0.3">
      <c r="A50" s="26"/>
    </row>
    <row r="51" spans="1:2" x14ac:dyDescent="0.3">
      <c r="A51" s="26"/>
    </row>
    <row r="52" spans="1:2" x14ac:dyDescent="0.3">
      <c r="A52" s="26"/>
    </row>
    <row r="53" spans="1:2" x14ac:dyDescent="0.3">
      <c r="A53" s="26"/>
    </row>
    <row r="55" spans="1:2" x14ac:dyDescent="0.3">
      <c r="A55" s="26"/>
    </row>
    <row r="56" spans="1:2" x14ac:dyDescent="0.3">
      <c r="B56" s="27"/>
    </row>
    <row r="57" spans="1:2" x14ac:dyDescent="0.3">
      <c r="A57" s="26"/>
    </row>
    <row r="58" spans="1:2" x14ac:dyDescent="0.3">
      <c r="A58" s="26"/>
    </row>
    <row r="59" spans="1:2" x14ac:dyDescent="0.3">
      <c r="A59" s="26"/>
    </row>
    <row r="60" spans="1:2" x14ac:dyDescent="0.3">
      <c r="A60" s="26"/>
    </row>
    <row r="61" spans="1:2" x14ac:dyDescent="0.3">
      <c r="A61" s="26"/>
    </row>
    <row r="62" spans="1:2" x14ac:dyDescent="0.3">
      <c r="A62" s="26"/>
    </row>
    <row r="64" spans="1:2" x14ac:dyDescent="0.3">
      <c r="A64" s="26"/>
    </row>
    <row r="65" spans="1:2" x14ac:dyDescent="0.3">
      <c r="B65" s="27"/>
    </row>
    <row r="66" spans="1:2" x14ac:dyDescent="0.3">
      <c r="A66" s="26"/>
    </row>
    <row r="67" spans="1:2" x14ac:dyDescent="0.3">
      <c r="A67" s="26"/>
    </row>
    <row r="68" spans="1:2" x14ac:dyDescent="0.3">
      <c r="A68" s="26"/>
    </row>
    <row r="69" spans="1:2" x14ac:dyDescent="0.3">
      <c r="A69" s="26"/>
    </row>
    <row r="70" spans="1:2" x14ac:dyDescent="0.3">
      <c r="A70" s="26"/>
    </row>
    <row r="71" spans="1:2" x14ac:dyDescent="0.3">
      <c r="A71" s="26"/>
    </row>
    <row r="73" spans="1:2" x14ac:dyDescent="0.3">
      <c r="A73" s="26"/>
    </row>
    <row r="74" spans="1:2" x14ac:dyDescent="0.3">
      <c r="B74" s="27"/>
    </row>
    <row r="75" spans="1:2" x14ac:dyDescent="0.3">
      <c r="A75" s="26"/>
    </row>
    <row r="76" spans="1:2" x14ac:dyDescent="0.3">
      <c r="A76" s="26"/>
    </row>
    <row r="77" spans="1:2" x14ac:dyDescent="0.3">
      <c r="A77" s="26"/>
    </row>
    <row r="78" spans="1:2" x14ac:dyDescent="0.3">
      <c r="A78" s="26"/>
    </row>
    <row r="79" spans="1:2" x14ac:dyDescent="0.3">
      <c r="A79" s="26"/>
    </row>
    <row r="80" spans="1:2" x14ac:dyDescent="0.3">
      <c r="A80" s="26"/>
    </row>
    <row r="82" spans="1:2" x14ac:dyDescent="0.3">
      <c r="A82" s="26"/>
    </row>
    <row r="83" spans="1:2" x14ac:dyDescent="0.3">
      <c r="B83" s="27"/>
    </row>
    <row r="84" spans="1:2" x14ac:dyDescent="0.3">
      <c r="A84" s="26"/>
    </row>
    <row r="85" spans="1:2" x14ac:dyDescent="0.3">
      <c r="A85" s="26"/>
    </row>
    <row r="86" spans="1:2" x14ac:dyDescent="0.3">
      <c r="A86" s="26"/>
    </row>
    <row r="87" spans="1:2" x14ac:dyDescent="0.3">
      <c r="A87" s="26"/>
    </row>
    <row r="88" spans="1:2" x14ac:dyDescent="0.3">
      <c r="A88" s="26"/>
    </row>
    <row r="89" spans="1:2" x14ac:dyDescent="0.3">
      <c r="A89" s="26"/>
    </row>
    <row r="91" spans="1:2" x14ac:dyDescent="0.3">
      <c r="A91" s="26"/>
    </row>
    <row r="93" spans="1:2" x14ac:dyDescent="0.3">
      <c r="A93" s="26"/>
    </row>
    <row r="94" spans="1:2" x14ac:dyDescent="0.3">
      <c r="A94" s="26"/>
    </row>
    <row r="95" spans="1:2" x14ac:dyDescent="0.3">
      <c r="A95" s="26"/>
    </row>
    <row r="96" spans="1:2" x14ac:dyDescent="0.3">
      <c r="A96" s="26"/>
    </row>
    <row r="97" spans="1:1" x14ac:dyDescent="0.3">
      <c r="A97" s="26"/>
    </row>
    <row r="98" spans="1:1" x14ac:dyDescent="0.3">
      <c r="A98" s="26"/>
    </row>
    <row r="100" spans="1:1" x14ac:dyDescent="0.3">
      <c r="A100" s="26"/>
    </row>
    <row r="102" spans="1:1" x14ac:dyDescent="0.3">
      <c r="A102" s="26"/>
    </row>
    <row r="103" spans="1:1" x14ac:dyDescent="0.3">
      <c r="A103" s="26"/>
    </row>
    <row r="104" spans="1:1" x14ac:dyDescent="0.3">
      <c r="A104" s="26"/>
    </row>
    <row r="105" spans="1:1" x14ac:dyDescent="0.3">
      <c r="A105" s="26"/>
    </row>
    <row r="106" spans="1:1" x14ac:dyDescent="0.3">
      <c r="A106" s="26"/>
    </row>
    <row r="107" spans="1:1" x14ac:dyDescent="0.3">
      <c r="A107" s="26"/>
    </row>
    <row r="109" spans="1:1" x14ac:dyDescent="0.3">
      <c r="A109" s="26"/>
    </row>
  </sheetData>
  <sheetProtection algorithmName="SHA-512" hashValue="nveqcvWfPEwhXMPliWrGQJa5Ay39uXrPQJDOgUq013Z0b5U9GPhFVdlW8UugKDWGXuTR5AL8MZOlec7MsiUc2g==" saltValue="FqoK14wmZEL9cu7urH3ER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2A4B8-1937-4EFE-B132-827177C15AA8}">
  <dimension ref="A1:K109"/>
  <sheetViews>
    <sheetView workbookViewId="0"/>
  </sheetViews>
  <sheetFormatPr defaultRowHeight="14.4" x14ac:dyDescent="0.3"/>
  <cols>
    <col min="1" max="16384" width="8.88671875" style="25"/>
  </cols>
  <sheetData>
    <row r="1" spans="1:11" x14ac:dyDescent="0.3">
      <c r="A1" s="33" t="s">
        <v>184</v>
      </c>
    </row>
    <row r="2" spans="1:11" x14ac:dyDescent="0.3">
      <c r="A2" s="32" t="s">
        <v>177</v>
      </c>
      <c r="B2" s="25" t="s">
        <v>152</v>
      </c>
      <c r="C2" s="25" t="s">
        <v>153</v>
      </c>
      <c r="D2" s="25" t="s">
        <v>154</v>
      </c>
      <c r="E2" s="32" t="s">
        <v>155</v>
      </c>
      <c r="F2" s="32" t="s">
        <v>156</v>
      </c>
      <c r="G2" s="32" t="s">
        <v>157</v>
      </c>
      <c r="H2" s="32" t="s">
        <v>7</v>
      </c>
      <c r="I2" s="32" t="s">
        <v>158</v>
      </c>
      <c r="J2" s="32" t="s">
        <v>159</v>
      </c>
      <c r="K2" s="32" t="s">
        <v>160</v>
      </c>
    </row>
    <row r="3" spans="1:11" x14ac:dyDescent="0.3">
      <c r="A3" s="26" t="s">
        <v>66</v>
      </c>
      <c r="B3" s="27">
        <v>0.1542824074074074</v>
      </c>
      <c r="C3" s="27">
        <v>0.16092592592592592</v>
      </c>
      <c r="D3" s="27">
        <v>0.16787037037037036</v>
      </c>
      <c r="E3" s="27">
        <v>0.17561342592592591</v>
      </c>
      <c r="F3" s="27">
        <v>0.18438657407407408</v>
      </c>
      <c r="G3" s="27">
        <v>0.19479166666666667</v>
      </c>
      <c r="H3" s="27">
        <v>0.2065740740740741</v>
      </c>
      <c r="I3" s="27">
        <v>0.22120370370370371</v>
      </c>
      <c r="J3" s="27">
        <v>0.23959490740740741</v>
      </c>
      <c r="K3" s="27">
        <v>0.26379629629629631</v>
      </c>
    </row>
    <row r="4" spans="1:11" x14ac:dyDescent="0.3">
      <c r="A4" s="42" t="s">
        <v>220</v>
      </c>
      <c r="B4" s="27">
        <v>7.3113425925925915E-2</v>
      </c>
      <c r="C4" s="27">
        <v>7.6967592592592601E-2</v>
      </c>
      <c r="D4" s="27">
        <v>8.0312499999999995E-2</v>
      </c>
      <c r="E4" s="27">
        <v>8.4050925925925932E-2</v>
      </c>
      <c r="F4" s="27">
        <v>8.8310185185185186E-2</v>
      </c>
      <c r="G4" s="27">
        <v>9.3217592592592588E-2</v>
      </c>
      <c r="H4" s="27">
        <v>9.9050925925925917E-2</v>
      </c>
      <c r="I4" s="27">
        <v>0.10616898148148148</v>
      </c>
      <c r="J4" s="27">
        <v>0.11511574074074075</v>
      </c>
      <c r="K4" s="27">
        <v>0.12692129629629631</v>
      </c>
    </row>
    <row r="5" spans="1:11" x14ac:dyDescent="0.3">
      <c r="A5" s="26" t="s">
        <v>64</v>
      </c>
      <c r="B5" s="27">
        <v>5.4872685185185184E-2</v>
      </c>
      <c r="C5" s="27">
        <v>5.7928240740740738E-2</v>
      </c>
      <c r="D5" s="27">
        <v>6.0439814814814814E-2</v>
      </c>
      <c r="E5" s="27">
        <v>6.3275462962962964E-2</v>
      </c>
      <c r="F5" s="27">
        <v>6.6458333333333341E-2</v>
      </c>
      <c r="G5" s="27">
        <v>7.0162037037037037E-2</v>
      </c>
      <c r="H5" s="27">
        <v>7.4560185185185188E-2</v>
      </c>
      <c r="I5" s="27">
        <v>7.9907407407407413E-2</v>
      </c>
      <c r="J5" s="27">
        <v>8.666666666666667E-2</v>
      </c>
      <c r="K5" s="27">
        <v>9.5578703703703694E-2</v>
      </c>
    </row>
    <row r="6" spans="1:11" x14ac:dyDescent="0.3">
      <c r="A6" s="42" t="s">
        <v>219</v>
      </c>
      <c r="B6" s="27">
        <v>3.3240740740740744E-2</v>
      </c>
      <c r="C6" s="27">
        <v>3.5254629629629629E-2</v>
      </c>
      <c r="D6" s="27">
        <v>3.6805555555555557E-2</v>
      </c>
      <c r="E6" s="27">
        <v>3.8530092592592595E-2</v>
      </c>
      <c r="F6" s="27">
        <v>4.0486111111111105E-2</v>
      </c>
      <c r="G6" s="27">
        <v>4.2754629629629635E-2</v>
      </c>
      <c r="H6" s="27">
        <v>4.5451388888888888E-2</v>
      </c>
      <c r="I6" s="27">
        <v>4.8738425925925921E-2</v>
      </c>
      <c r="J6" s="27">
        <v>5.2870370370370373E-2</v>
      </c>
      <c r="K6" s="27">
        <v>5.8356481481481481E-2</v>
      </c>
    </row>
    <row r="7" spans="1:11" x14ac:dyDescent="0.3">
      <c r="A7" s="42" t="s">
        <v>164</v>
      </c>
      <c r="B7" s="27">
        <v>2.6446759259259264E-2</v>
      </c>
      <c r="C7" s="27">
        <v>2.8113425925925927E-2</v>
      </c>
      <c r="D7" s="27">
        <v>2.9351851851851851E-2</v>
      </c>
      <c r="E7" s="27">
        <v>3.0729166666666669E-2</v>
      </c>
      <c r="F7" s="27">
        <v>3.229166666666667E-2</v>
      </c>
      <c r="G7" s="27">
        <v>3.4108796296296297E-2</v>
      </c>
      <c r="H7" s="27">
        <v>3.6261574074074078E-2</v>
      </c>
      <c r="I7" s="27">
        <v>3.888888888888889E-2</v>
      </c>
      <c r="J7" s="27">
        <v>4.2199074074074076E-2</v>
      </c>
      <c r="K7" s="27">
        <v>4.65625E-2</v>
      </c>
    </row>
    <row r="8" spans="1:11" x14ac:dyDescent="0.3">
      <c r="A8" s="42" t="s">
        <v>218</v>
      </c>
      <c r="B8" s="27">
        <v>1.5995370370370372E-2</v>
      </c>
      <c r="C8" s="27">
        <v>1.7071759259259259E-2</v>
      </c>
      <c r="D8" s="27">
        <v>1.7824074074074076E-2</v>
      </c>
      <c r="E8" s="27">
        <v>1.8657407407407407E-2</v>
      </c>
      <c r="F8" s="27">
        <v>1.9618055555555555E-2</v>
      </c>
      <c r="G8" s="27">
        <v>2.071759259259259E-2</v>
      </c>
      <c r="H8" s="27">
        <v>2.2037037037037036E-2</v>
      </c>
      <c r="I8" s="27">
        <v>2.3634259259259258E-2</v>
      </c>
      <c r="J8" s="27">
        <v>2.5659722222222223E-2</v>
      </c>
      <c r="K8" s="27">
        <v>2.8333333333333332E-2</v>
      </c>
    </row>
    <row r="9" spans="1:11" x14ac:dyDescent="0.3">
      <c r="A9" s="25" t="s">
        <v>175</v>
      </c>
      <c r="B9" s="27">
        <v>1.2314814814814815E-2</v>
      </c>
      <c r="C9" s="27">
        <v>1.3125E-2</v>
      </c>
      <c r="D9" s="27">
        <v>1.3680555555555555E-2</v>
      </c>
      <c r="E9" s="27">
        <v>1.4317129629629631E-2</v>
      </c>
      <c r="F9" s="27">
        <v>1.503472222222222E-2</v>
      </c>
      <c r="G9" s="27">
        <v>1.5925925925925927E-2</v>
      </c>
      <c r="H9" s="27">
        <v>1.6944444444444443E-2</v>
      </c>
      <c r="I9" s="27">
        <v>1.818287037037037E-2</v>
      </c>
      <c r="J9" s="27">
        <v>1.9652777777777779E-2</v>
      </c>
      <c r="K9" s="27">
        <v>2.1817129629629631E-2</v>
      </c>
    </row>
    <row r="10" spans="1:11" x14ac:dyDescent="0.3">
      <c r="A10" s="42" t="s">
        <v>217</v>
      </c>
      <c r="B10" s="28">
        <v>4.6180555555555558E-3</v>
      </c>
      <c r="C10" s="27">
        <v>4.9884259259259265E-3</v>
      </c>
      <c r="D10" s="27">
        <v>5.208333333333333E-3</v>
      </c>
      <c r="E10" s="27">
        <v>5.4629629629629637E-3</v>
      </c>
      <c r="F10" s="27">
        <v>5.7407407407407416E-3</v>
      </c>
      <c r="G10" s="27">
        <v>6.076388888888889E-3</v>
      </c>
      <c r="H10" s="27">
        <v>6.4699074074074069E-3</v>
      </c>
      <c r="I10" s="27">
        <v>6.9444444444444441E-3</v>
      </c>
      <c r="J10" s="27">
        <v>7.5462962962962966E-3</v>
      </c>
      <c r="K10" s="27">
        <v>8.3564814814814804E-3</v>
      </c>
    </row>
    <row r="11" spans="1:11" x14ac:dyDescent="0.3">
      <c r="B11" s="27"/>
    </row>
    <row r="12" spans="1:11" x14ac:dyDescent="0.3">
      <c r="A12" s="26"/>
    </row>
    <row r="13" spans="1:11" x14ac:dyDescent="0.3">
      <c r="A13" s="26"/>
    </row>
    <row r="14" spans="1:11" x14ac:dyDescent="0.3">
      <c r="A14" s="26"/>
    </row>
    <row r="15" spans="1:11" x14ac:dyDescent="0.3">
      <c r="A15" s="26"/>
    </row>
    <row r="16" spans="1:11" x14ac:dyDescent="0.3">
      <c r="A16" s="26"/>
    </row>
    <row r="17" spans="1:2" x14ac:dyDescent="0.3">
      <c r="A17" s="26"/>
    </row>
    <row r="19" spans="1:2" x14ac:dyDescent="0.3">
      <c r="A19" s="26"/>
    </row>
    <row r="20" spans="1:2" x14ac:dyDescent="0.3">
      <c r="B20" s="27"/>
    </row>
    <row r="21" spans="1:2" x14ac:dyDescent="0.3">
      <c r="A21" s="26"/>
    </row>
    <row r="22" spans="1:2" x14ac:dyDescent="0.3">
      <c r="A22" s="26"/>
    </row>
    <row r="23" spans="1:2" x14ac:dyDescent="0.3">
      <c r="A23" s="26"/>
    </row>
    <row r="24" spans="1:2" x14ac:dyDescent="0.3">
      <c r="A24" s="26"/>
    </row>
    <row r="25" spans="1:2" x14ac:dyDescent="0.3">
      <c r="A25" s="26"/>
    </row>
    <row r="26" spans="1:2" x14ac:dyDescent="0.3">
      <c r="A26" s="26"/>
    </row>
    <row r="28" spans="1:2" x14ac:dyDescent="0.3">
      <c r="A28" s="26"/>
    </row>
    <row r="29" spans="1:2" x14ac:dyDescent="0.3">
      <c r="B29" s="27"/>
    </row>
    <row r="30" spans="1:2" x14ac:dyDescent="0.3">
      <c r="A30" s="26"/>
    </row>
    <row r="31" spans="1:2" x14ac:dyDescent="0.3">
      <c r="A31" s="26"/>
    </row>
    <row r="32" spans="1:2" x14ac:dyDescent="0.3">
      <c r="A32" s="26"/>
    </row>
    <row r="33" spans="1:2" x14ac:dyDescent="0.3">
      <c r="A33" s="26"/>
    </row>
    <row r="34" spans="1:2" x14ac:dyDescent="0.3">
      <c r="A34" s="26"/>
    </row>
    <row r="35" spans="1:2" x14ac:dyDescent="0.3">
      <c r="A35" s="26"/>
    </row>
    <row r="37" spans="1:2" x14ac:dyDescent="0.3">
      <c r="A37" s="26"/>
    </row>
    <row r="38" spans="1:2" x14ac:dyDescent="0.3">
      <c r="B38" s="27"/>
    </row>
    <row r="39" spans="1:2" x14ac:dyDescent="0.3">
      <c r="A39" s="26"/>
    </row>
    <row r="40" spans="1:2" x14ac:dyDescent="0.3">
      <c r="A40" s="26"/>
    </row>
    <row r="41" spans="1:2" x14ac:dyDescent="0.3">
      <c r="A41" s="26"/>
    </row>
    <row r="42" spans="1:2" x14ac:dyDescent="0.3">
      <c r="A42" s="26"/>
    </row>
    <row r="43" spans="1:2" x14ac:dyDescent="0.3">
      <c r="A43" s="26"/>
    </row>
    <row r="44" spans="1:2" x14ac:dyDescent="0.3">
      <c r="A44" s="26"/>
    </row>
    <row r="46" spans="1:2" x14ac:dyDescent="0.3">
      <c r="A46" s="26"/>
    </row>
    <row r="48" spans="1:2" x14ac:dyDescent="0.3">
      <c r="A48" s="26"/>
    </row>
    <row r="49" spans="1:2" x14ac:dyDescent="0.3">
      <c r="A49" s="26"/>
    </row>
    <row r="50" spans="1:2" x14ac:dyDescent="0.3">
      <c r="A50" s="26"/>
    </row>
    <row r="51" spans="1:2" x14ac:dyDescent="0.3">
      <c r="A51" s="26"/>
    </row>
    <row r="52" spans="1:2" x14ac:dyDescent="0.3">
      <c r="A52" s="26"/>
    </row>
    <row r="53" spans="1:2" x14ac:dyDescent="0.3">
      <c r="A53" s="26"/>
    </row>
    <row r="55" spans="1:2" x14ac:dyDescent="0.3">
      <c r="A55" s="26"/>
    </row>
    <row r="56" spans="1:2" x14ac:dyDescent="0.3">
      <c r="B56" s="27"/>
    </row>
    <row r="57" spans="1:2" x14ac:dyDescent="0.3">
      <c r="A57" s="26"/>
    </row>
    <row r="58" spans="1:2" x14ac:dyDescent="0.3">
      <c r="A58" s="26"/>
    </row>
    <row r="59" spans="1:2" x14ac:dyDescent="0.3">
      <c r="A59" s="26"/>
    </row>
    <row r="60" spans="1:2" x14ac:dyDescent="0.3">
      <c r="A60" s="26"/>
    </row>
    <row r="61" spans="1:2" x14ac:dyDescent="0.3">
      <c r="A61" s="26"/>
    </row>
    <row r="62" spans="1:2" x14ac:dyDescent="0.3">
      <c r="A62" s="26"/>
    </row>
    <row r="64" spans="1:2" x14ac:dyDescent="0.3">
      <c r="A64" s="26"/>
    </row>
    <row r="65" spans="1:2" x14ac:dyDescent="0.3">
      <c r="B65" s="27"/>
    </row>
    <row r="66" spans="1:2" x14ac:dyDescent="0.3">
      <c r="A66" s="26"/>
    </row>
    <row r="67" spans="1:2" x14ac:dyDescent="0.3">
      <c r="A67" s="26"/>
    </row>
    <row r="68" spans="1:2" x14ac:dyDescent="0.3">
      <c r="A68" s="26"/>
    </row>
    <row r="69" spans="1:2" x14ac:dyDescent="0.3">
      <c r="A69" s="26"/>
    </row>
    <row r="70" spans="1:2" x14ac:dyDescent="0.3">
      <c r="A70" s="26"/>
    </row>
    <row r="71" spans="1:2" x14ac:dyDescent="0.3">
      <c r="A71" s="26"/>
    </row>
    <row r="73" spans="1:2" x14ac:dyDescent="0.3">
      <c r="A73" s="26"/>
    </row>
    <row r="74" spans="1:2" x14ac:dyDescent="0.3">
      <c r="B74" s="27"/>
    </row>
    <row r="75" spans="1:2" x14ac:dyDescent="0.3">
      <c r="A75" s="26"/>
    </row>
    <row r="76" spans="1:2" x14ac:dyDescent="0.3">
      <c r="A76" s="26"/>
    </row>
    <row r="77" spans="1:2" x14ac:dyDescent="0.3">
      <c r="A77" s="26"/>
    </row>
    <row r="78" spans="1:2" x14ac:dyDescent="0.3">
      <c r="A78" s="26"/>
    </row>
    <row r="79" spans="1:2" x14ac:dyDescent="0.3">
      <c r="A79" s="26"/>
    </row>
    <row r="80" spans="1:2" x14ac:dyDescent="0.3">
      <c r="A80" s="26"/>
    </row>
    <row r="82" spans="1:2" x14ac:dyDescent="0.3">
      <c r="A82" s="26"/>
    </row>
    <row r="83" spans="1:2" x14ac:dyDescent="0.3">
      <c r="B83" s="27"/>
    </row>
    <row r="84" spans="1:2" x14ac:dyDescent="0.3">
      <c r="A84" s="26"/>
    </row>
    <row r="85" spans="1:2" x14ac:dyDescent="0.3">
      <c r="A85" s="26"/>
    </row>
    <row r="86" spans="1:2" x14ac:dyDescent="0.3">
      <c r="A86" s="26"/>
    </row>
    <row r="87" spans="1:2" x14ac:dyDescent="0.3">
      <c r="A87" s="26"/>
    </row>
    <row r="88" spans="1:2" x14ac:dyDescent="0.3">
      <c r="A88" s="26"/>
    </row>
    <row r="89" spans="1:2" x14ac:dyDescent="0.3">
      <c r="A89" s="26"/>
    </row>
    <row r="91" spans="1:2" x14ac:dyDescent="0.3">
      <c r="A91" s="26"/>
    </row>
    <row r="93" spans="1:2" x14ac:dyDescent="0.3">
      <c r="A93" s="26"/>
    </row>
    <row r="94" spans="1:2" x14ac:dyDescent="0.3">
      <c r="A94" s="26"/>
    </row>
    <row r="95" spans="1:2" x14ac:dyDescent="0.3">
      <c r="A95" s="26"/>
    </row>
    <row r="96" spans="1:2" x14ac:dyDescent="0.3">
      <c r="A96" s="26"/>
    </row>
    <row r="97" spans="1:1" x14ac:dyDescent="0.3">
      <c r="A97" s="26"/>
    </row>
    <row r="98" spans="1:1" x14ac:dyDescent="0.3">
      <c r="A98" s="26"/>
    </row>
    <row r="100" spans="1:1" x14ac:dyDescent="0.3">
      <c r="A100" s="26"/>
    </row>
    <row r="102" spans="1:1" x14ac:dyDescent="0.3">
      <c r="A102" s="26"/>
    </row>
    <row r="103" spans="1:1" x14ac:dyDescent="0.3">
      <c r="A103" s="26"/>
    </row>
    <row r="104" spans="1:1" x14ac:dyDescent="0.3">
      <c r="A104" s="26"/>
    </row>
    <row r="105" spans="1:1" x14ac:dyDescent="0.3">
      <c r="A105" s="26"/>
    </row>
    <row r="106" spans="1:1" x14ac:dyDescent="0.3">
      <c r="A106" s="26"/>
    </row>
    <row r="107" spans="1:1" x14ac:dyDescent="0.3">
      <c r="A107" s="26"/>
    </row>
    <row r="109" spans="1:1" x14ac:dyDescent="0.3">
      <c r="A109" s="26"/>
    </row>
  </sheetData>
  <sheetProtection algorithmName="SHA-512" hashValue="9G+3tnV8XHHX8TrH6bEOD+BBm+NbnfcOaA+J9z6+43nApadFGVFK7K6RyoB41yDYxFrigW/z7PzL6UNnqPAJIg==" saltValue="+j+DLcDJBMQrJIiSDPeULw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5B588-5FD4-4EF8-9B2F-5535557998D1}">
  <dimension ref="A1:K109"/>
  <sheetViews>
    <sheetView workbookViewId="0"/>
  </sheetViews>
  <sheetFormatPr defaultRowHeight="14.4" x14ac:dyDescent="0.3"/>
  <cols>
    <col min="1" max="16384" width="8.88671875" style="25"/>
  </cols>
  <sheetData>
    <row r="1" spans="1:11" x14ac:dyDescent="0.3">
      <c r="A1" s="33" t="s">
        <v>185</v>
      </c>
    </row>
    <row r="2" spans="1:11" x14ac:dyDescent="0.3">
      <c r="A2" s="32" t="s">
        <v>177</v>
      </c>
      <c r="B2" s="25" t="s">
        <v>152</v>
      </c>
      <c r="C2" s="25" t="s">
        <v>153</v>
      </c>
      <c r="D2" s="25" t="s">
        <v>154</v>
      </c>
      <c r="E2" s="32" t="s">
        <v>155</v>
      </c>
      <c r="F2" s="32" t="s">
        <v>156</v>
      </c>
      <c r="G2" s="32" t="s">
        <v>157</v>
      </c>
      <c r="H2" s="32" t="s">
        <v>7</v>
      </c>
      <c r="I2" s="32" t="s">
        <v>158</v>
      </c>
      <c r="J2" s="32" t="s">
        <v>159</v>
      </c>
      <c r="K2" s="32" t="s">
        <v>160</v>
      </c>
    </row>
    <row r="3" spans="1:11" x14ac:dyDescent="0.3">
      <c r="A3" s="26" t="s">
        <v>66</v>
      </c>
      <c r="B3" s="27">
        <v>0.19284722222222225</v>
      </c>
      <c r="C3" s="27">
        <v>0.2011574074074074</v>
      </c>
      <c r="D3" s="27">
        <v>0.20983796296296298</v>
      </c>
      <c r="E3" s="27">
        <v>0.2195138888888889</v>
      </c>
      <c r="F3" s="27">
        <v>0.23048611111111109</v>
      </c>
      <c r="G3" s="27">
        <v>0.24319444444444446</v>
      </c>
      <c r="H3" s="27">
        <v>0.25821759259259258</v>
      </c>
      <c r="I3" s="27">
        <v>0.27650462962962963</v>
      </c>
      <c r="J3" s="27">
        <v>0.29949074074074072</v>
      </c>
      <c r="K3" s="27">
        <v>0.32974537037037038</v>
      </c>
    </row>
    <row r="4" spans="1:11" x14ac:dyDescent="0.3">
      <c r="A4" s="42" t="s">
        <v>220</v>
      </c>
      <c r="B4" s="27">
        <v>9.1388888888888895E-2</v>
      </c>
      <c r="C4" s="27">
        <v>9.6203703703703694E-2</v>
      </c>
      <c r="D4" s="27">
        <v>0.10039351851851852</v>
      </c>
      <c r="E4" s="27">
        <v>0.10506944444444444</v>
      </c>
      <c r="F4" s="27">
        <v>0.11039351851851853</v>
      </c>
      <c r="G4" s="27">
        <v>0.11652777777777779</v>
      </c>
      <c r="H4" s="27">
        <v>0.12381944444444444</v>
      </c>
      <c r="I4" s="27">
        <v>0.13270833333333334</v>
      </c>
      <c r="J4" s="27">
        <v>0.14388888888888887</v>
      </c>
      <c r="K4" s="27">
        <v>0.15865740740740741</v>
      </c>
    </row>
    <row r="5" spans="1:11" x14ac:dyDescent="0.3">
      <c r="A5" s="26" t="s">
        <v>64</v>
      </c>
      <c r="B5" s="27">
        <v>6.8587962962962962E-2</v>
      </c>
      <c r="C5" s="27">
        <v>7.2407407407407406E-2</v>
      </c>
      <c r="D5" s="27">
        <v>7.5555555555555556E-2</v>
      </c>
      <c r="E5" s="27">
        <v>7.9097222222222222E-2</v>
      </c>
      <c r="F5" s="27">
        <v>8.3078703703703696E-2</v>
      </c>
      <c r="G5" s="27">
        <v>8.7708333333333333E-2</v>
      </c>
      <c r="H5" s="27">
        <v>9.3194444444444455E-2</v>
      </c>
      <c r="I5" s="27">
        <v>9.9884259259259256E-2</v>
      </c>
      <c r="J5" s="27">
        <v>0.10833333333333334</v>
      </c>
      <c r="K5" s="27">
        <v>0.1194675925925926</v>
      </c>
    </row>
    <row r="6" spans="1:11" x14ac:dyDescent="0.3">
      <c r="A6" s="42" t="s">
        <v>219</v>
      </c>
      <c r="B6" s="27">
        <v>4.1550925925925929E-2</v>
      </c>
      <c r="C6" s="27">
        <v>4.4074074074074071E-2</v>
      </c>
      <c r="D6" s="27">
        <v>4.6006944444444448E-2</v>
      </c>
      <c r="E6" s="27">
        <v>4.8159722222222222E-2</v>
      </c>
      <c r="F6" s="27">
        <v>5.061342592592593E-2</v>
      </c>
      <c r="G6" s="27">
        <v>5.3449074074074072E-2</v>
      </c>
      <c r="H6" s="27">
        <v>5.6817129629629627E-2</v>
      </c>
      <c r="I6" s="27">
        <v>6.0914351851851851E-2</v>
      </c>
      <c r="J6" s="27">
        <v>6.6087962962962959E-2</v>
      </c>
      <c r="K6" s="27">
        <v>7.2939814814814818E-2</v>
      </c>
    </row>
    <row r="7" spans="1:11" x14ac:dyDescent="0.3">
      <c r="A7" s="42" t="s">
        <v>164</v>
      </c>
      <c r="B7" s="27">
        <v>3.3055555555555553E-2</v>
      </c>
      <c r="C7" s="27">
        <v>3.5138888888888893E-2</v>
      </c>
      <c r="D7" s="27">
        <v>3.667824074074074E-2</v>
      </c>
      <c r="E7" s="27">
        <v>3.8402777777777779E-2</v>
      </c>
      <c r="F7" s="27">
        <v>4.0370370370370369E-2</v>
      </c>
      <c r="G7" s="27">
        <v>4.2627314814814819E-2</v>
      </c>
      <c r="H7" s="27">
        <v>4.5324074074074072E-2</v>
      </c>
      <c r="I7" s="27">
        <v>4.8611111111111112E-2</v>
      </c>
      <c r="J7" s="27">
        <v>5.275462962962963E-2</v>
      </c>
      <c r="K7" s="27">
        <v>5.8206018518518511E-2</v>
      </c>
    </row>
    <row r="8" spans="1:11" x14ac:dyDescent="0.3">
      <c r="A8" s="42" t="s">
        <v>218</v>
      </c>
      <c r="B8" s="27">
        <v>1.9988425925925927E-2</v>
      </c>
      <c r="C8" s="27">
        <v>2.1342592592592594E-2</v>
      </c>
      <c r="D8" s="27">
        <v>2.2280092592592591E-2</v>
      </c>
      <c r="E8" s="27">
        <v>2.3333333333333334E-2</v>
      </c>
      <c r="F8" s="27">
        <v>2.4525462962962968E-2</v>
      </c>
      <c r="G8" s="27">
        <v>2.5902777777777775E-2</v>
      </c>
      <c r="H8" s="27">
        <v>2.7546296296296294E-2</v>
      </c>
      <c r="I8" s="27">
        <v>2.9548611111111109E-2</v>
      </c>
      <c r="J8" s="27">
        <v>3.2071759259259258E-2</v>
      </c>
      <c r="K8" s="27">
        <v>3.5416666666666666E-2</v>
      </c>
    </row>
    <row r="9" spans="1:11" x14ac:dyDescent="0.3">
      <c r="A9" s="25" t="s">
        <v>175</v>
      </c>
      <c r="B9" s="27">
        <v>1.539351851851852E-2</v>
      </c>
      <c r="C9" s="27">
        <v>1.6412037037037037E-2</v>
      </c>
      <c r="D9" s="27">
        <v>1.7106481481481483E-2</v>
      </c>
      <c r="E9" s="27">
        <v>1.7893518518518517E-2</v>
      </c>
      <c r="F9" s="27">
        <v>1.8796296296296297E-2</v>
      </c>
      <c r="G9" s="27">
        <v>1.9907407407407408E-2</v>
      </c>
      <c r="H9" s="27">
        <v>2.1180555555555553E-2</v>
      </c>
      <c r="I9" s="27">
        <v>2.2731481481481481E-2</v>
      </c>
      <c r="J9" s="27">
        <v>2.4560185185185185E-2</v>
      </c>
      <c r="K9" s="27">
        <v>2.7268518518518515E-2</v>
      </c>
    </row>
    <row r="10" spans="1:11" x14ac:dyDescent="0.3">
      <c r="A10" s="42" t="s">
        <v>217</v>
      </c>
      <c r="B10" s="27">
        <v>5.7638888888888887E-3</v>
      </c>
      <c r="C10" s="27">
        <v>6.238425925925925E-3</v>
      </c>
      <c r="D10" s="27">
        <v>6.5162037037037037E-3</v>
      </c>
      <c r="E10" s="27">
        <v>6.828703703703704E-3</v>
      </c>
      <c r="F10" s="27">
        <v>7.1759259259259259E-3</v>
      </c>
      <c r="G10" s="27">
        <v>7.5925925925925926E-3</v>
      </c>
      <c r="H10" s="27">
        <v>8.0787037037037043E-3</v>
      </c>
      <c r="I10" s="27">
        <v>8.6805555555555559E-3</v>
      </c>
      <c r="J10" s="27">
        <v>9.432870370370371E-3</v>
      </c>
      <c r="K10" s="27">
        <v>1.045138888888889E-2</v>
      </c>
    </row>
    <row r="11" spans="1:11" x14ac:dyDescent="0.3">
      <c r="B11" s="27"/>
    </row>
    <row r="12" spans="1:11" x14ac:dyDescent="0.3">
      <c r="A12" s="26"/>
    </row>
    <row r="13" spans="1:11" x14ac:dyDescent="0.3">
      <c r="A13" s="26"/>
    </row>
    <row r="14" spans="1:11" x14ac:dyDescent="0.3">
      <c r="A14" s="26"/>
    </row>
    <row r="15" spans="1:11" x14ac:dyDescent="0.3">
      <c r="A15" s="26"/>
    </row>
    <row r="16" spans="1:11" x14ac:dyDescent="0.3">
      <c r="A16" s="26"/>
    </row>
    <row r="17" spans="1:2" x14ac:dyDescent="0.3">
      <c r="A17" s="26"/>
    </row>
    <row r="19" spans="1:2" x14ac:dyDescent="0.3">
      <c r="A19" s="26"/>
    </row>
    <row r="20" spans="1:2" x14ac:dyDescent="0.3">
      <c r="B20" s="27"/>
    </row>
    <row r="21" spans="1:2" x14ac:dyDescent="0.3">
      <c r="A21" s="26"/>
    </row>
    <row r="22" spans="1:2" x14ac:dyDescent="0.3">
      <c r="A22" s="26"/>
    </row>
    <row r="23" spans="1:2" x14ac:dyDescent="0.3">
      <c r="A23" s="26"/>
    </row>
    <row r="24" spans="1:2" x14ac:dyDescent="0.3">
      <c r="A24" s="26"/>
    </row>
    <row r="25" spans="1:2" x14ac:dyDescent="0.3">
      <c r="A25" s="26"/>
    </row>
    <row r="26" spans="1:2" x14ac:dyDescent="0.3">
      <c r="A26" s="26"/>
    </row>
    <row r="28" spans="1:2" x14ac:dyDescent="0.3">
      <c r="A28" s="26"/>
    </row>
    <row r="29" spans="1:2" x14ac:dyDescent="0.3">
      <c r="B29" s="27"/>
    </row>
    <row r="30" spans="1:2" x14ac:dyDescent="0.3">
      <c r="A30" s="26"/>
    </row>
    <row r="31" spans="1:2" x14ac:dyDescent="0.3">
      <c r="A31" s="26"/>
    </row>
    <row r="32" spans="1:2" x14ac:dyDescent="0.3">
      <c r="A32" s="26"/>
    </row>
    <row r="33" spans="1:2" x14ac:dyDescent="0.3">
      <c r="A33" s="26"/>
    </row>
    <row r="34" spans="1:2" x14ac:dyDescent="0.3">
      <c r="A34" s="26"/>
    </row>
    <row r="35" spans="1:2" x14ac:dyDescent="0.3">
      <c r="A35" s="26"/>
    </row>
    <row r="37" spans="1:2" x14ac:dyDescent="0.3">
      <c r="A37" s="26"/>
    </row>
    <row r="38" spans="1:2" x14ac:dyDescent="0.3">
      <c r="B38" s="27"/>
    </row>
    <row r="39" spans="1:2" x14ac:dyDescent="0.3">
      <c r="A39" s="26"/>
    </row>
    <row r="40" spans="1:2" x14ac:dyDescent="0.3">
      <c r="A40" s="26"/>
    </row>
    <row r="41" spans="1:2" x14ac:dyDescent="0.3">
      <c r="A41" s="26"/>
    </row>
    <row r="42" spans="1:2" x14ac:dyDescent="0.3">
      <c r="A42" s="26"/>
    </row>
    <row r="43" spans="1:2" x14ac:dyDescent="0.3">
      <c r="A43" s="26"/>
    </row>
    <row r="44" spans="1:2" x14ac:dyDescent="0.3">
      <c r="A44" s="26"/>
    </row>
    <row r="46" spans="1:2" x14ac:dyDescent="0.3">
      <c r="A46" s="26"/>
    </row>
    <row r="48" spans="1:2" x14ac:dyDescent="0.3">
      <c r="A48" s="26"/>
    </row>
    <row r="49" spans="1:2" x14ac:dyDescent="0.3">
      <c r="A49" s="26"/>
    </row>
    <row r="50" spans="1:2" x14ac:dyDescent="0.3">
      <c r="A50" s="26"/>
    </row>
    <row r="51" spans="1:2" x14ac:dyDescent="0.3">
      <c r="A51" s="26"/>
    </row>
    <row r="52" spans="1:2" x14ac:dyDescent="0.3">
      <c r="A52" s="26"/>
    </row>
    <row r="53" spans="1:2" x14ac:dyDescent="0.3">
      <c r="A53" s="26"/>
    </row>
    <row r="55" spans="1:2" x14ac:dyDescent="0.3">
      <c r="A55" s="26"/>
    </row>
    <row r="56" spans="1:2" x14ac:dyDescent="0.3">
      <c r="B56" s="27"/>
    </row>
    <row r="57" spans="1:2" x14ac:dyDescent="0.3">
      <c r="A57" s="26"/>
    </row>
    <row r="58" spans="1:2" x14ac:dyDescent="0.3">
      <c r="A58" s="26"/>
    </row>
    <row r="59" spans="1:2" x14ac:dyDescent="0.3">
      <c r="A59" s="26"/>
    </row>
    <row r="60" spans="1:2" x14ac:dyDescent="0.3">
      <c r="A60" s="26"/>
    </row>
    <row r="61" spans="1:2" x14ac:dyDescent="0.3">
      <c r="A61" s="26"/>
    </row>
    <row r="62" spans="1:2" x14ac:dyDescent="0.3">
      <c r="A62" s="26"/>
    </row>
    <row r="64" spans="1:2" x14ac:dyDescent="0.3">
      <c r="A64" s="26"/>
    </row>
    <row r="65" spans="1:2" x14ac:dyDescent="0.3">
      <c r="B65" s="27"/>
    </row>
    <row r="66" spans="1:2" x14ac:dyDescent="0.3">
      <c r="A66" s="26"/>
    </row>
    <row r="67" spans="1:2" x14ac:dyDescent="0.3">
      <c r="A67" s="26"/>
    </row>
    <row r="68" spans="1:2" x14ac:dyDescent="0.3">
      <c r="A68" s="26"/>
    </row>
    <row r="69" spans="1:2" x14ac:dyDescent="0.3">
      <c r="A69" s="26"/>
    </row>
    <row r="70" spans="1:2" x14ac:dyDescent="0.3">
      <c r="A70" s="26"/>
    </row>
    <row r="71" spans="1:2" x14ac:dyDescent="0.3">
      <c r="A71" s="26"/>
    </row>
    <row r="73" spans="1:2" x14ac:dyDescent="0.3">
      <c r="A73" s="26"/>
    </row>
    <row r="74" spans="1:2" x14ac:dyDescent="0.3">
      <c r="B74" s="27"/>
    </row>
    <row r="75" spans="1:2" x14ac:dyDescent="0.3">
      <c r="A75" s="26"/>
    </row>
    <row r="76" spans="1:2" x14ac:dyDescent="0.3">
      <c r="A76" s="26"/>
    </row>
    <row r="77" spans="1:2" x14ac:dyDescent="0.3">
      <c r="A77" s="26"/>
    </row>
    <row r="78" spans="1:2" x14ac:dyDescent="0.3">
      <c r="A78" s="26"/>
    </row>
    <row r="79" spans="1:2" x14ac:dyDescent="0.3">
      <c r="A79" s="26"/>
    </row>
    <row r="80" spans="1:2" x14ac:dyDescent="0.3">
      <c r="A80" s="26"/>
    </row>
    <row r="82" spans="1:2" x14ac:dyDescent="0.3">
      <c r="A82" s="26"/>
    </row>
    <row r="83" spans="1:2" x14ac:dyDescent="0.3">
      <c r="B83" s="27"/>
    </row>
    <row r="84" spans="1:2" x14ac:dyDescent="0.3">
      <c r="A84" s="26"/>
    </row>
    <row r="85" spans="1:2" x14ac:dyDescent="0.3">
      <c r="A85" s="26"/>
    </row>
    <row r="86" spans="1:2" x14ac:dyDescent="0.3">
      <c r="A86" s="26"/>
    </row>
    <row r="87" spans="1:2" x14ac:dyDescent="0.3">
      <c r="A87" s="26"/>
    </row>
    <row r="88" spans="1:2" x14ac:dyDescent="0.3">
      <c r="A88" s="26"/>
    </row>
    <row r="89" spans="1:2" x14ac:dyDescent="0.3">
      <c r="A89" s="26"/>
    </row>
    <row r="91" spans="1:2" x14ac:dyDescent="0.3">
      <c r="A91" s="26"/>
    </row>
    <row r="93" spans="1:2" x14ac:dyDescent="0.3">
      <c r="A93" s="26"/>
    </row>
    <row r="94" spans="1:2" x14ac:dyDescent="0.3">
      <c r="A94" s="26"/>
    </row>
    <row r="95" spans="1:2" x14ac:dyDescent="0.3">
      <c r="A95" s="26"/>
    </row>
    <row r="96" spans="1:2" x14ac:dyDescent="0.3">
      <c r="A96" s="26"/>
    </row>
    <row r="97" spans="1:1" x14ac:dyDescent="0.3">
      <c r="A97" s="26"/>
    </row>
    <row r="98" spans="1:1" x14ac:dyDescent="0.3">
      <c r="A98" s="26"/>
    </row>
    <row r="100" spans="1:1" x14ac:dyDescent="0.3">
      <c r="A100" s="26"/>
    </row>
    <row r="102" spans="1:1" x14ac:dyDescent="0.3">
      <c r="A102" s="26"/>
    </row>
    <row r="103" spans="1:1" x14ac:dyDescent="0.3">
      <c r="A103" s="26"/>
    </row>
    <row r="104" spans="1:1" x14ac:dyDescent="0.3">
      <c r="A104" s="26"/>
    </row>
    <row r="105" spans="1:1" x14ac:dyDescent="0.3">
      <c r="A105" s="26"/>
    </row>
    <row r="106" spans="1:1" x14ac:dyDescent="0.3">
      <c r="A106" s="26"/>
    </row>
    <row r="107" spans="1:1" x14ac:dyDescent="0.3">
      <c r="A107" s="26"/>
    </row>
    <row r="109" spans="1:1" x14ac:dyDescent="0.3">
      <c r="A109" s="26"/>
    </row>
  </sheetData>
  <sheetProtection algorithmName="SHA-512" hashValue="OeuUH9yPjhNvUPbn+5it4VWdDROm51JK+QjpIM3yzxkmDVJ6jaOku0KzYlNUWnop/IislyUttcHMzoU7zHPqVA==" saltValue="cr6BK0NXJKPQo+AE1vPz/w==" spinCount="100000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BC75B-E4F9-4A77-864F-C4369DA48AA1}">
  <dimension ref="A1:M109"/>
  <sheetViews>
    <sheetView workbookViewId="0">
      <selection activeCell="H27" sqref="H27"/>
    </sheetView>
  </sheetViews>
  <sheetFormatPr defaultRowHeight="14.4" x14ac:dyDescent="0.3"/>
  <cols>
    <col min="1" max="16384" width="8.88671875" style="25"/>
  </cols>
  <sheetData>
    <row r="1" spans="1:13" x14ac:dyDescent="0.3">
      <c r="A1" s="33" t="s">
        <v>181</v>
      </c>
    </row>
    <row r="2" spans="1:13" x14ac:dyDescent="0.3">
      <c r="A2" s="32" t="s">
        <v>177</v>
      </c>
      <c r="B2" s="25" t="s">
        <v>152</v>
      </c>
      <c r="C2" s="25" t="s">
        <v>153</v>
      </c>
      <c r="D2" s="25" t="s">
        <v>154</v>
      </c>
      <c r="E2" s="32" t="s">
        <v>155</v>
      </c>
      <c r="F2" s="32" t="s">
        <v>156</v>
      </c>
      <c r="G2" s="32" t="s">
        <v>157</v>
      </c>
      <c r="H2" s="32" t="s">
        <v>7</v>
      </c>
      <c r="I2" s="32" t="s">
        <v>158</v>
      </c>
      <c r="J2" s="32" t="s">
        <v>159</v>
      </c>
      <c r="K2" s="32" t="s">
        <v>160</v>
      </c>
      <c r="L2" s="32" t="s">
        <v>161</v>
      </c>
      <c r="M2" s="32" t="s">
        <v>162</v>
      </c>
    </row>
    <row r="3" spans="1:13" x14ac:dyDescent="0.3">
      <c r="A3" s="26" t="s">
        <v>66</v>
      </c>
      <c r="B3" s="27">
        <v>0.11744212962962963</v>
      </c>
      <c r="C3" s="27">
        <v>0.12112268518518519</v>
      </c>
      <c r="D3" s="27">
        <v>0.12569444444444444</v>
      </c>
      <c r="E3" s="27">
        <v>0.13072916666666667</v>
      </c>
      <c r="F3" s="27">
        <v>0.13640046296296296</v>
      </c>
      <c r="G3" s="27">
        <v>0.1429050925925926</v>
      </c>
      <c r="H3" s="27">
        <v>0.15054398148148149</v>
      </c>
      <c r="I3" s="27">
        <v>0.15972222222222224</v>
      </c>
      <c r="J3" s="27">
        <v>0.17112268518518517</v>
      </c>
      <c r="K3" s="27">
        <v>0.18592592592592594</v>
      </c>
      <c r="L3" s="27">
        <v>0.20663194444444444</v>
      </c>
      <c r="M3" s="27">
        <v>0.2404398148148148</v>
      </c>
    </row>
    <row r="4" spans="1:13" x14ac:dyDescent="0.3">
      <c r="A4" s="42" t="s">
        <v>220</v>
      </c>
      <c r="B4" s="27">
        <v>5.5231481481481486E-2</v>
      </c>
      <c r="C4" s="27">
        <v>5.7453703703703701E-2</v>
      </c>
      <c r="D4" s="27">
        <v>5.9629629629629623E-2</v>
      </c>
      <c r="E4" s="27">
        <v>6.2037037037037036E-2</v>
      </c>
      <c r="F4" s="27">
        <v>6.4733796296296289E-2</v>
      </c>
      <c r="G4" s="27">
        <v>6.7824074074074078E-2</v>
      </c>
      <c r="H4" s="27">
        <v>7.1469907407407399E-2</v>
      </c>
      <c r="I4" s="27">
        <v>7.5844907407407403E-2</v>
      </c>
      <c r="J4" s="27">
        <v>8.1307870370370364E-2</v>
      </c>
      <c r="K4" s="27">
        <v>8.8379629629629627E-2</v>
      </c>
      <c r="L4" s="27">
        <v>9.8321759259259248E-2</v>
      </c>
      <c r="M4" s="27">
        <v>0.11457175925925926</v>
      </c>
    </row>
    <row r="5" spans="1:13" x14ac:dyDescent="0.3">
      <c r="A5" s="26" t="s">
        <v>64</v>
      </c>
      <c r="B5" s="27">
        <v>4.1354166666666664E-2</v>
      </c>
      <c r="C5" s="27">
        <v>4.3159722222222224E-2</v>
      </c>
      <c r="D5" s="27">
        <v>4.4803240740740741E-2</v>
      </c>
      <c r="E5" s="27">
        <v>4.6608796296296294E-2</v>
      </c>
      <c r="F5" s="27">
        <v>4.8645833333333333E-2</v>
      </c>
      <c r="G5" s="27">
        <v>5.0972222222222224E-2</v>
      </c>
      <c r="H5" s="27">
        <v>5.3715277777777772E-2</v>
      </c>
      <c r="I5" s="27">
        <v>5.7025462962962958E-2</v>
      </c>
      <c r="J5" s="27">
        <v>6.1145833333333337E-2</v>
      </c>
      <c r="K5" s="27">
        <v>6.6493055555555555E-2</v>
      </c>
      <c r="L5" s="27">
        <v>7.3993055555555562E-2</v>
      </c>
      <c r="M5" s="27">
        <v>8.6307870370370368E-2</v>
      </c>
    </row>
    <row r="6" spans="1:13" x14ac:dyDescent="0.3">
      <c r="A6" s="42" t="s">
        <v>219</v>
      </c>
      <c r="B6" s="27">
        <v>2.4976851851851851E-2</v>
      </c>
      <c r="C6" s="27">
        <v>2.6180555555555558E-2</v>
      </c>
      <c r="D6" s="27">
        <v>2.7175925925925926E-2</v>
      </c>
      <c r="E6" s="27">
        <v>2.8275462962962964E-2</v>
      </c>
      <c r="F6" s="27">
        <v>2.9502314814814815E-2</v>
      </c>
      <c r="G6" s="27">
        <v>3.0925925925925926E-2</v>
      </c>
      <c r="H6" s="27">
        <v>3.259259259259259E-2</v>
      </c>
      <c r="I6" s="28">
        <v>3.4606481481481481E-2</v>
      </c>
      <c r="J6" s="27">
        <v>3.7118055555555557E-2</v>
      </c>
      <c r="K6" s="27">
        <v>4.0381944444444443E-2</v>
      </c>
      <c r="L6" s="27">
        <v>4.4953703703703697E-2</v>
      </c>
      <c r="M6" s="27">
        <v>5.2476851851851851E-2</v>
      </c>
    </row>
    <row r="7" spans="1:13" x14ac:dyDescent="0.3">
      <c r="A7" s="42" t="s">
        <v>164</v>
      </c>
      <c r="B7" s="27">
        <v>1.9861111111111111E-2</v>
      </c>
      <c r="C7" s="27">
        <v>2.0856481481481479E-2</v>
      </c>
      <c r="D7" s="27">
        <v>2.164351851851852E-2</v>
      </c>
      <c r="E7" s="27">
        <v>2.2523148148148143E-2</v>
      </c>
      <c r="F7" s="27">
        <v>2.3506944444444445E-2</v>
      </c>
      <c r="G7" s="27">
        <v>2.4641203703703703E-2</v>
      </c>
      <c r="H7" s="27">
        <v>2.5972222222222219E-2</v>
      </c>
      <c r="I7" s="27">
        <v>2.7569444444444448E-2</v>
      </c>
      <c r="J7" s="27">
        <v>2.9571759259259259E-2</v>
      </c>
      <c r="K7" s="27">
        <v>3.2141203703703707E-2</v>
      </c>
      <c r="L7" s="27">
        <v>3.5578703703703703E-2</v>
      </c>
      <c r="M7" s="27">
        <v>4.1539351851851855E-2</v>
      </c>
    </row>
    <row r="8" spans="1:13" x14ac:dyDescent="0.3">
      <c r="A8" s="42" t="s">
        <v>218</v>
      </c>
      <c r="B8" s="27">
        <v>1.2013888888888888E-2</v>
      </c>
      <c r="C8" s="27">
        <v>1.2662037037037039E-2</v>
      </c>
      <c r="D8" s="27">
        <v>1.3136574074074077E-2</v>
      </c>
      <c r="E8" s="27">
        <v>1.3668981481481482E-2</v>
      </c>
      <c r="F8" s="27">
        <v>1.4270833333333335E-2</v>
      </c>
      <c r="G8" s="27">
        <v>1.4953703703703705E-2</v>
      </c>
      <c r="H8" s="27">
        <v>1.5752314814814813E-2</v>
      </c>
      <c r="I8" s="27">
        <v>1.6724537037037034E-2</v>
      </c>
      <c r="J8" s="27">
        <v>1.7939814814814815E-2</v>
      </c>
      <c r="K8" s="27">
        <v>1.951388888888889E-2</v>
      </c>
      <c r="L8" s="27">
        <v>2.1724537037037039E-2</v>
      </c>
      <c r="M8" s="29">
        <v>2.5370370370370366E-2</v>
      </c>
    </row>
    <row r="9" spans="1:13" x14ac:dyDescent="0.3">
      <c r="A9" s="25" t="s">
        <v>175</v>
      </c>
      <c r="B9" s="27">
        <v>9.2129629629629627E-3</v>
      </c>
      <c r="C9" s="27">
        <v>9.7222222222222224E-3</v>
      </c>
      <c r="D9" s="27">
        <v>1.0092592592592592E-2</v>
      </c>
      <c r="E9" s="27">
        <v>1.0497685185185186E-2</v>
      </c>
      <c r="F9" s="27">
        <v>1.0960648148148148E-2</v>
      </c>
      <c r="G9" s="27">
        <v>1.1481481481481483E-2</v>
      </c>
      <c r="H9" s="27">
        <v>1.2118055555555556E-2</v>
      </c>
      <c r="I9" s="27">
        <v>1.283564814814815E-2</v>
      </c>
      <c r="J9" s="27">
        <v>1.375E-2</v>
      </c>
      <c r="K9" s="27">
        <v>1.503472222222222E-2</v>
      </c>
      <c r="L9" s="28">
        <v>1.6763715277777775E-2</v>
      </c>
      <c r="M9" s="28">
        <v>1.9613546874999995E-2</v>
      </c>
    </row>
    <row r="10" spans="1:13" x14ac:dyDescent="0.3">
      <c r="A10" s="42" t="s">
        <v>217</v>
      </c>
      <c r="B10" s="27">
        <v>3.4606481481481485E-3</v>
      </c>
      <c r="C10" s="27">
        <v>3.7037037037037034E-3</v>
      </c>
      <c r="D10" s="27">
        <v>3.8425925925925923E-3</v>
      </c>
      <c r="E10" s="27">
        <v>4.0046296296296297E-3</v>
      </c>
      <c r="F10" s="27">
        <v>4.1782407407407402E-3</v>
      </c>
      <c r="G10" s="27">
        <v>4.3749999999999995E-3</v>
      </c>
      <c r="H10" s="27">
        <v>4.6180555555555558E-3</v>
      </c>
      <c r="I10" s="27">
        <v>4.9074074074074072E-3</v>
      </c>
      <c r="J10" s="27">
        <v>5.2662037037037035E-3</v>
      </c>
      <c r="K10" s="27">
        <v>5.7407407407407416E-3</v>
      </c>
      <c r="L10" s="27">
        <v>6.4120370370370364E-3</v>
      </c>
      <c r="M10" s="27">
        <v>7.5115740740740742E-3</v>
      </c>
    </row>
    <row r="11" spans="1:13" x14ac:dyDescent="0.3">
      <c r="B11" s="27"/>
    </row>
    <row r="12" spans="1:13" x14ac:dyDescent="0.3">
      <c r="A12" s="26"/>
    </row>
    <row r="13" spans="1:13" x14ac:dyDescent="0.3">
      <c r="A13" s="26"/>
    </row>
    <row r="14" spans="1:13" x14ac:dyDescent="0.3">
      <c r="A14" s="26"/>
    </row>
    <row r="15" spans="1:13" x14ac:dyDescent="0.3">
      <c r="A15" s="26"/>
    </row>
    <row r="16" spans="1:13" x14ac:dyDescent="0.3">
      <c r="A16" s="26"/>
    </row>
    <row r="17" spans="1:2" x14ac:dyDescent="0.3">
      <c r="A17" s="26"/>
    </row>
    <row r="19" spans="1:2" x14ac:dyDescent="0.3">
      <c r="A19" s="26"/>
    </row>
    <row r="20" spans="1:2" x14ac:dyDescent="0.3">
      <c r="B20" s="27"/>
    </row>
    <row r="21" spans="1:2" x14ac:dyDescent="0.3">
      <c r="A21" s="26"/>
    </row>
    <row r="22" spans="1:2" x14ac:dyDescent="0.3">
      <c r="A22" s="26"/>
    </row>
    <row r="23" spans="1:2" x14ac:dyDescent="0.3">
      <c r="A23" s="26"/>
    </row>
    <row r="24" spans="1:2" x14ac:dyDescent="0.3">
      <c r="A24" s="26"/>
    </row>
    <row r="25" spans="1:2" x14ac:dyDescent="0.3">
      <c r="A25" s="26"/>
    </row>
    <row r="26" spans="1:2" x14ac:dyDescent="0.3">
      <c r="A26" s="26"/>
    </row>
    <row r="28" spans="1:2" x14ac:dyDescent="0.3">
      <c r="A28" s="26"/>
    </row>
    <row r="29" spans="1:2" x14ac:dyDescent="0.3">
      <c r="B29" s="27"/>
    </row>
    <row r="30" spans="1:2" x14ac:dyDescent="0.3">
      <c r="A30" s="26"/>
    </row>
    <row r="31" spans="1:2" x14ac:dyDescent="0.3">
      <c r="A31" s="26"/>
    </row>
    <row r="32" spans="1:2" x14ac:dyDescent="0.3">
      <c r="A32" s="26"/>
    </row>
    <row r="33" spans="1:2" x14ac:dyDescent="0.3">
      <c r="A33" s="26"/>
    </row>
    <row r="34" spans="1:2" x14ac:dyDescent="0.3">
      <c r="A34" s="26"/>
    </row>
    <row r="35" spans="1:2" x14ac:dyDescent="0.3">
      <c r="A35" s="26"/>
    </row>
    <row r="37" spans="1:2" x14ac:dyDescent="0.3">
      <c r="A37" s="26"/>
    </row>
    <row r="38" spans="1:2" x14ac:dyDescent="0.3">
      <c r="B38" s="27"/>
    </row>
    <row r="39" spans="1:2" x14ac:dyDescent="0.3">
      <c r="A39" s="26"/>
    </row>
    <row r="40" spans="1:2" x14ac:dyDescent="0.3">
      <c r="A40" s="26"/>
    </row>
    <row r="41" spans="1:2" x14ac:dyDescent="0.3">
      <c r="A41" s="26"/>
    </row>
    <row r="42" spans="1:2" x14ac:dyDescent="0.3">
      <c r="A42" s="26"/>
    </row>
    <row r="43" spans="1:2" x14ac:dyDescent="0.3">
      <c r="A43" s="26"/>
    </row>
    <row r="44" spans="1:2" x14ac:dyDescent="0.3">
      <c r="A44" s="26"/>
    </row>
    <row r="46" spans="1:2" x14ac:dyDescent="0.3">
      <c r="A46" s="26"/>
    </row>
    <row r="47" spans="1:2" x14ac:dyDescent="0.3">
      <c r="B47" s="27"/>
    </row>
    <row r="48" spans="1:2" x14ac:dyDescent="0.3">
      <c r="A48" s="26"/>
    </row>
    <row r="49" spans="1:1" x14ac:dyDescent="0.3">
      <c r="A49" s="26"/>
    </row>
    <row r="50" spans="1:1" x14ac:dyDescent="0.3">
      <c r="A50" s="26"/>
    </row>
    <row r="51" spans="1:1" x14ac:dyDescent="0.3">
      <c r="A51" s="26"/>
    </row>
    <row r="52" spans="1:1" x14ac:dyDescent="0.3">
      <c r="A52" s="26"/>
    </row>
    <row r="53" spans="1:1" x14ac:dyDescent="0.3">
      <c r="A53" s="26"/>
    </row>
    <row r="55" spans="1:1" x14ac:dyDescent="0.3">
      <c r="A55" s="26"/>
    </row>
    <row r="57" spans="1:1" x14ac:dyDescent="0.3">
      <c r="A57" s="26"/>
    </row>
    <row r="58" spans="1:1" x14ac:dyDescent="0.3">
      <c r="A58" s="26"/>
    </row>
    <row r="59" spans="1:1" x14ac:dyDescent="0.3">
      <c r="A59" s="26"/>
    </row>
    <row r="60" spans="1:1" x14ac:dyDescent="0.3">
      <c r="A60" s="26"/>
    </row>
    <row r="61" spans="1:1" x14ac:dyDescent="0.3">
      <c r="A61" s="26"/>
    </row>
    <row r="62" spans="1:1" x14ac:dyDescent="0.3">
      <c r="A62" s="26"/>
    </row>
    <row r="64" spans="1:1" x14ac:dyDescent="0.3">
      <c r="A64" s="26"/>
    </row>
    <row r="65" spans="1:2" x14ac:dyDescent="0.3">
      <c r="B65" s="27"/>
    </row>
    <row r="66" spans="1:2" x14ac:dyDescent="0.3">
      <c r="A66" s="26"/>
    </row>
    <row r="67" spans="1:2" x14ac:dyDescent="0.3">
      <c r="A67" s="26"/>
    </row>
    <row r="68" spans="1:2" x14ac:dyDescent="0.3">
      <c r="A68" s="26"/>
    </row>
    <row r="69" spans="1:2" x14ac:dyDescent="0.3">
      <c r="A69" s="26"/>
    </row>
    <row r="70" spans="1:2" x14ac:dyDescent="0.3">
      <c r="A70" s="26"/>
    </row>
    <row r="71" spans="1:2" x14ac:dyDescent="0.3">
      <c r="A71" s="26"/>
    </row>
    <row r="73" spans="1:2" x14ac:dyDescent="0.3">
      <c r="A73" s="26"/>
    </row>
    <row r="74" spans="1:2" x14ac:dyDescent="0.3">
      <c r="B74" s="27"/>
    </row>
    <row r="75" spans="1:2" x14ac:dyDescent="0.3">
      <c r="A75" s="26"/>
    </row>
    <row r="76" spans="1:2" x14ac:dyDescent="0.3">
      <c r="A76" s="26"/>
    </row>
    <row r="77" spans="1:2" x14ac:dyDescent="0.3">
      <c r="A77" s="26"/>
    </row>
    <row r="78" spans="1:2" x14ac:dyDescent="0.3">
      <c r="A78" s="26"/>
    </row>
    <row r="79" spans="1:2" x14ac:dyDescent="0.3">
      <c r="A79" s="26"/>
    </row>
    <row r="80" spans="1:2" x14ac:dyDescent="0.3">
      <c r="A80" s="26"/>
    </row>
    <row r="82" spans="1:2" x14ac:dyDescent="0.3">
      <c r="A82" s="26"/>
    </row>
    <row r="83" spans="1:2" x14ac:dyDescent="0.3">
      <c r="B83" s="27"/>
    </row>
    <row r="84" spans="1:2" x14ac:dyDescent="0.3">
      <c r="A84" s="26"/>
    </row>
    <row r="85" spans="1:2" x14ac:dyDescent="0.3">
      <c r="A85" s="26"/>
    </row>
    <row r="86" spans="1:2" x14ac:dyDescent="0.3">
      <c r="A86" s="26"/>
    </row>
    <row r="87" spans="1:2" x14ac:dyDescent="0.3">
      <c r="A87" s="26"/>
    </row>
    <row r="88" spans="1:2" x14ac:dyDescent="0.3">
      <c r="A88" s="26"/>
    </row>
    <row r="89" spans="1:2" x14ac:dyDescent="0.3">
      <c r="A89" s="26"/>
    </row>
    <row r="91" spans="1:2" x14ac:dyDescent="0.3">
      <c r="A91" s="26"/>
    </row>
    <row r="92" spans="1:2" x14ac:dyDescent="0.3">
      <c r="B92" s="27"/>
    </row>
    <row r="93" spans="1:2" x14ac:dyDescent="0.3">
      <c r="A93" s="26"/>
    </row>
    <row r="94" spans="1:2" x14ac:dyDescent="0.3">
      <c r="A94" s="26"/>
    </row>
    <row r="95" spans="1:2" x14ac:dyDescent="0.3">
      <c r="A95" s="26"/>
    </row>
    <row r="96" spans="1:2" x14ac:dyDescent="0.3">
      <c r="A96" s="26"/>
    </row>
    <row r="97" spans="1:2" x14ac:dyDescent="0.3">
      <c r="A97" s="26"/>
    </row>
    <row r="98" spans="1:2" x14ac:dyDescent="0.3">
      <c r="A98" s="26"/>
    </row>
    <row r="100" spans="1:2" x14ac:dyDescent="0.3">
      <c r="A100" s="26"/>
    </row>
    <row r="101" spans="1:2" x14ac:dyDescent="0.3">
      <c r="B101" s="27"/>
    </row>
    <row r="102" spans="1:2" x14ac:dyDescent="0.3">
      <c r="A102" s="26"/>
    </row>
    <row r="103" spans="1:2" x14ac:dyDescent="0.3">
      <c r="A103" s="26"/>
    </row>
    <row r="104" spans="1:2" x14ac:dyDescent="0.3">
      <c r="A104" s="26"/>
    </row>
    <row r="105" spans="1:2" x14ac:dyDescent="0.3">
      <c r="A105" s="26"/>
    </row>
    <row r="106" spans="1:2" x14ac:dyDescent="0.3">
      <c r="A106" s="26"/>
    </row>
    <row r="107" spans="1:2" x14ac:dyDescent="0.3">
      <c r="A107" s="26"/>
    </row>
    <row r="109" spans="1:2" x14ac:dyDescent="0.3">
      <c r="A109" s="26"/>
    </row>
  </sheetData>
  <sheetProtection algorithmName="SHA-512" hashValue="qeElDMQQ+jP47+aPc4xNUqauZBHuOOWaQ6OtfWk+7m2wr3Ei0BtuafNIQwBCl7v5NoIRMEqBhL3Rgq9phj8ZLQ==" saltValue="bYuNeQO1A64FizY0M/RwD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17</vt:i4>
      </vt:variant>
    </vt:vector>
  </HeadingPairs>
  <TitlesOfParts>
    <vt:vector size="37" baseType="lpstr">
      <vt:lpstr>Claim Form</vt:lpstr>
      <vt:lpstr>Setup</vt:lpstr>
      <vt:lpstr>Women10</vt:lpstr>
      <vt:lpstr>Men10</vt:lpstr>
      <vt:lpstr>WD</vt:lpstr>
      <vt:lpstr>WG</vt:lpstr>
      <vt:lpstr>WS</vt:lpstr>
      <vt:lpstr>WB</vt:lpstr>
      <vt:lpstr>MD</vt:lpstr>
      <vt:lpstr>MG</vt:lpstr>
      <vt:lpstr>MS</vt:lpstr>
      <vt:lpstr>MB</vt:lpstr>
      <vt:lpstr>WD-Times</vt:lpstr>
      <vt:lpstr>WG-Times</vt:lpstr>
      <vt:lpstr>WS-Times</vt:lpstr>
      <vt:lpstr>WB-Times</vt:lpstr>
      <vt:lpstr>MD-Times</vt:lpstr>
      <vt:lpstr>MG-Times</vt:lpstr>
      <vt:lpstr>MS-Times</vt:lpstr>
      <vt:lpstr>MB-Times</vt:lpstr>
      <vt:lpstr>Event</vt:lpstr>
      <vt:lpstr>'MB-Times'!Print_Area</vt:lpstr>
      <vt:lpstr>'MD-Times'!Print_Area</vt:lpstr>
      <vt:lpstr>'MG-Times'!Print_Area</vt:lpstr>
      <vt:lpstr>'MS-Times'!Print_Area</vt:lpstr>
      <vt:lpstr>'WB-Times'!Print_Area</vt:lpstr>
      <vt:lpstr>'WD-Times'!Print_Area</vt:lpstr>
      <vt:lpstr>'WG-Times'!Print_Area</vt:lpstr>
      <vt:lpstr>'WS-Times'!Print_Area</vt:lpstr>
      <vt:lpstr>'MB-Times'!Print_Titles</vt:lpstr>
      <vt:lpstr>'MD-Times'!Print_Titles</vt:lpstr>
      <vt:lpstr>'MG-Times'!Print_Titles</vt:lpstr>
      <vt:lpstr>'MS-Times'!Print_Titles</vt:lpstr>
      <vt:lpstr>'WB-Times'!Print_Titles</vt:lpstr>
      <vt:lpstr>'WD-Times'!Print_Titles</vt:lpstr>
      <vt:lpstr>'WG-Times'!Print_Titles</vt:lpstr>
      <vt:lpstr>'WS-Times'!Print_Titles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Mario Sheath</cp:lastModifiedBy>
  <cp:lastPrinted>2025-06-14T14:24:40Z</cp:lastPrinted>
  <dcterms:created xsi:type="dcterms:W3CDTF">2025-04-07T11:58:39Z</dcterms:created>
  <dcterms:modified xsi:type="dcterms:W3CDTF">2025-12-06T18:23:43Z</dcterms:modified>
</cp:coreProperties>
</file>